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ahs\AHS_creation\1819\Web documents for media library\"/>
    </mc:Choice>
  </mc:AlternateContent>
  <bookViews>
    <workbookView xWindow="0" yWindow="0" windowWidth="18870" windowHeight="7515" tabRatio="898" firstSheet="1" activeTab="2"/>
  </bookViews>
  <sheets>
    <sheet name="Contents" sheetId="1" r:id="rId1"/>
    <sheet name="Table 2.1" sheetId="5" r:id="rId2"/>
    <sheet name="Table 2.2" sheetId="6" r:id="rId3"/>
    <sheet name="Table 2.3" sheetId="7" r:id="rId4"/>
    <sheet name="Table 3.1" sheetId="8" r:id="rId5"/>
    <sheet name="Table 3.2" sheetId="9" r:id="rId6"/>
    <sheet name="Table 3.3" sheetId="10" r:id="rId7"/>
    <sheet name="Table 3.4" sheetId="51" r:id="rId8"/>
    <sheet name="Table S3.1" sheetId="61" r:id="rId9"/>
    <sheet name="Table S3.2" sheetId="64" r:id="rId10"/>
    <sheet name="Table 4.1" sheetId="11" r:id="rId11"/>
    <sheet name="Table 4.2" sheetId="12" r:id="rId12"/>
    <sheet name="Table 4.3" sheetId="52" r:id="rId13"/>
    <sheet name="Table 4.4" sheetId="13" r:id="rId14"/>
    <sheet name="Figure 4.1" sheetId="15" r:id="rId15"/>
    <sheet name="Figure 4.2" sheetId="16" r:id="rId16"/>
    <sheet name="Table 4.5" sheetId="17" r:id="rId17"/>
    <sheet name="Table 4.6" sheetId="18" r:id="rId18"/>
    <sheet name="Table 4.7" sheetId="19" r:id="rId19"/>
    <sheet name="Table 4.8" sheetId="54" r:id="rId20"/>
    <sheet name="Table 4.9" sheetId="20" r:id="rId21"/>
    <sheet name="Table 4.10" sheetId="21" r:id="rId22"/>
    <sheet name="Table 4.11" sheetId="55" r:id="rId23"/>
    <sheet name="Table 4.12" sheetId="25" r:id="rId24"/>
    <sheet name="Table 4.13" sheetId="26" r:id="rId25"/>
    <sheet name="Table 4.14" sheetId="27" r:id="rId26"/>
    <sheet name="Table 4.15" sheetId="58" r:id="rId27"/>
    <sheet name="Table S4.1" sheetId="22" r:id="rId28"/>
    <sheet name="Table S4.2" sheetId="23" r:id="rId29"/>
    <sheet name="Table S4.3" sheetId="24" r:id="rId30"/>
    <sheet name="Table 5.1" sheetId="28" r:id="rId31"/>
    <sheet name="Table 5.2" sheetId="29" r:id="rId32"/>
    <sheet name="Table 5.3" sheetId="32" r:id="rId33"/>
    <sheet name="Table 5.4" sheetId="31" r:id="rId34"/>
    <sheet name="Table 5.5" sheetId="33" r:id="rId35"/>
    <sheet name="Table 5.6" sheetId="30" r:id="rId36"/>
    <sheet name="Table S5.1" sheetId="48" r:id="rId37"/>
    <sheet name="Table S5.2" sheetId="46" r:id="rId38"/>
    <sheet name="Table S5.3" sheetId="47" r:id="rId39"/>
    <sheet name="Table 6.1" sheetId="34" r:id="rId40"/>
    <sheet name="Table 6.2" sheetId="35" r:id="rId41"/>
    <sheet name="Table 6.3" sheetId="36" r:id="rId42"/>
    <sheet name="Table 6.4" sheetId="37" r:id="rId43"/>
    <sheet name="Table 6.5" sheetId="38" r:id="rId44"/>
    <sheet name="Table 6.6" sheetId="39" r:id="rId45"/>
    <sheet name="Table 6.7" sheetId="40" r:id="rId46"/>
    <sheet name="Table 6.8" sheetId="41" r:id="rId47"/>
    <sheet name="Table S6.1" sheetId="56" r:id="rId48"/>
    <sheet name="Table S6.2" sheetId="57" r:id="rId49"/>
    <sheet name="Table A1" sheetId="3" r:id="rId50"/>
    <sheet name="Table A2" sheetId="2" r:id="rId51"/>
    <sheet name="Table A3" sheetId="4" r:id="rId52"/>
    <sheet name="Table A4" sheetId="44" r:id="rId53"/>
    <sheet name="Technical specifications" sheetId="49" r:id="rId54"/>
  </sheets>
  <definedNames>
    <definedName name="_AMO_UniqueIdentifier" localSheetId="53" hidden="1">"'ed9627ce-2edd-409f-9379-d66d49fc0dca'"</definedName>
    <definedName name="_Toc393798028" localSheetId="1">'Table 2.1'!$A$1</definedName>
    <definedName name="_Toc393798031" localSheetId="4">'Table 3.1'!$A$1</definedName>
    <definedName name="_Toc393798034" localSheetId="13">'Table 4.4'!$A$1</definedName>
    <definedName name="_Toc393798038" localSheetId="23">'Table 4.12'!$A$1</definedName>
    <definedName name="_Toc393798041" localSheetId="11">'Table 4.2'!$A$1</definedName>
    <definedName name="_Toc393798045" localSheetId="31">'Table 5.2'!$A$1</definedName>
    <definedName name="_Toc393798046" localSheetId="35">'Table 5.6'!$A$1</definedName>
    <definedName name="_Toc393798404" localSheetId="15">'Figure 4.1'!$A$21</definedName>
    <definedName name="_Toc393798405" localSheetId="15">'Figure 4.2'!$A$20</definedName>
    <definedName name="_Toc498088207" localSheetId="50">'Table A2'!#REF!</definedName>
    <definedName name="_Toc498088208" localSheetId="49">'Table A1'!$A$1</definedName>
    <definedName name="_Toc498088209" localSheetId="51">'Table A3'!$A$1</definedName>
    <definedName name="_Toc498088210" localSheetId="1">'Table 2.1'!$A$1</definedName>
    <definedName name="_Toc498088211" localSheetId="2">'Table 2.2'!$A$1</definedName>
    <definedName name="_Toc498088212" localSheetId="3">'Table 2.3'!$A$1</definedName>
    <definedName name="_Toc498088214" localSheetId="5">'Table 3.2'!$A$1</definedName>
    <definedName name="_Toc498088215" localSheetId="6">'Table 3.3'!$A$1</definedName>
    <definedName name="_Toc498088215" localSheetId="7">'Table 3.4'!$A$1</definedName>
    <definedName name="_Toc498088216" localSheetId="10">'Table 4.1'!$A$1</definedName>
    <definedName name="_Toc498088218" localSheetId="13">'Table 4.4'!$A$1</definedName>
    <definedName name="_Toc498088219" localSheetId="16">'Table 4.5'!$A$1</definedName>
    <definedName name="_Toc498088221" localSheetId="18">'Table 4.7'!$A$1</definedName>
    <definedName name="_Toc498088222" localSheetId="20">'Table 4.9'!$A$1</definedName>
    <definedName name="_Toc498088223" localSheetId="21">'Table 4.10'!$A$1</definedName>
    <definedName name="_Toc498088224" localSheetId="27">'Table S4.1'!$A$1</definedName>
    <definedName name="_Toc498088225" localSheetId="28">'Table S4.2'!$A$1</definedName>
    <definedName name="_Toc498088226" localSheetId="29">'Table S4.3'!$A$1</definedName>
    <definedName name="_Toc498088228" localSheetId="24">'Table 4.13'!$A$1</definedName>
    <definedName name="_Toc498088229" localSheetId="25">'Table 4.14'!$A$1</definedName>
    <definedName name="_Toc498088230" localSheetId="30">'Table 5.1'!#REF!</definedName>
    <definedName name="_Toc498088233" localSheetId="33">'Table 5.4'!$A$1</definedName>
    <definedName name="_Toc498088234" localSheetId="32">'Table 5.3'!$A$1</definedName>
    <definedName name="_Toc498088235" localSheetId="34">'Table 5.5'!$A$1</definedName>
    <definedName name="_Toc498088236" localSheetId="39">'Table 6.1'!$A$1</definedName>
    <definedName name="_Toc498088237" localSheetId="40">'Table 6.2'!$A$1</definedName>
    <definedName name="_Toc498088238" localSheetId="41">'Table 6.3'!$A$1</definedName>
    <definedName name="_Toc498088239" localSheetId="42">'Table 6.4'!$A$1</definedName>
    <definedName name="_Toc498088240" localSheetId="43">'Table 6.5'!$A$1</definedName>
    <definedName name="_Toc498088241" localSheetId="44">'Table 6.6'!$A$1</definedName>
    <definedName name="_Toc498088242" localSheetId="45">'Table 6.7'!$A$1</definedName>
    <definedName name="_Toc498088243" localSheetId="46">'Table 6.8'!$A$1</definedName>
    <definedName name="_Toc498088246" localSheetId="52">'Table A4'!$A$1</definedName>
    <definedName name="_Toc520811715" localSheetId="49">'Table A1'!$A$1</definedName>
    <definedName name="_Toc520811716" localSheetId="51">'Table A3'!$A$1</definedName>
    <definedName name="_Toc520811718" localSheetId="2">'Table 2.2'!$A$1</definedName>
    <definedName name="_Toc520811719" localSheetId="3">'Table 2.3'!$A$1</definedName>
    <definedName name="_Toc520811721" localSheetId="5">'Table 3.2'!$A$1</definedName>
    <definedName name="_Toc520811722" localSheetId="6">'Table 3.3'!$A$1</definedName>
    <definedName name="_Toc520811722" localSheetId="7">'Table 3.4'!$A$1</definedName>
    <definedName name="_Toc520811723" localSheetId="10">'Table 4.1'!$A$1</definedName>
    <definedName name="_Toc520811724" localSheetId="11">'Table 4.2'!$A$1</definedName>
    <definedName name="_Toc520811726" localSheetId="16">'Table 4.5'!$A$1</definedName>
    <definedName name="_Toc520811727" localSheetId="17">'Table 4.6'!$A$1</definedName>
    <definedName name="_Toc520811728" localSheetId="18">'Table 4.7'!$A$1</definedName>
    <definedName name="_Toc520811729" localSheetId="20">'Table 4.9'!$A$1</definedName>
    <definedName name="_Toc520811731" localSheetId="27">'Table S4.1'!$A$1</definedName>
    <definedName name="_Toc520811732" localSheetId="28">'Table S4.2'!$A$1</definedName>
    <definedName name="_Toc520811733" localSheetId="29">'Table S4.3'!$A$1</definedName>
    <definedName name="_Toc520811734" localSheetId="23">'Table 4.12'!$A$1</definedName>
    <definedName name="_Toc520811735" localSheetId="24">'Table 4.13'!$A$1</definedName>
    <definedName name="_Toc520811736" localSheetId="25">'Table 4.14'!$A$1</definedName>
    <definedName name="_Toc520811737" localSheetId="30">'Table 5.1'!$A$1</definedName>
    <definedName name="_Toc520811740" localSheetId="33">'Table 5.4'!$A$1</definedName>
    <definedName name="_Toc520811741" localSheetId="32">'Table 5.3'!$A$1</definedName>
    <definedName name="_Toc520811742" localSheetId="34">'Table 5.5'!$A$1</definedName>
    <definedName name="_Toc520811743" localSheetId="39">'Table 6.1'!$A$1</definedName>
    <definedName name="_Toc520811744" localSheetId="40">'Table 6.2'!$A$1</definedName>
    <definedName name="_Toc520811745" localSheetId="41">'Table 6.3'!$A$1</definedName>
    <definedName name="_Toc520811746" localSheetId="42">'Table 6.4'!$A$1</definedName>
    <definedName name="_Toc520811747" localSheetId="43">'Table 6.5'!$A$1</definedName>
    <definedName name="_Toc520811748" localSheetId="44">'Table 6.6'!$A$1</definedName>
    <definedName name="_Toc520811749" localSheetId="45">'Table 6.7'!$A$1</definedName>
    <definedName name="_Toc527645266" localSheetId="12">'Table 4.3'!$A$1</definedName>
    <definedName name="_Toc527645271" localSheetId="19">'Table 4.8'!$A$1</definedName>
    <definedName name="_Toc527645274" localSheetId="22">'Table 4.11'!$A$1</definedName>
    <definedName name="_Toc527711448" localSheetId="26">'Table 4.15'!$A$1</definedName>
    <definedName name="IDX" localSheetId="37">'Table S5.2'!$A$2</definedName>
    <definedName name="_xlnm.Print_Area" localSheetId="6">'Table 3.3'!$A$1:$I$41</definedName>
    <definedName name="_xlnm.Print_Area" localSheetId="7">'Table 3.4'!$A$1:$H$42</definedName>
    <definedName name="_xlnm.Print_Area" localSheetId="21">'Table 4.10'!$A$1:$H$31</definedName>
    <definedName name="_xlnm.Print_Area" localSheetId="25">'Table 4.14'!$A$1:$J$14</definedName>
    <definedName name="_xlnm.Print_Area" localSheetId="11">'Table 4.2'!$A$1:$J$45</definedName>
    <definedName name="_xlnm.Print_Area" localSheetId="13">'Table 4.4'!$A$1:$I$29</definedName>
    <definedName name="_xlnm.Print_Area" localSheetId="18">'Table 4.7'!$A$1:$E$31</definedName>
    <definedName name="_xlnm.Print_Area" localSheetId="30">'Table 5.1'!$A$1:$F$45</definedName>
    <definedName name="_xlnm.Print_Area" localSheetId="41">'Table 6.3'!$A$1:$F$32</definedName>
    <definedName name="_xlnm.Print_Area" localSheetId="43">'Table 6.5'!$A$1:$F$33</definedName>
    <definedName name="_xlnm.Print_Area" localSheetId="44">'Table 6.6'!$A$1:$J$45</definedName>
    <definedName name="_xlnm.Print_Area" localSheetId="45">'Table 6.7'!$A$1:$G$48</definedName>
    <definedName name="_xlnm.Print_Area" localSheetId="46">'Table 6.8'!$A$1:$H$46</definedName>
    <definedName name="_xlnm.Print_Area" localSheetId="29">'Table S4.3'!$A$1:$D$37</definedName>
  </definedNames>
  <calcPr calcId="162913"/>
</workbook>
</file>

<file path=xl/calcChain.xml><?xml version="1.0" encoding="utf-8"?>
<calcChain xmlns="http://schemas.openxmlformats.org/spreadsheetml/2006/main">
  <c r="C4" i="58" l="1"/>
  <c r="K8" i="7"/>
  <c r="K4" i="7"/>
  <c r="K5" i="7"/>
  <c r="K6" i="7"/>
  <c r="K7" i="7"/>
  <c r="K3" i="7"/>
  <c r="D24" i="21" l="1"/>
  <c r="E24" i="21"/>
  <c r="F24" i="21"/>
  <c r="G24" i="21"/>
  <c r="H24" i="21"/>
  <c r="C24" i="21"/>
  <c r="G31" i="16" l="1"/>
  <c r="B31" i="16"/>
  <c r="C55" i="15" l="1"/>
  <c r="D55" i="15"/>
  <c r="E55" i="15"/>
  <c r="F55" i="15"/>
  <c r="B55" i="15"/>
  <c r="G32" i="15"/>
  <c r="G33" i="15"/>
  <c r="G34" i="15"/>
  <c r="G35" i="15"/>
  <c r="G36" i="15"/>
  <c r="G37" i="15"/>
  <c r="G38" i="15"/>
  <c r="G39" i="15"/>
  <c r="G40" i="15"/>
  <c r="G41" i="15"/>
  <c r="G42" i="15"/>
  <c r="G43" i="15"/>
  <c r="G44" i="15"/>
  <c r="G45" i="15"/>
  <c r="G46" i="15"/>
  <c r="G47" i="15"/>
  <c r="G48" i="15"/>
  <c r="G49" i="15"/>
  <c r="G50" i="15"/>
  <c r="G51" i="15"/>
  <c r="G52" i="15"/>
  <c r="G53" i="15"/>
  <c r="G54" i="15"/>
  <c r="G31" i="15"/>
  <c r="F44" i="16" l="1"/>
  <c r="F48" i="16"/>
  <c r="F33" i="16"/>
  <c r="F37" i="16"/>
  <c r="F41" i="16"/>
  <c r="F45" i="16"/>
  <c r="F49" i="16"/>
  <c r="F53" i="16"/>
  <c r="F34" i="16"/>
  <c r="F38" i="16"/>
  <c r="F42" i="16"/>
  <c r="F46" i="16"/>
  <c r="F50" i="16"/>
  <c r="F54" i="16"/>
  <c r="F31" i="16"/>
  <c r="F35" i="16"/>
  <c r="F39" i="16"/>
  <c r="F43" i="16"/>
  <c r="F47" i="16"/>
  <c r="F51" i="16"/>
  <c r="F55" i="16"/>
  <c r="F32" i="16"/>
  <c r="F36" i="16"/>
  <c r="F40" i="16"/>
  <c r="F52" i="16"/>
  <c r="E37" i="16"/>
  <c r="E41" i="16"/>
  <c r="E34" i="16"/>
  <c r="E38" i="16"/>
  <c r="E42" i="16"/>
  <c r="E46" i="16"/>
  <c r="E50" i="16"/>
  <c r="E54" i="16"/>
  <c r="E31" i="16"/>
  <c r="E35" i="16"/>
  <c r="E39" i="16"/>
  <c r="E43" i="16"/>
  <c r="E47" i="16"/>
  <c r="E51" i="16"/>
  <c r="E55" i="16"/>
  <c r="E32" i="16"/>
  <c r="E36" i="16"/>
  <c r="E40" i="16"/>
  <c r="E44" i="16"/>
  <c r="E48" i="16"/>
  <c r="E52" i="16"/>
  <c r="E33" i="16"/>
  <c r="E45" i="16"/>
  <c r="E49" i="16"/>
  <c r="E53" i="16"/>
  <c r="D46" i="16"/>
  <c r="D50" i="16"/>
  <c r="D54" i="16"/>
  <c r="D31" i="16"/>
  <c r="D35" i="16"/>
  <c r="D39" i="16"/>
  <c r="D43" i="16"/>
  <c r="D47" i="16"/>
  <c r="D51" i="16"/>
  <c r="D55" i="16"/>
  <c r="D32" i="16"/>
  <c r="D36" i="16"/>
  <c r="D40" i="16"/>
  <c r="D44" i="16"/>
  <c r="D48" i="16"/>
  <c r="D52" i="16"/>
  <c r="D33" i="16"/>
  <c r="D37" i="16"/>
  <c r="D41" i="16"/>
  <c r="D45" i="16"/>
  <c r="D49" i="16"/>
  <c r="D53" i="16"/>
  <c r="D34" i="16"/>
  <c r="D38" i="16"/>
  <c r="D42" i="16"/>
  <c r="G35" i="16"/>
  <c r="B32" i="16"/>
  <c r="B36" i="16"/>
  <c r="B40" i="16"/>
  <c r="B44" i="16"/>
  <c r="B48" i="16"/>
  <c r="B52" i="16"/>
  <c r="B33" i="16"/>
  <c r="B37" i="16"/>
  <c r="B41" i="16"/>
  <c r="B45" i="16"/>
  <c r="B49" i="16"/>
  <c r="B53" i="16"/>
  <c r="B34" i="16"/>
  <c r="B38" i="16"/>
  <c r="B42" i="16"/>
  <c r="B46" i="16"/>
  <c r="B50" i="16"/>
  <c r="B54" i="16"/>
  <c r="B35" i="16"/>
  <c r="B39" i="16"/>
  <c r="B43" i="16"/>
  <c r="B47" i="16"/>
  <c r="B51" i="16"/>
  <c r="B55" i="16"/>
  <c r="C31" i="16"/>
  <c r="C35" i="16"/>
  <c r="C39" i="16"/>
  <c r="C43" i="16"/>
  <c r="C32" i="16"/>
  <c r="C36" i="16"/>
  <c r="C40" i="16"/>
  <c r="C44" i="16"/>
  <c r="C48" i="16"/>
  <c r="C52" i="16"/>
  <c r="C33" i="16"/>
  <c r="C37" i="16"/>
  <c r="C41" i="16"/>
  <c r="C45" i="16"/>
  <c r="C49" i="16"/>
  <c r="C53" i="16"/>
  <c r="C34" i="16"/>
  <c r="C38" i="16"/>
  <c r="C42" i="16"/>
  <c r="C46" i="16"/>
  <c r="C50" i="16"/>
  <c r="C54" i="16"/>
  <c r="C47" i="16"/>
  <c r="C51" i="16"/>
  <c r="C55" i="16"/>
  <c r="G55" i="15"/>
  <c r="G55" i="16" s="1"/>
  <c r="G44" i="16" l="1"/>
  <c r="G51" i="16"/>
  <c r="G49" i="16"/>
  <c r="G37" i="16"/>
  <c r="G46" i="16"/>
  <c r="G47" i="16"/>
  <c r="G41" i="16"/>
  <c r="G50" i="16"/>
  <c r="G40" i="16"/>
  <c r="G38" i="16"/>
  <c r="G39" i="16"/>
  <c r="G34" i="16"/>
  <c r="G32" i="16"/>
  <c r="G48" i="16"/>
  <c r="G45" i="16"/>
  <c r="G54" i="16"/>
  <c r="G43" i="16"/>
  <c r="G33" i="16"/>
  <c r="G42" i="16"/>
  <c r="G36" i="16"/>
  <c r="G52" i="16"/>
  <c r="G53" i="16"/>
</calcChain>
</file>

<file path=xl/sharedStrings.xml><?xml version="1.0" encoding="utf-8"?>
<sst xmlns="http://schemas.openxmlformats.org/spreadsheetml/2006/main" count="2854" uniqueCount="834">
  <si>
    <t>Contents</t>
  </si>
  <si>
    <t>2014–15</t>
  </si>
  <si>
    <t>2016–17</t>
  </si>
  <si>
    <t>Public acute group A hospitals</t>
  </si>
  <si>
    <t>Public acute group C hospitals</t>
  </si>
  <si>
    <t>All hospitals</t>
  </si>
  <si>
    <t>Victoria</t>
  </si>
  <si>
    <t>South Australia</t>
  </si>
  <si>
    <t>Tasmania</t>
  </si>
  <si>
    <t>Australian Capital Territory</t>
  </si>
  <si>
    <t>Northern Territory</t>
  </si>
  <si>
    <t>Total</t>
  </si>
  <si>
    <t>NSW</t>
  </si>
  <si>
    <t>Vic</t>
  </si>
  <si>
    <t>Qld</t>
  </si>
  <si>
    <t>WA</t>
  </si>
  <si>
    <t>SA</t>
  </si>
  <si>
    <t>Tas</t>
  </si>
  <si>
    <t>ACT</t>
  </si>
  <si>
    <t>NT</t>
  </si>
  <si>
    <t>Principal referral and women’s and children’s hospitals</t>
  </si>
  <si>
    <t>Public acute group B hospitals</t>
  </si>
  <si>
    <t>. .</t>
  </si>
  <si>
    <r>
      <t>(a)</t>
    </r>
    <r>
      <rPr>
        <sz val="7"/>
        <color indexed="8"/>
        <rFont val="Times New Roman"/>
        <family val="1"/>
      </rPr>
      <t xml:space="preserve">     </t>
    </r>
    <r>
      <rPr>
        <sz val="7"/>
        <color indexed="8"/>
        <rFont val="Arial"/>
        <family val="2"/>
      </rPr>
      <t>Includes hospitals not included in the specified hospital peer groups. See appendix C for more information about peer groups.</t>
    </r>
  </si>
  <si>
    <r>
      <t>(b)</t>
    </r>
    <r>
      <rPr>
        <sz val="7"/>
        <color indexed="8"/>
        <rFont val="Times New Roman"/>
        <family val="1"/>
      </rPr>
      <t xml:space="preserve">     </t>
    </r>
    <r>
      <rPr>
        <sz val="7"/>
        <color indexed="8"/>
        <rFont val="Arial"/>
        <family val="2"/>
      </rPr>
      <t>Excludes data for the Australian Capital Territory, which were not available at the time of publication.</t>
    </r>
  </si>
  <si>
    <t>New South Wales</t>
  </si>
  <si>
    <t>Queensland</t>
  </si>
  <si>
    <t>Western Australia</t>
  </si>
  <si>
    <t>Total (%)</t>
  </si>
  <si>
    <r>
      <t>(a)</t>
    </r>
    <r>
      <rPr>
        <sz val="7"/>
        <color indexed="8"/>
        <rFont val="Times New Roman"/>
        <family val="1"/>
      </rPr>
      <t xml:space="preserve">     </t>
    </r>
    <r>
      <rPr>
        <sz val="7"/>
        <color indexed="8"/>
        <rFont val="Arial"/>
        <family val="2"/>
      </rPr>
      <t>Includes hospitals not included in the specified hospital peer groups (see appendix C for more information about peer groups).</t>
    </r>
  </si>
  <si>
    <t>Males</t>
  </si>
  <si>
    <t>0–4</t>
  </si>
  <si>
    <t>Females</t>
  </si>
  <si>
    <t>Aboriginal but not Torres Strait Islander origin</t>
  </si>
  <si>
    <t>Torres Strait Islander but not Aboriginal origin</t>
  </si>
  <si>
    <t>Aboriginal and Torres Strait Islander origin</t>
  </si>
  <si>
    <t>Indigenous Australians</t>
  </si>
  <si>
    <t>Neither Aboriginal nor Torres Strait Islander origin</t>
  </si>
  <si>
    <t>Not reported</t>
  </si>
  <si>
    <t>Major cities</t>
  </si>
  <si>
    <t>Inner regional</t>
  </si>
  <si>
    <t>Outer regional</t>
  </si>
  <si>
    <t>Remote</t>
  </si>
  <si>
    <t>Very remote</t>
  </si>
  <si>
    <t>Resuscitation</t>
  </si>
  <si>
    <t>Emergency</t>
  </si>
  <si>
    <t>Urgent</t>
  </si>
  <si>
    <t>Semi-urgent</t>
  </si>
  <si>
    <t>Non-urgent</t>
  </si>
  <si>
    <t>Emergency presentation</t>
  </si>
  <si>
    <t>Return visit, planned</t>
  </si>
  <si>
    <t>Pre-arranged admission</t>
  </si>
  <si>
    <t>Dead on arrival</t>
  </si>
  <si>
    <t>Triage category and arrival mode</t>
  </si>
  <si>
    <t>Ambulance, air ambulance or helicopter rescue service</t>
  </si>
  <si>
    <t>Police/correctional services vehicle</t>
  </si>
  <si>
    <r>
      <t>(a)</t>
    </r>
    <r>
      <rPr>
        <sz val="7"/>
        <color indexed="8"/>
        <rFont val="Times New Roman"/>
        <family val="1"/>
      </rPr>
      <t xml:space="preserve">     </t>
    </r>
    <r>
      <rPr>
        <sz val="7"/>
        <color indexed="8"/>
        <rFont val="Arial"/>
        <family val="2"/>
      </rPr>
      <t>Includes presentations where patients either walked into the emergency department, or came by private transport, public transport, community transport, or taxi.</t>
    </r>
  </si>
  <si>
    <t>Time of presentation</t>
  </si>
  <si>
    <t>Sunday</t>
  </si>
  <si>
    <t>Monday</t>
  </si>
  <si>
    <t>Tuesday</t>
  </si>
  <si>
    <t>Wednesday</t>
  </si>
  <si>
    <t>Thursday</t>
  </si>
  <si>
    <t>Friday</t>
  </si>
  <si>
    <t>Saturday</t>
  </si>
  <si>
    <t>Midnight to 1:59 am</t>
  </si>
  <si>
    <t>2 am to 3:59 am</t>
  </si>
  <si>
    <t>4 am to 5:59 am</t>
  </si>
  <si>
    <t>6 am to 7:59 am</t>
  </si>
  <si>
    <t>8 am to 9:59 am</t>
  </si>
  <si>
    <t>10 am to 11:59 am</t>
  </si>
  <si>
    <t>Midday to 1:59 pm</t>
  </si>
  <si>
    <t>2 pm to 3:59 pm</t>
  </si>
  <si>
    <t>4 pm to 5:59 pm</t>
  </si>
  <si>
    <t>6 pm to 7:59 pm</t>
  </si>
  <si>
    <t>8 pm to 9:59 pm</t>
  </si>
  <si>
    <t>10 pm to 11:59 pm</t>
  </si>
  <si>
    <t>Presentations</t>
  </si>
  <si>
    <t>Principal diagnosis</t>
  </si>
  <si>
    <t>A00–B99</t>
  </si>
  <si>
    <t>Certain infectious and parasitic diseases</t>
  </si>
  <si>
    <t>C00–D48</t>
  </si>
  <si>
    <t>Neoplasms</t>
  </si>
  <si>
    <t>D50–D89</t>
  </si>
  <si>
    <t>Diseases of the blood and blood-forming organs and certain disorders involving the immune mechanism</t>
  </si>
  <si>
    <t>E00–E90</t>
  </si>
  <si>
    <t>Endocrine, nutritional and metabolic diseases</t>
  </si>
  <si>
    <t>F00–F99</t>
  </si>
  <si>
    <t>Mental and behavioural disorders</t>
  </si>
  <si>
    <t>G00–G99</t>
  </si>
  <si>
    <t>Diseases of the nervous system</t>
  </si>
  <si>
    <t>H00–H59</t>
  </si>
  <si>
    <t>Diseases of the eye and adnexa</t>
  </si>
  <si>
    <t>H60–H95</t>
  </si>
  <si>
    <t>Diseases of the ear and mastoid process</t>
  </si>
  <si>
    <t>I00–I99</t>
  </si>
  <si>
    <t>Diseases of the circulatory system</t>
  </si>
  <si>
    <t>J00–J99</t>
  </si>
  <si>
    <t>Diseases of the respiratory system</t>
  </si>
  <si>
    <t>K00–K93</t>
  </si>
  <si>
    <t>Diseases of the digestive system</t>
  </si>
  <si>
    <t>L00–L99</t>
  </si>
  <si>
    <t>Diseases of the skin and subcutaneous tissue</t>
  </si>
  <si>
    <t>M00–M99</t>
  </si>
  <si>
    <t>Diseases of the musculoskeletal system and connective tissue</t>
  </si>
  <si>
    <t>N00–N99</t>
  </si>
  <si>
    <t>Diseases of the genitourinary system</t>
  </si>
  <si>
    <t>O00–O99</t>
  </si>
  <si>
    <t>Pregnancy, childbirth and the puerperium</t>
  </si>
  <si>
    <t>P00–P96</t>
  </si>
  <si>
    <t>Certain conditions originating in the perinatal period</t>
  </si>
  <si>
    <t>Q00–Q99</t>
  </si>
  <si>
    <t>Congenital malformations, deformations and chromosomal abnormalities</t>
  </si>
  <si>
    <t>R00–R99</t>
  </si>
  <si>
    <t>Symptoms, signs and abnormal clinical and laboratory findings, not elsewhere classified</t>
  </si>
  <si>
    <t>S00–T98</t>
  </si>
  <si>
    <t>Injury, poisoning and certain other consequences of external causes</t>
  </si>
  <si>
    <t>External causes of morbidity and mortality</t>
  </si>
  <si>
    <t>Z00–Z99</t>
  </si>
  <si>
    <t>Factors influencing health status and contact with health services</t>
  </si>
  <si>
    <r>
      <t>(a)</t>
    </r>
    <r>
      <rPr>
        <sz val="7"/>
        <color indexed="8"/>
        <rFont val="Times New Roman"/>
        <family val="1"/>
      </rPr>
      <t xml:space="preserve">     </t>
    </r>
    <r>
      <rPr>
        <sz val="7"/>
        <color indexed="8"/>
        <rFont val="Arial"/>
        <family val="2"/>
      </rPr>
      <t>Presentations include all types of visit.</t>
    </r>
  </si>
  <si>
    <t>Patient not admitted</t>
  </si>
  <si>
    <t>R10</t>
  </si>
  <si>
    <t>Abdominal and pelvic pain</t>
  </si>
  <si>
    <t>R07</t>
  </si>
  <si>
    <t>Pain in throat and chest</t>
  </si>
  <si>
    <t>B34</t>
  </si>
  <si>
    <t>Viral infection of unspecified site</t>
  </si>
  <si>
    <t>L03</t>
  </si>
  <si>
    <t>Cellulitis</t>
  </si>
  <si>
    <t>M54</t>
  </si>
  <si>
    <t>Dorsalgia</t>
  </si>
  <si>
    <t>S01</t>
  </si>
  <si>
    <t>Open wound of head</t>
  </si>
  <si>
    <t>T14</t>
  </si>
  <si>
    <t>Injury of unspecified body region</t>
  </si>
  <si>
    <t>A09</t>
  </si>
  <si>
    <t>Other gastroenteritis and colitis of infectious and unspecified origin</t>
  </si>
  <si>
    <t>J06</t>
  </si>
  <si>
    <t>Acute upper respiratory infections of multiple and unspecified sites</t>
  </si>
  <si>
    <t>S61</t>
  </si>
  <si>
    <t>Open wound of wrist and hand</t>
  </si>
  <si>
    <t>N39</t>
  </si>
  <si>
    <t>Other disorders of urinary system</t>
  </si>
  <si>
    <t>S93</t>
  </si>
  <si>
    <t>Dislocation, sprain and strain of joints and ligaments at ankle and foot level</t>
  </si>
  <si>
    <t>S62</t>
  </si>
  <si>
    <t>Fracture at wrist and hand level</t>
  </si>
  <si>
    <t>R11</t>
  </si>
  <si>
    <t>Nausea and vomiting</t>
  </si>
  <si>
    <t>R55</t>
  </si>
  <si>
    <t>Syncope and collapse</t>
  </si>
  <si>
    <t>S52</t>
  </si>
  <si>
    <t>Fracture of forearm</t>
  </si>
  <si>
    <t>M79</t>
  </si>
  <si>
    <t>Other soft tissue disorders, not elsewhere classified</t>
  </si>
  <si>
    <t>J18</t>
  </si>
  <si>
    <t>Pneumonia, organism unspecified</t>
  </si>
  <si>
    <t>J45</t>
  </si>
  <si>
    <t>Asthma</t>
  </si>
  <si>
    <t>S09</t>
  </si>
  <si>
    <t>Other and unspecified injuries of head</t>
  </si>
  <si>
    <t>I20</t>
  </si>
  <si>
    <t>Angina pectoris</t>
  </si>
  <si>
    <t>R06</t>
  </si>
  <si>
    <t>Abnormalities of breathing</t>
  </si>
  <si>
    <t>R50</t>
  </si>
  <si>
    <t>Fever of other and unknown origin</t>
  </si>
  <si>
    <t>J44</t>
  </si>
  <si>
    <t>Other chronic obstructive pulmonary disease</t>
  </si>
  <si>
    <t>I50</t>
  </si>
  <si>
    <t>Heart failure</t>
  </si>
  <si>
    <t>R29</t>
  </si>
  <si>
    <t>Other symptoms and signs involving the nervous and musculoskeletal systems</t>
  </si>
  <si>
    <t>I48</t>
  </si>
  <si>
    <t>Atrial fibrillation and flutter</t>
  </si>
  <si>
    <t>I21</t>
  </si>
  <si>
    <t>Acute myocardial infarction</t>
  </si>
  <si>
    <t>R51</t>
  </si>
  <si>
    <t>Headache</t>
  </si>
  <si>
    <r>
      <t>(b)</t>
    </r>
    <r>
      <rPr>
        <sz val="7"/>
        <color indexed="8"/>
        <rFont val="Times New Roman"/>
        <family val="1"/>
      </rPr>
      <t xml:space="preserve">     </t>
    </r>
    <r>
      <rPr>
        <sz val="7"/>
        <color indexed="8"/>
        <rFont val="Arial"/>
        <family val="2"/>
      </rPr>
      <t xml:space="preserve">Presentations include all type of visits, for which the episode end status was </t>
    </r>
    <r>
      <rPr>
        <i/>
        <sz val="7"/>
        <color indexed="8"/>
        <rFont val="Arial"/>
        <family val="2"/>
      </rPr>
      <t>Admitted to this hospital</t>
    </r>
    <r>
      <rPr>
        <sz val="7"/>
        <color indexed="8"/>
        <rFont val="Arial"/>
        <family val="2"/>
      </rPr>
      <t>.</t>
    </r>
  </si>
  <si>
    <t>Major diagnostic block</t>
  </si>
  <si>
    <t>Poisoning</t>
  </si>
  <si>
    <t>Alcohol/drug abuse and alcohol/drug induced mental disorders</t>
  </si>
  <si>
    <t>Injury, multiple sites</t>
  </si>
  <si>
    <t>Injury, single site, major</t>
  </si>
  <si>
    <t>Injury, single site, minor</t>
  </si>
  <si>
    <t>Circulatory system illness</t>
  </si>
  <si>
    <t>Respiratory system illness</t>
  </si>
  <si>
    <t>Digestive system illness</t>
  </si>
  <si>
    <t>Urological system illness</t>
  </si>
  <si>
    <t>Neurological system illness</t>
  </si>
  <si>
    <t>Illness of the eyes</t>
  </si>
  <si>
    <t>Illness of the ear, nose and throat</t>
  </si>
  <si>
    <t>Musculoskeletal/connective tissue system illness</t>
  </si>
  <si>
    <t>Illness of skin, subcutaneous tissue, breast</t>
  </si>
  <si>
    <t>Blood/immune system illness</t>
  </si>
  <si>
    <t>Obstetric illness</t>
  </si>
  <si>
    <t>Gynaecological illness</t>
  </si>
  <si>
    <t>Male reproductive system illness</t>
  </si>
  <si>
    <t>System infection/parasites</t>
  </si>
  <si>
    <t>Illness of other and unknown systems</t>
  </si>
  <si>
    <t>Newborn/neonate illness</t>
  </si>
  <si>
    <t>Hepatobiliary system illness</t>
  </si>
  <si>
    <t>Endocrine, nutritional and metabolic system illness</t>
  </si>
  <si>
    <t>Allergy</t>
  </si>
  <si>
    <t>Psychiatric illness</t>
  </si>
  <si>
    <t>Social problem</t>
  </si>
  <si>
    <t>Other presentation</t>
  </si>
  <si>
    <t>Not stated/inadequately described</t>
  </si>
  <si>
    <t>Drug reaction</t>
  </si>
  <si>
    <t>Triage category</t>
  </si>
  <si>
    <t>Episode end status</t>
  </si>
  <si>
    <r>
      <t>Total</t>
    </r>
    <r>
      <rPr>
        <vertAlign val="superscript"/>
        <sz val="8"/>
        <color indexed="8"/>
        <rFont val="Arial"/>
        <family val="2"/>
      </rPr>
      <t>(a)</t>
    </r>
  </si>
  <si>
    <t>Departed without being admitted or referred</t>
  </si>
  <si>
    <t>Referred to another hospital for admission</t>
  </si>
  <si>
    <t>Did not wait</t>
  </si>
  <si>
    <t>Left at own risk</t>
  </si>
  <si>
    <t>Died in emergency department</t>
  </si>
  <si>
    <r>
      <t>(b)</t>
    </r>
    <r>
      <rPr>
        <sz val="7"/>
        <color indexed="8"/>
        <rFont val="Times New Roman"/>
        <family val="1"/>
      </rPr>
      <t xml:space="preserve">     </t>
    </r>
    <r>
      <rPr>
        <sz val="7"/>
        <color indexed="8"/>
        <rFont val="Arial"/>
        <family val="2"/>
      </rPr>
      <t xml:space="preserve">Includes presentations for which the NAPEDC NBEDS </t>
    </r>
    <r>
      <rPr>
        <i/>
        <sz val="7"/>
        <color indexed="8"/>
        <rFont val="Arial"/>
        <family val="2"/>
      </rPr>
      <t>Episode end status</t>
    </r>
    <r>
      <rPr>
        <sz val="7"/>
        <color indexed="8"/>
        <rFont val="Arial"/>
        <family val="2"/>
      </rPr>
      <t xml:space="preserve"> was </t>
    </r>
    <r>
      <rPr>
        <i/>
        <sz val="7"/>
        <color indexed="8"/>
        <rFont val="Arial"/>
        <family val="2"/>
      </rPr>
      <t>Transferred for admitted patient care in this hospital (either short stay unit, hospital-in-the-home, or non-emergency department hospital ward)</t>
    </r>
    <r>
      <rPr>
        <sz val="7"/>
        <color indexed="8"/>
        <rFont val="Arial"/>
        <family val="2"/>
      </rPr>
      <t>.</t>
    </r>
  </si>
  <si>
    <r>
      <t>(a)</t>
    </r>
    <r>
      <rPr>
        <sz val="7"/>
        <color indexed="8"/>
        <rFont val="Times New Roman"/>
        <family val="1"/>
      </rPr>
      <t xml:space="preserve">     </t>
    </r>
    <r>
      <rPr>
        <sz val="7"/>
        <color indexed="8"/>
        <rFont val="Arial"/>
        <family val="2"/>
      </rPr>
      <t xml:space="preserve">Includes presentations for which the NAPEDC NBEDS Episode end status category was </t>
    </r>
    <r>
      <rPr>
        <i/>
        <sz val="7"/>
        <color indexed="8"/>
        <rFont val="Arial"/>
        <family val="2"/>
      </rPr>
      <t>Transferred for admitted patient care in this hospital (either short stay unit, hospital-in-the-home, or non-emergency department hospital ward).</t>
    </r>
  </si>
  <si>
    <t>New South Wales</t>
  </si>
  <si>
    <t>Median waiting time (minutes)</t>
  </si>
  <si>
    <t>90th percentile waiting time (minutes)</t>
  </si>
  <si>
    <t>Proportion seen on time (%)</t>
  </si>
  <si>
    <t>South Australia</t>
  </si>
  <si>
    <t>Australian Capital Territory</t>
  </si>
  <si>
    <t>Northern Territory</t>
  </si>
  <si>
    <r>
      <t>(a)</t>
    </r>
    <r>
      <rPr>
        <sz val="7"/>
        <color indexed="8"/>
        <rFont val="Times New Roman"/>
        <family val="1"/>
      </rPr>
      <t xml:space="preserve">     </t>
    </r>
    <r>
      <rPr>
        <sz val="7"/>
        <color indexed="8"/>
        <rFont val="Arial"/>
        <family val="2"/>
      </rPr>
      <t>Excludes data for the Australian Capital Territory, which were not available at the time of publication.</t>
    </r>
  </si>
  <si>
    <t>Emergency presentations</t>
  </si>
  <si>
    <t>Proportion seen on time (%)</t>
  </si>
  <si>
    <t>Waiting time (minutes)</t>
  </si>
  <si>
    <r>
      <t>(a)</t>
    </r>
    <r>
      <rPr>
        <sz val="7"/>
        <color indexed="8"/>
        <rFont val="Times New Roman"/>
        <family val="1"/>
      </rPr>
      <t xml:space="preserve">     </t>
    </r>
    <r>
      <rPr>
        <sz val="7"/>
        <color indexed="8"/>
        <rFont val="Arial"/>
        <family val="2"/>
      </rPr>
      <t xml:space="preserve">Records were excluded from the calculation of waiting time if the patient </t>
    </r>
    <r>
      <rPr>
        <i/>
        <sz val="7"/>
        <color indexed="8"/>
        <rFont val="Arial"/>
        <family val="2"/>
      </rPr>
      <t>Did not wait to be attended to by a health care professional</t>
    </r>
    <r>
      <rPr>
        <sz val="7"/>
        <color indexed="8"/>
        <rFont val="Arial"/>
        <family val="2"/>
      </rPr>
      <t xml:space="preserve">, was </t>
    </r>
    <r>
      <rPr>
        <i/>
        <sz val="7"/>
        <color indexed="8"/>
        <rFont val="Arial"/>
        <family val="2"/>
      </rPr>
      <t>Dead on arrival</t>
    </r>
    <r>
      <rPr>
        <sz val="7"/>
        <color indexed="8"/>
        <rFont val="Arial"/>
        <family val="2"/>
      </rPr>
      <t xml:space="preserve">, was </t>
    </r>
    <r>
      <rPr>
        <i/>
        <sz val="7"/>
        <color indexed="8"/>
        <rFont val="Arial"/>
        <family val="2"/>
      </rPr>
      <t>Registered, advised of another health care service, and left the emergency department without being attended by a health care professional</t>
    </r>
    <r>
      <rPr>
        <sz val="7"/>
        <color indexed="8"/>
        <rFont val="Arial"/>
        <family val="2"/>
      </rPr>
      <t>, or if the waiting time could not be calculated, or the triage category was missing.</t>
    </r>
  </si>
  <si>
    <r>
      <t>(a)</t>
    </r>
    <r>
      <rPr>
        <sz val="7"/>
        <color indexed="8"/>
        <rFont val="Times New Roman"/>
        <family val="1"/>
      </rPr>
      <t xml:space="preserve">     </t>
    </r>
    <r>
      <rPr>
        <sz val="7"/>
        <color indexed="8"/>
        <rFont val="Arial"/>
        <family val="2"/>
      </rPr>
      <t xml:space="preserve">Records were excluded from the calculation of waiting time if the patient </t>
    </r>
    <r>
      <rPr>
        <i/>
        <sz val="7"/>
        <color indexed="8"/>
        <rFont val="Arial"/>
        <family val="2"/>
      </rPr>
      <t>Did not wait to be attended to by a health care professional</t>
    </r>
    <r>
      <rPr>
        <sz val="7"/>
        <color indexed="8"/>
        <rFont val="Arial"/>
        <family val="2"/>
      </rPr>
      <t xml:space="preserve">, was </t>
    </r>
    <r>
      <rPr>
        <i/>
        <sz val="7"/>
        <color indexed="8"/>
        <rFont val="Arial"/>
        <family val="2"/>
      </rPr>
      <t>Dead on arrival</t>
    </r>
    <r>
      <rPr>
        <sz val="7"/>
        <color indexed="8"/>
        <rFont val="Arial"/>
        <family val="2"/>
      </rPr>
      <t xml:space="preserve">, was </t>
    </r>
    <r>
      <rPr>
        <i/>
        <sz val="7"/>
        <color indexed="8"/>
        <rFont val="Arial"/>
        <family val="2"/>
      </rPr>
      <t>Registered, advised of another health care service, and left the emergency department without being attended by a health care professional</t>
    </r>
    <r>
      <rPr>
        <sz val="7"/>
        <color indexed="8"/>
        <rFont val="Arial"/>
        <family val="2"/>
      </rPr>
      <t>, or if the waiting time could not be calculated, or the triage category was unknown.</t>
    </r>
  </si>
  <si>
    <t>Peer group and triage category</t>
  </si>
  <si>
    <t>Public acute group A hospitals</t>
  </si>
  <si>
    <t>Public acute group B hospitals</t>
  </si>
  <si>
    <t>Other hospitals</t>
  </si>
  <si>
    <r>
      <t>(a)</t>
    </r>
    <r>
      <rPr>
        <sz val="7"/>
        <color indexed="8"/>
        <rFont val="Times New Roman"/>
        <family val="1"/>
      </rPr>
      <t xml:space="preserve">     </t>
    </r>
    <r>
      <rPr>
        <sz val="7"/>
        <color indexed="8"/>
        <rFont val="Arial"/>
        <family val="2"/>
      </rPr>
      <t xml:space="preserve">Records were excluded from the calculation of waiting time if the patient </t>
    </r>
    <r>
      <rPr>
        <i/>
        <sz val="7"/>
        <color indexed="8"/>
        <rFont val="Arial"/>
        <family val="2"/>
      </rPr>
      <t xml:space="preserve">Did not wait to be attended to by a health care professional, </t>
    </r>
    <r>
      <rPr>
        <sz val="7"/>
        <color indexed="8"/>
        <rFont val="Arial"/>
        <family val="2"/>
      </rPr>
      <t xml:space="preserve">was </t>
    </r>
    <r>
      <rPr>
        <i/>
        <sz val="7"/>
        <color indexed="8"/>
        <rFont val="Arial"/>
        <family val="2"/>
      </rPr>
      <t>Dead on arrival</t>
    </r>
    <r>
      <rPr>
        <sz val="7"/>
        <color indexed="8"/>
        <rFont val="Arial"/>
        <family val="2"/>
      </rPr>
      <t xml:space="preserve">, was </t>
    </r>
    <r>
      <rPr>
        <i/>
        <sz val="7"/>
        <color indexed="8"/>
        <rFont val="Arial"/>
        <family val="2"/>
      </rPr>
      <t>Registered, advised of another health care service, and left the emergency department without being attended to by a health care professional</t>
    </r>
    <r>
      <rPr>
        <sz val="7"/>
        <color indexed="8"/>
        <rFont val="Arial"/>
        <family val="2"/>
      </rPr>
      <t>, or if the waiting time could not be calculated, or the triage category was unknown.</t>
    </r>
  </si>
  <si>
    <t>Indigenous Australians</t>
  </si>
  <si>
    <r>
      <t>(a)</t>
    </r>
    <r>
      <rPr>
        <sz val="7"/>
        <color indexed="8"/>
        <rFont val="Times New Roman"/>
        <family val="1"/>
      </rPr>
      <t xml:space="preserve">     </t>
    </r>
    <r>
      <rPr>
        <sz val="7"/>
        <color indexed="8"/>
        <rFont val="Arial"/>
        <family val="2"/>
      </rPr>
      <t xml:space="preserve">Records were excluded from the calculation of waiting time if the patient </t>
    </r>
    <r>
      <rPr>
        <i/>
        <sz val="7"/>
        <color indexed="8"/>
        <rFont val="Arial"/>
        <family val="2"/>
      </rPr>
      <t>Did not wait to be attended to by a health care professional</t>
    </r>
    <r>
      <rPr>
        <sz val="7"/>
        <color indexed="8"/>
        <rFont val="Arial"/>
        <family val="2"/>
      </rPr>
      <t>,</t>
    </r>
    <r>
      <rPr>
        <i/>
        <sz val="7"/>
        <color indexed="8"/>
        <rFont val="Arial"/>
        <family val="2"/>
      </rPr>
      <t xml:space="preserve"> </t>
    </r>
    <r>
      <rPr>
        <sz val="7"/>
        <color indexed="8"/>
        <rFont val="Arial"/>
        <family val="2"/>
      </rPr>
      <t xml:space="preserve">was </t>
    </r>
    <r>
      <rPr>
        <i/>
        <sz val="7"/>
        <color indexed="8"/>
        <rFont val="Arial"/>
        <family val="2"/>
      </rPr>
      <t>Dead on arrival</t>
    </r>
    <r>
      <rPr>
        <sz val="7"/>
        <color indexed="8"/>
        <rFont val="Arial"/>
        <family val="2"/>
      </rPr>
      <t xml:space="preserve">, was </t>
    </r>
    <r>
      <rPr>
        <i/>
        <sz val="7"/>
        <color indexed="8"/>
        <rFont val="Arial"/>
        <family val="2"/>
      </rPr>
      <t xml:space="preserve">Registered, advised of another health care service, and left the emergency department without being attended to by a health care professional, </t>
    </r>
    <r>
      <rPr>
        <sz val="7"/>
        <color indexed="8"/>
        <rFont val="Arial"/>
        <family val="2"/>
      </rPr>
      <t>or if the waiting time could not be calculated, or the triage category was unknown.</t>
    </r>
  </si>
  <si>
    <t>Presentations ending in admission (hours: minutes)</t>
  </si>
  <si>
    <t>Presentations not ending in admission (hours: minutes)</t>
  </si>
  <si>
    <t>All presentations (hours: minutes)</t>
  </si>
  <si>
    <r>
      <t>(a)</t>
    </r>
    <r>
      <rPr>
        <sz val="7"/>
        <color indexed="8"/>
        <rFont val="Times New Roman"/>
        <family val="1"/>
      </rPr>
      <t xml:space="preserve">     </t>
    </r>
    <r>
      <rPr>
        <sz val="7"/>
        <color indexed="8"/>
        <rFont val="Arial"/>
        <family val="2"/>
      </rPr>
      <t>Includes presentations for all types of visit.</t>
    </r>
  </si>
  <si>
    <r>
      <t>(b)</t>
    </r>
    <r>
      <rPr>
        <sz val="7"/>
        <color indexed="8"/>
        <rFont val="Times New Roman"/>
        <family val="1"/>
      </rPr>
      <t xml:space="preserve">     </t>
    </r>
    <r>
      <rPr>
        <sz val="7"/>
        <color indexed="8"/>
        <rFont val="Arial"/>
        <family val="2"/>
      </rPr>
      <t>Length of stay is calculated as the length of time between presentation to the emergency department and physical departure.</t>
    </r>
  </si>
  <si>
    <t>Public acute group C hospitals</t>
  </si>
  <si>
    <t>Presentations ending in admission (%)</t>
  </si>
  <si>
    <t>Number of presentations</t>
  </si>
  <si>
    <t>Less than 1 hour</t>
  </si>
  <si>
    <t>1 hour to &lt;2 hours</t>
  </si>
  <si>
    <t>2 hours to &lt;3 hours</t>
  </si>
  <si>
    <t>3 hours to &lt;4 hours</t>
  </si>
  <si>
    <t>4 hours or more</t>
  </si>
  <si>
    <t>Proportion of presentations (%)</t>
  </si>
  <si>
    <r>
      <t>(a)</t>
    </r>
    <r>
      <rPr>
        <sz val="7"/>
        <color indexed="8"/>
        <rFont val="Times New Roman"/>
        <family val="1"/>
      </rPr>
      <t xml:space="preserve">     </t>
    </r>
    <r>
      <rPr>
        <sz val="7"/>
        <color indexed="8"/>
        <rFont val="Arial"/>
        <family val="2"/>
      </rPr>
      <t>Includes emergency presentations for which the triage category was not reported.</t>
    </r>
  </si>
  <si>
    <r>
      <t>(a)</t>
    </r>
    <r>
      <rPr>
        <sz val="7"/>
        <color indexed="8"/>
        <rFont val="Times New Roman"/>
        <family val="1"/>
      </rPr>
      <t xml:space="preserve">   </t>
    </r>
    <r>
      <rPr>
        <sz val="7"/>
        <color indexed="8"/>
        <rFont val="Arial"/>
        <family val="2"/>
      </rPr>
      <t xml:space="preserve">Western Australian emergency departments only occasionally manage and report patients who are </t>
    </r>
    <r>
      <rPr>
        <i/>
        <sz val="7"/>
        <color indexed="8"/>
        <rFont val="Arial"/>
        <family val="2"/>
      </rPr>
      <t>Dead on arrival</t>
    </r>
    <r>
      <rPr>
        <sz val="7"/>
        <color indexed="8"/>
        <rFont val="Arial"/>
        <family val="2"/>
      </rPr>
      <t>, because the majority of these patients are taken directly to the state morgue.</t>
    </r>
  </si>
  <si>
    <r>
      <t>(b)</t>
    </r>
    <r>
      <rPr>
        <sz val="7"/>
        <color indexed="8"/>
        <rFont val="Times New Roman"/>
        <family val="1"/>
      </rPr>
      <t xml:space="preserve">   </t>
    </r>
    <r>
      <rPr>
        <sz val="7"/>
        <color indexed="8"/>
        <rFont val="Arial"/>
        <family val="2"/>
      </rPr>
      <t xml:space="preserve">For South Australia, patients who are </t>
    </r>
    <r>
      <rPr>
        <i/>
        <sz val="7"/>
        <color indexed="8"/>
        <rFont val="Arial"/>
        <family val="2"/>
      </rPr>
      <t>Dead on arrival</t>
    </r>
    <r>
      <rPr>
        <sz val="7"/>
        <color indexed="8"/>
        <rFont val="Arial"/>
        <family val="2"/>
      </rPr>
      <t xml:space="preserve"> are not managed or reported by emergency departments.</t>
    </r>
  </si>
  <si>
    <r>
      <t>(c)</t>
    </r>
    <r>
      <rPr>
        <sz val="7"/>
        <color indexed="8"/>
        <rFont val="Times New Roman"/>
        <family val="1"/>
      </rPr>
      <t xml:space="preserve">   </t>
    </r>
    <r>
      <rPr>
        <sz val="7"/>
        <color indexed="8"/>
        <rFont val="Arial"/>
        <family val="2"/>
      </rPr>
      <t xml:space="preserve">Includes presentations from Victoria, Queensland and Western Australia for which the NAPEDC NBEDS Episode end status category was </t>
    </r>
    <r>
      <rPr>
        <i/>
        <sz val="7"/>
        <color indexed="8"/>
        <rFont val="Arial"/>
        <family val="2"/>
      </rPr>
      <t>Transferred for admitted patient care in this hospital (either short stay unit, hospital‑in‑the‑home, or non‑emergency department hospital ward)</t>
    </r>
    <r>
      <rPr>
        <sz val="7"/>
        <color indexed="8"/>
        <rFont val="Arial"/>
        <family val="2"/>
      </rPr>
      <t>. This category does not include patients who died or otherwise left the emergency department.</t>
    </r>
  </si>
  <si>
    <t>Major cities</t>
  </si>
  <si>
    <t>Inner regional</t>
  </si>
  <si>
    <t>Outer regional</t>
  </si>
  <si>
    <t>Very remote</t>
  </si>
  <si>
    <t xml:space="preserve">        Resuscitation</t>
  </si>
  <si>
    <t xml:space="preserve">        Emergency    </t>
  </si>
  <si>
    <t xml:space="preserve">        Urgent       </t>
  </si>
  <si>
    <t xml:space="preserve">        Semi-urgent  </t>
  </si>
  <si>
    <t xml:space="preserve">        Non-urgent   </t>
  </si>
  <si>
    <t>2nd quintile</t>
  </si>
  <si>
    <t>3rd quintile</t>
  </si>
  <si>
    <t>4th quintile</t>
  </si>
  <si>
    <t>Triage category and peer group</t>
  </si>
  <si>
    <t>Principal referral and Women's and children's hospitals</t>
  </si>
  <si>
    <t xml:space="preserve">        Resuscitation                       </t>
  </si>
  <si>
    <t xml:space="preserve">        Emergency                           </t>
  </si>
  <si>
    <t xml:space="preserve">        Urgent                              </t>
  </si>
  <si>
    <t xml:space="preserve">        Semi-urgent                         </t>
  </si>
  <si>
    <t xml:space="preserve">        Non-urgent                          </t>
  </si>
  <si>
    <t>Total proportion seen on time</t>
  </si>
  <si>
    <t>Median waiting time to commencement of clinical care (minutes)</t>
  </si>
  <si>
    <t>Total median waiting time</t>
  </si>
  <si>
    <t>Total 90th percentile waiting time</t>
  </si>
  <si>
    <t>Proportion ending in admission (%)</t>
  </si>
  <si>
    <t>Total proportion ending in admission</t>
  </si>
  <si>
    <t>All hospitals reporting waiting times data</t>
  </si>
  <si>
    <r>
      <t xml:space="preserve">Note: </t>
    </r>
    <r>
      <rPr>
        <sz val="7"/>
        <color indexed="8"/>
        <rFont val="Arial"/>
        <family val="2"/>
      </rPr>
      <t>See boxes 1.1 and 3.1 and appendixes A and B for more information on terminology, data limitations, and methods.</t>
    </r>
  </si>
  <si>
    <t>1—Lowest</t>
  </si>
  <si>
    <t>5—Highest</t>
  </si>
  <si>
    <t xml:space="preserve">        Total</t>
  </si>
  <si>
    <t>Back to contents</t>
  </si>
  <si>
    <r>
      <t>(a)</t>
    </r>
    <r>
      <rPr>
        <sz val="7"/>
        <color indexed="8"/>
        <rFont val="Times New Roman"/>
        <family val="1"/>
      </rPr>
      <t xml:space="preserve">     </t>
    </r>
    <r>
      <rPr>
        <sz val="7"/>
        <color indexed="8"/>
        <rFont val="Arial"/>
        <family val="2"/>
      </rPr>
      <t xml:space="preserve">Interpretation of all changes over time presented in this report should take into account changes in coverage, as noted in Section 1.2. </t>
    </r>
  </si>
  <si>
    <t>Hour of day</t>
  </si>
  <si>
    <t>0:00 to 0:59</t>
  </si>
  <si>
    <t>1:00 to 1:59</t>
  </si>
  <si>
    <t>2:00 to 2:59</t>
  </si>
  <si>
    <t>3:00 to 3:59</t>
  </si>
  <si>
    <t>4:00 to 4:59</t>
  </si>
  <si>
    <t>5:00 to 5:59</t>
  </si>
  <si>
    <t>6:00 to 6:59</t>
  </si>
  <si>
    <t>7:00 to 7:59</t>
  </si>
  <si>
    <t>8:00 to 8:59</t>
  </si>
  <si>
    <t>9:00 to 9:59</t>
  </si>
  <si>
    <t>10:00 to 10:59</t>
  </si>
  <si>
    <t>11:00 to 11:59</t>
  </si>
  <si>
    <t>12:00 to 12:59</t>
  </si>
  <si>
    <t>13:00 to 13:59</t>
  </si>
  <si>
    <t>14:00 to 14:59</t>
  </si>
  <si>
    <t>15:00 to 15:59</t>
  </si>
  <si>
    <t>16:00 to 16:59</t>
  </si>
  <si>
    <t>17:00 to 17:59</t>
  </si>
  <si>
    <t>18:00 to 18:59</t>
  </si>
  <si>
    <t>19:00 to 19:59</t>
  </si>
  <si>
    <t>20:00 to 20:59</t>
  </si>
  <si>
    <t>21:00 to 21:59</t>
  </si>
  <si>
    <t>22:00 to 22:59</t>
  </si>
  <si>
    <t>23:00 to 23:59</t>
  </si>
  <si>
    <t>(a) Data relate to presentations with a Type of visit of Emergency presentation only.</t>
  </si>
  <si>
    <r>
      <rPr>
        <i/>
        <sz val="7"/>
        <color indexed="8"/>
        <rFont val="Arial"/>
        <family val="2"/>
      </rPr>
      <t>Source:</t>
    </r>
    <r>
      <rPr>
        <sz val="7"/>
        <color indexed="8"/>
        <rFont val="Arial"/>
        <family val="2"/>
      </rPr>
      <t xml:space="preserve"> National Non-admitted Patient Emergency Department Care Database.</t>
    </r>
  </si>
  <si>
    <r>
      <t xml:space="preserve">(b) The total number of presentations does not equal the number of presentations with a Type of visit of </t>
    </r>
    <r>
      <rPr>
        <i/>
        <sz val="7"/>
        <color indexed="8"/>
        <rFont val="Arial"/>
        <family val="2"/>
      </rPr>
      <t>Emergency presentation</t>
    </r>
    <r>
      <rPr>
        <sz val="7"/>
        <color indexed="8"/>
        <rFont val="Arial"/>
        <family val="2"/>
      </rPr>
      <t xml:space="preserve"> as triage category was not reported for a small proportion of records.</t>
    </r>
  </si>
  <si>
    <r>
      <t>Total</t>
    </r>
    <r>
      <rPr>
        <vertAlign val="superscript"/>
        <sz val="8"/>
        <color indexed="8"/>
        <rFont val="Arial"/>
        <family val="2"/>
      </rPr>
      <t>(a)(b)</t>
    </r>
  </si>
  <si>
    <t>(b)    The total includes records for which the triage category was not reported.</t>
  </si>
  <si>
    <t>90th percentile waiting time to commencement of clinical care (minutes)</t>
  </si>
  <si>
    <r>
      <t>(b)</t>
    </r>
    <r>
      <rPr>
        <sz val="7"/>
        <color indexed="8"/>
        <rFont val="Times New Roman"/>
        <family val="1"/>
      </rPr>
      <t xml:space="preserve">   </t>
    </r>
    <r>
      <rPr>
        <sz val="7"/>
        <color indexed="8"/>
        <rFont val="Arial"/>
        <family val="2"/>
      </rPr>
      <t>Includes presentations for which the Triage category was not reported.</t>
    </r>
  </si>
  <si>
    <t>Based on:</t>
  </si>
  <si>
    <t>•   Data element providing information about whether persons identify as being of Aboriginal and/or Torres Strait Islander origin</t>
  </si>
  <si>
    <t>METeOR identifier 602543</t>
  </si>
  <si>
    <t>•     Remoteness of area of usual residence is based on the geographical region in which a person usually resides (provided as Statistical Area level 2 for most jurisdictions)</t>
  </si>
  <si>
    <t>Australian Statistical Geography Standard (ASGS): Volume 5 - Remoteness Structure</t>
  </si>
  <si>
    <t>•   The SEIFA Index of Relative Socio-Economic Disadvantage (IRSD) is one of the ABS’s SEIFA indexes. The relative disadvantage scores indicate the collective socioeconomic status of the people living in an area, with reference to the situation and standards applying in the wider community at a given point in time. Socioeconomic status is based on the geographical region in which a person usually resides.</t>
  </si>
  <si>
    <t>Socio-Economic Indexes for Areas (SEIFA) - Technical Paper</t>
  </si>
  <si>
    <t>Specifications for individual tables</t>
  </si>
  <si>
    <t>•   See specification 1</t>
  </si>
  <si>
    <t>•   See specification 2</t>
  </si>
  <si>
    <t>Back to top</t>
  </si>
  <si>
    <t>Technical specifications</t>
  </si>
  <si>
    <t>METeOR identifier 659725</t>
  </si>
  <si>
    <t>1. National Non-admitted Patient Emergency Department Care Database (NNAPEDCD)</t>
  </si>
  <si>
    <t>See: Australian hospital peer groups (AIHW 2015)</t>
  </si>
  <si>
    <t>2. Public hospital peer group</t>
  </si>
  <si>
    <t>3. Time in the emergency department</t>
  </si>
  <si>
    <r>
      <t xml:space="preserve">* </t>
    </r>
    <r>
      <rPr>
        <b/>
        <sz val="10"/>
        <color indexed="8"/>
        <rFont val="Arial"/>
        <family val="2"/>
      </rPr>
      <t>presentation time</t>
    </r>
    <r>
      <rPr>
        <sz val="10"/>
        <color indexed="8"/>
        <rFont val="Arial"/>
        <family val="2"/>
      </rPr>
      <t>—the time of first recorded contact with an emergency department staff member, which may be at the start of clerical registration or of the triage process</t>
    </r>
  </si>
  <si>
    <r>
      <t xml:space="preserve">* </t>
    </r>
    <r>
      <rPr>
        <b/>
        <sz val="10"/>
        <color indexed="8"/>
        <rFont val="Arial"/>
        <family val="2"/>
      </rPr>
      <t>triage time</t>
    </r>
    <r>
      <rPr>
        <sz val="10"/>
        <color indexed="8"/>
        <rFont val="Arial"/>
        <family val="2"/>
      </rPr>
      <t>—the time at which the patient was assigned a triage category, which can coincide with presentation time</t>
    </r>
  </si>
  <si>
    <r>
      <t xml:space="preserve">* </t>
    </r>
    <r>
      <rPr>
        <b/>
        <sz val="10"/>
        <color indexed="8"/>
        <rFont val="Arial"/>
        <family val="2"/>
      </rPr>
      <t>clinical care commencement</t>
    </r>
    <r>
      <rPr>
        <sz val="10"/>
        <color indexed="8"/>
        <rFont val="Arial"/>
        <family val="2"/>
      </rPr>
      <t>—the time at which care commenced by a doctor, nurse, mental health practitioner or other health professional, which can also coincide with presentation time</t>
    </r>
  </si>
  <si>
    <r>
      <t xml:space="preserve">* </t>
    </r>
    <r>
      <rPr>
        <b/>
        <sz val="10"/>
        <color indexed="8"/>
        <rFont val="Arial"/>
        <family val="2"/>
      </rPr>
      <t>episode end time</t>
    </r>
    <r>
      <rPr>
        <sz val="10"/>
        <color indexed="8"/>
        <rFont val="Arial"/>
        <family val="2"/>
      </rPr>
      <t>—the time at which the non-admitted patient emergency department service episode ended</t>
    </r>
  </si>
  <si>
    <r>
      <t xml:space="preserve">* </t>
    </r>
    <r>
      <rPr>
        <b/>
        <sz val="10"/>
        <color indexed="8"/>
        <rFont val="Arial"/>
        <family val="2"/>
      </rPr>
      <t>physical departure time</t>
    </r>
    <r>
      <rPr>
        <sz val="10"/>
        <color indexed="8"/>
        <rFont val="Arial"/>
        <family val="2"/>
      </rPr>
      <t>—the time at which the patient departed the emergency department, which can coincide with episode end time.</t>
    </r>
  </si>
  <si>
    <t>4. Waiting time</t>
  </si>
  <si>
    <t>5. Duration of clinical care</t>
  </si>
  <si>
    <t>6. Length of emergency department stay</t>
  </si>
  <si>
    <t>9. Indigenous status</t>
  </si>
  <si>
    <r>
      <rPr>
        <b/>
        <sz val="10"/>
        <color indexed="8"/>
        <rFont val="Arial"/>
        <family val="2"/>
      </rPr>
      <t xml:space="preserve">•   </t>
    </r>
    <r>
      <rPr>
        <sz val="10"/>
        <color indexed="8"/>
        <rFont val="Arial"/>
        <family val="2"/>
      </rPr>
      <t>Elapsed time from presentation to commencement of clinical care</t>
    </r>
  </si>
  <si>
    <t>7. Triage category</t>
  </si>
  <si>
    <r>
      <rPr>
        <b/>
        <sz val="10"/>
        <color indexed="8"/>
        <rFont val="Arial"/>
        <family val="2"/>
      </rPr>
      <t xml:space="preserve">•   </t>
    </r>
    <r>
      <rPr>
        <sz val="10"/>
        <color indexed="8"/>
        <rFont val="Arial"/>
        <family val="2"/>
      </rPr>
      <t>Elapsed time from commencement of clinical care to episode end.</t>
    </r>
  </si>
  <si>
    <r>
      <rPr>
        <b/>
        <sz val="10"/>
        <color indexed="8"/>
        <rFont val="Arial"/>
        <family val="2"/>
      </rPr>
      <t xml:space="preserve">•   </t>
    </r>
    <r>
      <rPr>
        <sz val="10"/>
        <color indexed="8"/>
        <rFont val="Arial"/>
        <family val="2"/>
      </rPr>
      <t>Elapsed time from presentation to physical departure.</t>
    </r>
  </si>
  <si>
    <r>
      <rPr>
        <b/>
        <sz val="10"/>
        <color indexed="8"/>
        <rFont val="Arial"/>
        <family val="2"/>
      </rPr>
      <t xml:space="preserve">•   </t>
    </r>
    <r>
      <rPr>
        <sz val="10"/>
        <color indexed="8"/>
        <rFont val="Arial"/>
        <family val="2"/>
      </rPr>
      <t>Public hospital peer groupings define groups of similar hospitals based on shared characteristics, and allow a better understanding of the organisation and provision of hospital services</t>
    </r>
  </si>
  <si>
    <r>
      <rPr>
        <b/>
        <sz val="10"/>
        <color indexed="8"/>
        <rFont val="Arial"/>
        <family val="2"/>
      </rPr>
      <t xml:space="preserve">•   </t>
    </r>
    <r>
      <rPr>
        <sz val="10"/>
        <color indexed="8"/>
        <rFont val="Arial"/>
        <family val="2"/>
      </rPr>
      <t>Progress of the patient through the emergency department is recorded in the NNAPEDCD with 5 different time points:</t>
    </r>
  </si>
  <si>
    <r>
      <rPr>
        <b/>
        <sz val="10"/>
        <color indexed="8"/>
        <rFont val="Arial"/>
        <family val="2"/>
      </rPr>
      <t xml:space="preserve">•   </t>
    </r>
    <r>
      <rPr>
        <sz val="10"/>
        <color indexed="8"/>
        <rFont val="Arial"/>
        <family val="2"/>
      </rPr>
      <t>Indicates the urgency of the patient’s need for medical and nursing care. It is usually assigned by an experienced registered nurse or medical practitioner at, or shortly after, the time of presentation to the emergency department. Categories are indicative of time by which the patient should receive care.</t>
    </r>
  </si>
  <si>
    <t>• Resuscitation: immediate (within seconds)</t>
  </si>
  <si>
    <t>• Emergency: within 10 minutes</t>
  </si>
  <si>
    <t>• Urgent: within 30 minutes</t>
  </si>
  <si>
    <t>• Semi-urgent: within 60 minutes</t>
  </si>
  <si>
    <t>• Non-urgent: within 120 minutes.</t>
  </si>
  <si>
    <r>
      <t xml:space="preserve">•   Proportion of presentations for which the </t>
    </r>
    <r>
      <rPr>
        <b/>
        <sz val="10"/>
        <color indexed="8"/>
        <rFont val="Arial"/>
        <family val="2"/>
      </rPr>
      <t>waiting time</t>
    </r>
    <r>
      <rPr>
        <sz val="10"/>
        <color indexed="8"/>
        <rFont val="Arial"/>
        <family val="2"/>
      </rPr>
      <t xml:space="preserve"> to commencement of clinical care was within the time specified in the definition of the </t>
    </r>
    <r>
      <rPr>
        <b/>
        <sz val="10"/>
        <color indexed="8"/>
        <rFont val="Arial"/>
        <family val="2"/>
      </rPr>
      <t>triage category</t>
    </r>
    <r>
      <rPr>
        <sz val="10"/>
        <color indexed="8"/>
        <rFont val="Arial"/>
        <family val="2"/>
      </rPr>
      <t>, usually represented as a percentage.</t>
    </r>
  </si>
  <si>
    <t>8. Proportion seen on time</t>
  </si>
  <si>
    <t>10. Remoteness</t>
  </si>
  <si>
    <t>11. Socioeconomic status</t>
  </si>
  <si>
    <t>•   Count of public hospital emergency departments that reported emergency department presentations for the last 5 reporting years. Disagregated by state and territory</t>
  </si>
  <si>
    <t>12. Emergency presentation</t>
  </si>
  <si>
    <r>
      <rPr>
        <b/>
        <sz val="10"/>
        <color indexed="8"/>
        <rFont val="Arial"/>
        <family val="2"/>
      </rPr>
      <t xml:space="preserve">•    </t>
    </r>
    <r>
      <rPr>
        <sz val="10"/>
        <color indexed="8"/>
        <rFont val="Arial"/>
        <family val="2"/>
      </rPr>
      <t>Attendance for an actual or suspected condition that is sufficiently serious to require acute unscheduled care</t>
    </r>
  </si>
  <si>
    <t>•   Count of Emergency department presentations for the last 5 reporting years. Disagregated by peer group.</t>
  </si>
  <si>
    <t>•   Count of public hospital emergency departments that reported emergency department presentations for the last 5 reporting years. Disagregated by peer group</t>
  </si>
  <si>
    <t>•   Count of public hospital emergency departments that reported emergency department presentations in the 2016–17 reporting year. Disagregated by peer group and state/territory.</t>
  </si>
  <si>
    <t>•   See specifications 1 and 2</t>
  </si>
  <si>
    <t>•   Count of Emergency department presentations for the last 5 reporting years. Disagregated by state and territory</t>
  </si>
  <si>
    <t>•   Count of Emergency department presentations for the last 5 reporting years. Disagregated by peer group and state/territory.</t>
  </si>
  <si>
    <t>•   Count of Emergency department presentations. Disagregated by sex, age group and state/territory.</t>
  </si>
  <si>
    <t>•   Count of Emergency department presentations. Disagregated by Indigenous status and state/territory.</t>
  </si>
  <si>
    <t>•   See specifications 1 and 9</t>
  </si>
  <si>
    <t>•   Count of Emergency department presentations. Disagregated by triage category and remoteness area of usual residence.</t>
  </si>
  <si>
    <t>•   See specifications 1, 7 and 10</t>
  </si>
  <si>
    <t>•   Count of Emergency department presentations. Disagregated by type of visit and state/territory.</t>
  </si>
  <si>
    <t>•   See specifications 1 and 12</t>
  </si>
  <si>
    <t>13. Arrival mode</t>
  </si>
  <si>
    <t>METeOR identifier 651879</t>
  </si>
  <si>
    <t>•     The mode of transport by which the person arrives at the emergency department</t>
  </si>
  <si>
    <t>•   Count of Emergency department presentations. Disagregated by triage category, arrival mode and state/territory.</t>
  </si>
  <si>
    <t>•   See specifications 1, 7 and 13</t>
  </si>
  <si>
    <t>•   Proportion (%) of emergency department presentations by day of week and time of presentation</t>
  </si>
  <si>
    <t>•   Graphed count of Emergency department presentations by hour of presentation. Disagregated by triage category.</t>
  </si>
  <si>
    <t>•   See specifications 1 and 7</t>
  </si>
  <si>
    <t>14. Principal diagnosis</t>
  </si>
  <si>
    <t>•     The diagnosis established at the conclusion of the patient's attendance in an emergency department to be mainly responsible for occasioning the attendance following consideration of clinical assessment.</t>
  </si>
  <si>
    <t>•   Count of Emergency department presentations. Disagregated by principal diagnosis in ICD-10-AM chapters and state and territory</t>
  </si>
  <si>
    <t>•   See specifications 1 and 14.</t>
  </si>
  <si>
    <t>•   Count of Emergency department presentations. Disagregated by principal diagnosis in ICD-10-AM chapters and triage category</t>
  </si>
  <si>
    <t>•   See specifications 1, 7 and 14.</t>
  </si>
  <si>
    <t>15. Episode end status</t>
  </si>
  <si>
    <t>•     The status of the patient at the end of the non-admitted patient emergency department service episode</t>
  </si>
  <si>
    <t>•   Count of Emergency department presentations. Disagregated by principal diagnosis in ICD-10-AM chapters and admission status</t>
  </si>
  <si>
    <t>•   See specifications 1, 7 and 15.</t>
  </si>
  <si>
    <t>•   Count of Emergency department presentations. Disagregated by principal diagnosis and state and territory</t>
  </si>
  <si>
    <t>16. Major diagnostic block</t>
  </si>
  <si>
    <t>•     The urgency related group major diagnostic block category into which the patient's emergency department diagnosis is grouped</t>
  </si>
  <si>
    <t>•   Count of Emergency department presentations. Disagregated by major diagnostic block and state and territory</t>
  </si>
  <si>
    <t>•   See specifications 1 and 16.</t>
  </si>
  <si>
    <t>•   Count of Emergency department presentations. Disagregated by major diagnostic block and triage category</t>
  </si>
  <si>
    <t>•   See specifications 1, 7 and 16.</t>
  </si>
  <si>
    <t>•   Count of Emergency department presentations. Disagregated by major diagnostic block and admission status</t>
  </si>
  <si>
    <t>•   See specifications 1, 15 and 16.</t>
  </si>
  <si>
    <t>•   Count of Emergency department presentations. Disagregated by triage category and episode end status</t>
  </si>
  <si>
    <t>•   Count of Emergency department presentations. Disagregated by episode end status and state and territory</t>
  </si>
  <si>
    <t>•   See specifications 1 and 15.</t>
  </si>
  <si>
    <t>•   Waiting time statistics (median, 90th percentile and proportion seen on time) for the last 5 reporting years. Disagregated by state and territory</t>
  </si>
  <si>
    <t>•   See specifications 3, 4 and 8.</t>
  </si>
  <si>
    <t>•   Waiting time statistics (proportion seen on time, median and 90th percentile) for emergency presentations only. Disagregated by state and territory</t>
  </si>
  <si>
    <t>•   See specifications 3, 4, 8 and 12.</t>
  </si>
  <si>
    <t>•   Waiting time statistics (median) for emergency presentations only. Disagregated by Indigenous status and state and territory</t>
  </si>
  <si>
    <t>•   See specifications 4, 9 and 12.</t>
  </si>
  <si>
    <t>•   Waiting time statistics (median) for emergency presentations only. Disagregated by remoteness and triage category</t>
  </si>
  <si>
    <t>•   See specifications 4, 7, 10 and 12.</t>
  </si>
  <si>
    <t>•   Proportion (%) of emergency department presentations seen on time. Disaggregated by Indigenous status, triage category and states and territories</t>
  </si>
  <si>
    <t>•   Proportion (%) of emergency department presentations seen on time. Disaggregated by peer group, triage category and states and territories</t>
  </si>
  <si>
    <t>•   See specifications 1, 2, 7, and 12.</t>
  </si>
  <si>
    <t>•   See specifications 1, 7, 9 and 12.</t>
  </si>
  <si>
    <t>•   Proportion (%) of emergency department presentations seen on time. Disaggregated by remoteness category, triage category and states and territories</t>
  </si>
  <si>
    <t>•   Counts, proportions (%), median and 90th percentile waiting times for emergency department presentations. Disaggregated by peer group, triage category and states and territories</t>
  </si>
  <si>
    <t>•   See specifications 7, 8 and 10.</t>
  </si>
  <si>
    <t>•   See specifications 1, 2, 4, 7 and 8.</t>
  </si>
  <si>
    <t>•   Proportion (%) of emergency department presentations seen on time. Disaggregated by SEIFA quintile, triage category and states and territories</t>
  </si>
  <si>
    <t>•   See specifications 7, 8 and 11.</t>
  </si>
  <si>
    <t>•   Length of stay statistics (median) for emergency department stays for the last 5 reporting years. Disagregated by admission status and state and territory</t>
  </si>
  <si>
    <t>•   See specifications 3, 6 and 15.</t>
  </si>
  <si>
    <t>•   Length of stay statistics (median) for emergency department stays. Disagregated by triage category, admission status and state and territory</t>
  </si>
  <si>
    <t>•   See specifications 3, 6, 7 and 15.</t>
  </si>
  <si>
    <t>•   Length of stay statistics (90th percentile) for emergency department stays for the last 5 reporting years. Disagregated by admission status and state and territory</t>
  </si>
  <si>
    <t>•   Length of stay statistics 90th percentile) for emergency department stays. Disagregated by triage category, admission status and state and territory</t>
  </si>
  <si>
    <t>•   Length of stay statistics (proportion with stay of 4 hours or less) for emergency department stays for the last 5 reporting years. Disagregated by admission status and state and territory</t>
  </si>
  <si>
    <t>•   Length of stay statistics (proportion with stay of 4 hours or less) for emergency department stays. Disagregated by peer group, triage category and state and territory</t>
  </si>
  <si>
    <t>•   See specifications 2, 3, 6 and 7.</t>
  </si>
  <si>
    <t>•   Length of stay statistics (proportion with stay of 4 hours or less) for emergency department stays. Disagregated by admission status, peer group, triage category and state and territory</t>
  </si>
  <si>
    <t>•   See specifications 2, 3, 6, 7 and 15.</t>
  </si>
  <si>
    <t>•   Duration of clinical care statistics (count, proportion) for emergency department presentations. Disagregated by admission status and triage category</t>
  </si>
  <si>
    <t>•   See specifications  3, 5, 7 and 15.</t>
  </si>
  <si>
    <t>•   See specifications 7 and 12.</t>
  </si>
  <si>
    <t>•   See specification 14</t>
  </si>
  <si>
    <t>Principal referral and Women's and children's hospitals</t>
  </si>
  <si>
    <t>..</t>
  </si>
  <si>
    <t>Total(%)</t>
  </si>
  <si>
    <t>Age group</t>
  </si>
  <si>
    <t>85–89</t>
  </si>
  <si>
    <t>90–94</t>
  </si>
  <si>
    <t>95+</t>
  </si>
  <si>
    <t>All persons</t>
  </si>
  <si>
    <t>Presentation rate for Indigenous Australians per 1,000</t>
  </si>
  <si>
    <t>Presentation rate for other Australians per 1,000</t>
  </si>
  <si>
    <t>Remoteness area of usual residence</t>
  </si>
  <si>
    <t>U50–Y98</t>
  </si>
  <si>
    <t>Patient subsequently admitted</t>
  </si>
  <si>
    <t>Proportion admitted (%)</t>
  </si>
  <si>
    <t>Registered, advised of another health care service and left without being attended to</t>
  </si>
  <si>
    <t xml:space="preserve">    Resuscitation                                         </t>
  </si>
  <si>
    <t xml:space="preserve">    Emergency                                             </t>
  </si>
  <si>
    <t xml:space="preserve">    Urgent                                                </t>
  </si>
  <si>
    <t xml:space="preserve">    Semi-urgent                                           </t>
  </si>
  <si>
    <t xml:space="preserve">    Non-urgent                                            </t>
  </si>
  <si>
    <t>All hospitals</t>
  </si>
  <si>
    <t>Presentations not ending in admission</t>
  </si>
  <si>
    <t>All presentations</t>
  </si>
  <si>
    <t>Admission to hospital from emergency departments-emergency department length of stay at the 90th percentile</t>
  </si>
  <si>
    <t>Presentations not ending in admission (%)</t>
  </si>
  <si>
    <t>Socioeconomic status of area of usual residence area</t>
  </si>
  <si>
    <t>1—lowest</t>
  </si>
  <si>
    <t>5—highest</t>
  </si>
  <si>
    <t>n.a.</t>
  </si>
  <si>
    <r>
      <t>Note:</t>
    </r>
    <r>
      <rPr>
        <sz val="7"/>
        <color indexed="8"/>
        <rFont val="Arial"/>
        <family val="2"/>
      </rPr>
      <t xml:space="preserve"> See appendixes A, B, and C for more information on terminology, data limitations, and methods.</t>
    </r>
  </si>
  <si>
    <t>Note: See appendixes A and B for more information on terminology, data limitations, and methods.</t>
  </si>
  <si>
    <r>
      <t>Note:</t>
    </r>
    <r>
      <rPr>
        <sz val="7"/>
        <color indexed="8"/>
        <rFont val="Arial"/>
        <family val="2"/>
      </rPr>
      <t xml:space="preserve"> See appendixes A and B for more information on terminology, data limitations, and methods.</t>
    </r>
  </si>
  <si>
    <r>
      <t>Other hospitals</t>
    </r>
    <r>
      <rPr>
        <vertAlign val="superscript"/>
        <sz val="8"/>
        <color indexed="8"/>
        <rFont val="Arial"/>
        <family val="2"/>
      </rPr>
      <t>(a)</t>
    </r>
  </si>
  <si>
    <t>0-4</t>
  </si>
  <si>
    <t>15-24</t>
  </si>
  <si>
    <t>25-34</t>
  </si>
  <si>
    <t>35-44</t>
  </si>
  <si>
    <t>45-54</t>
  </si>
  <si>
    <t>55-64</t>
  </si>
  <si>
    <t>65-74</t>
  </si>
  <si>
    <t>75-84</t>
  </si>
  <si>
    <t>85-89</t>
  </si>
  <si>
    <t>90-94</t>
  </si>
  <si>
    <t>5-14</t>
  </si>
  <si>
    <r>
      <t>(b)</t>
    </r>
    <r>
      <rPr>
        <sz val="7"/>
        <color indexed="8"/>
        <rFont val="Times New Roman"/>
        <family val="1"/>
      </rPr>
      <t xml:space="preserve">     </t>
    </r>
    <r>
      <rPr>
        <sz val="7"/>
        <color indexed="8"/>
        <rFont val="Arial"/>
        <family val="2"/>
      </rPr>
      <t>Includes records for which the Indigenous status was not reported.</t>
    </r>
  </si>
  <si>
    <r>
      <t>(a)</t>
    </r>
    <r>
      <rPr>
        <sz val="7"/>
        <color indexed="8"/>
        <rFont val="Times New Roman"/>
        <family val="1"/>
      </rPr>
      <t xml:space="preserve">     </t>
    </r>
    <r>
      <rPr>
        <sz val="7"/>
        <color indexed="8"/>
        <rFont val="Arial"/>
        <family val="2"/>
      </rPr>
      <t>The quality of the data reported for Indigenous status in emergency departments has not been formally assessed—therefore, caution should be exercised when interpreting these data. See the data quality summary for more information</t>
    </r>
  </si>
  <si>
    <t>Remoteness of area of usual residence</t>
  </si>
  <si>
    <r>
      <t>Total</t>
    </r>
    <r>
      <rPr>
        <vertAlign val="superscript"/>
        <sz val="8"/>
        <color indexed="8"/>
        <rFont val="Arial"/>
        <family val="2"/>
      </rPr>
      <t>(a)</t>
    </r>
  </si>
  <si>
    <r>
      <t>Total</t>
    </r>
    <r>
      <rPr>
        <vertAlign val="superscript"/>
        <sz val="8"/>
        <color indexed="8"/>
        <rFont val="Arial"/>
        <family val="2"/>
      </rPr>
      <t>(b)</t>
    </r>
  </si>
  <si>
    <r>
      <t>WA</t>
    </r>
    <r>
      <rPr>
        <vertAlign val="superscript"/>
        <sz val="8"/>
        <color indexed="8"/>
        <rFont val="Arial"/>
        <family val="2"/>
      </rPr>
      <t>(a)</t>
    </r>
  </si>
  <si>
    <r>
      <t xml:space="preserve">Note: </t>
    </r>
    <r>
      <rPr>
        <sz val="7"/>
        <color indexed="8"/>
        <rFont val="Arial"/>
        <family val="2"/>
      </rPr>
      <t>See appendixes A and B for more information on terminology, data limitations, and methods.</t>
    </r>
  </si>
  <si>
    <r>
      <t>Other</t>
    </r>
    <r>
      <rPr>
        <vertAlign val="superscript"/>
        <sz val="8"/>
        <color indexed="8"/>
        <rFont val="Arial"/>
        <family val="2"/>
      </rPr>
      <t>(a)</t>
    </r>
  </si>
  <si>
    <r>
      <t>All triage categories</t>
    </r>
    <r>
      <rPr>
        <vertAlign val="superscript"/>
        <sz val="8"/>
        <color indexed="8"/>
        <rFont val="Arial"/>
        <family val="2"/>
      </rPr>
      <t>(b)</t>
    </r>
  </si>
  <si>
    <t>Proportion (%)</t>
  </si>
  <si>
    <t>5–14</t>
  </si>
  <si>
    <t>15–24</t>
  </si>
  <si>
    <t>25–34</t>
  </si>
  <si>
    <t>35–44</t>
  </si>
  <si>
    <t>45–54</t>
  </si>
  <si>
    <t>55–64</t>
  </si>
  <si>
    <t>65–74</t>
  </si>
  <si>
    <t>75–84</t>
  </si>
  <si>
    <r>
      <t>Total</t>
    </r>
    <r>
      <rPr>
        <vertAlign val="superscript"/>
        <sz val="8"/>
        <color indexed="8"/>
        <rFont val="Arial"/>
        <family val="2"/>
      </rPr>
      <t>(a)(b)</t>
    </r>
  </si>
  <si>
    <r>
      <t>Note:</t>
    </r>
    <r>
      <rPr>
        <sz val="7"/>
        <color indexed="8"/>
        <rFont val="Arial"/>
        <family val="2"/>
      </rPr>
      <t xml:space="preserve"> See appendixes A and B for more information on terminology, data limitations, and methods.</t>
    </r>
  </si>
  <si>
    <t>85–94</t>
  </si>
  <si>
    <r>
      <t>Total</t>
    </r>
    <r>
      <rPr>
        <vertAlign val="superscript"/>
        <sz val="8"/>
        <color indexed="8"/>
        <rFont val="Arial"/>
        <family val="2"/>
      </rPr>
      <t>(c)</t>
    </r>
  </si>
  <si>
    <t>Age group and principal diagnosis</t>
  </si>
  <si>
    <t>0–9</t>
  </si>
  <si>
    <t>J05</t>
  </si>
  <si>
    <t>Acute obstructive laryngitis [croup] and epiglottitis</t>
  </si>
  <si>
    <t>J21</t>
  </si>
  <si>
    <t>Acute bronchiolitis</t>
  </si>
  <si>
    <t>Other diagnoses</t>
  </si>
  <si>
    <t>10–19</t>
  </si>
  <si>
    <t>20–29</t>
  </si>
  <si>
    <t>30–39</t>
  </si>
  <si>
    <t>40–49</t>
  </si>
  <si>
    <t>50–59</t>
  </si>
  <si>
    <t>60–69</t>
  </si>
  <si>
    <t>70–79</t>
  </si>
  <si>
    <t>80–89</t>
  </si>
  <si>
    <t>90+</t>
  </si>
  <si>
    <r>
      <t>Admitted to this hospital</t>
    </r>
    <r>
      <rPr>
        <vertAlign val="superscript"/>
        <sz val="8"/>
        <color indexed="8"/>
        <rFont val="Arial"/>
        <family val="2"/>
      </rPr>
      <t>(b)</t>
    </r>
  </si>
  <si>
    <r>
      <t>SA</t>
    </r>
    <r>
      <rPr>
        <vertAlign val="superscript"/>
        <sz val="8"/>
        <color indexed="8"/>
        <rFont val="Arial"/>
        <family val="2"/>
      </rPr>
      <t>(b)</t>
    </r>
  </si>
  <si>
    <r>
      <t>Admitted to this hospital</t>
    </r>
    <r>
      <rPr>
        <vertAlign val="superscript"/>
        <sz val="8"/>
        <color indexed="8"/>
        <rFont val="Arial"/>
        <family val="2"/>
      </rPr>
      <t>(c)</t>
    </r>
  </si>
  <si>
    <r>
      <t>Note:</t>
    </r>
    <r>
      <rPr>
        <sz val="7"/>
        <color indexed="8"/>
        <rFont val="Arial"/>
        <family val="2"/>
      </rPr>
      <t xml:space="preserve"> See and appendixes A and B for more information on terminology, data limitations, and methods.</t>
    </r>
  </si>
  <si>
    <r>
      <t>2015–16</t>
    </r>
    <r>
      <rPr>
        <vertAlign val="superscript"/>
        <sz val="8"/>
        <color indexed="8"/>
        <rFont val="Arial"/>
        <family val="2"/>
      </rPr>
      <t>(a)</t>
    </r>
  </si>
  <si>
    <r>
      <t>Western Australia</t>
    </r>
    <r>
      <rPr>
        <vertAlign val="superscript"/>
        <sz val="8"/>
        <color indexed="8"/>
        <rFont val="Arial"/>
        <family val="2"/>
      </rPr>
      <t>(b)</t>
    </r>
  </si>
  <si>
    <r>
      <t>(b)</t>
    </r>
    <r>
      <rPr>
        <sz val="7"/>
        <color indexed="8"/>
        <rFont val="Times New Roman"/>
        <family val="1"/>
      </rPr>
      <t xml:space="preserve">     </t>
    </r>
    <r>
      <rPr>
        <sz val="7"/>
        <color indexed="8"/>
        <rFont val="Arial"/>
        <family val="2"/>
      </rPr>
      <t>Does not include records for which the triage category was unknown.</t>
    </r>
  </si>
  <si>
    <r>
      <t>(c)</t>
    </r>
    <r>
      <rPr>
        <sz val="7"/>
        <color indexed="8"/>
        <rFont val="Times New Roman"/>
        <family val="1"/>
      </rPr>
      <t xml:space="preserve">     </t>
    </r>
    <r>
      <rPr>
        <i/>
        <sz val="7"/>
        <color indexed="8"/>
        <rFont val="Arial"/>
        <family val="2"/>
      </rPr>
      <t>Other Australians</t>
    </r>
    <r>
      <rPr>
        <sz val="7"/>
        <color indexed="8"/>
        <rFont val="Arial"/>
        <family val="2"/>
      </rPr>
      <t xml:space="preserve"> includes records for which Indigenous status was Not reported.</t>
    </r>
  </si>
  <si>
    <r>
      <t>Other Australians</t>
    </r>
    <r>
      <rPr>
        <vertAlign val="superscript"/>
        <sz val="8"/>
        <color indexed="8"/>
        <rFont val="Arial"/>
        <family val="2"/>
      </rPr>
      <t>(c)</t>
    </r>
  </si>
  <si>
    <r>
      <t>(d)</t>
    </r>
    <r>
      <rPr>
        <sz val="7"/>
        <color indexed="8"/>
        <rFont val="Times New Roman"/>
        <family val="1"/>
      </rPr>
      <t xml:space="preserve">     </t>
    </r>
    <r>
      <rPr>
        <sz val="7"/>
        <color indexed="8"/>
        <rFont val="Arial"/>
        <family val="2"/>
      </rPr>
      <t>The other Australians category includes records for which Indigenous status was not reported.</t>
    </r>
  </si>
  <si>
    <r>
      <t>Emergency presentations</t>
    </r>
    <r>
      <rPr>
        <vertAlign val="superscript"/>
        <sz val="8"/>
        <color indexed="8"/>
        <rFont val="Arial"/>
        <family val="2"/>
      </rPr>
      <t>(b)</t>
    </r>
  </si>
  <si>
    <r>
      <t xml:space="preserve">    Total</t>
    </r>
    <r>
      <rPr>
        <vertAlign val="superscript"/>
        <sz val="8"/>
        <color indexed="8"/>
        <rFont val="Arial"/>
        <family val="2"/>
      </rPr>
      <t xml:space="preserve">(c)   </t>
    </r>
    <r>
      <rPr>
        <b/>
        <sz val="8"/>
        <color indexed="8"/>
        <rFont val="Arial"/>
        <family val="2"/>
      </rPr>
      <t xml:space="preserve">                                         </t>
    </r>
  </si>
  <si>
    <r>
      <t>Other Australians</t>
    </r>
    <r>
      <rPr>
        <vertAlign val="superscript"/>
        <sz val="8"/>
        <color indexed="8"/>
        <rFont val="Arial"/>
        <family val="2"/>
      </rPr>
      <t>(d)</t>
    </r>
  </si>
  <si>
    <r>
      <t xml:space="preserve">    Total</t>
    </r>
    <r>
      <rPr>
        <vertAlign val="superscript"/>
        <sz val="8"/>
        <color indexed="8"/>
        <rFont val="Arial"/>
        <family val="2"/>
      </rPr>
      <t>(c)</t>
    </r>
    <r>
      <rPr>
        <b/>
        <sz val="8"/>
        <color indexed="8"/>
        <rFont val="Arial"/>
        <family val="2"/>
      </rPr>
      <t xml:space="preserve">                                                </t>
    </r>
  </si>
  <si>
    <r>
      <t>Note:</t>
    </r>
    <r>
      <rPr>
        <sz val="7"/>
        <color indexed="8"/>
        <rFont val="Arial"/>
        <family val="2"/>
      </rPr>
      <t xml:space="preserve"> See appendixes A and B for more information on terminology, data limitations and methods.</t>
    </r>
  </si>
  <si>
    <r>
      <t>(a)</t>
    </r>
    <r>
      <rPr>
        <sz val="7"/>
        <color indexed="8"/>
        <rFont val="Times New Roman"/>
        <family val="1"/>
      </rPr>
      <t xml:space="preserve">     </t>
    </r>
    <r>
      <rPr>
        <sz val="7"/>
        <color indexed="8"/>
        <rFont val="Arial"/>
        <family val="2"/>
      </rPr>
      <t>Includes presentations for all types of visit.</t>
    </r>
  </si>
  <si>
    <r>
      <t>(b)</t>
    </r>
    <r>
      <rPr>
        <sz val="7"/>
        <color indexed="8"/>
        <rFont val="Times New Roman"/>
        <family val="1"/>
      </rPr>
      <t xml:space="preserve">     </t>
    </r>
    <r>
      <rPr>
        <sz val="7"/>
        <color indexed="8"/>
        <rFont val="Arial"/>
        <family val="2"/>
      </rPr>
      <t>Length of stay is calculated as the length of time between presentation to the emergency department and physical departure.</t>
    </r>
  </si>
  <si>
    <r>
      <t>(c)</t>
    </r>
    <r>
      <rPr>
        <sz val="7"/>
        <color indexed="8"/>
        <rFont val="Times New Roman"/>
        <family val="1"/>
      </rPr>
      <t xml:space="preserve">     </t>
    </r>
    <r>
      <rPr>
        <sz val="7"/>
        <color indexed="8"/>
        <rFont val="Arial"/>
        <family val="2"/>
      </rPr>
      <t>Excludes data for the Australian Capital Territory for 2015–16, which were not available at the time of publication.</t>
    </r>
  </si>
  <si>
    <r>
      <t>2015–16</t>
    </r>
    <r>
      <rPr>
        <vertAlign val="superscript"/>
        <sz val="8"/>
        <color indexed="8"/>
        <rFont val="Arial"/>
        <family val="2"/>
      </rPr>
      <t>(c)</t>
    </r>
  </si>
  <si>
    <r>
      <t>(a)</t>
    </r>
    <r>
      <rPr>
        <sz val="7"/>
        <color indexed="8"/>
        <rFont val="Times New Roman"/>
        <family val="1"/>
      </rPr>
      <t xml:space="preserve">     </t>
    </r>
    <r>
      <rPr>
        <sz val="7"/>
        <color indexed="8"/>
        <rFont val="Arial"/>
        <family val="2"/>
      </rPr>
      <t>Includes presentations for all types of visit.</t>
    </r>
  </si>
  <si>
    <r>
      <t>(b)</t>
    </r>
    <r>
      <rPr>
        <sz val="7"/>
        <color indexed="8"/>
        <rFont val="Times New Roman"/>
        <family val="1"/>
      </rPr>
      <t xml:space="preserve">     </t>
    </r>
    <r>
      <rPr>
        <sz val="7"/>
        <color indexed="8"/>
        <rFont val="Arial"/>
        <family val="2"/>
      </rPr>
      <t xml:space="preserve">For patients with an episode end status of </t>
    </r>
    <r>
      <rPr>
        <i/>
        <sz val="7"/>
        <color indexed="8"/>
        <rFont val="Arial"/>
        <family val="2"/>
      </rPr>
      <t>Admitted to this hospital</t>
    </r>
    <r>
      <rPr>
        <sz val="7"/>
        <color indexed="8"/>
        <rFont val="Arial"/>
        <family val="2"/>
      </rPr>
      <t xml:space="preserve"> </t>
    </r>
    <r>
      <rPr>
        <i/>
        <sz val="7"/>
        <color indexed="8"/>
        <rFont val="Arial"/>
        <family val="2"/>
      </rPr>
      <t>(either short‑stay unit, hospital‑in‑the‑home, or non‑emergency department hospital ward)</t>
    </r>
    <r>
      <rPr>
        <sz val="7"/>
        <color indexed="8"/>
        <rFont val="Arial"/>
        <family val="2"/>
      </rPr>
      <t>.</t>
    </r>
  </si>
  <si>
    <r>
      <t>(c)</t>
    </r>
    <r>
      <rPr>
        <sz val="7"/>
        <color indexed="8"/>
        <rFont val="Times New Roman"/>
        <family val="1"/>
      </rPr>
      <t xml:space="preserve">     </t>
    </r>
    <r>
      <rPr>
        <sz val="7"/>
        <color indexed="8"/>
        <rFont val="Arial"/>
        <family val="2"/>
      </rPr>
      <t>Excludes 2015–16 data for the Australian Capital Territory, which were not available at the time of publication.</t>
    </r>
  </si>
  <si>
    <r>
      <t>(d)</t>
    </r>
    <r>
      <rPr>
        <sz val="7"/>
        <color indexed="8"/>
        <rFont val="Times New Roman"/>
        <family val="1"/>
      </rPr>
      <t xml:space="preserve">     </t>
    </r>
    <r>
      <rPr>
        <sz val="7"/>
        <color indexed="8"/>
        <rFont val="Arial"/>
        <family val="2"/>
      </rPr>
      <t xml:space="preserve">The measure </t>
    </r>
    <r>
      <rPr>
        <i/>
        <sz val="7"/>
        <color indexed="8"/>
        <rFont val="Arial"/>
        <family val="2"/>
      </rPr>
      <t>Waiting times for emergency department care—proportion (%) completed within 4 hours</t>
    </r>
    <r>
      <rPr>
        <sz val="7"/>
        <color indexed="8"/>
        <rFont val="Arial"/>
        <family val="2"/>
      </rPr>
      <t xml:space="preserve"> is the NHA performance indicator 21b.</t>
    </r>
  </si>
  <si>
    <r>
      <t>Note</t>
    </r>
    <r>
      <rPr>
        <sz val="7"/>
        <color indexed="8"/>
        <rFont val="Arial"/>
        <family val="2"/>
      </rPr>
      <t>: See appendixes A and B for more information on terminology, data limitations and methods.</t>
    </r>
  </si>
  <si>
    <r>
      <t>(b)</t>
    </r>
    <r>
      <rPr>
        <sz val="7"/>
        <color indexed="8"/>
        <rFont val="Times New Roman"/>
        <family val="1"/>
      </rPr>
      <t xml:space="preserve">     </t>
    </r>
    <r>
      <rPr>
        <sz val="7"/>
        <color indexed="8"/>
        <rFont val="Arial"/>
        <family val="2"/>
      </rPr>
      <t xml:space="preserve"> The total includes presentations for which the triage category was not reported.</t>
    </r>
  </si>
  <si>
    <r>
      <t>Total</t>
    </r>
    <r>
      <rPr>
        <vertAlign val="superscript"/>
        <sz val="8"/>
        <color indexed="8"/>
        <rFont val="Arial"/>
        <family val="2"/>
      </rPr>
      <t>(b)</t>
    </r>
  </si>
  <si>
    <t>Waiting times for emergency department care-proportion (%) completed within four hours</t>
  </si>
  <si>
    <r>
      <t>All hospitals</t>
    </r>
    <r>
      <rPr>
        <vertAlign val="superscript"/>
        <sz val="8"/>
        <color indexed="8"/>
        <rFont val="Arial"/>
        <family val="2"/>
      </rPr>
      <t>(c)</t>
    </r>
  </si>
  <si>
    <r>
      <t>(c)</t>
    </r>
    <r>
      <rPr>
        <sz val="7"/>
        <color indexed="8"/>
        <rFont val="Times New Roman"/>
        <family val="1"/>
      </rPr>
      <t xml:space="preserve">     </t>
    </r>
    <r>
      <rPr>
        <sz val="7"/>
        <color indexed="8"/>
        <rFont val="Arial"/>
        <family val="2"/>
      </rPr>
      <t>Includes Principal referral and women’s and children’s hospitals, Public acute group A hospitals, Public acute group B hospitals, and hospitals in other peer groups that reported to the NNAPEDCD.</t>
    </r>
  </si>
  <si>
    <t>Admitted to this hospital</t>
  </si>
  <si>
    <r>
      <t>Other</t>
    </r>
    <r>
      <rPr>
        <vertAlign val="superscript"/>
        <sz val="8"/>
        <color indexed="8"/>
        <rFont val="Arial"/>
        <family val="2"/>
      </rPr>
      <t>(a)</t>
    </r>
  </si>
  <si>
    <r>
      <t>(a)</t>
    </r>
    <r>
      <rPr>
        <sz val="7"/>
        <color indexed="8"/>
        <rFont val="Times New Roman"/>
        <family val="1"/>
      </rPr>
      <t xml:space="preserve">     </t>
    </r>
    <r>
      <rPr>
        <sz val="7"/>
        <color indexed="8"/>
        <rFont val="Arial"/>
        <family val="2"/>
      </rPr>
      <t xml:space="preserve">Includes records for which the episode end status was reported as </t>
    </r>
    <r>
      <rPr>
        <i/>
        <sz val="7"/>
        <color indexed="8"/>
        <rFont val="Arial"/>
        <family val="2"/>
      </rPr>
      <t>Left at own risk</t>
    </r>
    <r>
      <rPr>
        <sz val="7"/>
        <color indexed="8"/>
        <rFont val="Arial"/>
        <family val="2"/>
      </rPr>
      <t>,</t>
    </r>
    <r>
      <rPr>
        <i/>
        <sz val="7"/>
        <color indexed="8"/>
        <rFont val="Arial"/>
        <family val="2"/>
      </rPr>
      <t xml:space="preserve"> Died in emergency department</t>
    </r>
    <r>
      <rPr>
        <sz val="7"/>
        <color indexed="8"/>
        <rFont val="Arial"/>
        <family val="2"/>
      </rPr>
      <t>,</t>
    </r>
    <r>
      <rPr>
        <i/>
        <sz val="7"/>
        <color indexed="8"/>
        <rFont val="Arial"/>
        <family val="2"/>
      </rPr>
      <t xml:space="preserve"> Dead on arrival</t>
    </r>
    <r>
      <rPr>
        <sz val="7"/>
        <color indexed="8"/>
        <rFont val="Arial"/>
        <family val="2"/>
      </rPr>
      <t>,</t>
    </r>
    <r>
      <rPr>
        <i/>
        <sz val="7"/>
        <color indexed="8"/>
        <rFont val="Arial"/>
        <family val="2"/>
      </rPr>
      <t xml:space="preserve"> Registered, advised of another health care service and left without being attended to </t>
    </r>
    <r>
      <rPr>
        <sz val="7"/>
        <color indexed="8"/>
        <rFont val="Arial"/>
        <family val="2"/>
      </rPr>
      <t xml:space="preserve">or </t>
    </r>
    <r>
      <rPr>
        <i/>
        <sz val="7"/>
        <color indexed="8"/>
        <rFont val="Arial"/>
        <family val="2"/>
      </rPr>
      <t>Not reported</t>
    </r>
    <r>
      <rPr>
        <sz val="7"/>
        <color indexed="8"/>
        <rFont val="Arial"/>
        <family val="2"/>
      </rPr>
      <t>.</t>
    </r>
  </si>
  <si>
    <r>
      <t>(b)</t>
    </r>
    <r>
      <rPr>
        <sz val="7"/>
        <color indexed="8"/>
        <rFont val="Times New Roman"/>
        <family val="1"/>
      </rPr>
      <t xml:space="preserve">     </t>
    </r>
    <r>
      <rPr>
        <sz val="7"/>
        <color indexed="8"/>
        <rFont val="Arial"/>
        <family val="2"/>
      </rPr>
      <t>Includes records for which the age of the patient could not be calculated.</t>
    </r>
  </si>
  <si>
    <r>
      <t>(b)</t>
    </r>
    <r>
      <rPr>
        <sz val="7"/>
        <color indexed="8"/>
        <rFont val="Times New Roman"/>
        <family val="1"/>
      </rPr>
      <t xml:space="preserve">     </t>
    </r>
    <r>
      <rPr>
        <sz val="7"/>
        <color indexed="8"/>
        <rFont val="Arial"/>
        <family val="2"/>
      </rPr>
      <t xml:space="preserve">For patients whose episode end status was other than </t>
    </r>
    <r>
      <rPr>
        <i/>
        <sz val="7"/>
        <color indexed="8"/>
        <rFont val="Arial"/>
        <family val="2"/>
      </rPr>
      <t>Admitted to this hospital (either short‑stay unit, hospital‑in‑the‑home, or non‑emergency department hospital ward).</t>
    </r>
  </si>
  <si>
    <r>
      <t>Total</t>
    </r>
    <r>
      <rPr>
        <vertAlign val="superscript"/>
        <sz val="8"/>
        <color indexed="8"/>
        <rFont val="Arial"/>
        <family val="2"/>
      </rPr>
      <t>(d)</t>
    </r>
  </si>
  <si>
    <r>
      <t>(a)</t>
    </r>
    <r>
      <rPr>
        <sz val="7"/>
        <color indexed="8"/>
        <rFont val="Times New Roman"/>
        <family val="1"/>
      </rPr>
      <t xml:space="preserve">     </t>
    </r>
    <r>
      <rPr>
        <sz val="7"/>
        <color indexed="8"/>
        <rFont val="Arial"/>
        <family val="2"/>
      </rPr>
      <t xml:space="preserve"> Includes presentations for which type of visit was </t>
    </r>
    <r>
      <rPr>
        <i/>
        <sz val="7"/>
        <color indexed="8"/>
        <rFont val="Arial"/>
        <family val="2"/>
      </rPr>
      <t>Emergency presentation</t>
    </r>
    <r>
      <rPr>
        <sz val="7"/>
        <color indexed="8"/>
        <rFont val="Arial"/>
        <family val="2"/>
      </rPr>
      <t xml:space="preserve"> only.</t>
    </r>
  </si>
  <si>
    <r>
      <t>(b)</t>
    </r>
    <r>
      <rPr>
        <sz val="7"/>
        <color indexed="8"/>
        <rFont val="Times New Roman"/>
        <family val="1"/>
      </rPr>
      <t xml:space="preserve">     </t>
    </r>
    <r>
      <rPr>
        <sz val="7"/>
        <color indexed="8"/>
        <rFont val="Arial"/>
        <family val="2"/>
      </rPr>
      <t xml:space="preserve">For patients with an episode end status of </t>
    </r>
    <r>
      <rPr>
        <i/>
        <sz val="7"/>
        <color indexed="8"/>
        <rFont val="Arial"/>
        <family val="2"/>
      </rPr>
      <t>Admitted to this hospital (either short‑stay unit, hospital‑in‑the‑home, or non‑emergency department hospital ward).</t>
    </r>
  </si>
  <si>
    <r>
      <t>(c)</t>
    </r>
    <r>
      <rPr>
        <sz val="7"/>
        <color indexed="8"/>
        <rFont val="Times New Roman"/>
        <family val="1"/>
      </rPr>
      <t xml:space="preserve">     </t>
    </r>
    <r>
      <rPr>
        <sz val="7"/>
        <color indexed="8"/>
        <rFont val="Arial"/>
        <family val="2"/>
      </rPr>
      <t>Includes records for which triage category was unknown.</t>
    </r>
  </si>
  <si>
    <r>
      <t>(d)</t>
    </r>
    <r>
      <rPr>
        <sz val="7"/>
        <color indexed="8"/>
        <rFont val="Times New Roman"/>
        <family val="1"/>
      </rPr>
      <t xml:space="preserve">     </t>
    </r>
    <r>
      <rPr>
        <sz val="7"/>
        <color indexed="8"/>
        <rFont val="Arial"/>
        <family val="2"/>
      </rPr>
      <t>Total includes about 5,000 records (less than 1%) for which the duration of clinical care could not be calculated.</t>
    </r>
  </si>
  <si>
    <r>
      <t xml:space="preserve">Note: </t>
    </r>
    <r>
      <rPr>
        <sz val="7"/>
        <color indexed="8"/>
        <rFont val="Arial"/>
        <family val="2"/>
      </rPr>
      <t>See appendixes A and B for more information on terminology, data limitations, and methods.</t>
    </r>
  </si>
  <si>
    <r>
      <t>Total</t>
    </r>
    <r>
      <rPr>
        <vertAlign val="superscript"/>
        <sz val="8"/>
        <color indexed="8"/>
        <rFont val="Arial"/>
        <family val="2"/>
      </rPr>
      <t>(c)</t>
    </r>
  </si>
  <si>
    <r>
      <t>(a)</t>
    </r>
    <r>
      <rPr>
        <sz val="7"/>
        <color indexed="8"/>
        <rFont val="Times New Roman"/>
        <family val="1"/>
      </rPr>
      <t xml:space="preserve">     </t>
    </r>
    <r>
      <rPr>
        <sz val="7"/>
        <color indexed="8"/>
        <rFont val="Arial"/>
        <family val="2"/>
      </rPr>
      <t xml:space="preserve">Includes presentations for which type of visit was </t>
    </r>
    <r>
      <rPr>
        <i/>
        <sz val="7"/>
        <color indexed="8"/>
        <rFont val="Arial"/>
        <family val="2"/>
      </rPr>
      <t>Emergency presentation</t>
    </r>
    <r>
      <rPr>
        <sz val="7"/>
        <color indexed="8"/>
        <rFont val="Arial"/>
        <family val="2"/>
      </rPr>
      <t xml:space="preserve"> only.</t>
    </r>
  </si>
  <si>
    <r>
      <t>(b)</t>
    </r>
    <r>
      <rPr>
        <sz val="7"/>
        <color indexed="8"/>
        <rFont val="Times New Roman"/>
        <family val="1"/>
      </rPr>
      <t xml:space="preserve">     </t>
    </r>
    <r>
      <rPr>
        <sz val="7"/>
        <color indexed="8"/>
        <rFont val="Arial"/>
        <family val="2"/>
      </rPr>
      <t xml:space="preserve">For patients with an episode end status other than </t>
    </r>
    <r>
      <rPr>
        <i/>
        <sz val="7"/>
        <color indexed="8"/>
        <rFont val="Arial"/>
        <family val="2"/>
      </rPr>
      <t>Admitted to this hospital (either short‑stay unit, hospital‑in‑the‑home, or non‑emergency department hospital ward)</t>
    </r>
    <r>
      <rPr>
        <sz val="7"/>
        <color indexed="8"/>
        <rFont val="Arial"/>
        <family val="2"/>
      </rPr>
      <t>.</t>
    </r>
  </si>
  <si>
    <r>
      <t>(d)</t>
    </r>
    <r>
      <rPr>
        <sz val="7"/>
        <color indexed="8"/>
        <rFont val="Times New Roman"/>
        <family val="1"/>
      </rPr>
      <t xml:space="preserve">     </t>
    </r>
    <r>
      <rPr>
        <sz val="7"/>
        <color indexed="8"/>
        <rFont val="Arial"/>
        <family val="2"/>
      </rPr>
      <t xml:space="preserve">About 155,000 records that were assigned an episode end status of </t>
    </r>
    <r>
      <rPr>
        <i/>
        <sz val="7"/>
        <color indexed="8"/>
        <rFont val="Arial"/>
        <family val="2"/>
      </rPr>
      <t xml:space="preserve">Did not wait to be attended to by a health care professional, Dead on arrival, </t>
    </r>
    <r>
      <rPr>
        <sz val="7"/>
        <color indexed="8"/>
        <rFont val="Arial"/>
        <family val="2"/>
      </rPr>
      <t>or</t>
    </r>
    <r>
      <rPr>
        <i/>
        <sz val="7"/>
        <color indexed="8"/>
        <rFont val="Arial"/>
        <family val="2"/>
      </rPr>
      <t xml:space="preserve"> Registered, advised of another health care service, and left the emergency department without being attended by a health care professional</t>
    </r>
    <r>
      <rPr>
        <sz val="7"/>
        <color indexed="8"/>
        <rFont val="Arial"/>
        <family val="2"/>
      </rPr>
      <t xml:space="preserve"> were assigned a duration of clinical care.</t>
    </r>
  </si>
  <si>
    <r>
      <t>(e)</t>
    </r>
    <r>
      <rPr>
        <sz val="7"/>
        <color indexed="8"/>
        <rFont val="Times New Roman"/>
        <family val="1"/>
      </rPr>
      <t xml:space="preserve">     </t>
    </r>
    <r>
      <rPr>
        <sz val="7"/>
        <color indexed="8"/>
        <rFont val="Arial"/>
        <family val="2"/>
      </rPr>
      <t>Total includes about 261,000 records (5%) for which the duration of clinical care could not be calculated.</t>
    </r>
  </si>
  <si>
    <r>
      <t>Number of presentations</t>
    </r>
    <r>
      <rPr>
        <vertAlign val="superscript"/>
        <sz val="8"/>
        <color indexed="8"/>
        <rFont val="Arial"/>
        <family val="2"/>
      </rPr>
      <t>(d)</t>
    </r>
  </si>
  <si>
    <r>
      <t>Total</t>
    </r>
    <r>
      <rPr>
        <vertAlign val="superscript"/>
        <sz val="8"/>
        <color indexed="8"/>
        <rFont val="Arial"/>
        <family val="2"/>
      </rPr>
      <t>(e)</t>
    </r>
  </si>
  <si>
    <r>
      <t>(a)</t>
    </r>
    <r>
      <rPr>
        <sz val="7"/>
        <color indexed="8"/>
        <rFont val="Times New Roman"/>
        <family val="1"/>
      </rPr>
      <t xml:space="preserve">     </t>
    </r>
    <r>
      <rPr>
        <sz val="7"/>
        <color indexed="8"/>
        <rFont val="Arial"/>
        <family val="2"/>
      </rPr>
      <t>Interpretation of all changes over time presented in this report should take into account changes in coverage, as noted in Appendix A and summarised in the footnotes below.</t>
    </r>
  </si>
  <si>
    <r>
      <t>(b)</t>
    </r>
    <r>
      <rPr>
        <sz val="7"/>
        <color indexed="8"/>
        <rFont val="Times New Roman"/>
        <family val="1"/>
      </rPr>
      <t xml:space="preserve">     </t>
    </r>
    <r>
      <rPr>
        <sz val="7"/>
        <color indexed="8"/>
        <rFont val="Arial"/>
        <family val="2"/>
      </rPr>
      <t>Includes public hospitals for the Australian Capital Territory, for which data were not available at the time of publication.</t>
    </r>
  </si>
  <si>
    <r>
      <t>Note:</t>
    </r>
    <r>
      <rPr>
        <sz val="7"/>
        <color indexed="8"/>
        <rFont val="Arial"/>
        <family val="2"/>
      </rPr>
      <t xml:space="preserve"> See appendixes A and B for more information on terminology, data limitations, and methods.</t>
    </r>
  </si>
  <si>
    <r>
      <t>2015–16</t>
    </r>
    <r>
      <rPr>
        <vertAlign val="superscript"/>
        <sz val="8"/>
        <color indexed="8"/>
        <rFont val="Arial"/>
        <family val="2"/>
      </rPr>
      <t>(b)</t>
    </r>
  </si>
  <si>
    <r>
      <t>(a)</t>
    </r>
    <r>
      <rPr>
        <sz val="7"/>
        <color indexed="8"/>
        <rFont val="Times New Roman"/>
        <family val="1"/>
      </rPr>
      <t xml:space="preserve">     </t>
    </r>
    <r>
      <rPr>
        <sz val="7"/>
        <color indexed="8"/>
        <rFont val="Arial"/>
        <family val="2"/>
      </rPr>
      <t>Interpretation of all changes over time presented in this report should take into account changes in coverage, as noted in Appendix A.</t>
    </r>
  </si>
  <si>
    <r>
      <t>(d)</t>
    </r>
    <r>
      <rPr>
        <sz val="7"/>
        <color indexed="8"/>
        <rFont val="Times New Roman"/>
        <family val="1"/>
      </rPr>
      <t xml:space="preserve">     </t>
    </r>
    <r>
      <rPr>
        <sz val="7"/>
        <color indexed="8"/>
        <rFont val="Arial"/>
        <family val="2"/>
      </rPr>
      <t>Includes hospitals not included in the specified hospital peer groups. See appendix C for more information about peer groups.</t>
    </r>
  </si>
  <si>
    <r>
      <t>Note:</t>
    </r>
    <r>
      <rPr>
        <sz val="7"/>
        <color indexed="8"/>
        <rFont val="Arial"/>
        <family val="2"/>
      </rPr>
      <t xml:space="preserve"> See appendixes A, B, and C for more information on terminology, data limitations, and methods.</t>
    </r>
  </si>
  <si>
    <r>
      <t>Other hospitals</t>
    </r>
    <r>
      <rPr>
        <vertAlign val="superscript"/>
        <sz val="8"/>
        <color indexed="8"/>
        <rFont val="Arial"/>
        <family val="2"/>
      </rPr>
      <t>(d)</t>
    </r>
  </si>
  <si>
    <r>
      <t>Other hospitals</t>
    </r>
    <r>
      <rPr>
        <vertAlign val="superscript"/>
        <sz val="8"/>
        <color indexed="8"/>
        <rFont val="Arial"/>
        <family val="2"/>
      </rPr>
      <t>(a)</t>
    </r>
  </si>
  <si>
    <t>Presentations ending in admission</t>
  </si>
  <si>
    <t>•   See specifications 1, 7 and 11</t>
  </si>
  <si>
    <t>•   Count of Emergency department presentations. Disagregated by sex, age group and triage category.</t>
  </si>
  <si>
    <t>•   Graphed proportion(%) of Emergency department presentations by triage category. Disagregated by hour of presentation.</t>
  </si>
  <si>
    <t>•   Count of Emergency department presentations. Disagregated by principal diagnosis in ICD-10-AM chapters and age group</t>
  </si>
  <si>
    <t>•   Count of Emergency department presentations. Disagregated by principal diagnosis and age group</t>
  </si>
  <si>
    <t>•   Count of Emergency department presentations. Disagregated by age group and episode end status</t>
  </si>
  <si>
    <r>
      <t>(d)</t>
    </r>
    <r>
      <rPr>
        <sz val="7"/>
        <color indexed="8"/>
        <rFont val="Times New Roman"/>
        <family val="1"/>
      </rPr>
      <t xml:space="preserve">     </t>
    </r>
    <r>
      <rPr>
        <sz val="7"/>
        <color indexed="8"/>
        <rFont val="Arial"/>
        <family val="2"/>
      </rPr>
      <t>The presentation rate ratio is equal to the presentation rate for the remoteness area divided by the presentation rate for Australia.</t>
    </r>
  </si>
  <si>
    <r>
      <t>(c)</t>
    </r>
    <r>
      <rPr>
        <sz val="7"/>
        <color indexed="8"/>
        <rFont val="Times New Roman"/>
        <family val="1"/>
      </rPr>
      <t xml:space="preserve">     </t>
    </r>
    <r>
      <rPr>
        <sz val="7"/>
        <color indexed="8"/>
        <rFont val="Arial"/>
        <family val="2"/>
      </rPr>
      <t>Presentation rates are directly age-standardised using populations by remoteness areas, which do not include persons with unknown or migratory area of usual residence. Therefore, the total standardised rates in this table differ from national rates presented elsewhere in this report.</t>
    </r>
  </si>
  <si>
    <r>
      <t>(c)</t>
    </r>
    <r>
      <rPr>
        <sz val="7"/>
        <color indexed="8"/>
        <rFont val="Times New Roman"/>
        <family val="1"/>
      </rPr>
      <t xml:space="preserve">     </t>
    </r>
    <r>
      <rPr>
        <sz val="7"/>
        <color indexed="8"/>
        <rFont val="Arial"/>
        <family val="2"/>
      </rPr>
      <t>Presentation rates were directly age-standardised using 5-year age groups, up to 65 years and over. Therefore, standardised rates in this table are not directly comparable with standardised rates that use 5 year age groups up to 85 years and over, presented elsewhere in this report.</t>
    </r>
  </si>
  <si>
    <r>
      <t>(d)</t>
    </r>
    <r>
      <rPr>
        <sz val="7"/>
        <color indexed="8"/>
        <rFont val="Times New Roman"/>
        <family val="1"/>
      </rPr>
      <t xml:space="preserve">     </t>
    </r>
    <r>
      <rPr>
        <sz val="7"/>
        <color indexed="8"/>
        <rFont val="Arial"/>
        <family val="2"/>
      </rPr>
      <t>The presentation rate ratio is equal to the presentation rate for Indigenous Australians divided by the presentation rate for other Australians.</t>
    </r>
  </si>
  <si>
    <r>
      <t>(c)</t>
    </r>
    <r>
      <rPr>
        <sz val="7"/>
        <color indexed="8"/>
        <rFont val="Times New Roman"/>
        <family val="1"/>
      </rPr>
      <t xml:space="preserve">     </t>
    </r>
    <r>
      <rPr>
        <sz val="7"/>
        <color indexed="8"/>
        <rFont val="Arial"/>
        <family val="2"/>
      </rPr>
      <t>Presentation rates are directly age-standardised using populations by socioeconomic status groups, which do not include persons in areas for which the socioeconomic status could not be determined. Therefore, the total standardised rates in this table differ from national rates presented elsewhere in this report.</t>
    </r>
  </si>
  <si>
    <r>
      <t>(d)</t>
    </r>
    <r>
      <rPr>
        <sz val="7"/>
        <color indexed="8"/>
        <rFont val="Times New Roman"/>
        <family val="1"/>
      </rPr>
      <t xml:space="preserve">     </t>
    </r>
    <r>
      <rPr>
        <sz val="7"/>
        <color indexed="8"/>
        <rFont val="Arial"/>
        <family val="2"/>
      </rPr>
      <t>The presentation rate ratio is equal to the presentation rate for the socioeconomic quintile divided by the presentation rate for Australia.</t>
    </r>
  </si>
  <si>
    <t>n.p.</t>
  </si>
  <si>
    <t>(b)   The totals include emergency presentations for which the triage category was not reported.</t>
  </si>
  <si>
    <r>
      <t>Total emergency presentations</t>
    </r>
    <r>
      <rPr>
        <i/>
        <vertAlign val="superscript"/>
        <sz val="8"/>
        <color indexed="8"/>
        <rFont val="Arial"/>
        <family val="2"/>
      </rPr>
      <t>(b)</t>
    </r>
  </si>
  <si>
    <r>
      <t>Total emergency presentations</t>
    </r>
    <r>
      <rPr>
        <b/>
        <vertAlign val="superscript"/>
        <sz val="8"/>
        <color indexed="8"/>
        <rFont val="Arial"/>
        <family val="2"/>
      </rPr>
      <t>(b)</t>
    </r>
  </si>
  <si>
    <t>85+</t>
  </si>
  <si>
    <t>5–9</t>
  </si>
  <si>
    <t>10–14</t>
  </si>
  <si>
    <t>15–19</t>
  </si>
  <si>
    <t>20–24</t>
  </si>
  <si>
    <t>25–29</t>
  </si>
  <si>
    <t>30–34</t>
  </si>
  <si>
    <t>35–39</t>
  </si>
  <si>
    <t>40–44</t>
  </si>
  <si>
    <t>45–49</t>
  </si>
  <si>
    <t>50–54</t>
  </si>
  <si>
    <t>55–59</t>
  </si>
  <si>
    <t>60–64</t>
  </si>
  <si>
    <t>65+</t>
  </si>
  <si>
    <r>
      <t>Presentation rate for all persons per 1,000</t>
    </r>
    <r>
      <rPr>
        <vertAlign val="superscript"/>
        <sz val="8"/>
        <color indexed="8"/>
        <rFont val="Arial"/>
        <family val="2"/>
      </rPr>
      <t>(c)</t>
    </r>
  </si>
  <si>
    <t>Supplementary data tables</t>
  </si>
  <si>
    <r>
      <t>Total males</t>
    </r>
    <r>
      <rPr>
        <vertAlign val="superscript"/>
        <sz val="8"/>
        <color indexed="8"/>
        <rFont val="Arial"/>
        <family val="2"/>
      </rPr>
      <t>(a)</t>
    </r>
  </si>
  <si>
    <r>
      <t>Total females</t>
    </r>
    <r>
      <rPr>
        <vertAlign val="superscript"/>
        <sz val="8"/>
        <color indexed="8"/>
        <rFont val="Arial"/>
        <family val="2"/>
      </rPr>
      <t>(a)</t>
    </r>
  </si>
  <si>
    <r>
      <t>All persons</t>
    </r>
    <r>
      <rPr>
        <vertAlign val="superscript"/>
        <sz val="8"/>
        <color indexed="8"/>
        <rFont val="Arial"/>
        <family val="2"/>
      </rPr>
      <t>(b)</t>
    </r>
  </si>
  <si>
    <t>(b)      Crude rates are calculated based on the number of presentations within a specific population and should be interpreted with caution.</t>
  </si>
  <si>
    <r>
      <t>Other Australians</t>
    </r>
    <r>
      <rPr>
        <vertAlign val="superscript"/>
        <sz val="8"/>
        <color indexed="8"/>
        <rFont val="Arial"/>
        <family val="2"/>
      </rPr>
      <t>(d)</t>
    </r>
  </si>
  <si>
    <t>(b)     The quality of the data reported for Indigenous status in emergency departments has not been formally assessed—therefore, caution should be exercised when interpreting these data. See the data quality summary for more information.</t>
  </si>
  <si>
    <t>(c)    Crude rates are calculated based on the number of presentations within a specific population and should be interpreted with caution.</t>
  </si>
  <si>
    <t>(d)    Includes records for which the Indigenous status was not reported.</t>
  </si>
  <si>
    <t>(a)      Excludes presentations for which the age group or sex was not reported.</t>
  </si>
  <si>
    <t>(a)     Excludes presentations for which the age group was not reported.</t>
  </si>
  <si>
    <r>
      <t>Change (%)</t>
    </r>
    <r>
      <rPr>
        <vertAlign val="superscript"/>
        <sz val="8"/>
        <color indexed="8"/>
        <rFont val="Arial"/>
        <family val="2"/>
      </rPr>
      <t>(a)</t>
    </r>
  </si>
  <si>
    <r>
      <t>Total</t>
    </r>
    <r>
      <rPr>
        <vertAlign val="superscript"/>
        <sz val="8"/>
        <color indexed="8"/>
        <rFont val="Arial"/>
        <family val="2"/>
      </rPr>
      <t>(b)</t>
    </r>
  </si>
  <si>
    <r>
      <t>Presentations per 1,000 population</t>
    </r>
    <r>
      <rPr>
        <vertAlign val="superscript"/>
        <sz val="8"/>
        <color indexed="8"/>
        <rFont val="Arial"/>
        <family val="2"/>
      </rPr>
      <t>(c)</t>
    </r>
  </si>
  <si>
    <r>
      <t>Presentation rate ratio</t>
    </r>
    <r>
      <rPr>
        <vertAlign val="superscript"/>
        <sz val="8"/>
        <color indexed="8"/>
        <rFont val="Arial"/>
        <family val="2"/>
      </rPr>
      <t>(d)</t>
    </r>
  </si>
  <si>
    <t>•   Rate (presentations per 1,000 population) of emergency department presentations. Disaggregated by sex, age group, and state/territory.</t>
  </si>
  <si>
    <t>•   Rate (presentations per 1,000 population) of emergency department presentations. Disaggregated by Indigenous status, age group, and state/territory.</t>
  </si>
  <si>
    <t>2018–19</t>
  </si>
  <si>
    <t>Average since 2014–15</t>
  </si>
  <si>
    <t>R69</t>
  </si>
  <si>
    <t>Unknown and unspecified causes of morbidity</t>
  </si>
  <si>
    <t>R45</t>
  </si>
  <si>
    <t>Symptoms and signs involving emotional state</t>
  </si>
  <si>
    <t>R42</t>
  </si>
  <si>
    <t>Dizziness and giddiness</t>
  </si>
  <si>
    <t xml:space="preserve">Table 2.1: Emergency department presentations, by public hospital peer group, 2014–15 to 2018–19 </t>
  </si>
  <si>
    <t>Table 3.1: Emergency department presentations by age group and sex, states and territories, 2018–19</t>
  </si>
  <si>
    <t>Table 2.3: Emergency department presentations, by public hospital peer group, states and territories, 2018–19</t>
  </si>
  <si>
    <t>Table 2.2: Emergency department presentations, by state and territory, 2014–15 to 2018–19</t>
  </si>
  <si>
    <t xml:space="preserve">Emergency department care 2018–19: Australian hospital statistics  </t>
  </si>
  <si>
    <t>Table 3.2: Emergency department presentations by Indigenous status, states and territories, 2018–19</t>
  </si>
  <si>
    <t>Table 3.3: Emergency department presentations by triage category and remoteness area of usual residence, 2018–19</t>
  </si>
  <si>
    <t>Table 3.4: Emergency department presentations by triage category and socioeconomic status of patient’s area of usual residence, 2018–19</t>
  </si>
  <si>
    <t>Table S3.1: Presentations per 1,000 population by sex and age, crude rates, states and territories, 2018–19</t>
  </si>
  <si>
    <t>Table S3.2: Presentations per 1,000 population by Indigenous status and age, crude rates, states and territories, 2018–19</t>
  </si>
  <si>
    <t>Table 4.1: Emergency department presentations by type of visit, states and territories, 2018–19</t>
  </si>
  <si>
    <t>Table 4.2: Emergency department presentations, by triage category and arrival mode, states and territories, 2018–19</t>
  </si>
  <si>
    <t>Table 4.3: Emergency department presentations by age group, sex and triage category, public hospital emergency departments, 2018–19</t>
  </si>
  <si>
    <t>Table 4.4: Proportion (%) of presentations by day of week and time of presentation, 2018–19</t>
  </si>
  <si>
    <t>Figure 4.1: Emergency department presentations, by hour of presentation and triage category, 2018–19</t>
  </si>
  <si>
    <t>Figure 4.2: Proportion (%) of presentations, by hour of presentation for each triage category, 2018–19</t>
  </si>
  <si>
    <t>Table 4.5: Emergency department presentations by principal diagnosis in ICD-10-AM chapters, states and territories, 2018–19</t>
  </si>
  <si>
    <t>Table 4.6: Emergency department presentations by principal diagnosis in ICD-10-AM chapters and triage category, 2018–19</t>
  </si>
  <si>
    <t>Table 4.7: Emergency department presentations by principal diagnosis in ICD-10-AM chapters, and admission status, 2018–19</t>
  </si>
  <si>
    <t>Table 4.8: Emergency department presentations by age group and principal diagnosis in ICD-10-AM chapters, public hospitals, 2018–19</t>
  </si>
  <si>
    <t>Table 4.9: The 20 most common principal diagnoses (3-character level) for emergency department presentations, states and territories, 2018–19</t>
  </si>
  <si>
    <t>Table 4.10: The 20 most common principal diagnoses (3-character level) for patients who were subsequently admitted to the hospital, by triage category, 2018–19</t>
  </si>
  <si>
    <t>Table 4.11: The 5 most common principal diagnoses in 3-character ICD-10-AM groupings by age group, public hospital emergency departments, 2018–19</t>
  </si>
  <si>
    <t>Table 4.12: Emergency department presentations, by triage category and episode end status, 2018–19</t>
  </si>
  <si>
    <t>Table 4.13: Emergency department presentations by episode end status, states and territories, 2018–19</t>
  </si>
  <si>
    <t>Table 4.14: Proportion (%) of Emergency presentations with an episode end status of Admitted to this hospital, by triage category, states and territories, 2018–19</t>
  </si>
  <si>
    <t>Table 4.15: Emergency department presentations by age group and episode end status, public hospital emergency departments, 2018–19</t>
  </si>
  <si>
    <t>Table 5.2: Emergency presentation waiting time statistics, states and territories, 2018–19</t>
  </si>
  <si>
    <t xml:space="preserve">Table 5.3: Proportion (%) of Emergency presentations seen on time, by triage category, states and territories, 2018–19 </t>
  </si>
  <si>
    <t>Table 5.4: Median waiting time for Emergency presentations, by remoteness of area of usual residence and triage category, 2018–19</t>
  </si>
  <si>
    <t>Table 5.5: Proportion (%) of Emergency presentations seen on time, by triage category and Indigenous status, states and territories, 2018–19</t>
  </si>
  <si>
    <t>Table 5.6: Median waiting time (minutes) for Emergency presentations, by Indigenous status and triage category, states and territories, 2018–19</t>
  </si>
  <si>
    <t>Table 6.2: Emergency department presentations 90th percentile length of stay, by triage category and admission status, states and territories, 2018–19</t>
  </si>
  <si>
    <t xml:space="preserve">Table 6.4: Proportion (%) of presentations to emergency departments with a length of stay of 4 hours or less, by triage category and public hospital peer group, states and territories, 2018–19 </t>
  </si>
  <si>
    <t>Table 6.5: Proportion (%) of presentations to emergency departments with a length of stay of 4 hours or less, for patients subsequently admitted to the hospital, by triage category and public hospital peer group, states and territories, 2018–19</t>
  </si>
  <si>
    <t>Table 6.6: Proportion (%) of presentations to emergency departments with a length of stay of 4 hours or less for patients not subsequently admitted to the hospital, by triage category and public hospital peer group, states and territories, 2018–19</t>
  </si>
  <si>
    <t>Table 6.7: Duration of clinical care statistics for Emergency presentations for patients subsequently admitted to this hospital by triage category, 2018–19</t>
  </si>
  <si>
    <t>Table 6.8: Duration of clinical care statistics for Emergency presentations for patients not subsequently admitted to this hospital, by triage category, 2018–19</t>
  </si>
  <si>
    <t>Table A3: Public hospital emergency departments, by public hospital peer group, states and territories, 2018–19</t>
  </si>
  <si>
    <t>Table A4: Proportion (%) of Emergency presentations by triage category, states and territories, 2018–19</t>
  </si>
  <si>
    <t>Table A5: Provision of diagnosis information for emergency presentations by diagnosis classification type, states and territories, 2018–19</t>
  </si>
  <si>
    <t>Table S4.1: Emergency department presentations by major diagnostic block, states and territories, 2018–19</t>
  </si>
  <si>
    <t>Table S4.2: Emergency department presentations by major diagnostic block and triage category, 2018–19</t>
  </si>
  <si>
    <t>Table S4.3: Emergency department presentations by major diagnostic block and admission status, 2018–19</t>
  </si>
  <si>
    <t>Table S5.1: Emergency presentation statistics by public hospital peer group and triage category, public hospital emergency departments, states and territories, 2018–19</t>
  </si>
  <si>
    <t>Table S5.2: Proportion (%) of Emergency presentations seen on time, by triage category and remoteness of usual residence, states and territories, 2018–19</t>
  </si>
  <si>
    <t>Table S5.3: Proportion(a) of Emergency presentations(b) seen on time, by triage category and socioeconomic status of usual residence(c), public hospital emergency departments, states and territories, 2018–19</t>
  </si>
  <si>
    <t>Table S6.2: Emergency department presentations median length of stay, by triage category and admission status, states and territories, 2018–19</t>
  </si>
  <si>
    <t>Table 3.3: Emergency department presentations by triage category and remoteness of area of usual residence, 2018–19</t>
  </si>
  <si>
    <t>Table 4.3: Emergency department presentations by age group, sex and triage category, public hospital emergency departments, 2018–19 </t>
  </si>
  <si>
    <t>Figure  4.1: Emergency department presentations, by hour of presentation and triage category, 2018–19</t>
  </si>
  <si>
    <t>Data used for figures 4.1 and 4.2: Emergency presentations, by hour of presentation and triage category, 2018–19</t>
  </si>
  <si>
    <t>Figure  4.2: Proportion (%) of presentations, by hour of presentation for each triage category, 2018–19</t>
  </si>
  <si>
    <t>Table 4.15: Emergency department presentations  by age group and episode end status, public hospital emergency departments, 2018–19</t>
  </si>
  <si>
    <t>Technical specifications - Emergency department care 2018–19: Australian hospital statistics</t>
  </si>
  <si>
    <t xml:space="preserve">•   Non-admitted patient emergency department care National Best Endeavours Data Set 2018–19 </t>
  </si>
  <si>
    <t xml:space="preserve">Table 4.8: Emergency department presentations by age group and principal diagnosis in ICD-10-AM chapters, public hospitals, 2018–19
</t>
  </si>
  <si>
    <t>Table 4.10: The 20 most common principal diagnoses (3-character level) for patients subsequently admitted to the hospital, by triage category, 2018–19</t>
  </si>
  <si>
    <t xml:space="preserve">Table 4.11: The 5 most common principal diagnoses in 3-character ICD-10-AM groupings by age group, public hospital emergency departments, 2018–19
</t>
  </si>
  <si>
    <t>Table 4.12: Emergency department presentations by triage category and episode end status, 2018–19</t>
  </si>
  <si>
    <t>Table 5.3: Proportion (%) of Emergency presentations seen on time, by triage category and Indigenous status, states and territories, 2018–19</t>
  </si>
  <si>
    <t>Table 5.4: Median waiting time for Emergency presentations, by remoteness area of usual residence and triage category, 2018–19</t>
  </si>
  <si>
    <t>Table 5.5: Proportion (%) of Emergency presentations seen on time, by triage category, states and territories, 2018–19</t>
  </si>
  <si>
    <t>Table S5.3: Proportion of Emergency presentations seen on time, by triage category and socioeconomic status of usual residence, public hospital emergency departments, states and territories, 2018–19</t>
  </si>
  <si>
    <t xml:space="preserve">Symptoms and signs involving emotional state </t>
  </si>
  <si>
    <t>Other abnormal findings of blood chemistry</t>
  </si>
  <si>
    <t>Other symptoms and signs involving the urinary system</t>
  </si>
  <si>
    <t>2017–18</t>
  </si>
  <si>
    <t>Table 6.3: Proportion (%) of presentations to emergency departments with a length of stay of 4 hours or less, for all patients and patients subsequently admitted, states and territories, 2014–15 to 2018–19</t>
  </si>
  <si>
    <t>Table 5.1: Emergency presentation waiting time statistics, states and territories,2014–15 to 2018–19</t>
  </si>
  <si>
    <t>Table 6.1: Emergency department presentations 90th percentile length of emergency department stay by admission status, states and territories,2014–15 to 2018–19</t>
  </si>
  <si>
    <t>Table S6.1: Median length of emergency department stay by admission status, states and territories,2014–15 to 2018–19</t>
  </si>
  <si>
    <t>Table A1: Public hospitals emergency departments, by public hospital peer group,2014–15 to 2018–19</t>
  </si>
  <si>
    <t>Table 2.1: Emergency department presentations, by public hospital peer group,2014–15 to 2018–19</t>
  </si>
  <si>
    <t>Table 2.2: Emergency department presentations, states and territories,2014–15 to 2018–19</t>
  </si>
  <si>
    <t>Table 2.1: Emergency department presentations, by public hospital peer group, 2014–15 to 2018–19</t>
  </si>
  <si>
    <t>Table 2.2: Emergency department presentations, by state and territory,2014–15 to 2018–19</t>
  </si>
  <si>
    <t>Table A1: Public hospital emergency departments, by state and territory,2014–15 to 2018–19</t>
  </si>
  <si>
    <t>Table A2: Public hospitals emergency departments, by public hospital peer group,2014–15 to 2018–19</t>
  </si>
  <si>
    <t>Table S6.1: Emergency department presentations median length of emergency department stay by admission status, states and territories,2014–15 to 2018–19</t>
  </si>
  <si>
    <t>METeOR identifier 679018</t>
  </si>
  <si>
    <r>
      <rPr>
        <b/>
        <sz val="10"/>
        <color indexed="8"/>
        <rFont val="Arial"/>
        <family val="2"/>
      </rPr>
      <t xml:space="preserve">•   </t>
    </r>
    <r>
      <rPr>
        <sz val="10"/>
        <color indexed="8"/>
        <rFont val="Arial"/>
        <family val="2"/>
      </rPr>
      <t>Non-admitted patient emergency department care (NAPEDC) National Minimum Data Set 2018-19</t>
    </r>
  </si>
  <si>
    <t>METeOR identifier 676384</t>
  </si>
  <si>
    <t>METeOR identifier 681646</t>
  </si>
  <si>
    <t>METeOR identifier 684509</t>
  </si>
  <si>
    <t>METeOR identifier 685013</t>
  </si>
  <si>
    <r>
      <t>(b)</t>
    </r>
    <r>
      <rPr>
        <sz val="7"/>
        <color indexed="8"/>
        <rFont val="Times New Roman"/>
        <family val="1"/>
      </rPr>
      <t xml:space="preserve">     </t>
    </r>
    <r>
      <rPr>
        <sz val="7"/>
        <color indexed="8"/>
        <rFont val="Arial"/>
        <family val="2"/>
      </rPr>
      <t>Includes about 3,400 presentations for which the triage category was not reported.</t>
    </r>
  </si>
  <si>
    <r>
      <t>(b)</t>
    </r>
    <r>
      <rPr>
        <sz val="7"/>
        <color indexed="8"/>
        <rFont val="Times New Roman"/>
        <family val="1"/>
      </rPr>
      <t xml:space="preserve">     </t>
    </r>
    <r>
      <rPr>
        <sz val="7"/>
        <color indexed="8"/>
        <rFont val="Arial"/>
        <family val="2"/>
      </rPr>
      <t>Includes hospitals not included in the specified hospital peer groups (see appendix C for more information about peer groups).</t>
    </r>
  </si>
  <si>
    <t>Change (%)</t>
  </si>
  <si>
    <r>
      <t>Other hospitals</t>
    </r>
    <r>
      <rPr>
        <vertAlign val="superscript"/>
        <sz val="8"/>
        <color indexed="8"/>
        <rFont val="Arial"/>
        <family val="2"/>
      </rPr>
      <t>(b)</t>
    </r>
  </si>
  <si>
    <r>
      <t>Table 3.2: Emergency department presentations by Indigenous status</t>
    </r>
    <r>
      <rPr>
        <vertAlign val="superscript"/>
        <sz val="10"/>
        <color theme="1"/>
        <rFont val="Arial"/>
        <family val="2"/>
      </rPr>
      <t>(a)</t>
    </r>
    <r>
      <rPr>
        <b/>
        <sz val="10"/>
        <color theme="1"/>
        <rFont val="Arial"/>
        <family val="2"/>
      </rPr>
      <t>, states and territories, 2018–19</t>
    </r>
  </si>
  <si>
    <r>
      <t>Other Australians</t>
    </r>
    <r>
      <rPr>
        <vertAlign val="superscript"/>
        <sz val="8"/>
        <color rgb="FF000000"/>
        <rFont val="Arial"/>
        <family val="2"/>
      </rPr>
      <t>(b)</t>
    </r>
  </si>
  <si>
    <r>
      <t>Presentation rate ratio</t>
    </r>
    <r>
      <rPr>
        <vertAlign val="superscript"/>
        <sz val="8"/>
        <color rgb="FF000000"/>
        <rFont val="Arial"/>
        <family val="2"/>
      </rPr>
      <t>(d)</t>
    </r>
  </si>
  <si>
    <r>
      <t>Table S3.1: Presentations per 1,000 population by sex and age</t>
    </r>
    <r>
      <rPr>
        <vertAlign val="superscript"/>
        <sz val="10"/>
        <color theme="1"/>
        <rFont val="Arial"/>
        <family val="2"/>
      </rPr>
      <t>(a)</t>
    </r>
    <r>
      <rPr>
        <b/>
        <sz val="10"/>
        <color theme="1"/>
        <rFont val="Arial"/>
        <family val="2"/>
      </rPr>
      <t>, crude rates</t>
    </r>
    <r>
      <rPr>
        <vertAlign val="superscript"/>
        <sz val="10"/>
        <color theme="1"/>
        <rFont val="Arial"/>
        <family val="2"/>
      </rPr>
      <t>(b)</t>
    </r>
    <r>
      <rPr>
        <b/>
        <sz val="10"/>
        <color theme="1"/>
        <rFont val="Arial"/>
        <family val="2"/>
      </rPr>
      <t>, states and territories, 2018–19</t>
    </r>
  </si>
  <si>
    <r>
      <t>Table S3.2: Presentations per 1,000 population</t>
    </r>
    <r>
      <rPr>
        <vertAlign val="superscript"/>
        <sz val="10"/>
        <color theme="1"/>
        <rFont val="Arial"/>
        <family val="2"/>
      </rPr>
      <t>(a)</t>
    </r>
    <r>
      <rPr>
        <b/>
        <sz val="10"/>
        <color theme="1"/>
        <rFont val="Arial"/>
        <family val="2"/>
      </rPr>
      <t xml:space="preserve"> by Indigenous status</t>
    </r>
    <r>
      <rPr>
        <vertAlign val="superscript"/>
        <sz val="10"/>
        <color theme="1"/>
        <rFont val="Arial"/>
        <family val="2"/>
      </rPr>
      <t>(b)</t>
    </r>
    <r>
      <rPr>
        <b/>
        <sz val="10"/>
        <color theme="1"/>
        <rFont val="Arial"/>
        <family val="2"/>
      </rPr>
      <t xml:space="preserve"> and age, crude rates</t>
    </r>
    <r>
      <rPr>
        <vertAlign val="superscript"/>
        <sz val="10"/>
        <color theme="1"/>
        <rFont val="Arial"/>
        <family val="2"/>
      </rPr>
      <t>(c)</t>
    </r>
    <r>
      <rPr>
        <b/>
        <sz val="10"/>
        <color theme="1"/>
        <rFont val="Arial"/>
        <family val="2"/>
      </rPr>
      <t>, states and territories, 2018–19</t>
    </r>
  </si>
  <si>
    <r>
      <t>(b)</t>
    </r>
    <r>
      <rPr>
        <sz val="7"/>
        <color indexed="8"/>
        <rFont val="Times New Roman"/>
        <family val="1"/>
      </rPr>
      <t xml:space="preserve">     </t>
    </r>
    <r>
      <rPr>
        <sz val="7"/>
        <color indexed="8"/>
        <rFont val="Arial"/>
        <family val="2"/>
      </rPr>
      <t>Principal diagnoses were reported using  ICD-10-AM shortlist</t>
    </r>
  </si>
  <si>
    <r>
      <t>Table 4.6: Emergency department presentations</t>
    </r>
    <r>
      <rPr>
        <vertAlign val="superscript"/>
        <sz val="10"/>
        <color theme="1"/>
        <rFont val="Arial"/>
        <family val="2"/>
      </rPr>
      <t>(a)</t>
    </r>
    <r>
      <rPr>
        <b/>
        <sz val="10"/>
        <color theme="1"/>
        <rFont val="Arial"/>
        <family val="2"/>
      </rPr>
      <t xml:space="preserve"> by principal diagnosis in ICD‑10‑AM</t>
    </r>
    <r>
      <rPr>
        <vertAlign val="superscript"/>
        <sz val="10"/>
        <color theme="1"/>
        <rFont val="Arial"/>
        <family val="2"/>
      </rPr>
      <t>(b)</t>
    </r>
    <r>
      <rPr>
        <b/>
        <sz val="10"/>
        <color theme="1"/>
        <rFont val="Arial"/>
        <family val="2"/>
      </rPr>
      <t xml:space="preserve"> chapters and triage category, 2018–19</t>
    </r>
  </si>
  <si>
    <r>
      <t>Table 4.8: Emergency department presentations</t>
    </r>
    <r>
      <rPr>
        <vertAlign val="superscript"/>
        <sz val="10"/>
        <color rgb="FF000000"/>
        <rFont val="Arial"/>
        <family val="2"/>
      </rPr>
      <t>(a)</t>
    </r>
    <r>
      <rPr>
        <b/>
        <sz val="10"/>
        <color rgb="FF000000"/>
        <rFont val="Arial"/>
        <family val="2"/>
      </rPr>
      <t xml:space="preserve"> by age group and principal diagnosis in ICD-10-AM</t>
    </r>
    <r>
      <rPr>
        <vertAlign val="superscript"/>
        <sz val="10"/>
        <color rgb="FF000000"/>
        <rFont val="Arial"/>
        <family val="2"/>
      </rPr>
      <t>(b)</t>
    </r>
    <r>
      <rPr>
        <b/>
        <sz val="10"/>
        <color rgb="FF000000"/>
        <rFont val="Arial"/>
        <family val="2"/>
      </rPr>
      <t xml:space="preserve"> chapters, public hospitals, 2018–19</t>
    </r>
  </si>
  <si>
    <r>
      <t>Table 4.9: The 20 most common principal diagnoses</t>
    </r>
    <r>
      <rPr>
        <vertAlign val="superscript"/>
        <sz val="10"/>
        <color theme="1"/>
        <rFont val="Arial"/>
        <family val="2"/>
      </rPr>
      <t>(a)</t>
    </r>
    <r>
      <rPr>
        <b/>
        <sz val="10"/>
        <color theme="1"/>
        <rFont val="Arial"/>
        <family val="2"/>
      </rPr>
      <t xml:space="preserve"> (3‑character level) for emergency department presentations</t>
    </r>
    <r>
      <rPr>
        <vertAlign val="superscript"/>
        <sz val="10"/>
        <color theme="1"/>
        <rFont val="Arial"/>
        <family val="2"/>
      </rPr>
      <t>(b)</t>
    </r>
    <r>
      <rPr>
        <b/>
        <sz val="10"/>
        <color theme="1"/>
        <rFont val="Arial"/>
        <family val="2"/>
      </rPr>
      <t>, states and territories, 2018–19</t>
    </r>
  </si>
  <si>
    <r>
      <t>(a)</t>
    </r>
    <r>
      <rPr>
        <sz val="7"/>
        <color indexed="8"/>
        <rFont val="Times New Roman"/>
        <family val="1"/>
      </rPr>
      <t xml:space="preserve">     </t>
    </r>
    <r>
      <rPr>
        <sz val="7"/>
        <color indexed="8"/>
        <rFont val="Arial"/>
        <family val="2"/>
      </rPr>
      <t>Principal diagnoses were reported using  ICD-10-AM shortlist</t>
    </r>
  </si>
  <si>
    <t>Other</t>
  </si>
  <si>
    <r>
      <t>Table 4.10: The 20 most common principal diagnoses</t>
    </r>
    <r>
      <rPr>
        <vertAlign val="superscript"/>
        <sz val="10"/>
        <color theme="1"/>
        <rFont val="Arial"/>
        <family val="2"/>
      </rPr>
      <t>(a)</t>
    </r>
    <r>
      <rPr>
        <b/>
        <sz val="10"/>
        <color theme="1"/>
        <rFont val="Arial"/>
        <family val="2"/>
      </rPr>
      <t xml:space="preserve"> (3‑character level) for patients who were subsequently admitted to the hospital</t>
    </r>
    <r>
      <rPr>
        <vertAlign val="superscript"/>
        <sz val="10"/>
        <color theme="1"/>
        <rFont val="Arial"/>
        <family val="2"/>
      </rPr>
      <t>(b)</t>
    </r>
    <r>
      <rPr>
        <b/>
        <sz val="10"/>
        <color theme="1"/>
        <rFont val="Arial"/>
        <family val="2"/>
      </rPr>
      <t>, by triage category, 2018–19</t>
    </r>
  </si>
  <si>
    <r>
      <t>Table 4.11: The 5 most common principal diagnoses</t>
    </r>
    <r>
      <rPr>
        <vertAlign val="superscript"/>
        <sz val="10"/>
        <color theme="1"/>
        <rFont val="Arial"/>
        <family val="2"/>
      </rPr>
      <t>(a)</t>
    </r>
    <r>
      <rPr>
        <b/>
        <sz val="10"/>
        <color theme="1"/>
        <rFont val="Arial"/>
        <family val="2"/>
      </rPr>
      <t xml:space="preserve"> in 3-character ICD-10-AM</t>
    </r>
    <r>
      <rPr>
        <vertAlign val="superscript"/>
        <sz val="10"/>
        <color theme="1"/>
        <rFont val="Arial"/>
        <family val="2"/>
      </rPr>
      <t>(b)</t>
    </r>
    <r>
      <rPr>
        <b/>
        <sz val="10"/>
        <color theme="1"/>
        <rFont val="Arial"/>
        <family val="2"/>
      </rPr>
      <t xml:space="preserve"> groupings by age group</t>
    </r>
    <r>
      <rPr>
        <vertAlign val="superscript"/>
        <sz val="10"/>
        <color theme="1"/>
        <rFont val="Arial"/>
        <family val="2"/>
      </rPr>
      <t>(c)</t>
    </r>
    <r>
      <rPr>
        <b/>
        <sz val="10"/>
        <color theme="1"/>
        <rFont val="Arial"/>
        <family val="2"/>
      </rPr>
      <t>, public hospital emergency departments, 2018–19</t>
    </r>
  </si>
  <si>
    <t>(a)     Principal diagnoses were reported using  ICD-10-AM shortlist</t>
  </si>
  <si>
    <r>
      <t xml:space="preserve">Table 4.14: Proportion (%) of Emergency presentations with an episode end status of </t>
    </r>
    <r>
      <rPr>
        <b/>
        <i/>
        <sz val="10"/>
        <color theme="1"/>
        <rFont val="Arial"/>
        <family val="2"/>
      </rPr>
      <t>Admitted to this hospital</t>
    </r>
    <r>
      <rPr>
        <vertAlign val="superscript"/>
        <sz val="10"/>
        <color theme="1"/>
        <rFont val="Arial"/>
        <family val="2"/>
      </rPr>
      <t>(a)</t>
    </r>
    <r>
      <rPr>
        <b/>
        <sz val="10"/>
        <color theme="1"/>
        <rFont val="Arial"/>
        <family val="2"/>
      </rPr>
      <t>, by triage category, states and territories, 2018–19</t>
    </r>
  </si>
  <si>
    <r>
      <t>Table S4.1: Emergency department presentations</t>
    </r>
    <r>
      <rPr>
        <vertAlign val="superscript"/>
        <sz val="10"/>
        <color theme="1"/>
        <rFont val="Arial"/>
        <family val="2"/>
      </rPr>
      <t>(a)</t>
    </r>
    <r>
      <rPr>
        <b/>
        <sz val="10"/>
        <color theme="1"/>
        <rFont val="Arial"/>
        <family val="2"/>
      </rPr>
      <t xml:space="preserve"> by major diagnostic block, states and territories, 2018–19</t>
    </r>
  </si>
  <si>
    <r>
      <t>Table S4.2: Emergency department presentations</t>
    </r>
    <r>
      <rPr>
        <vertAlign val="superscript"/>
        <sz val="10"/>
        <color theme="1"/>
        <rFont val="Arial"/>
        <family val="2"/>
      </rPr>
      <t>(a)</t>
    </r>
    <r>
      <rPr>
        <b/>
        <sz val="10"/>
        <color theme="1"/>
        <rFont val="Arial"/>
        <family val="2"/>
      </rPr>
      <t xml:space="preserve"> by major diagnostic block and triage category, 2018–19</t>
    </r>
  </si>
  <si>
    <r>
      <t>Table S4.3: Emergency department presentations</t>
    </r>
    <r>
      <rPr>
        <vertAlign val="superscript"/>
        <sz val="10"/>
        <color theme="1"/>
        <rFont val="Arial"/>
        <family val="2"/>
      </rPr>
      <t>(a)</t>
    </r>
    <r>
      <rPr>
        <b/>
        <sz val="10"/>
        <color theme="1"/>
        <rFont val="Arial"/>
        <family val="2"/>
      </rPr>
      <t xml:space="preserve"> by major diagnostic block and admission status, 2018–19</t>
    </r>
  </si>
  <si>
    <r>
      <t xml:space="preserve">Table 5.1: </t>
    </r>
    <r>
      <rPr>
        <b/>
        <i/>
        <sz val="10"/>
        <color theme="1"/>
        <rFont val="Arial"/>
        <family val="2"/>
      </rPr>
      <t>Emergency presentation</t>
    </r>
    <r>
      <rPr>
        <b/>
        <sz val="10"/>
        <color theme="1"/>
        <rFont val="Arial"/>
        <family val="2"/>
      </rPr>
      <t xml:space="preserve"> waiting time statistics, states and territories,2014–15 to 2018–19</t>
    </r>
  </si>
  <si>
    <r>
      <t xml:space="preserve">Table 5.2: </t>
    </r>
    <r>
      <rPr>
        <b/>
        <i/>
        <sz val="10"/>
        <color theme="1"/>
        <rFont val="Arial"/>
        <family val="2"/>
      </rPr>
      <t>Emergency presentation</t>
    </r>
    <r>
      <rPr>
        <b/>
        <sz val="10"/>
        <color theme="1"/>
        <rFont val="Arial"/>
        <family val="2"/>
      </rPr>
      <t xml:space="preserve"> waiting time statistics</t>
    </r>
    <r>
      <rPr>
        <vertAlign val="superscript"/>
        <sz val="10"/>
        <color theme="1"/>
        <rFont val="Arial"/>
        <family val="2"/>
      </rPr>
      <t>(a)</t>
    </r>
    <r>
      <rPr>
        <b/>
        <sz val="10"/>
        <color theme="1"/>
        <rFont val="Arial"/>
        <family val="2"/>
      </rPr>
      <t>, states and territories, 2018–19</t>
    </r>
  </si>
  <si>
    <r>
      <t>Table 5.5: Proportion</t>
    </r>
    <r>
      <rPr>
        <vertAlign val="superscript"/>
        <sz val="10"/>
        <color theme="1"/>
        <rFont val="Arial"/>
        <family val="2"/>
      </rPr>
      <t>(a)</t>
    </r>
    <r>
      <rPr>
        <b/>
        <sz val="10"/>
        <color theme="1"/>
        <rFont val="Arial"/>
        <family val="2"/>
      </rPr>
      <t xml:space="preserve"> (%) of </t>
    </r>
    <r>
      <rPr>
        <b/>
        <i/>
        <sz val="10"/>
        <color theme="1"/>
        <rFont val="Arial"/>
        <family val="2"/>
      </rPr>
      <t>Emergency presentations</t>
    </r>
    <r>
      <rPr>
        <b/>
        <sz val="10"/>
        <color theme="1"/>
        <rFont val="Arial"/>
        <family val="2"/>
      </rPr>
      <t xml:space="preserve"> seen on time, by triage category and Indigenous status, states and territories, 2018–19</t>
    </r>
  </si>
  <si>
    <r>
      <t>Table 5.6: Median waiting time</t>
    </r>
    <r>
      <rPr>
        <vertAlign val="superscript"/>
        <sz val="10"/>
        <color theme="1"/>
        <rFont val="Arial"/>
        <family val="2"/>
      </rPr>
      <t>(a)</t>
    </r>
    <r>
      <rPr>
        <b/>
        <sz val="10"/>
        <color theme="1"/>
        <rFont val="Arial"/>
        <family val="2"/>
      </rPr>
      <t xml:space="preserve"> (minutes) for </t>
    </r>
    <r>
      <rPr>
        <b/>
        <i/>
        <sz val="10"/>
        <color theme="1"/>
        <rFont val="Arial"/>
        <family val="2"/>
      </rPr>
      <t>Emergency presentations</t>
    </r>
    <r>
      <rPr>
        <b/>
        <sz val="10"/>
        <color theme="1"/>
        <rFont val="Arial"/>
        <family val="2"/>
      </rPr>
      <t>, by Indigenous status and triage category, states and territories, 2018–19</t>
    </r>
  </si>
  <si>
    <r>
      <t>(b)</t>
    </r>
    <r>
      <rPr>
        <sz val="7"/>
        <color indexed="8"/>
        <rFont val="Times New Roman"/>
        <family val="1"/>
      </rPr>
      <t xml:space="preserve">     </t>
    </r>
    <r>
      <rPr>
        <sz val="7"/>
        <color indexed="8"/>
        <rFont val="Arial"/>
        <family val="2"/>
      </rPr>
      <t xml:space="preserve">The total number of </t>
    </r>
    <r>
      <rPr>
        <i/>
        <sz val="7"/>
        <color indexed="8"/>
        <rFont val="Arial"/>
        <family val="2"/>
      </rPr>
      <t>Emergency presentations</t>
    </r>
    <r>
      <rPr>
        <sz val="7"/>
        <color indexed="8"/>
        <rFont val="Arial"/>
        <family val="2"/>
      </rPr>
      <t xml:space="preserve"> includes records for which waiting times could not be calculated.</t>
    </r>
  </si>
  <si>
    <r>
      <t>(c)</t>
    </r>
    <r>
      <rPr>
        <sz val="7"/>
        <color indexed="8"/>
        <rFont val="Times New Roman"/>
        <family val="1"/>
      </rPr>
      <t xml:space="preserve">     </t>
    </r>
    <r>
      <rPr>
        <sz val="7"/>
        <color indexed="8"/>
        <rFont val="Arial"/>
        <family val="2"/>
      </rPr>
      <t xml:space="preserve">The total number of </t>
    </r>
    <r>
      <rPr>
        <i/>
        <sz val="7"/>
        <color indexed="8"/>
        <rFont val="Arial"/>
        <family val="2"/>
      </rPr>
      <t>Emergency presentations</t>
    </r>
    <r>
      <rPr>
        <sz val="7"/>
        <color indexed="8"/>
        <rFont val="Arial"/>
        <family val="2"/>
      </rPr>
      <t xml:space="preserve"> includes records for which the triage category was unknown.</t>
    </r>
  </si>
  <si>
    <r>
      <t xml:space="preserve">Table S5.1: </t>
    </r>
    <r>
      <rPr>
        <b/>
        <i/>
        <sz val="10"/>
        <rFont val="Arial"/>
        <family val="2"/>
      </rPr>
      <t>Emergency presentation</t>
    </r>
    <r>
      <rPr>
        <vertAlign val="superscript"/>
        <sz val="10"/>
        <rFont val="Arial"/>
        <family val="2"/>
      </rPr>
      <t>(a)</t>
    </r>
    <r>
      <rPr>
        <b/>
        <sz val="10"/>
        <rFont val="Arial"/>
        <family val="2"/>
      </rPr>
      <t xml:space="preserve"> statistics by public hospital peer group and triage category, public hospital emergency departments, states and territories, 2018–19</t>
    </r>
  </si>
  <si>
    <r>
      <t>Table S5.2: Proportion</t>
    </r>
    <r>
      <rPr>
        <vertAlign val="superscript"/>
        <sz val="10"/>
        <color theme="1"/>
        <rFont val="Arial"/>
        <family val="2"/>
      </rPr>
      <t>(a)</t>
    </r>
    <r>
      <rPr>
        <b/>
        <sz val="10"/>
        <color theme="1"/>
        <rFont val="Arial"/>
        <family val="2"/>
      </rPr>
      <t xml:space="preserve"> (%) of </t>
    </r>
    <r>
      <rPr>
        <b/>
        <i/>
        <sz val="10"/>
        <color theme="1"/>
        <rFont val="Arial"/>
        <family val="2"/>
      </rPr>
      <t>Emergency presentations</t>
    </r>
    <r>
      <rPr>
        <b/>
        <sz val="10"/>
        <color theme="1"/>
        <rFont val="Arial"/>
        <family val="2"/>
      </rPr>
      <t xml:space="preserve"> seen on time, by triage category and remoteness of usual residence, states and territories, 2018–19</t>
    </r>
  </si>
  <si>
    <r>
      <t>Table 6.1: Emergency department presentations</t>
    </r>
    <r>
      <rPr>
        <vertAlign val="superscript"/>
        <sz val="10"/>
        <color theme="1"/>
        <rFont val="Arial"/>
        <family val="2"/>
      </rPr>
      <t>(a)</t>
    </r>
    <r>
      <rPr>
        <b/>
        <sz val="10"/>
        <color theme="1"/>
        <rFont val="Arial"/>
        <family val="2"/>
      </rPr>
      <t xml:space="preserve"> 90th percentile length of emergency department stay</t>
    </r>
    <r>
      <rPr>
        <vertAlign val="superscript"/>
        <sz val="10"/>
        <color theme="1"/>
        <rFont val="Arial"/>
        <family val="2"/>
      </rPr>
      <t>(b)</t>
    </r>
    <r>
      <rPr>
        <b/>
        <sz val="10"/>
        <color theme="1"/>
        <rFont val="Arial"/>
        <family val="2"/>
      </rPr>
      <t xml:space="preserve"> by admission status, states and territories,2014–15 to 2018–19</t>
    </r>
  </si>
  <si>
    <r>
      <t>Table 6.2: Emergency department presentations</t>
    </r>
    <r>
      <rPr>
        <vertAlign val="superscript"/>
        <sz val="10"/>
        <color theme="1"/>
        <rFont val="Arial"/>
        <family val="2"/>
      </rPr>
      <t>(a)</t>
    </r>
    <r>
      <rPr>
        <b/>
        <sz val="10"/>
        <color theme="1"/>
        <rFont val="Arial"/>
        <family val="2"/>
      </rPr>
      <t xml:space="preserve"> 90th percentile length of stay</t>
    </r>
    <r>
      <rPr>
        <vertAlign val="superscript"/>
        <sz val="10"/>
        <color theme="1"/>
        <rFont val="Arial"/>
        <family val="2"/>
      </rPr>
      <t>(b)</t>
    </r>
    <r>
      <rPr>
        <b/>
        <sz val="10"/>
        <color theme="1"/>
        <rFont val="Arial"/>
        <family val="2"/>
      </rPr>
      <t>, by triage category and admission status, states and territories, 2018–19</t>
    </r>
  </si>
  <si>
    <r>
      <t>Table 6.3: Proportion (%) of presentations</t>
    </r>
    <r>
      <rPr>
        <vertAlign val="superscript"/>
        <sz val="10"/>
        <color theme="1"/>
        <rFont val="Arial"/>
        <family val="2"/>
      </rPr>
      <t>(a)</t>
    </r>
    <r>
      <rPr>
        <b/>
        <sz val="10"/>
        <color theme="1"/>
        <rFont val="Arial"/>
        <family val="2"/>
      </rPr>
      <t xml:space="preserve"> to emergency departments with a length of stay of 4 hours or less, for all patients and patients subsequently admitted</t>
    </r>
    <r>
      <rPr>
        <vertAlign val="superscript"/>
        <sz val="10"/>
        <color theme="1"/>
        <rFont val="Arial"/>
        <family val="2"/>
      </rPr>
      <t>(b)</t>
    </r>
    <r>
      <rPr>
        <b/>
        <sz val="10"/>
        <color theme="1"/>
        <rFont val="Arial"/>
        <family val="2"/>
      </rPr>
      <t>, states and territories, 2014–15 to 2018–19</t>
    </r>
  </si>
  <si>
    <r>
      <t>Waiting times for emergency department care—proportion completed within 4 hours</t>
    </r>
    <r>
      <rPr>
        <vertAlign val="superscript"/>
        <sz val="9"/>
        <color indexed="8"/>
        <rFont val="Arial"/>
        <family val="2"/>
      </rPr>
      <t>(c)</t>
    </r>
  </si>
  <si>
    <r>
      <t>Table 6.4: Proportion (%) of presentations</t>
    </r>
    <r>
      <rPr>
        <vertAlign val="superscript"/>
        <sz val="9.5"/>
        <color theme="1"/>
        <rFont val="Arial"/>
        <family val="2"/>
      </rPr>
      <t>(a)</t>
    </r>
    <r>
      <rPr>
        <b/>
        <sz val="9.5"/>
        <color theme="1"/>
        <rFont val="Arial"/>
        <family val="2"/>
      </rPr>
      <t xml:space="preserve"> to emergency departments with a length of stay of 4 hours or less, by triage category and public hospital peer group, states and territories, 2018–19 </t>
    </r>
  </si>
  <si>
    <r>
      <t>Table 6.6: Proportion (%) of presentations</t>
    </r>
    <r>
      <rPr>
        <vertAlign val="superscript"/>
        <sz val="10"/>
        <color theme="1"/>
        <rFont val="Arial"/>
        <family val="2"/>
      </rPr>
      <t>(a)</t>
    </r>
    <r>
      <rPr>
        <b/>
        <sz val="10"/>
        <color theme="1"/>
        <rFont val="Arial"/>
        <family val="2"/>
      </rPr>
      <t xml:space="preserve"> to emergency departments with a length of stay of 4 hours or less for patients not subsequently admitted to the hospital</t>
    </r>
    <r>
      <rPr>
        <vertAlign val="superscript"/>
        <sz val="10"/>
        <color theme="1"/>
        <rFont val="Arial"/>
        <family val="2"/>
      </rPr>
      <t>(b)</t>
    </r>
    <r>
      <rPr>
        <b/>
        <sz val="10"/>
        <color theme="1"/>
        <rFont val="Arial"/>
        <family val="2"/>
      </rPr>
      <t>, by triage category and public hospital peer group, states and territories, 2018–19</t>
    </r>
  </si>
  <si>
    <r>
      <t xml:space="preserve">Table 6.7: Duration of clinical care statistics for </t>
    </r>
    <r>
      <rPr>
        <b/>
        <i/>
        <sz val="10"/>
        <color theme="1"/>
        <rFont val="Arial"/>
        <family val="2"/>
      </rPr>
      <t>Emergency presentations</t>
    </r>
    <r>
      <rPr>
        <vertAlign val="superscript"/>
        <sz val="10"/>
        <color theme="1"/>
        <rFont val="Arial"/>
        <family val="2"/>
      </rPr>
      <t>(a)</t>
    </r>
    <r>
      <rPr>
        <b/>
        <sz val="10"/>
        <color theme="1"/>
        <rFont val="Arial"/>
        <family val="2"/>
      </rPr>
      <t xml:space="preserve"> for patients subsequently admitted to this hospital</t>
    </r>
    <r>
      <rPr>
        <vertAlign val="superscript"/>
        <sz val="10"/>
        <color theme="1"/>
        <rFont val="Arial"/>
        <family val="2"/>
      </rPr>
      <t>(b)</t>
    </r>
    <r>
      <rPr>
        <b/>
        <sz val="10"/>
        <color theme="1"/>
        <rFont val="Arial"/>
        <family val="2"/>
      </rPr>
      <t xml:space="preserve"> by triage category, 2018–19</t>
    </r>
  </si>
  <si>
    <r>
      <t>Table 6.8: Duration of clinical care statistics for Emergency presentations</t>
    </r>
    <r>
      <rPr>
        <vertAlign val="superscript"/>
        <sz val="10"/>
        <color theme="1"/>
        <rFont val="Arial"/>
        <family val="2"/>
      </rPr>
      <t>(a)</t>
    </r>
    <r>
      <rPr>
        <b/>
        <sz val="10"/>
        <color theme="1"/>
        <rFont val="Arial"/>
        <family val="2"/>
      </rPr>
      <t xml:space="preserve"> for patients not subsequently admitted to this hospital</t>
    </r>
    <r>
      <rPr>
        <vertAlign val="superscript"/>
        <sz val="10"/>
        <color theme="1"/>
        <rFont val="Arial"/>
        <family val="2"/>
      </rPr>
      <t>(b)</t>
    </r>
    <r>
      <rPr>
        <b/>
        <sz val="10"/>
        <color theme="1"/>
        <rFont val="Arial"/>
        <family val="2"/>
      </rPr>
      <t>, by triage category, 2018–19</t>
    </r>
  </si>
  <si>
    <r>
      <t>Table S6.2: Emergency department presentations</t>
    </r>
    <r>
      <rPr>
        <vertAlign val="superscript"/>
        <sz val="10"/>
        <color theme="1"/>
        <rFont val="Arial"/>
        <family val="2"/>
      </rPr>
      <t>(a)</t>
    </r>
    <r>
      <rPr>
        <b/>
        <sz val="10"/>
        <color theme="1"/>
        <rFont val="Arial"/>
        <family val="2"/>
      </rPr>
      <t xml:space="preserve"> median length of stay</t>
    </r>
    <r>
      <rPr>
        <vertAlign val="superscript"/>
        <sz val="10"/>
        <color theme="1"/>
        <rFont val="Arial"/>
        <family val="2"/>
      </rPr>
      <t>(b)</t>
    </r>
    <r>
      <rPr>
        <b/>
        <sz val="10"/>
        <color theme="1"/>
        <rFont val="Arial"/>
        <family val="2"/>
      </rPr>
      <t>, by triage category and admission status, states and territories, 2018–19</t>
    </r>
  </si>
  <si>
    <r>
      <t>Table S6.1: Emergency department presentations</t>
    </r>
    <r>
      <rPr>
        <vertAlign val="superscript"/>
        <sz val="10"/>
        <color theme="1"/>
        <rFont val="Arial"/>
        <family val="2"/>
      </rPr>
      <t>(a)</t>
    </r>
    <r>
      <rPr>
        <b/>
        <sz val="10"/>
        <color theme="1"/>
        <rFont val="Arial"/>
        <family val="2"/>
      </rPr>
      <t xml:space="preserve"> median length of emergency department stay</t>
    </r>
    <r>
      <rPr>
        <vertAlign val="superscript"/>
        <sz val="10"/>
        <color theme="1"/>
        <rFont val="Arial"/>
        <family val="2"/>
      </rPr>
      <t>(b)</t>
    </r>
    <r>
      <rPr>
        <b/>
        <sz val="10"/>
        <color theme="1"/>
        <rFont val="Arial"/>
        <family val="2"/>
      </rPr>
      <t xml:space="preserve"> by admission status, states and territories, 2014–15 to 2018–19</t>
    </r>
  </si>
  <si>
    <r>
      <t>Table A2: Public hospitals emergency departments, by public hospital peer group, 2014–15 to 2018–19</t>
    </r>
    <r>
      <rPr>
        <vertAlign val="superscript"/>
        <sz val="10"/>
        <color theme="1"/>
        <rFont val="Arial"/>
        <family val="2"/>
      </rPr>
      <t>(a)</t>
    </r>
  </si>
  <si>
    <r>
      <t>Table A1: Public hospital emergency departments, by state and territory, 2014–15 to 2018–19</t>
    </r>
    <r>
      <rPr>
        <vertAlign val="superscript"/>
        <sz val="10"/>
        <color theme="1"/>
        <rFont val="Arial"/>
        <family val="2"/>
      </rPr>
      <t>(a)</t>
    </r>
  </si>
  <si>
    <r>
      <t xml:space="preserve">Western Australia </t>
    </r>
    <r>
      <rPr>
        <vertAlign val="superscript"/>
        <sz val="8"/>
        <color rgb="FF000000"/>
        <rFont val="Arial"/>
        <family val="2"/>
      </rPr>
      <t>(c)</t>
    </r>
  </si>
  <si>
    <r>
      <t>(c)</t>
    </r>
    <r>
      <rPr>
        <sz val="7"/>
        <color indexed="8"/>
        <rFont val="Times New Roman"/>
        <family val="1"/>
      </rPr>
      <t xml:space="preserve">     </t>
    </r>
    <r>
      <rPr>
        <sz val="7"/>
        <color indexed="8"/>
        <rFont val="Arial"/>
        <family val="2"/>
      </rPr>
      <t xml:space="preserve">In 2018–19, Western Australia commenced reporting for 7 Public acute group C hospitals in Western Australia. </t>
    </r>
  </si>
  <si>
    <r>
      <t>Western Australia</t>
    </r>
    <r>
      <rPr>
        <vertAlign val="superscript"/>
        <sz val="8"/>
        <color rgb="FF000000"/>
        <rFont val="Arial"/>
        <family val="2"/>
      </rPr>
      <t>(c)</t>
    </r>
  </si>
  <si>
    <r>
      <t>Presentations per 1,000 population</t>
    </r>
    <r>
      <rPr>
        <vertAlign val="superscript"/>
        <sz val="8"/>
        <color indexed="8"/>
        <rFont val="Arial"/>
        <family val="2"/>
      </rPr>
      <t>(d)</t>
    </r>
  </si>
  <si>
    <r>
      <t>(d)</t>
    </r>
    <r>
      <rPr>
        <sz val="7"/>
        <color indexed="8"/>
        <rFont val="Times New Roman"/>
        <family val="1"/>
      </rPr>
      <t xml:space="preserve">     </t>
    </r>
    <r>
      <rPr>
        <sz val="7"/>
        <color indexed="8"/>
        <rFont val="Arial"/>
        <family val="2"/>
      </rPr>
      <t>Presentation rates are directly age-standardised. See Appendix B.</t>
    </r>
  </si>
  <si>
    <r>
      <t>Public acute group C hospitals</t>
    </r>
    <r>
      <rPr>
        <vertAlign val="superscript"/>
        <sz val="8"/>
        <color rgb="FF000000"/>
        <rFont val="Arial"/>
        <family val="2"/>
      </rPr>
      <t>(c)</t>
    </r>
  </si>
  <si>
    <r>
      <t>(a)</t>
    </r>
    <r>
      <rPr>
        <sz val="7"/>
        <color indexed="8"/>
        <rFont val="Times New Roman"/>
        <family val="1"/>
      </rPr>
      <t xml:space="preserve">     </t>
    </r>
    <r>
      <rPr>
        <sz val="7"/>
        <color indexed="8"/>
        <rFont val="Arial"/>
        <family val="2"/>
      </rPr>
      <t>Includes about 142,000 presentations for which the remoteness area was unknown.</t>
    </r>
  </si>
  <si>
    <t>(a)     Includes about 145,000 presentations for which the SEIFA category was not reported.</t>
  </si>
  <si>
    <r>
      <t>(a)</t>
    </r>
    <r>
      <rPr>
        <sz val="7"/>
        <color indexed="8"/>
        <rFont val="Times New Roman"/>
        <family val="1"/>
      </rPr>
      <t xml:space="preserve">     </t>
    </r>
    <r>
      <rPr>
        <sz val="7"/>
        <color indexed="8"/>
        <rFont val="Arial"/>
        <family val="2"/>
      </rPr>
      <t xml:space="preserve">Includes 3400 presentations for which the triage category was </t>
    </r>
    <r>
      <rPr>
        <i/>
        <sz val="7"/>
        <color indexed="8"/>
        <rFont val="Arial"/>
        <family val="2"/>
      </rPr>
      <t>Not reported</t>
    </r>
    <r>
      <rPr>
        <sz val="7"/>
        <color indexed="8"/>
        <rFont val="Arial"/>
        <family val="2"/>
      </rPr>
      <t>.</t>
    </r>
  </si>
  <si>
    <r>
      <t>Note:</t>
    </r>
    <r>
      <rPr>
        <sz val="7"/>
        <color indexed="8"/>
        <rFont val="Arial"/>
        <family val="2"/>
      </rPr>
      <t xml:space="preserve"> Apendixes A and B for more information on terminology, data limitations, and methods.</t>
    </r>
  </si>
  <si>
    <r>
      <t>(a)</t>
    </r>
    <r>
      <rPr>
        <sz val="7"/>
        <color indexed="8"/>
        <rFont val="Times New Roman"/>
        <family val="1"/>
      </rPr>
      <t xml:space="preserve">     </t>
    </r>
    <r>
      <rPr>
        <sz val="7"/>
        <color indexed="8"/>
        <rFont val="Arial"/>
        <family val="2"/>
      </rPr>
      <t>Includes 413 were sex was reported by age group of the patient was not reported.</t>
    </r>
  </si>
  <si>
    <r>
      <t>(b)</t>
    </r>
    <r>
      <rPr>
        <sz val="7"/>
        <color indexed="8"/>
        <rFont val="Times New Roman"/>
        <family val="1"/>
      </rPr>
      <t xml:space="preserve">     </t>
    </r>
    <r>
      <rPr>
        <sz val="7"/>
        <color indexed="8"/>
        <rFont val="Arial"/>
        <family val="2"/>
      </rPr>
      <t>Includes 839 presentations for which the sex of the patient was not reported.</t>
    </r>
  </si>
  <si>
    <r>
      <t>Total</t>
    </r>
    <r>
      <rPr>
        <b/>
        <vertAlign val="superscript"/>
        <sz val="8"/>
        <color rgb="FF000000"/>
        <rFont val="Arial"/>
        <family val="2"/>
      </rPr>
      <t>(b)</t>
    </r>
  </si>
  <si>
    <r>
      <t>Table S5.3: Proportion</t>
    </r>
    <r>
      <rPr>
        <vertAlign val="superscript"/>
        <sz val="10"/>
        <rFont val="Arial"/>
        <family val="2"/>
      </rPr>
      <t>(a)</t>
    </r>
    <r>
      <rPr>
        <b/>
        <sz val="10"/>
        <rFont val="Arial"/>
        <family val="2"/>
      </rPr>
      <t xml:space="preserve"> of </t>
    </r>
    <r>
      <rPr>
        <b/>
        <i/>
        <sz val="10"/>
        <rFont val="Arial"/>
        <family val="2"/>
      </rPr>
      <t>Emergency presentations</t>
    </r>
    <r>
      <rPr>
        <b/>
        <sz val="10"/>
        <rFont val="Arial"/>
        <family val="2"/>
      </rPr>
      <t xml:space="preserve"> seen on time, by triage category and socioeconomic status of usual residence</t>
    </r>
    <r>
      <rPr>
        <vertAlign val="superscript"/>
        <sz val="10"/>
        <rFont val="Arial"/>
        <family val="2"/>
      </rPr>
      <t>(b)</t>
    </r>
    <r>
      <rPr>
        <b/>
        <sz val="10"/>
        <rFont val="Arial"/>
        <family val="2"/>
      </rPr>
      <t>, public hospital emergency departments, states and territories, 2018–19</t>
    </r>
  </si>
  <si>
    <r>
      <t>(c)</t>
    </r>
    <r>
      <rPr>
        <sz val="7"/>
        <color indexed="8"/>
        <rFont val="Times New Roman"/>
        <family val="1"/>
      </rPr>
      <t xml:space="preserve">     </t>
    </r>
    <r>
      <rPr>
        <sz val="7"/>
        <color indexed="8"/>
        <rFont val="Arial"/>
        <family val="2"/>
      </rPr>
      <t>The total includes presentations for which the triage category was not reported.</t>
    </r>
  </si>
  <si>
    <r>
      <t>Total</t>
    </r>
    <r>
      <rPr>
        <b/>
        <vertAlign val="superscript"/>
        <sz val="8"/>
        <color rgb="FF000000"/>
        <rFont val="Arial"/>
        <family val="2"/>
      </rPr>
      <t>(c )</t>
    </r>
  </si>
  <si>
    <r>
      <t>(e)</t>
    </r>
    <r>
      <rPr>
        <sz val="7"/>
        <color indexed="8"/>
        <rFont val="Times New Roman"/>
        <family val="1"/>
      </rPr>
      <t xml:space="preserve">     </t>
    </r>
    <r>
      <rPr>
        <sz val="7"/>
        <color indexed="8"/>
        <rFont val="Arial"/>
        <family val="2"/>
      </rPr>
      <t xml:space="preserve">The measure </t>
    </r>
    <r>
      <rPr>
        <i/>
        <sz val="7"/>
        <color indexed="8"/>
        <rFont val="Arial"/>
        <family val="2"/>
      </rPr>
      <t>Admission to hospital from emergency departments—percentage of presentations where length of stay is less than or equal to 4 hours</t>
    </r>
    <r>
      <rPr>
        <sz val="7"/>
        <color indexed="8"/>
        <rFont val="Arial"/>
        <family val="2"/>
      </rPr>
      <t xml:space="preserve"> is not part of the NHA performance indicator 21b.</t>
    </r>
  </si>
  <si>
    <r>
      <t>Admission to hospital from emergency departments-percentage of presentations where length of stay is less than or equal to 4 hours</t>
    </r>
    <r>
      <rPr>
        <vertAlign val="superscript"/>
        <sz val="9"/>
        <color indexed="8"/>
        <rFont val="Arial"/>
        <family val="2"/>
      </rPr>
      <t>(e)</t>
    </r>
  </si>
  <si>
    <r>
      <t>(d)</t>
    </r>
    <r>
      <rPr>
        <sz val="7"/>
        <color indexed="8"/>
        <rFont val="Times New Roman"/>
        <family val="1"/>
      </rPr>
      <t xml:space="preserve">     </t>
    </r>
    <r>
      <rPr>
        <sz val="7"/>
        <color indexed="8"/>
        <rFont val="Arial"/>
        <family val="2"/>
      </rPr>
      <t>Includes presentations for all hospitals types which the NAPEDC NBEDS/DSS reports</t>
    </r>
  </si>
  <si>
    <r>
      <t>(e)</t>
    </r>
    <r>
      <rPr>
        <sz val="7"/>
        <color indexed="8"/>
        <rFont val="Times New Roman"/>
        <family val="1"/>
      </rPr>
      <t xml:space="preserve">   </t>
    </r>
    <r>
      <rPr>
        <sz val="7"/>
        <color indexed="8"/>
        <rFont val="Arial"/>
        <family val="2"/>
      </rPr>
      <t xml:space="preserve">The measure </t>
    </r>
    <r>
      <rPr>
        <i/>
        <sz val="7"/>
        <color indexed="8"/>
        <rFont val="Arial"/>
        <family val="2"/>
      </rPr>
      <t>Admission to hospital from emergency departments—percentage of presentations where length of stay is less than or equal to 4 hours</t>
    </r>
    <r>
      <rPr>
        <sz val="7"/>
        <color indexed="8"/>
        <rFont val="Arial"/>
        <family val="2"/>
      </rPr>
      <t xml:space="preserve"> is not part of the NHA performance indicator 21b.</t>
    </r>
  </si>
  <si>
    <r>
      <t>Total</t>
    </r>
    <r>
      <rPr>
        <i/>
        <vertAlign val="superscript"/>
        <sz val="8"/>
        <color indexed="8"/>
        <rFont val="Arial"/>
        <family val="2"/>
      </rPr>
      <t>(c)</t>
    </r>
  </si>
  <si>
    <r>
      <t>All hospitals</t>
    </r>
    <r>
      <rPr>
        <vertAlign val="superscript"/>
        <sz val="8"/>
        <color indexed="8"/>
        <rFont val="Arial"/>
        <family val="2"/>
      </rPr>
      <t>(d)</t>
    </r>
  </si>
  <si>
    <r>
      <t>(d)</t>
    </r>
    <r>
      <rPr>
        <sz val="7"/>
        <color indexed="8"/>
        <rFont val="Times New Roman"/>
        <family val="1"/>
      </rPr>
      <t xml:space="preserve">     </t>
    </r>
    <r>
      <rPr>
        <sz val="7"/>
        <color indexed="8"/>
        <rFont val="Arial"/>
        <family val="2"/>
      </rPr>
      <t xml:space="preserve">Includes </t>
    </r>
    <r>
      <rPr>
        <i/>
        <sz val="7"/>
        <color indexed="8"/>
        <rFont val="Arial"/>
        <family val="2"/>
      </rPr>
      <t>Principal referral and women’s and children’s hospitals</t>
    </r>
    <r>
      <rPr>
        <sz val="7"/>
        <color indexed="8"/>
        <rFont val="Arial"/>
        <family val="2"/>
      </rPr>
      <t xml:space="preserve">, </t>
    </r>
    <r>
      <rPr>
        <i/>
        <sz val="7"/>
        <color indexed="8"/>
        <rFont val="Arial"/>
        <family val="2"/>
      </rPr>
      <t>Public acute group A hospitals</t>
    </r>
    <r>
      <rPr>
        <sz val="7"/>
        <color indexed="8"/>
        <rFont val="Arial"/>
        <family val="2"/>
      </rPr>
      <t xml:space="preserve">, </t>
    </r>
    <r>
      <rPr>
        <i/>
        <sz val="7"/>
        <color indexed="8"/>
        <rFont val="Arial"/>
        <family val="2"/>
      </rPr>
      <t>Public acute group B hospitals</t>
    </r>
    <r>
      <rPr>
        <sz val="7"/>
        <color indexed="8"/>
        <rFont val="Arial"/>
        <family val="2"/>
      </rPr>
      <t>, and hospitals in other peer groups that reported to the NNAPEDCD.</t>
    </r>
  </si>
  <si>
    <r>
      <rPr>
        <b/>
        <sz val="8"/>
        <color indexed="8"/>
        <rFont val="Arial"/>
        <family val="2"/>
      </rPr>
      <t>Total</t>
    </r>
    <r>
      <rPr>
        <i/>
        <vertAlign val="superscript"/>
        <sz val="8"/>
        <color indexed="8"/>
        <rFont val="Arial"/>
        <family val="2"/>
      </rPr>
      <t>(c)(e)</t>
    </r>
  </si>
  <si>
    <r>
      <t>(b)</t>
    </r>
    <r>
      <rPr>
        <sz val="7"/>
        <color indexed="8"/>
        <rFont val="Times New Roman"/>
        <family val="1"/>
      </rPr>
      <t xml:space="preserve">     </t>
    </r>
    <r>
      <rPr>
        <sz val="7"/>
        <color indexed="8"/>
        <rFont val="Arial"/>
        <family val="2"/>
      </rPr>
      <t xml:space="preserve">For patients with an episode end status of </t>
    </r>
    <r>
      <rPr>
        <i/>
        <sz val="7"/>
        <color indexed="8"/>
        <rFont val="Arial"/>
        <family val="2"/>
      </rPr>
      <t>Admitted to this hospital.</t>
    </r>
  </si>
  <si>
    <t>(c)     Excludes 2015–16 data for the Australian Capital Territory, which were not available at the time of publication.</t>
  </si>
  <si>
    <r>
      <t>Presentations not ending in admission</t>
    </r>
    <r>
      <rPr>
        <b/>
        <sz val="8"/>
        <color indexed="8"/>
        <rFont val="Arial"/>
        <family val="2"/>
      </rPr>
      <t> (hours: minutes)</t>
    </r>
  </si>
  <si>
    <r>
      <t>Total</t>
    </r>
    <r>
      <rPr>
        <b/>
        <vertAlign val="superscript"/>
        <sz val="8"/>
        <color indexed="8"/>
        <rFont val="Arial"/>
        <family val="2"/>
      </rPr>
      <t>(c)</t>
    </r>
  </si>
  <si>
    <r>
      <t>(c)</t>
    </r>
    <r>
      <rPr>
        <sz val="7"/>
        <color indexed="8"/>
        <rFont val="Times New Roman"/>
        <family val="1"/>
      </rPr>
      <t xml:space="preserve">     </t>
    </r>
    <r>
      <rPr>
        <sz val="7"/>
        <color indexed="8"/>
        <rFont val="Arial"/>
        <family val="2"/>
      </rPr>
      <t xml:space="preserve">In 2018–19, Western Australia commenced reporting for 6 Public acute group C hospitals in Western Australia. </t>
    </r>
  </si>
  <si>
    <t>n.a</t>
  </si>
  <si>
    <r>
      <t xml:space="preserve">Note: </t>
    </r>
    <r>
      <rPr>
        <sz val="7"/>
        <color indexed="8"/>
        <rFont val="Arial"/>
        <family val="2"/>
      </rPr>
      <t>appendixes A and B for more information on terminology, data limitations, and methods.</t>
    </r>
  </si>
  <si>
    <t>–3.7</t>
  </si>
  <si>
    <t>–2.9</t>
  </si>
  <si>
    <t>–1.1</t>
  </si>
  <si>
    <t>2017-18</t>
  </si>
  <si>
    <t>(c)     Includes 437 presentations for which the age group of the patient was not reported.</t>
  </si>
  <si>
    <r>
      <t>(b)</t>
    </r>
    <r>
      <rPr>
        <sz val="7"/>
        <color indexed="8"/>
        <rFont val="Times New Roman"/>
        <family val="1"/>
      </rPr>
      <t xml:space="preserve">     </t>
    </r>
    <r>
      <rPr>
        <sz val="7"/>
        <color indexed="8"/>
        <rFont val="Arial"/>
        <family val="2"/>
      </rPr>
      <t>Presentations include all types of visit.</t>
    </r>
  </si>
  <si>
    <t>(c)     Excludes presentations for which the age group of the patient was not reported.</t>
  </si>
  <si>
    <t>2016-17</t>
  </si>
  <si>
    <t>2014-15</t>
  </si>
  <si>
    <t>Since 2017–18</t>
  </si>
  <si>
    <t>Table A2: Public hospital emergency departments, by state and territory, 2014–15 to 2018–19</t>
  </si>
  <si>
    <t>Table 6.1: Emergency department presentations 90th percentile length of emergency department stay by admission status, states and territories, 2014–15 to 2018–19</t>
  </si>
  <si>
    <t>Table 5.1: Emergency presentation waiting time statistics, states and territories, 2014–15 to 2018–19</t>
  </si>
  <si>
    <r>
      <t>(a)</t>
    </r>
    <r>
      <rPr>
        <sz val="7"/>
        <color indexed="8"/>
        <rFont val="Times New Roman"/>
        <family val="1"/>
      </rPr>
      <t xml:space="preserve">     </t>
    </r>
    <r>
      <rPr>
        <sz val="7"/>
        <color indexed="8"/>
        <rFont val="Arial"/>
        <family val="2"/>
      </rPr>
      <t>Includes 413 presentations for which age group of the patient was not reported.</t>
    </r>
  </si>
  <si>
    <r>
      <t>Table 3.4: Emergency department presentations by triage category and socioeconomic status of area of usual residence</t>
    </r>
    <r>
      <rPr>
        <vertAlign val="superscript"/>
        <sz val="10"/>
        <color theme="1"/>
        <rFont val="Arial"/>
        <family val="2"/>
      </rPr>
      <t>(a)</t>
    </r>
    <r>
      <rPr>
        <b/>
        <sz val="10"/>
        <color theme="1"/>
        <rFont val="Arial"/>
        <family val="2"/>
      </rPr>
      <t>, 2018–19</t>
    </r>
  </si>
  <si>
    <r>
      <t>Presentations per 1,000 population</t>
    </r>
    <r>
      <rPr>
        <vertAlign val="superscript"/>
        <sz val="8"/>
        <color rgb="FF000000"/>
        <rFont val="Arial"/>
        <family val="2"/>
      </rPr>
      <t>(d)</t>
    </r>
    <r>
      <rPr>
        <sz val="8"/>
        <color rgb="FF000000"/>
        <rFont val="Arial"/>
        <family val="2"/>
      </rPr>
      <t> </t>
    </r>
  </si>
  <si>
    <r>
      <t>Presentation rate ratio</t>
    </r>
    <r>
      <rPr>
        <vertAlign val="superscript"/>
        <sz val="8"/>
        <color rgb="FF000000"/>
        <rFont val="Arial"/>
        <family val="2"/>
      </rPr>
      <t>(e)</t>
    </r>
  </si>
  <si>
    <r>
      <t>(f)</t>
    </r>
    <r>
      <rPr>
        <sz val="7"/>
        <color indexed="8"/>
        <rFont val="Times New Roman"/>
        <family val="1"/>
      </rPr>
      <t>     For 2018-19 AIHW began using geocode 3 for analysing Seifa area and thus thiss years results are not comparable with eariler data.</t>
    </r>
  </si>
  <si>
    <r>
      <t>Type of visit</t>
    </r>
    <r>
      <rPr>
        <vertAlign val="superscript"/>
        <sz val="8"/>
        <color rgb="FF000000"/>
        <rFont val="Arial"/>
        <family val="2"/>
      </rPr>
      <t>(a)</t>
    </r>
  </si>
  <si>
    <r>
      <t>WA</t>
    </r>
    <r>
      <rPr>
        <vertAlign val="superscript"/>
        <sz val="8"/>
        <color rgb="FF000000"/>
        <rFont val="Arial"/>
        <family val="2"/>
      </rPr>
      <t>(b)</t>
    </r>
  </si>
  <si>
    <r>
      <t>SA</t>
    </r>
    <r>
      <rPr>
        <vertAlign val="superscript"/>
        <sz val="8"/>
        <color indexed="8"/>
        <rFont val="Arial"/>
        <family val="2"/>
      </rPr>
      <t>(c)</t>
    </r>
  </si>
  <si>
    <t>(a) The type of Visit "Patient in Transit" is no longer being reported as of 2018-19</t>
  </si>
  <si>
    <r>
      <t>(b)</t>
    </r>
    <r>
      <rPr>
        <sz val="7"/>
        <color indexed="8"/>
        <rFont val="Times New Roman"/>
        <family val="1"/>
      </rPr>
      <t xml:space="preserve">     </t>
    </r>
    <r>
      <rPr>
        <sz val="7"/>
        <color indexed="8"/>
        <rFont val="Arial"/>
        <family val="2"/>
      </rPr>
      <t xml:space="preserve">Western Australian emergency departments only occasionally manage and report patients who are </t>
    </r>
    <r>
      <rPr>
        <i/>
        <sz val="7"/>
        <color indexed="8"/>
        <rFont val="Arial"/>
        <family val="2"/>
      </rPr>
      <t>Dead on arrival</t>
    </r>
    <r>
      <rPr>
        <sz val="7"/>
        <color indexed="8"/>
        <rFont val="Arial"/>
        <family val="2"/>
      </rPr>
      <t>, because the majority of these patients are taken directly to the state morgue. In Western Australia, some hospitals reported all presentations as</t>
    </r>
    <r>
      <rPr>
        <i/>
        <sz val="7"/>
        <color indexed="8"/>
        <rFont val="Arial"/>
        <family val="2"/>
      </rPr>
      <t xml:space="preserve"> Emergency presentation</t>
    </r>
    <r>
      <rPr>
        <sz val="7"/>
        <color indexed="8"/>
        <rFont val="Arial"/>
        <family val="2"/>
      </rPr>
      <t>.</t>
    </r>
  </si>
  <si>
    <r>
      <t>(c)</t>
    </r>
    <r>
      <rPr>
        <sz val="7"/>
        <color indexed="8"/>
        <rFont val="Times New Roman"/>
        <family val="1"/>
      </rPr>
      <t xml:space="preserve">     </t>
    </r>
    <r>
      <rPr>
        <sz val="7"/>
        <color indexed="8"/>
        <rFont val="Arial"/>
        <family val="2"/>
      </rPr>
      <t xml:space="preserve">For South Australia, patients who are </t>
    </r>
    <r>
      <rPr>
        <i/>
        <sz val="7"/>
        <color indexed="8"/>
        <rFont val="Arial"/>
        <family val="2"/>
      </rPr>
      <t>Dead on arrival</t>
    </r>
    <r>
      <rPr>
        <sz val="7"/>
        <color indexed="8"/>
        <rFont val="Arial"/>
        <family val="2"/>
      </rPr>
      <t xml:space="preserve"> are not managed or reported by emergency departments.</t>
    </r>
  </si>
  <si>
    <r>
      <t xml:space="preserve">(a) Data relate to presentations with a Type of visit of </t>
    </r>
    <r>
      <rPr>
        <i/>
        <sz val="7"/>
        <color theme="1"/>
        <rFont val="Arial"/>
        <family val="2"/>
      </rPr>
      <t>Emergency presentation</t>
    </r>
    <r>
      <rPr>
        <sz val="7"/>
        <color theme="1"/>
        <rFont val="Arial"/>
        <family val="2"/>
      </rPr>
      <t xml:space="preserve"> only.</t>
    </r>
  </si>
  <si>
    <r>
      <t>Table 4.5: Emergency department presentations</t>
    </r>
    <r>
      <rPr>
        <vertAlign val="superscript"/>
        <sz val="10"/>
        <color theme="1"/>
        <rFont val="Arial"/>
        <family val="2"/>
      </rPr>
      <t>(a)</t>
    </r>
    <r>
      <rPr>
        <b/>
        <sz val="10"/>
        <color theme="1"/>
        <rFont val="Arial"/>
        <family val="2"/>
      </rPr>
      <t xml:space="preserve"> by principal diagnosis in ICD‑10‑AM</t>
    </r>
    <r>
      <rPr>
        <vertAlign val="superscript"/>
        <sz val="10"/>
        <color theme="1"/>
        <rFont val="Arial"/>
        <family val="2"/>
      </rPr>
      <t>(b)</t>
    </r>
    <r>
      <rPr>
        <b/>
        <sz val="10"/>
        <color theme="1"/>
        <rFont val="Arial"/>
        <family val="2"/>
      </rPr>
      <t xml:space="preserve"> chapters, states and territories, 2018–19</t>
    </r>
  </si>
  <si>
    <r>
      <t>Table 4.7: Emergency department presentations</t>
    </r>
    <r>
      <rPr>
        <vertAlign val="superscript"/>
        <sz val="10"/>
        <color theme="1"/>
        <rFont val="Arial"/>
        <family val="2"/>
      </rPr>
      <t>(a)</t>
    </r>
    <r>
      <rPr>
        <b/>
        <sz val="10"/>
        <color theme="1"/>
        <rFont val="Arial"/>
        <family val="2"/>
      </rPr>
      <t xml:space="preserve"> by principal diagnosis in ICD‑10‑AM</t>
    </r>
    <r>
      <rPr>
        <vertAlign val="superscript"/>
        <sz val="10"/>
        <color theme="1"/>
        <rFont val="Arial"/>
        <family val="2"/>
      </rPr>
      <t>(b)</t>
    </r>
    <r>
      <rPr>
        <b/>
        <vertAlign val="superscript"/>
        <sz val="10"/>
        <color theme="1"/>
        <rFont val="Arial"/>
        <family val="2"/>
      </rPr>
      <t xml:space="preserve"> </t>
    </r>
    <r>
      <rPr>
        <b/>
        <sz val="10"/>
        <color theme="1"/>
        <rFont val="Arial"/>
        <family val="2"/>
      </rPr>
      <t>chapters, and admission status, 2018–19</t>
    </r>
  </si>
  <si>
    <r>
      <t xml:space="preserve">Table 5.3: Proportion(a) (%) of </t>
    </r>
    <r>
      <rPr>
        <b/>
        <i/>
        <sz val="10"/>
        <color theme="1"/>
        <rFont val="Arial"/>
        <family val="2"/>
      </rPr>
      <t>Emergency presentations</t>
    </r>
    <r>
      <rPr>
        <b/>
        <sz val="10"/>
        <color theme="1"/>
        <rFont val="Arial"/>
        <family val="2"/>
      </rPr>
      <t xml:space="preserve"> seen on time</t>
    </r>
    <r>
      <rPr>
        <vertAlign val="superscript"/>
        <sz val="10"/>
        <color theme="1"/>
        <rFont val="Arial"/>
        <family val="2"/>
      </rPr>
      <t>(a)</t>
    </r>
    <r>
      <rPr>
        <b/>
        <sz val="10"/>
        <color theme="1"/>
        <rFont val="Arial"/>
        <family val="2"/>
      </rPr>
      <t>, by triage category, states and territories, 2018–19</t>
    </r>
  </si>
  <si>
    <r>
      <rPr>
        <i/>
        <sz val="7"/>
        <color indexed="8"/>
        <rFont val="Arial"/>
        <family val="2"/>
      </rPr>
      <t>Median waiting time</t>
    </r>
    <r>
      <rPr>
        <sz val="7"/>
        <color indexed="8"/>
        <rFont val="Arial"/>
        <family val="2"/>
      </rPr>
      <t xml:space="preserve"> is equivalent to the time within which 50% of patients were seen.</t>
    </r>
  </si>
  <si>
    <r>
      <rPr>
        <i/>
        <sz val="7"/>
        <color indexed="8"/>
        <rFont val="Arial"/>
        <family val="2"/>
      </rPr>
      <t>Median waiting time</t>
    </r>
    <r>
      <rPr>
        <sz val="7"/>
        <color indexed="8"/>
        <rFont val="Arial"/>
        <family val="2"/>
      </rPr>
      <t xml:space="preserve"> is equivalent to the time within which 50% of patients were seen; </t>
    </r>
    <r>
      <rPr>
        <i/>
        <sz val="7"/>
        <color indexed="8"/>
        <rFont val="Arial"/>
        <family val="2"/>
      </rPr>
      <t>90th percentile waiting time</t>
    </r>
    <r>
      <rPr>
        <sz val="7"/>
        <color indexed="8"/>
        <rFont val="Arial"/>
        <family val="2"/>
      </rPr>
      <t xml:space="preserve"> is equivalent to the time within which 90% of patients were seen.</t>
    </r>
  </si>
  <si>
    <r>
      <t>Table 5.4: Median waiting time</t>
    </r>
    <r>
      <rPr>
        <vertAlign val="superscript"/>
        <sz val="10"/>
        <color theme="1"/>
        <rFont val="Arial"/>
        <family val="2"/>
      </rPr>
      <t>(a)</t>
    </r>
    <r>
      <rPr>
        <b/>
        <sz val="10"/>
        <color theme="1"/>
        <rFont val="Arial"/>
        <family val="2"/>
      </rPr>
      <t xml:space="preserve"> for </t>
    </r>
    <r>
      <rPr>
        <b/>
        <i/>
        <sz val="10"/>
        <color theme="1"/>
        <rFont val="Arial"/>
        <family val="2"/>
      </rPr>
      <t>Emergency presentations</t>
    </r>
    <r>
      <rPr>
        <b/>
        <sz val="10"/>
        <color theme="1"/>
        <rFont val="Arial"/>
        <family val="2"/>
      </rPr>
      <t>, by remoteness of area of usual residence</t>
    </r>
    <r>
      <rPr>
        <vertAlign val="superscript"/>
        <sz val="10"/>
        <color theme="1"/>
        <rFont val="Arial"/>
        <family val="2"/>
      </rPr>
      <t>(b)</t>
    </r>
    <r>
      <rPr>
        <b/>
        <sz val="10"/>
        <color theme="1"/>
        <rFont val="Arial"/>
        <family val="2"/>
      </rPr>
      <t xml:space="preserve"> and triage category, 2018–19</t>
    </r>
  </si>
  <si>
    <r>
      <t>(b)</t>
    </r>
    <r>
      <rPr>
        <sz val="7"/>
        <color indexed="8"/>
        <rFont val="Times New Roman"/>
        <family val="1"/>
      </rPr>
      <t>     In 2018-19 remoteness boundaries were zoned according to geocode 4 which may affect interpretation and comparison with previous years.</t>
    </r>
  </si>
  <si>
    <r>
      <t>(c)</t>
    </r>
    <r>
      <rPr>
        <sz val="7"/>
        <color indexed="8"/>
        <rFont val="Times New Roman"/>
        <family val="1"/>
      </rPr>
      <t xml:space="preserve">     </t>
    </r>
    <r>
      <rPr>
        <sz val="7"/>
        <color indexed="8"/>
        <rFont val="Arial"/>
        <family val="2"/>
      </rPr>
      <t>Includes presentations for which the remoteness of the area of residence was unknown.</t>
    </r>
  </si>
  <si>
    <r>
      <t>Table 6.5: Proportion (%) of presentations</t>
    </r>
    <r>
      <rPr>
        <vertAlign val="superscript"/>
        <sz val="10"/>
        <color theme="1"/>
        <rFont val="Arial"/>
        <family val="2"/>
      </rPr>
      <t>(a)</t>
    </r>
    <r>
      <rPr>
        <b/>
        <sz val="10"/>
        <color theme="1"/>
        <rFont val="Arial"/>
        <family val="2"/>
      </rPr>
      <t xml:space="preserve"> to emergency departments with a length of stay of 4 hours or less, for patients subsequently admitted to the hospital</t>
    </r>
    <r>
      <rPr>
        <vertAlign val="superscript"/>
        <sz val="10"/>
        <color theme="1"/>
        <rFont val="Arial"/>
        <family val="2"/>
      </rPr>
      <t>(b)</t>
    </r>
    <r>
      <rPr>
        <b/>
        <sz val="10"/>
        <color theme="1"/>
        <rFont val="Arial"/>
        <family val="2"/>
      </rPr>
      <t>, by triage category and public hospital peer group, states and territories, 2018–19</t>
    </r>
  </si>
  <si>
    <r>
      <t>Admission to hospital from emergency departments-percentage of presentations where the length of stay is less than or equal to 4 hours</t>
    </r>
    <r>
      <rPr>
        <vertAlign val="superscript"/>
        <sz val="8"/>
        <color rgb="FF000000"/>
        <rFont val="Arial"/>
        <family val="2"/>
      </rPr>
      <t>(e)</t>
    </r>
  </si>
  <si>
    <t>Average since 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</si>
</sst>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
    <numFmt numFmtId="167" formatCode="_-* #,##0_-;\-* #,##0_-;_-* &quot;-&quot;??_-;_-@_-"/>
    <numFmt numFmtId="168" formatCode="#,##0.000"/>
    <numFmt numFmtId="169" formatCode="_-* #,##0.0_-;\-* #,##0.0_-;_-* &quot;-&quot;??_-;_-@_-"/>
  </numFmts>
  <fonts count="50" x14ac:knownFonts="1">
    <font>
      <sz val="11"/>
      <color theme="1"/>
      <name val="Calibri"/>
      <family val="2"/>
      <scheme val="minor"/>
    </font>
    <font>
      <vertAlign val="superscript"/>
      <sz val="8"/>
      <color indexed="8"/>
      <name val="Arial"/>
      <family val="2"/>
    </font>
    <font>
      <sz val="7"/>
      <color indexed="8"/>
      <name val="Arial"/>
      <family val="2"/>
    </font>
    <font>
      <sz val="7"/>
      <color indexed="8"/>
      <name val="Times New Roman"/>
      <family val="1"/>
    </font>
    <font>
      <i/>
      <sz val="7"/>
      <color indexed="8"/>
      <name val="Arial"/>
      <family val="2"/>
    </font>
    <font>
      <b/>
      <sz val="10"/>
      <color indexed="8"/>
      <name val="Arial"/>
      <family val="2"/>
    </font>
    <font>
      <b/>
      <vertAlign val="superscript"/>
      <sz val="8"/>
      <color indexed="8"/>
      <name val="Arial"/>
      <family val="2"/>
    </font>
    <font>
      <i/>
      <vertAlign val="superscript"/>
      <sz val="8"/>
      <color indexed="8"/>
      <name val="Arial"/>
      <family val="2"/>
    </font>
    <font>
      <sz val="10"/>
      <name val="Arial"/>
      <family val="2"/>
    </font>
    <font>
      <b/>
      <sz val="10"/>
      <name val="Arial"/>
      <family val="2"/>
    </font>
    <font>
      <sz val="7"/>
      <name val="Arial"/>
      <family val="2"/>
    </font>
    <font>
      <sz val="10"/>
      <color indexed="8"/>
      <name val="Arial"/>
      <family val="2"/>
    </font>
    <font>
      <b/>
      <sz val="10"/>
      <color indexed="8"/>
      <name val="Arial"/>
      <family val="2"/>
    </font>
    <font>
      <b/>
      <sz val="12"/>
      <name val="Arial"/>
      <family val="2"/>
    </font>
    <font>
      <b/>
      <sz val="8"/>
      <color indexed="8"/>
      <name val="Arial"/>
      <family val="2"/>
    </font>
    <font>
      <u/>
      <sz val="11"/>
      <color theme="10"/>
      <name val="Calibri"/>
      <family val="2"/>
      <scheme val="minor"/>
    </font>
    <font>
      <b/>
      <sz val="11"/>
      <color theme="1"/>
      <name val="Calibri"/>
      <family val="2"/>
      <scheme val="minor"/>
    </font>
    <font>
      <b/>
      <sz val="12"/>
      <color theme="1"/>
      <name val="Arial"/>
      <family val="2"/>
    </font>
    <font>
      <b/>
      <sz val="9"/>
      <color theme="1"/>
      <name val="Arial"/>
      <family val="2"/>
    </font>
    <font>
      <b/>
      <sz val="10"/>
      <color theme="1"/>
      <name val="Book Antiqua"/>
      <family val="1"/>
    </font>
    <font>
      <b/>
      <sz val="8"/>
      <color rgb="FF000000"/>
      <name val="Arial"/>
      <family val="2"/>
    </font>
    <font>
      <i/>
      <sz val="8"/>
      <color rgb="FF000000"/>
      <name val="Arial"/>
      <family val="2"/>
    </font>
    <font>
      <sz val="8"/>
      <color rgb="FF000000"/>
      <name val="Arial"/>
      <family val="2"/>
    </font>
    <font>
      <sz val="7"/>
      <color theme="1"/>
      <name val="Arial"/>
      <family val="2"/>
    </font>
    <font>
      <b/>
      <sz val="10"/>
      <color theme="1"/>
      <name val="Arial"/>
      <family val="2"/>
    </font>
    <font>
      <i/>
      <sz val="7"/>
      <color theme="1"/>
      <name val="Arial"/>
      <family val="2"/>
    </font>
    <font>
      <b/>
      <sz val="8"/>
      <color theme="1"/>
      <name val="Arial"/>
      <family val="2"/>
    </font>
    <font>
      <sz val="8"/>
      <color theme="1"/>
      <name val="Arial"/>
      <family val="2"/>
    </font>
    <font>
      <sz val="8"/>
      <color theme="1"/>
      <name val="Book Antiqua"/>
      <family val="1"/>
    </font>
    <font>
      <sz val="10"/>
      <color theme="1"/>
      <name val="Book Antiqua"/>
      <family val="1"/>
    </font>
    <font>
      <b/>
      <sz val="14"/>
      <color theme="1"/>
      <name val="Arial"/>
      <family val="2"/>
    </font>
    <font>
      <b/>
      <sz val="11"/>
      <color theme="1"/>
      <name val="Arial"/>
      <family val="2"/>
    </font>
    <font>
      <sz val="10"/>
      <color theme="1"/>
      <name val="Arial"/>
      <family val="2"/>
    </font>
    <font>
      <b/>
      <sz val="10"/>
      <color rgb="FF000000"/>
      <name val="Arial"/>
      <family val="2"/>
    </font>
    <font>
      <i/>
      <sz val="11"/>
      <color theme="1"/>
      <name val="Calibri"/>
      <family val="2"/>
      <scheme val="minor"/>
    </font>
    <font>
      <sz val="7"/>
      <color rgb="FF000000"/>
      <name val="Arial"/>
      <family val="2"/>
    </font>
    <font>
      <b/>
      <sz val="9.5"/>
      <color theme="1"/>
      <name val="Arial"/>
      <family val="2"/>
    </font>
    <font>
      <sz val="11"/>
      <color theme="1"/>
      <name val="Calibri"/>
      <family val="2"/>
      <scheme val="minor"/>
    </font>
    <font>
      <vertAlign val="superscript"/>
      <sz val="10"/>
      <color theme="1"/>
      <name val="Arial"/>
      <family val="2"/>
    </font>
    <font>
      <vertAlign val="superscript"/>
      <sz val="8"/>
      <color rgb="FF000000"/>
      <name val="Arial"/>
      <family val="2"/>
    </font>
    <font>
      <vertAlign val="superscript"/>
      <sz val="10"/>
      <color rgb="FF000000"/>
      <name val="Arial"/>
      <family val="2"/>
    </font>
    <font>
      <b/>
      <i/>
      <sz val="10"/>
      <color theme="1"/>
      <name val="Arial"/>
      <family val="2"/>
    </font>
    <font>
      <b/>
      <i/>
      <sz val="10"/>
      <name val="Arial"/>
      <family val="2"/>
    </font>
    <font>
      <vertAlign val="superscript"/>
      <sz val="10"/>
      <name val="Arial"/>
      <family val="2"/>
    </font>
    <font>
      <b/>
      <sz val="9"/>
      <color rgb="FF000000"/>
      <name val="Arial"/>
      <family val="2"/>
    </font>
    <font>
      <vertAlign val="superscript"/>
      <sz val="9"/>
      <color indexed="8"/>
      <name val="Arial"/>
      <family val="2"/>
    </font>
    <font>
      <vertAlign val="superscript"/>
      <sz val="9.5"/>
      <color theme="1"/>
      <name val="Arial"/>
      <family val="2"/>
    </font>
    <font>
      <b/>
      <vertAlign val="superscript"/>
      <sz val="8"/>
      <color rgb="FF000000"/>
      <name val="Arial"/>
      <family val="2"/>
    </font>
    <font>
      <b/>
      <vertAlign val="superscript"/>
      <sz val="10"/>
      <color theme="1"/>
      <name val="Arial"/>
      <family val="2"/>
    </font>
    <font>
      <i/>
      <sz val="8"/>
      <color indexed="8"/>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bottom style="medium">
        <color rgb="FF000000"/>
      </bottom>
      <diagonal/>
    </border>
    <border>
      <left/>
      <right/>
      <top style="medium">
        <color rgb="FF000000"/>
      </top>
      <bottom style="medium">
        <color rgb="FF000000"/>
      </bottom>
      <diagonal/>
    </border>
    <border>
      <left/>
      <right/>
      <top style="medium">
        <color indexed="64"/>
      </top>
      <bottom style="medium">
        <color rgb="FF000000"/>
      </bottom>
      <diagonal/>
    </border>
    <border>
      <left/>
      <right/>
      <top style="medium">
        <color rgb="FF000000"/>
      </top>
      <bottom/>
      <diagonal/>
    </border>
    <border>
      <left/>
      <right/>
      <top style="medium">
        <color rgb="FF000000"/>
      </top>
      <bottom style="medium">
        <color indexed="64"/>
      </bottom>
      <diagonal/>
    </border>
    <border>
      <left/>
      <right/>
      <top style="medium">
        <color rgb="FF000000"/>
      </top>
      <bottom style="thin">
        <color indexed="64"/>
      </bottom>
      <diagonal/>
    </border>
    <border>
      <left/>
      <right style="medium">
        <color theme="0"/>
      </right>
      <top/>
      <bottom style="medium">
        <color indexed="64"/>
      </bottom>
      <diagonal/>
    </border>
    <border>
      <left style="medium">
        <color theme="0"/>
      </left>
      <right style="medium">
        <color theme="0"/>
      </right>
      <top/>
      <bottom style="medium">
        <color indexed="64"/>
      </bottom>
      <diagonal/>
    </border>
    <border>
      <left style="medium">
        <color theme="0"/>
      </left>
      <right/>
      <top/>
      <bottom style="medium">
        <color indexed="64"/>
      </bottom>
      <diagonal/>
    </border>
  </borders>
  <cellStyleXfs count="5">
    <xf numFmtId="0" fontId="0" fillId="0" borderId="0"/>
    <xf numFmtId="0" fontId="15" fillId="0" borderId="0" applyNumberFormat="0" applyFill="0" applyBorder="0" applyAlignment="0" applyProtection="0"/>
    <xf numFmtId="0" fontId="8" fillId="0" borderId="0"/>
    <xf numFmtId="43" fontId="37" fillId="0" borderId="0" applyFont="0" applyFill="0" applyBorder="0" applyAlignment="0" applyProtection="0"/>
    <xf numFmtId="9" fontId="37" fillId="0" borderId="0" applyFont="0" applyFill="0" applyBorder="0" applyAlignment="0" applyProtection="0"/>
  </cellStyleXfs>
  <cellXfs count="280">
    <xf numFmtId="0" fontId="0" fillId="0" borderId="0" xfId="0"/>
    <xf numFmtId="0" fontId="20" fillId="3" borderId="5" xfId="0" applyFont="1" applyFill="1" applyBorder="1" applyAlignment="1">
      <alignment horizontal="right" vertical="center" wrapText="1"/>
    </xf>
    <xf numFmtId="3" fontId="21" fillId="3" borderId="0" xfId="0" applyNumberFormat="1" applyFont="1" applyFill="1" applyAlignment="1">
      <alignment horizontal="right" vertical="center" wrapText="1"/>
    </xf>
    <xf numFmtId="0" fontId="21" fillId="3" borderId="0" xfId="0" applyFont="1" applyFill="1" applyAlignment="1">
      <alignment horizontal="right" vertical="center" wrapText="1"/>
    </xf>
    <xf numFmtId="0" fontId="22" fillId="3" borderId="0" xfId="0" applyFont="1" applyFill="1" applyAlignment="1">
      <alignment vertical="center" wrapText="1"/>
    </xf>
    <xf numFmtId="0" fontId="22" fillId="3" borderId="0" xfId="0" applyFont="1" applyFill="1" applyAlignment="1">
      <alignment horizontal="right" vertical="center" wrapText="1"/>
    </xf>
    <xf numFmtId="3" fontId="22" fillId="3" borderId="0" xfId="0" applyNumberFormat="1" applyFont="1" applyFill="1" applyAlignment="1">
      <alignment horizontal="right" vertical="center" wrapText="1"/>
    </xf>
    <xf numFmtId="0" fontId="0" fillId="2" borderId="0" xfId="0" applyFill="1"/>
    <xf numFmtId="0" fontId="20" fillId="2" borderId="6" xfId="0" applyFont="1" applyFill="1" applyBorder="1" applyAlignment="1">
      <alignment vertical="center" wrapText="1"/>
    </xf>
    <xf numFmtId="0" fontId="20" fillId="2" borderId="6" xfId="0" applyFont="1" applyFill="1" applyBorder="1" applyAlignment="1">
      <alignment horizontal="right" vertical="center" wrapText="1"/>
    </xf>
    <xf numFmtId="0" fontId="22" fillId="2" borderId="0" xfId="0" applyFont="1" applyFill="1" applyAlignment="1">
      <alignment horizontal="left" vertical="center" wrapText="1" indent="1"/>
    </xf>
    <xf numFmtId="0" fontId="22" fillId="2" borderId="0" xfId="0" applyFont="1" applyFill="1" applyAlignment="1">
      <alignment horizontal="right" vertical="center" wrapText="1"/>
    </xf>
    <xf numFmtId="0" fontId="21" fillId="2" borderId="0" xfId="0" applyFont="1" applyFill="1" applyAlignment="1">
      <alignment horizontal="left" vertical="center" wrapText="1" indent="1"/>
    </xf>
    <xf numFmtId="0" fontId="21" fillId="2" borderId="0" xfId="0" applyFont="1" applyFill="1" applyAlignment="1">
      <alignment horizontal="right" vertical="center" wrapText="1"/>
    </xf>
    <xf numFmtId="0" fontId="24" fillId="2" borderId="0" xfId="0" applyFont="1" applyFill="1"/>
    <xf numFmtId="0" fontId="20" fillId="2" borderId="5" xfId="0" applyFont="1" applyFill="1" applyBorder="1" applyAlignment="1">
      <alignment vertical="center" wrapText="1"/>
    </xf>
    <xf numFmtId="0" fontId="20" fillId="2" borderId="5" xfId="0" applyFont="1" applyFill="1" applyBorder="1" applyAlignment="1">
      <alignment horizontal="right" vertical="center" wrapText="1"/>
    </xf>
    <xf numFmtId="0" fontId="23" fillId="2" borderId="0" xfId="0" applyFont="1" applyFill="1" applyAlignment="1">
      <alignment horizontal="left" vertical="center"/>
    </xf>
    <xf numFmtId="0" fontId="25" fillId="2" borderId="0" xfId="0" applyFont="1" applyFill="1" applyAlignment="1">
      <alignment vertical="center"/>
    </xf>
    <xf numFmtId="0" fontId="15" fillId="2" borderId="0" xfId="1" applyFill="1"/>
    <xf numFmtId="0" fontId="20" fillId="2" borderId="5" xfId="0" applyFont="1" applyFill="1" applyBorder="1" applyAlignment="1">
      <alignment horizontal="center" vertical="center" wrapText="1"/>
    </xf>
    <xf numFmtId="3" fontId="22" fillId="2" borderId="0" xfId="0" applyNumberFormat="1" applyFont="1" applyFill="1" applyAlignment="1">
      <alignment horizontal="right" vertical="center" wrapText="1"/>
    </xf>
    <xf numFmtId="3" fontId="20" fillId="2" borderId="5" xfId="0" applyNumberFormat="1" applyFont="1" applyFill="1" applyBorder="1" applyAlignment="1">
      <alignment horizontal="right" vertical="center" wrapText="1"/>
    </xf>
    <xf numFmtId="0" fontId="24" fillId="2" borderId="0" xfId="0" applyFont="1" applyFill="1" applyAlignment="1">
      <alignment vertical="center"/>
    </xf>
    <xf numFmtId="164" fontId="22" fillId="2" borderId="0" xfId="0" applyNumberFormat="1" applyFont="1" applyFill="1" applyAlignment="1">
      <alignment horizontal="right" vertical="center" wrapText="1"/>
    </xf>
    <xf numFmtId="0" fontId="21" fillId="2" borderId="0" xfId="0" applyFont="1" applyFill="1" applyAlignment="1">
      <alignment vertical="center" wrapText="1"/>
    </xf>
    <xf numFmtId="3" fontId="21" fillId="2" borderId="0" xfId="0" applyNumberFormat="1" applyFont="1" applyFill="1" applyAlignment="1">
      <alignment horizontal="right" vertical="center" wrapText="1"/>
    </xf>
    <xf numFmtId="0" fontId="20" fillId="2" borderId="5" xfId="0" applyFont="1" applyFill="1" applyBorder="1" applyAlignment="1">
      <alignment horizontal="right" wrapText="1"/>
    </xf>
    <xf numFmtId="0" fontId="0" fillId="2" borderId="1" xfId="0" applyFill="1" applyBorder="1"/>
    <xf numFmtId="0" fontId="26" fillId="2" borderId="1" xfId="0" applyFont="1" applyFill="1" applyBorder="1" applyAlignment="1">
      <alignment horizontal="right"/>
    </xf>
    <xf numFmtId="0" fontId="26" fillId="2" borderId="2" xfId="0" applyFont="1" applyFill="1" applyBorder="1"/>
    <xf numFmtId="0" fontId="26" fillId="2" borderId="3" xfId="0" applyFont="1" applyFill="1" applyBorder="1" applyAlignment="1">
      <alignment horizontal="right"/>
    </xf>
    <xf numFmtId="0" fontId="26" fillId="2" borderId="2" xfId="0" applyFont="1" applyFill="1" applyBorder="1" applyAlignment="1">
      <alignment horizontal="right"/>
    </xf>
    <xf numFmtId="0" fontId="27" fillId="2" borderId="1" xfId="0" applyFont="1" applyFill="1" applyBorder="1" applyAlignment="1">
      <alignment horizontal="right"/>
    </xf>
    <xf numFmtId="3" fontId="27" fillId="2" borderId="0" xfId="0" applyNumberFormat="1" applyFont="1" applyFill="1" applyBorder="1"/>
    <xf numFmtId="0" fontId="27" fillId="2" borderId="0" xfId="0" applyFont="1" applyFill="1" applyBorder="1" applyAlignment="1">
      <alignment horizontal="right"/>
    </xf>
    <xf numFmtId="3" fontId="26" fillId="2" borderId="2" xfId="0" applyNumberFormat="1" applyFont="1" applyFill="1" applyBorder="1"/>
    <xf numFmtId="0" fontId="27" fillId="2" borderId="0" xfId="0" applyFont="1" applyFill="1" applyBorder="1" applyAlignment="1">
      <alignment horizontal="left"/>
    </xf>
    <xf numFmtId="0" fontId="28" fillId="2" borderId="0" xfId="0" applyFont="1" applyFill="1" applyAlignment="1">
      <alignment vertical="center"/>
    </xf>
    <xf numFmtId="0" fontId="29" fillId="2" borderId="0" xfId="0" applyFont="1" applyFill="1" applyAlignment="1">
      <alignment vertical="center"/>
    </xf>
    <xf numFmtId="0" fontId="25" fillId="2" borderId="0" xfId="0" applyFont="1" applyFill="1" applyAlignment="1">
      <alignment horizontal="left" vertical="center"/>
    </xf>
    <xf numFmtId="0" fontId="23" fillId="2" borderId="0" xfId="0" applyFont="1" applyFill="1" applyAlignment="1">
      <alignment vertical="center"/>
    </xf>
    <xf numFmtId="0" fontId="20" fillId="2" borderId="0" xfId="0" applyFont="1" applyFill="1" applyAlignment="1">
      <alignment horizontal="right" vertical="center" wrapText="1"/>
    </xf>
    <xf numFmtId="3" fontId="20" fillId="2" borderId="0" xfId="0" applyNumberFormat="1" applyFont="1" applyFill="1" applyAlignment="1">
      <alignment horizontal="right" vertical="center" wrapText="1"/>
    </xf>
    <xf numFmtId="0" fontId="25" fillId="2" borderId="0" xfId="0" applyFont="1" applyFill="1" applyAlignment="1"/>
    <xf numFmtId="0" fontId="30" fillId="2" borderId="0" xfId="0" applyFont="1" applyFill="1" applyBorder="1" applyAlignment="1"/>
    <xf numFmtId="0" fontId="0" fillId="2" borderId="0" xfId="0" applyFill="1" applyBorder="1" applyAlignment="1"/>
    <xf numFmtId="0" fontId="0" fillId="2" borderId="0" xfId="0" applyFill="1" applyAlignment="1"/>
    <xf numFmtId="0" fontId="31" fillId="2" borderId="0" xfId="0" applyFont="1" applyFill="1" applyBorder="1" applyAlignment="1"/>
    <xf numFmtId="0" fontId="32" fillId="2" borderId="0" xfId="0" applyFont="1" applyFill="1" applyBorder="1" applyAlignment="1"/>
    <xf numFmtId="0" fontId="11" fillId="2" borderId="0" xfId="0" applyFont="1" applyFill="1" applyBorder="1" applyAlignment="1">
      <alignment horizontal="left"/>
    </xf>
    <xf numFmtId="0" fontId="15" fillId="2" borderId="0" xfId="1" applyFill="1" applyBorder="1" applyAlignment="1">
      <alignment horizontal="left"/>
    </xf>
    <xf numFmtId="0" fontId="15" fillId="2" borderId="0" xfId="1" applyFill="1" applyBorder="1" applyAlignment="1"/>
    <xf numFmtId="0" fontId="15" fillId="2" borderId="0" xfId="1" applyFill="1" applyAlignment="1"/>
    <xf numFmtId="0" fontId="32" fillId="2" borderId="0" xfId="0" applyFont="1" applyFill="1" applyAlignment="1"/>
    <xf numFmtId="0" fontId="17" fillId="2" borderId="0" xfId="0" applyFont="1" applyFill="1" applyAlignment="1">
      <alignment horizontal="left"/>
    </xf>
    <xf numFmtId="0" fontId="12" fillId="2" borderId="0" xfId="0" applyFont="1" applyFill="1" applyBorder="1" applyAlignment="1">
      <alignment horizontal="left"/>
    </xf>
    <xf numFmtId="0" fontId="32" fillId="2" borderId="0" xfId="0" applyFont="1" applyFill="1" applyAlignment="1">
      <alignment horizontal="left"/>
    </xf>
    <xf numFmtId="0" fontId="13" fillId="2" borderId="0" xfId="1" applyFont="1" applyFill="1" applyBorder="1" applyAlignment="1"/>
    <xf numFmtId="0" fontId="24" fillId="2" borderId="0" xfId="0" applyFont="1" applyFill="1" applyBorder="1" applyAlignment="1">
      <alignment vertical="center"/>
    </xf>
    <xf numFmtId="0" fontId="24" fillId="2" borderId="0" xfId="0" applyFont="1" applyFill="1" applyAlignment="1"/>
    <xf numFmtId="0" fontId="20" fillId="2" borderId="7" xfId="0" applyFont="1" applyFill="1" applyBorder="1" applyAlignment="1">
      <alignment horizontal="right" wrapText="1"/>
    </xf>
    <xf numFmtId="0" fontId="32" fillId="2" borderId="0" xfId="0" applyFont="1" applyFill="1" applyBorder="1" applyAlignment="1">
      <alignment horizontal="left" indent="1"/>
    </xf>
    <xf numFmtId="0" fontId="11" fillId="2" borderId="0" xfId="0" applyFont="1" applyFill="1" applyBorder="1" applyAlignment="1">
      <alignment horizontal="left" indent="1"/>
    </xf>
    <xf numFmtId="0" fontId="0" fillId="2" borderId="0" xfId="0" applyFill="1" applyAlignment="1">
      <alignment horizontal="left"/>
    </xf>
    <xf numFmtId="0" fontId="20" fillId="3" borderId="5" xfId="0" applyFont="1" applyFill="1" applyBorder="1" applyAlignment="1">
      <alignment vertical="center" wrapText="1"/>
    </xf>
    <xf numFmtId="0" fontId="17" fillId="2" borderId="0" xfId="0" applyFont="1" applyFill="1" applyAlignment="1"/>
    <xf numFmtId="0" fontId="20" fillId="2" borderId="8" xfId="0" applyFont="1" applyFill="1" applyBorder="1" applyAlignment="1">
      <alignment horizontal="center" vertical="center" wrapText="1"/>
    </xf>
    <xf numFmtId="0" fontId="20" fillId="2" borderId="0" xfId="0" applyFont="1" applyFill="1" applyAlignment="1">
      <alignment vertical="center" wrapText="1"/>
    </xf>
    <xf numFmtId="0" fontId="20" fillId="3" borderId="8" xfId="0" applyFont="1" applyFill="1" applyBorder="1" applyAlignment="1">
      <alignment horizontal="center" vertical="center" wrapText="1"/>
    </xf>
    <xf numFmtId="0" fontId="22" fillId="2" borderId="0" xfId="0" applyFont="1" applyFill="1" applyAlignment="1">
      <alignment vertical="center" wrapText="1"/>
    </xf>
    <xf numFmtId="0" fontId="20" fillId="3" borderId="5" xfId="0" applyFont="1" applyFill="1" applyBorder="1" applyAlignment="1">
      <alignment horizontal="center" vertical="center" wrapText="1"/>
    </xf>
    <xf numFmtId="0" fontId="21" fillId="2" borderId="0" xfId="0" applyFont="1" applyFill="1" applyBorder="1" applyAlignment="1">
      <alignment vertical="center" wrapText="1"/>
    </xf>
    <xf numFmtId="3" fontId="21" fillId="2" borderId="0" xfId="0" applyNumberFormat="1" applyFont="1" applyFill="1" applyBorder="1" applyAlignment="1">
      <alignment horizontal="right" vertical="center" wrapText="1"/>
    </xf>
    <xf numFmtId="0" fontId="22" fillId="2" borderId="5" xfId="0" applyFont="1" applyFill="1" applyBorder="1" applyAlignment="1">
      <alignment vertical="center" wrapText="1"/>
    </xf>
    <xf numFmtId="3" fontId="22" fillId="2" borderId="5" xfId="0" applyNumberFormat="1" applyFont="1" applyFill="1" applyBorder="1" applyAlignment="1">
      <alignment horizontal="right" vertical="center" wrapText="1"/>
    </xf>
    <xf numFmtId="0" fontId="22" fillId="2" borderId="5" xfId="0" applyFont="1" applyFill="1" applyBorder="1" applyAlignment="1">
      <alignment horizontal="right" vertical="center" wrapText="1"/>
    </xf>
    <xf numFmtId="164" fontId="20" fillId="2" borderId="0" xfId="0" applyNumberFormat="1" applyFont="1" applyFill="1" applyAlignment="1">
      <alignment horizontal="right" vertical="center" wrapText="1"/>
    </xf>
    <xf numFmtId="0" fontId="20" fillId="2" borderId="0" xfId="0" applyFont="1" applyFill="1" applyAlignment="1">
      <alignment vertical="center" wrapText="1"/>
    </xf>
    <xf numFmtId="0" fontId="20" fillId="2" borderId="6" xfId="0" applyFont="1" applyFill="1" applyBorder="1" applyAlignment="1">
      <alignment horizontal="center" vertical="center" wrapText="1"/>
    </xf>
    <xf numFmtId="0" fontId="20" fillId="2" borderId="0" xfId="0" applyFont="1" applyFill="1" applyBorder="1" applyAlignment="1">
      <alignment vertical="center" wrapText="1"/>
    </xf>
    <xf numFmtId="0" fontId="20" fillId="2" borderId="6" xfId="0" applyFont="1" applyFill="1" applyBorder="1" applyAlignment="1">
      <alignment vertical="center" wrapText="1"/>
    </xf>
    <xf numFmtId="0" fontId="23" fillId="2" borderId="0" xfId="0" applyFont="1" applyFill="1" applyBorder="1" applyAlignment="1">
      <alignment horizontal="left"/>
    </xf>
    <xf numFmtId="0" fontId="22" fillId="2" borderId="0" xfId="0" applyFont="1" applyFill="1" applyAlignment="1">
      <alignment vertical="center" wrapText="1"/>
    </xf>
    <xf numFmtId="0" fontId="0" fillId="2" borderId="0" xfId="0" applyFill="1" applyAlignment="1">
      <alignment wrapText="1"/>
    </xf>
    <xf numFmtId="0" fontId="20" fillId="2" borderId="8" xfId="0" applyFont="1" applyFill="1" applyBorder="1" applyAlignment="1">
      <alignment horizontal="center" vertical="center" wrapText="1"/>
    </xf>
    <xf numFmtId="0" fontId="20" fillId="2" borderId="0" xfId="0" applyFont="1" applyFill="1" applyAlignment="1">
      <alignment vertical="center" wrapText="1"/>
    </xf>
    <xf numFmtId="0" fontId="20" fillId="2" borderId="6" xfId="0" applyFont="1" applyFill="1" applyBorder="1" applyAlignment="1">
      <alignment horizontal="center" vertical="center" wrapText="1"/>
    </xf>
    <xf numFmtId="0" fontId="20" fillId="2" borderId="6" xfId="0" applyFont="1" applyFill="1" applyBorder="1" applyAlignment="1">
      <alignment vertical="center" wrapText="1"/>
    </xf>
    <xf numFmtId="0" fontId="23" fillId="2" borderId="0" xfId="0" applyFont="1" applyFill="1" applyBorder="1" applyAlignment="1">
      <alignment horizontal="left" wrapText="1"/>
    </xf>
    <xf numFmtId="0" fontId="23" fillId="2" borderId="0" xfId="0" applyFont="1" applyFill="1" applyBorder="1" applyAlignment="1">
      <alignment horizontal="left"/>
    </xf>
    <xf numFmtId="0" fontId="22" fillId="2" borderId="0" xfId="0" applyFont="1" applyFill="1" applyAlignment="1">
      <alignment vertical="center" wrapText="1"/>
    </xf>
    <xf numFmtId="20" fontId="22" fillId="2" borderId="0" xfId="0" applyNumberFormat="1" applyFont="1" applyFill="1" applyAlignment="1">
      <alignment horizontal="right" vertical="center" wrapText="1"/>
    </xf>
    <xf numFmtId="20" fontId="20" fillId="2" borderId="0" xfId="0" applyNumberFormat="1" applyFont="1" applyFill="1" applyAlignment="1">
      <alignment horizontal="right" vertical="center" wrapText="1"/>
    </xf>
    <xf numFmtId="20" fontId="20" fillId="2" borderId="5" xfId="0" applyNumberFormat="1" applyFont="1" applyFill="1" applyBorder="1" applyAlignment="1">
      <alignment horizontal="right" vertical="center" wrapText="1"/>
    </xf>
    <xf numFmtId="0" fontId="20" fillId="2" borderId="6" xfId="0" applyFont="1" applyFill="1" applyBorder="1" applyAlignment="1">
      <alignment horizontal="right" wrapText="1"/>
    </xf>
    <xf numFmtId="49" fontId="22" fillId="3" borderId="0" xfId="0" applyNumberFormat="1" applyFont="1" applyFill="1" applyAlignment="1">
      <alignment horizontal="right" vertical="center" wrapText="1"/>
    </xf>
    <xf numFmtId="3" fontId="20" fillId="2" borderId="0" xfId="0" applyNumberFormat="1" applyFont="1" applyFill="1" applyBorder="1" applyAlignment="1">
      <alignment horizontal="right" vertical="center" wrapText="1"/>
    </xf>
    <xf numFmtId="0" fontId="20" fillId="3" borderId="0" xfId="0" applyFont="1" applyFill="1" applyBorder="1" applyAlignment="1">
      <alignment vertical="center" wrapText="1"/>
    </xf>
    <xf numFmtId="3" fontId="20" fillId="3" borderId="0" xfId="0" applyNumberFormat="1" applyFont="1" applyFill="1" applyBorder="1" applyAlignment="1">
      <alignment horizontal="right" vertical="center" wrapText="1"/>
    </xf>
    <xf numFmtId="0" fontId="33" fillId="2" borderId="0" xfId="0" applyFont="1" applyFill="1" applyAlignment="1">
      <alignment vertical="center"/>
    </xf>
    <xf numFmtId="0" fontId="20" fillId="2" borderId="8" xfId="0" applyFont="1" applyFill="1" applyBorder="1" applyAlignment="1">
      <alignment horizontal="center" vertical="center" wrapText="1"/>
    </xf>
    <xf numFmtId="0" fontId="20" fillId="2" borderId="0" xfId="0" applyFont="1" applyFill="1" applyAlignment="1">
      <alignment vertical="center" wrapText="1"/>
    </xf>
    <xf numFmtId="0" fontId="20" fillId="2" borderId="6" xfId="0" applyFont="1" applyFill="1" applyBorder="1" applyAlignment="1">
      <alignment vertical="center" wrapText="1"/>
    </xf>
    <xf numFmtId="0" fontId="20" fillId="2" borderId="6" xfId="0" applyFont="1" applyFill="1" applyBorder="1" applyAlignment="1">
      <alignment wrapText="1"/>
    </xf>
    <xf numFmtId="0" fontId="22" fillId="2" borderId="0" xfId="0" applyFont="1" applyFill="1" applyAlignment="1">
      <alignment vertical="center" wrapText="1"/>
    </xf>
    <xf numFmtId="164" fontId="22" fillId="3" borderId="0" xfId="0" applyNumberFormat="1" applyFont="1" applyFill="1" applyAlignment="1">
      <alignment horizontal="right" vertical="center" wrapText="1"/>
    </xf>
    <xf numFmtId="164" fontId="20" fillId="3" borderId="5" xfId="0" applyNumberFormat="1" applyFont="1" applyFill="1" applyBorder="1" applyAlignment="1">
      <alignment horizontal="right" vertical="center" wrapText="1"/>
    </xf>
    <xf numFmtId="0" fontId="34" fillId="2" borderId="0" xfId="0" applyFont="1" applyFill="1"/>
    <xf numFmtId="0" fontId="16" fillId="2" borderId="0" xfId="0" applyFont="1" applyFill="1"/>
    <xf numFmtId="0" fontId="22" fillId="2" borderId="0" xfId="0" applyFont="1" applyFill="1" applyBorder="1" applyAlignment="1">
      <alignment horizontal="right" vertical="center" wrapText="1"/>
    </xf>
    <xf numFmtId="3" fontId="0" fillId="2" borderId="0" xfId="0" applyNumberFormat="1" applyFill="1"/>
    <xf numFmtId="0" fontId="20" fillId="2" borderId="2" xfId="0" applyFont="1" applyFill="1" applyBorder="1" applyAlignment="1">
      <alignment vertical="center" wrapText="1"/>
    </xf>
    <xf numFmtId="0" fontId="20" fillId="2" borderId="0" xfId="0" applyFont="1" applyFill="1" applyBorder="1" applyAlignment="1">
      <alignment vertical="center" wrapText="1"/>
    </xf>
    <xf numFmtId="0" fontId="20" fillId="3" borderId="0" xfId="0" applyFont="1" applyFill="1" applyAlignment="1">
      <alignment vertical="center" wrapText="1"/>
    </xf>
    <xf numFmtId="0" fontId="20" fillId="3" borderId="0" xfId="0" applyFont="1" applyFill="1" applyAlignment="1">
      <alignment vertical="center"/>
    </xf>
    <xf numFmtId="3" fontId="20" fillId="2" borderId="0" xfId="0" applyNumberFormat="1" applyFont="1" applyFill="1" applyBorder="1" applyAlignment="1">
      <alignment horizontal="right" vertical="center"/>
    </xf>
    <xf numFmtId="0" fontId="20" fillId="3" borderId="4" xfId="0" applyFont="1" applyFill="1" applyBorder="1" applyAlignment="1">
      <alignment vertical="center" wrapText="1"/>
    </xf>
    <xf numFmtId="0" fontId="20" fillId="3" borderId="4" xfId="0" applyFont="1" applyFill="1" applyBorder="1" applyAlignment="1">
      <alignment horizontal="right" vertical="center" wrapText="1"/>
    </xf>
    <xf numFmtId="3" fontId="20" fillId="3" borderId="4" xfId="0" applyNumberFormat="1" applyFont="1" applyFill="1" applyBorder="1" applyAlignment="1">
      <alignment horizontal="right" vertical="center" wrapText="1"/>
    </xf>
    <xf numFmtId="164" fontId="20" fillId="3" borderId="0" xfId="0" applyNumberFormat="1" applyFont="1" applyFill="1" applyAlignment="1">
      <alignment horizontal="right" vertical="center" wrapText="1"/>
    </xf>
    <xf numFmtId="0" fontId="20" fillId="2" borderId="0" xfId="0" applyFont="1" applyFill="1" applyBorder="1" applyAlignment="1">
      <alignment horizontal="right" vertical="center" wrapText="1"/>
    </xf>
    <xf numFmtId="164" fontId="20" fillId="2" borderId="0" xfId="0" applyNumberFormat="1" applyFont="1" applyFill="1" applyBorder="1" applyAlignment="1">
      <alignment horizontal="right" vertical="center" wrapText="1"/>
    </xf>
    <xf numFmtId="0" fontId="20" fillId="3" borderId="0" xfId="0" applyFont="1" applyFill="1" applyBorder="1" applyAlignment="1">
      <alignment horizontal="right" vertical="center" wrapText="1"/>
    </xf>
    <xf numFmtId="0" fontId="23" fillId="0" borderId="0" xfId="0" applyFont="1" applyAlignment="1">
      <alignment vertical="center"/>
    </xf>
    <xf numFmtId="0" fontId="20" fillId="2" borderId="6" xfId="0" applyFont="1" applyFill="1" applyBorder="1" applyAlignment="1">
      <alignment horizontal="left" vertical="center" wrapText="1"/>
    </xf>
    <xf numFmtId="3" fontId="22" fillId="2" borderId="0" xfId="0" applyNumberFormat="1" applyFont="1" applyFill="1" applyAlignment="1">
      <alignment horizontal="right" wrapText="1"/>
    </xf>
    <xf numFmtId="0" fontId="22" fillId="2" borderId="0" xfId="0" applyFont="1" applyFill="1" applyAlignment="1">
      <alignment horizontal="right" wrapText="1"/>
    </xf>
    <xf numFmtId="3" fontId="20" fillId="2" borderId="5" xfId="0" applyNumberFormat="1" applyFont="1" applyFill="1" applyBorder="1" applyAlignment="1">
      <alignment horizontal="right" wrapText="1"/>
    </xf>
    <xf numFmtId="0" fontId="22" fillId="2" borderId="0" xfId="0" applyFont="1" applyFill="1" applyAlignment="1">
      <alignment wrapText="1"/>
    </xf>
    <xf numFmtId="0" fontId="20" fillId="2" borderId="5" xfId="0" applyFont="1" applyFill="1" applyBorder="1" applyAlignment="1">
      <alignment horizontal="left" vertical="center" wrapText="1"/>
    </xf>
    <xf numFmtId="0" fontId="22" fillId="2" borderId="0" xfId="0" applyFont="1" applyFill="1" applyAlignment="1">
      <alignment horizontal="left" vertical="center" wrapText="1"/>
    </xf>
    <xf numFmtId="3" fontId="20" fillId="3" borderId="0" xfId="0" applyNumberFormat="1" applyFont="1" applyFill="1" applyAlignment="1">
      <alignment horizontal="right" vertical="center" wrapText="1"/>
    </xf>
    <xf numFmtId="0" fontId="20" fillId="3" borderId="0" xfId="0" applyFont="1" applyFill="1" applyAlignment="1">
      <alignment horizontal="right" vertical="center" wrapText="1"/>
    </xf>
    <xf numFmtId="20" fontId="20" fillId="2" borderId="2" xfId="0" applyNumberFormat="1" applyFont="1" applyFill="1" applyBorder="1" applyAlignment="1">
      <alignment horizontal="right" vertical="center" wrapText="1"/>
    </xf>
    <xf numFmtId="0" fontId="20" fillId="3" borderId="6" xfId="0" applyFont="1" applyFill="1" applyBorder="1" applyAlignment="1">
      <alignment vertical="center" wrapText="1"/>
    </xf>
    <xf numFmtId="0" fontId="20" fillId="3" borderId="6" xfId="0" applyFont="1" applyFill="1" applyBorder="1" applyAlignment="1">
      <alignment horizontal="right" vertical="center" wrapText="1"/>
    </xf>
    <xf numFmtId="20" fontId="22" fillId="3" borderId="0" xfId="0" applyNumberFormat="1" applyFont="1" applyFill="1" applyAlignment="1">
      <alignment horizontal="right" vertical="center" wrapText="1"/>
    </xf>
    <xf numFmtId="20" fontId="20" fillId="3" borderId="0" xfId="0" applyNumberFormat="1" applyFont="1" applyFill="1" applyAlignment="1">
      <alignment horizontal="right" vertical="center" wrapText="1"/>
    </xf>
    <xf numFmtId="20" fontId="20" fillId="3" borderId="5" xfId="0" applyNumberFormat="1" applyFont="1" applyFill="1" applyBorder="1" applyAlignment="1">
      <alignment horizontal="right" vertical="center" wrapText="1"/>
    </xf>
    <xf numFmtId="0" fontId="27" fillId="2" borderId="2" xfId="0" applyFont="1" applyFill="1" applyBorder="1"/>
    <xf numFmtId="0" fontId="26" fillId="2" borderId="0" xfId="0" applyFont="1" applyFill="1"/>
    <xf numFmtId="0" fontId="27" fillId="2" borderId="0" xfId="0" applyFont="1" applyFill="1"/>
    <xf numFmtId="164" fontId="27" fillId="2" borderId="0" xfId="0" applyNumberFormat="1" applyFont="1" applyFill="1"/>
    <xf numFmtId="0" fontId="0" fillId="2" borderId="3" xfId="0" applyFill="1" applyBorder="1"/>
    <xf numFmtId="164" fontId="27" fillId="2" borderId="2" xfId="0" applyNumberFormat="1" applyFont="1" applyFill="1" applyBorder="1"/>
    <xf numFmtId="164" fontId="27" fillId="2" borderId="0" xfId="0" applyNumberFormat="1" applyFont="1" applyFill="1" applyBorder="1"/>
    <xf numFmtId="0" fontId="23" fillId="2" borderId="0" xfId="0" applyFont="1" applyFill="1" applyBorder="1"/>
    <xf numFmtId="0" fontId="21" fillId="3" borderId="0" xfId="0" applyFont="1" applyFill="1" applyAlignment="1">
      <alignment horizontal="left" vertical="center" wrapText="1"/>
    </xf>
    <xf numFmtId="3" fontId="20" fillId="3" borderId="0" xfId="0" applyNumberFormat="1" applyFont="1" applyFill="1" applyBorder="1" applyAlignment="1">
      <alignment horizontal="right" vertical="center"/>
    </xf>
    <xf numFmtId="9" fontId="0" fillId="2" borderId="0" xfId="4" applyFont="1" applyFill="1"/>
    <xf numFmtId="166" fontId="0" fillId="2" borderId="0" xfId="4" applyNumberFormat="1" applyFont="1" applyFill="1"/>
    <xf numFmtId="167" fontId="0" fillId="2" borderId="0" xfId="3" applyNumberFormat="1" applyFont="1" applyFill="1"/>
    <xf numFmtId="164" fontId="0" fillId="2" borderId="0" xfId="0" applyNumberFormat="1" applyFill="1"/>
    <xf numFmtId="0" fontId="22" fillId="3" borderId="0" xfId="0" applyFont="1" applyFill="1" applyBorder="1" applyAlignment="1">
      <alignment horizontal="left" vertical="center"/>
    </xf>
    <xf numFmtId="166" fontId="27" fillId="2" borderId="0" xfId="4" applyNumberFormat="1" applyFont="1" applyFill="1" applyBorder="1"/>
    <xf numFmtId="0" fontId="22" fillId="2" borderId="11" xfId="0" applyFont="1" applyFill="1" applyBorder="1" applyAlignment="1">
      <alignment horizontal="right" vertical="center" wrapText="1"/>
    </xf>
    <xf numFmtId="3" fontId="22" fillId="3" borderId="12" xfId="0" applyNumberFormat="1" applyFont="1" applyFill="1" applyBorder="1" applyAlignment="1">
      <alignment horizontal="right" vertical="center"/>
    </xf>
    <xf numFmtId="3" fontId="22" fillId="3" borderId="13" xfId="0" applyNumberFormat="1" applyFont="1" applyFill="1" applyBorder="1" applyAlignment="1">
      <alignment horizontal="right" vertical="center"/>
    </xf>
    <xf numFmtId="1" fontId="22" fillId="2" borderId="0" xfId="0" applyNumberFormat="1" applyFont="1" applyFill="1" applyAlignment="1">
      <alignment horizontal="right" vertical="center" wrapText="1"/>
    </xf>
    <xf numFmtId="1" fontId="21" fillId="2" borderId="0" xfId="0" applyNumberFormat="1" applyFont="1" applyFill="1" applyAlignment="1">
      <alignment horizontal="right" vertical="center" wrapText="1"/>
    </xf>
    <xf numFmtId="1" fontId="20" fillId="2" borderId="0" xfId="0" applyNumberFormat="1" applyFont="1" applyFill="1" applyAlignment="1">
      <alignment horizontal="right" vertical="center" wrapText="1"/>
    </xf>
    <xf numFmtId="20" fontId="22" fillId="3" borderId="0" xfId="0" applyNumberFormat="1" applyFont="1" applyFill="1" applyBorder="1" applyAlignment="1">
      <alignment horizontal="right" vertical="center"/>
    </xf>
    <xf numFmtId="164" fontId="20" fillId="3" borderId="4" xfId="0" applyNumberFormat="1" applyFont="1" applyFill="1" applyBorder="1" applyAlignment="1">
      <alignment horizontal="right" vertical="center" wrapText="1"/>
    </xf>
    <xf numFmtId="0" fontId="20" fillId="2" borderId="8" xfId="0" applyFont="1" applyFill="1" applyBorder="1" applyAlignment="1">
      <alignment horizontal="center" vertical="center" wrapText="1"/>
    </xf>
    <xf numFmtId="0" fontId="20" fillId="2" borderId="0" xfId="0" applyFont="1" applyFill="1" applyAlignment="1">
      <alignment vertical="center" wrapText="1"/>
    </xf>
    <xf numFmtId="0" fontId="20" fillId="2" borderId="0" xfId="0" applyFont="1" applyFill="1" applyAlignment="1">
      <alignment vertical="center" wrapText="1"/>
    </xf>
    <xf numFmtId="0" fontId="0" fillId="2" borderId="0" xfId="0" applyFill="1" applyAlignment="1">
      <alignment wrapText="1"/>
    </xf>
    <xf numFmtId="0" fontId="0" fillId="2" borderId="0" xfId="0" applyFill="1" applyAlignment="1">
      <alignment horizontal="left" wrapText="1"/>
    </xf>
    <xf numFmtId="0" fontId="24" fillId="2" borderId="0" xfId="0" applyFont="1" applyFill="1" applyBorder="1" applyAlignment="1"/>
    <xf numFmtId="0" fontId="0" fillId="2" borderId="8" xfId="0" applyFill="1" applyBorder="1" applyAlignment="1"/>
    <xf numFmtId="0" fontId="20" fillId="2" borderId="0" xfId="0" applyFont="1" applyFill="1" applyBorder="1" applyAlignment="1">
      <alignment horizontal="center" vertical="center" wrapText="1"/>
    </xf>
    <xf numFmtId="167" fontId="22" fillId="2" borderId="0" xfId="3" applyNumberFormat="1" applyFont="1" applyFill="1" applyAlignment="1">
      <alignment horizontal="right" vertical="center" wrapText="1"/>
    </xf>
    <xf numFmtId="165" fontId="20" fillId="2" borderId="0" xfId="0" applyNumberFormat="1" applyFont="1" applyFill="1" applyAlignment="1">
      <alignment horizontal="right" vertical="center" wrapText="1"/>
    </xf>
    <xf numFmtId="165" fontId="22" fillId="2" borderId="0" xfId="0" applyNumberFormat="1" applyFont="1" applyFill="1" applyAlignment="1">
      <alignment horizontal="right" vertical="center" wrapText="1"/>
    </xf>
    <xf numFmtId="165" fontId="20" fillId="2" borderId="4" xfId="0" applyNumberFormat="1" applyFont="1" applyFill="1" applyBorder="1" applyAlignment="1">
      <alignment horizontal="right" vertical="center" wrapText="1"/>
    </xf>
    <xf numFmtId="0" fontId="22" fillId="3" borderId="0" xfId="0" applyFont="1" applyFill="1" applyBorder="1" applyAlignment="1">
      <alignment horizontal="right" vertical="center"/>
    </xf>
    <xf numFmtId="3" fontId="22" fillId="3" borderId="0" xfId="0" applyNumberFormat="1" applyFont="1" applyFill="1" applyBorder="1" applyAlignment="1">
      <alignment horizontal="right" vertical="center"/>
    </xf>
    <xf numFmtId="3" fontId="21" fillId="3" borderId="0" xfId="0" applyNumberFormat="1" applyFont="1" applyFill="1" applyBorder="1" applyAlignment="1">
      <alignment horizontal="right" vertical="center"/>
    </xf>
    <xf numFmtId="0" fontId="21" fillId="3" borderId="0" xfId="0" applyFont="1" applyFill="1" applyBorder="1" applyAlignment="1">
      <alignment horizontal="right" vertical="center"/>
    </xf>
    <xf numFmtId="3" fontId="22" fillId="2" borderId="0" xfId="0" applyNumberFormat="1" applyFont="1" applyFill="1" applyAlignment="1">
      <alignment vertical="center" wrapText="1"/>
    </xf>
    <xf numFmtId="0" fontId="20" fillId="3" borderId="4" xfId="0" applyFont="1" applyFill="1" applyBorder="1" applyAlignment="1">
      <alignment horizontal="right" vertical="center"/>
    </xf>
    <xf numFmtId="0" fontId="20" fillId="2" borderId="9" xfId="0" applyFont="1" applyFill="1" applyBorder="1" applyAlignment="1">
      <alignment horizontal="right" vertical="center" wrapText="1"/>
    </xf>
    <xf numFmtId="167" fontId="20" fillId="2" borderId="5" xfId="3" applyNumberFormat="1" applyFont="1" applyFill="1" applyBorder="1" applyAlignment="1">
      <alignment horizontal="right" vertical="center" wrapText="1"/>
    </xf>
    <xf numFmtId="0" fontId="20" fillId="2" borderId="0" xfId="0" applyFont="1" applyFill="1" applyAlignment="1">
      <alignment horizontal="left" vertical="center" wrapText="1"/>
    </xf>
    <xf numFmtId="0" fontId="20" fillId="3" borderId="0" xfId="0" applyFont="1" applyFill="1" applyBorder="1" applyAlignment="1">
      <alignment horizontal="right" vertical="center"/>
    </xf>
    <xf numFmtId="168" fontId="0" fillId="2" borderId="0" xfId="0" applyNumberFormat="1" applyFill="1"/>
    <xf numFmtId="164" fontId="22" fillId="3" borderId="0" xfId="0" applyNumberFormat="1" applyFont="1" applyFill="1" applyBorder="1" applyAlignment="1">
      <alignment horizontal="right" vertical="center"/>
    </xf>
    <xf numFmtId="0" fontId="0" fillId="2" borderId="0" xfId="0" applyFill="1" applyAlignment="1">
      <alignment wrapText="1"/>
    </xf>
    <xf numFmtId="0" fontId="0" fillId="2" borderId="0" xfId="0" applyFill="1" applyAlignment="1">
      <alignment horizontal="right"/>
    </xf>
    <xf numFmtId="3" fontId="0" fillId="2" borderId="0" xfId="0" applyNumberFormat="1" applyFill="1" applyAlignment="1">
      <alignment horizontal="right"/>
    </xf>
    <xf numFmtId="0" fontId="49" fillId="2" borderId="4" xfId="0" applyFont="1" applyFill="1" applyBorder="1" applyAlignment="1">
      <alignment vertical="center" wrapText="1"/>
    </xf>
    <xf numFmtId="0" fontId="0" fillId="2" borderId="0" xfId="0" applyFill="1" applyAlignment="1"/>
    <xf numFmtId="0" fontId="0" fillId="2" borderId="0" xfId="0" applyFill="1" applyAlignment="1"/>
    <xf numFmtId="169" fontId="22" fillId="2" borderId="0" xfId="3" applyNumberFormat="1" applyFont="1" applyFill="1" applyAlignment="1">
      <alignment horizontal="right" vertical="center" wrapText="1"/>
    </xf>
    <xf numFmtId="169" fontId="20" fillId="2" borderId="5" xfId="3" applyNumberFormat="1" applyFont="1" applyFill="1" applyBorder="1" applyAlignment="1">
      <alignment horizontal="right" vertical="center" wrapText="1"/>
    </xf>
    <xf numFmtId="164" fontId="20" fillId="2" borderId="5" xfId="0" applyNumberFormat="1" applyFont="1" applyFill="1" applyBorder="1" applyAlignment="1">
      <alignment horizontal="right" vertical="center" wrapText="1"/>
    </xf>
    <xf numFmtId="43" fontId="0" fillId="2" borderId="0" xfId="3" applyFont="1" applyFill="1"/>
    <xf numFmtId="0" fontId="23" fillId="2" borderId="0" xfId="0" applyFont="1" applyFill="1" applyAlignment="1">
      <alignment horizontal="left" vertical="top"/>
    </xf>
    <xf numFmtId="165" fontId="22" fillId="3" borderId="0" xfId="0" applyNumberFormat="1" applyFont="1" applyFill="1" applyBorder="1" applyAlignment="1">
      <alignment horizontal="right" vertical="center"/>
    </xf>
    <xf numFmtId="165" fontId="21" fillId="3" borderId="0" xfId="0" applyNumberFormat="1" applyFont="1" applyFill="1" applyBorder="1" applyAlignment="1">
      <alignment horizontal="right" vertical="center"/>
    </xf>
    <xf numFmtId="165" fontId="22" fillId="2" borderId="5"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3" fontId="22" fillId="2" borderId="5" xfId="0" applyNumberFormat="1" applyFont="1" applyFill="1" applyBorder="1" applyAlignment="1">
      <alignment vertical="center" wrapText="1"/>
    </xf>
    <xf numFmtId="43" fontId="0" fillId="2" borderId="0" xfId="0" applyNumberFormat="1" applyFill="1"/>
    <xf numFmtId="169" fontId="0" fillId="2" borderId="0" xfId="0" applyNumberFormat="1" applyFill="1"/>
    <xf numFmtId="0" fontId="20" fillId="2" borderId="0" xfId="0" applyFont="1" applyFill="1" applyAlignment="1">
      <alignment vertical="center" wrapText="1"/>
    </xf>
    <xf numFmtId="0" fontId="0" fillId="2" borderId="0" xfId="0" applyFill="1" applyBorder="1" applyAlignment="1">
      <alignment wrapText="1"/>
    </xf>
    <xf numFmtId="0" fontId="24" fillId="2" borderId="0" xfId="0" applyFont="1" applyFill="1" applyBorder="1" applyAlignment="1"/>
    <xf numFmtId="0" fontId="0" fillId="2" borderId="0" xfId="0" applyFill="1" applyBorder="1"/>
    <xf numFmtId="0" fontId="17" fillId="2" borderId="0" xfId="0" applyFont="1" applyFill="1" applyBorder="1"/>
    <xf numFmtId="0" fontId="31" fillId="2" borderId="0" xfId="0" applyFont="1" applyFill="1" applyBorder="1"/>
    <xf numFmtId="0" fontId="15" fillId="2" borderId="0" xfId="1" applyFill="1" applyBorder="1"/>
    <xf numFmtId="0" fontId="18" fillId="2" borderId="0" xfId="0" applyFont="1" applyFill="1" applyBorder="1" applyAlignment="1">
      <alignment vertical="center"/>
    </xf>
    <xf numFmtId="0" fontId="15" fillId="2" borderId="0" xfId="1" applyFill="1" applyBorder="1" applyAlignment="1">
      <alignment vertical="center"/>
    </xf>
    <xf numFmtId="0" fontId="19" fillId="2" borderId="0" xfId="0" applyFont="1" applyFill="1" applyBorder="1" applyAlignment="1">
      <alignment vertical="center"/>
    </xf>
    <xf numFmtId="165" fontId="20" fillId="2" borderId="0" xfId="0" applyNumberFormat="1" applyFont="1" applyFill="1" applyBorder="1" applyAlignment="1">
      <alignment horizontal="right" vertical="center" wrapText="1"/>
    </xf>
    <xf numFmtId="0" fontId="20" fillId="2" borderId="4" xfId="0" applyFont="1" applyFill="1" applyBorder="1" applyAlignment="1">
      <alignment vertical="center" wrapText="1"/>
    </xf>
    <xf numFmtId="3" fontId="20" fillId="2" borderId="4" xfId="0" applyNumberFormat="1" applyFont="1" applyFill="1" applyBorder="1" applyAlignment="1">
      <alignment horizontal="right" vertical="center" wrapText="1"/>
    </xf>
    <xf numFmtId="0" fontId="26" fillId="2" borderId="4" xfId="0" applyFont="1" applyFill="1" applyBorder="1"/>
    <xf numFmtId="166" fontId="27" fillId="2" borderId="4" xfId="4" applyNumberFormat="1" applyFont="1" applyFill="1" applyBorder="1"/>
    <xf numFmtId="167" fontId="0" fillId="0" borderId="0" xfId="0" applyNumberFormat="1" applyFill="1"/>
    <xf numFmtId="167" fontId="20" fillId="2" borderId="0" xfId="3" applyNumberFormat="1" applyFont="1" applyFill="1" applyBorder="1" applyAlignment="1">
      <alignment horizontal="right"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0" xfId="0" applyFont="1" applyFill="1" applyAlignment="1">
      <alignment vertical="center" wrapText="1"/>
    </xf>
    <xf numFmtId="0" fontId="20" fillId="2" borderId="8" xfId="0" applyFont="1" applyFill="1" applyBorder="1" applyAlignment="1">
      <alignment vertical="center" wrapText="1"/>
    </xf>
    <xf numFmtId="0" fontId="23" fillId="0" borderId="8" xfId="0" applyFont="1" applyBorder="1" applyAlignment="1">
      <alignment vertical="center" wrapText="1"/>
    </xf>
    <xf numFmtId="0" fontId="23" fillId="2" borderId="0" xfId="0" applyFont="1" applyFill="1" applyAlignment="1">
      <alignment vertical="center" wrapText="1"/>
    </xf>
    <xf numFmtId="0" fontId="23" fillId="2" borderId="0" xfId="0" applyFont="1" applyFill="1" applyAlignment="1">
      <alignment horizontal="left" vertical="center" wrapText="1"/>
    </xf>
    <xf numFmtId="0" fontId="20" fillId="3" borderId="6" xfId="0" applyFont="1" applyFill="1" applyBorder="1" applyAlignment="1">
      <alignment horizontal="center" vertical="center" wrapText="1"/>
    </xf>
    <xf numFmtId="0" fontId="24" fillId="2" borderId="5" xfId="0" applyFont="1" applyFill="1" applyBorder="1" applyAlignment="1">
      <alignment vertical="center" wrapText="1"/>
    </xf>
    <xf numFmtId="0" fontId="24" fillId="2" borderId="2" xfId="0" applyFont="1" applyFill="1" applyBorder="1" applyAlignment="1">
      <alignment horizontal="left" wrapText="1"/>
    </xf>
    <xf numFmtId="0" fontId="23" fillId="2" borderId="0" xfId="0" applyFont="1" applyFill="1" applyAlignment="1">
      <alignment wrapText="1"/>
    </xf>
    <xf numFmtId="0" fontId="23" fillId="2" borderId="0" xfId="0" applyFont="1" applyFill="1" applyBorder="1" applyAlignment="1">
      <alignment horizontal="left" vertical="center" wrapText="1"/>
    </xf>
    <xf numFmtId="0" fontId="20" fillId="2" borderId="0" xfId="0" applyFont="1" applyFill="1" applyBorder="1" applyAlignment="1">
      <alignment vertical="center" wrapText="1"/>
    </xf>
    <xf numFmtId="3" fontId="20" fillId="2" borderId="0" xfId="0" applyNumberFormat="1" applyFont="1" applyFill="1" applyAlignment="1">
      <alignment vertical="center" wrapText="1"/>
    </xf>
    <xf numFmtId="3" fontId="20" fillId="2" borderId="0" xfId="0" applyNumberFormat="1" applyFont="1" applyFill="1" applyBorder="1" applyAlignment="1">
      <alignment vertical="center" wrapText="1"/>
    </xf>
    <xf numFmtId="0" fontId="26" fillId="2" borderId="1" xfId="0" applyFont="1" applyFill="1" applyBorder="1" applyAlignment="1">
      <alignment horizontal="center"/>
    </xf>
    <xf numFmtId="0" fontId="16" fillId="2" borderId="1" xfId="0" applyFont="1" applyFill="1" applyBorder="1" applyAlignment="1">
      <alignment horizontal="center"/>
    </xf>
    <xf numFmtId="0" fontId="24" fillId="2" borderId="2" xfId="0" applyFont="1" applyFill="1" applyBorder="1" applyAlignment="1">
      <alignment vertical="center" wrapText="1"/>
    </xf>
    <xf numFmtId="0" fontId="20" fillId="2" borderId="6" xfId="0" applyFont="1" applyFill="1" applyBorder="1" applyAlignment="1">
      <alignment vertical="center" wrapText="1"/>
    </xf>
    <xf numFmtId="0" fontId="0" fillId="0" borderId="6" xfId="0" applyBorder="1" applyAlignment="1">
      <alignment vertical="center" wrapText="1"/>
    </xf>
    <xf numFmtId="0" fontId="0" fillId="2" borderId="6" xfId="0" applyFill="1" applyBorder="1" applyAlignment="1">
      <alignment vertical="center" wrapText="1"/>
    </xf>
    <xf numFmtId="0" fontId="20" fillId="2" borderId="6" xfId="0" applyFont="1" applyFill="1" applyBorder="1" applyAlignment="1">
      <alignment wrapText="1"/>
    </xf>
    <xf numFmtId="0" fontId="20" fillId="2" borderId="6" xfId="0" applyFont="1" applyFill="1" applyBorder="1" applyAlignment="1">
      <alignment horizontal="left" wrapText="1"/>
    </xf>
    <xf numFmtId="0" fontId="23" fillId="2" borderId="8" xfId="0" applyFont="1" applyFill="1" applyBorder="1" applyAlignment="1">
      <alignment horizontal="left" vertical="center" wrapText="1"/>
    </xf>
    <xf numFmtId="0" fontId="0" fillId="2" borderId="0" xfId="0" applyFill="1" applyAlignment="1">
      <alignment wrapText="1"/>
    </xf>
    <xf numFmtId="0" fontId="0" fillId="2" borderId="0" xfId="0" applyFill="1" applyBorder="1" applyAlignment="1">
      <alignment wrapText="1"/>
    </xf>
    <xf numFmtId="0" fontId="2" fillId="2" borderId="8"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20" fillId="2" borderId="0" xfId="0" applyFont="1" applyFill="1" applyAlignment="1">
      <alignment horizontal="center" vertical="center" wrapText="1"/>
    </xf>
    <xf numFmtId="0" fontId="2" fillId="2" borderId="8" xfId="0" applyFont="1" applyFill="1" applyBorder="1" applyAlignment="1">
      <alignment vertical="center" wrapText="1"/>
    </xf>
    <xf numFmtId="0" fontId="35" fillId="2" borderId="8" xfId="0" applyFont="1" applyFill="1" applyBorder="1" applyAlignment="1">
      <alignment vertical="center" wrapText="1"/>
    </xf>
    <xf numFmtId="0" fontId="23" fillId="2" borderId="8" xfId="0" applyFont="1" applyFill="1" applyBorder="1" applyAlignment="1">
      <alignment horizontal="left" wrapText="1"/>
    </xf>
    <xf numFmtId="0" fontId="20" fillId="2" borderId="10" xfId="0" applyFont="1" applyFill="1" applyBorder="1" applyAlignment="1">
      <alignment horizontal="center" vertical="center" wrapText="1"/>
    </xf>
    <xf numFmtId="0" fontId="25" fillId="2" borderId="0" xfId="0" applyFont="1" applyFill="1" applyAlignment="1">
      <alignment horizontal="left" wrapText="1"/>
    </xf>
    <xf numFmtId="0" fontId="0" fillId="2" borderId="0" xfId="0" applyFill="1" applyAlignment="1">
      <alignment horizontal="left" wrapText="1"/>
    </xf>
    <xf numFmtId="0" fontId="9" fillId="2" borderId="0" xfId="2" applyFont="1" applyFill="1" applyAlignment="1">
      <alignment horizontal="left" vertical="center" wrapText="1"/>
    </xf>
    <xf numFmtId="0" fontId="10" fillId="2" borderId="0" xfId="2" applyFont="1" applyFill="1" applyAlignment="1">
      <alignment wrapText="1"/>
    </xf>
    <xf numFmtId="0" fontId="24" fillId="2" borderId="5" xfId="0" applyFont="1" applyFill="1" applyBorder="1" applyAlignment="1">
      <alignment horizontal="left" wrapText="1"/>
    </xf>
    <xf numFmtId="0" fontId="20" fillId="3" borderId="8" xfId="0" applyFont="1" applyFill="1" applyBorder="1" applyAlignment="1">
      <alignment horizontal="center" vertical="center" wrapText="1"/>
    </xf>
    <xf numFmtId="0" fontId="20" fillId="3" borderId="0" xfId="0" applyFont="1" applyFill="1" applyAlignment="1">
      <alignment horizontal="center" vertical="center" wrapText="1"/>
    </xf>
    <xf numFmtId="0" fontId="44" fillId="2" borderId="0" xfId="0" applyFont="1" applyFill="1" applyAlignment="1">
      <alignment horizontal="center" vertical="center" wrapText="1"/>
    </xf>
    <xf numFmtId="0" fontId="44" fillId="2" borderId="8" xfId="0" applyFont="1" applyFill="1" applyBorder="1" applyAlignment="1">
      <alignment horizontal="center" vertical="center" wrapText="1"/>
    </xf>
    <xf numFmtId="0" fontId="36" fillId="2" borderId="5" xfId="0" applyFont="1" applyFill="1" applyBorder="1" applyAlignment="1">
      <alignment vertical="center" wrapText="1"/>
    </xf>
    <xf numFmtId="0" fontId="24" fillId="2" borderId="5" xfId="0" applyFont="1" applyFill="1" applyBorder="1" applyAlignment="1">
      <alignment horizontal="left" vertical="center" wrapText="1"/>
    </xf>
    <xf numFmtId="0" fontId="24" fillId="2" borderId="5" xfId="0" applyFont="1" applyFill="1" applyBorder="1" applyAlignment="1">
      <alignment wrapText="1"/>
    </xf>
    <xf numFmtId="0" fontId="24" fillId="2" borderId="0" xfId="0" applyFont="1" applyFill="1" applyBorder="1" applyAlignment="1">
      <alignment wrapText="1"/>
    </xf>
    <xf numFmtId="0" fontId="24" fillId="2" borderId="0" xfId="0" applyFont="1" applyFill="1" applyAlignment="1">
      <alignment wrapText="1"/>
    </xf>
    <xf numFmtId="0" fontId="32" fillId="2" borderId="0" xfId="0" applyFont="1" applyFill="1" applyBorder="1" applyAlignment="1">
      <alignment wrapText="1"/>
    </xf>
    <xf numFmtId="0" fontId="32" fillId="2" borderId="0" xfId="0" applyFont="1" applyFill="1" applyAlignment="1">
      <alignment horizontal="left" wrapText="1"/>
    </xf>
    <xf numFmtId="0" fontId="24" fillId="2" borderId="0" xfId="0" applyFont="1" applyFill="1" applyAlignment="1">
      <alignment vertical="center" wrapText="1"/>
    </xf>
    <xf numFmtId="0" fontId="24" fillId="2" borderId="0" xfId="0" applyFont="1" applyFill="1" applyBorder="1" applyAlignment="1"/>
    <xf numFmtId="0" fontId="0" fillId="2" borderId="0" xfId="0" applyFill="1" applyAlignment="1"/>
    <xf numFmtId="0" fontId="24" fillId="2" borderId="0" xfId="0" applyFont="1" applyFill="1" applyBorder="1" applyAlignment="1">
      <alignment vertical="center" wrapText="1"/>
    </xf>
    <xf numFmtId="0" fontId="0" fillId="2" borderId="0" xfId="0" applyFill="1" applyAlignment="1">
      <alignment vertical="center" wrapText="1"/>
    </xf>
    <xf numFmtId="0" fontId="24" fillId="2" borderId="0" xfId="0" applyFont="1" applyFill="1" applyBorder="1" applyAlignment="1">
      <alignment horizontal="left" wrapText="1"/>
    </xf>
    <xf numFmtId="0" fontId="11" fillId="2" borderId="0" xfId="0" applyFont="1" applyFill="1" applyBorder="1" applyAlignment="1">
      <alignment horizontal="left" wrapText="1"/>
    </xf>
  </cellXfs>
  <cellStyles count="5">
    <cellStyle name="Comma" xfId="3" builtinId="3"/>
    <cellStyle name="Hyperlink" xfId="1" builtinId="8"/>
    <cellStyle name="Normal" xfId="0" builtinId="0"/>
    <cellStyle name="Normal 2 2" xfId="2"/>
    <cellStyle name="Percent" xfId="4" builtinId="5"/>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1</xdr:col>
      <xdr:colOff>3276600</xdr:colOff>
      <xdr:row>3</xdr:row>
      <xdr:rowOff>171450</xdr:rowOff>
    </xdr:to>
    <xdr:pic>
      <xdr:nvPicPr>
        <xdr:cNvPr id="308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3419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2</xdr:row>
      <xdr:rowOff>76200</xdr:rowOff>
    </xdr:from>
    <xdr:to>
      <xdr:col>7</xdr:col>
      <xdr:colOff>161925</xdr:colOff>
      <xdr:row>19</xdr:row>
      <xdr:rowOff>76200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457200"/>
          <a:ext cx="5400675"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152400</xdr:rowOff>
    </xdr:from>
    <xdr:to>
      <xdr:col>7</xdr:col>
      <xdr:colOff>0</xdr:colOff>
      <xdr:row>17</xdr:row>
      <xdr:rowOff>152400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52400"/>
          <a:ext cx="5400675"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4.xml.rels><?xml version="1.0" encoding="UTF-8" standalone="yes"?>
<Relationships xmlns="http://schemas.openxmlformats.org/package/2006/relationships"><Relationship Id="rId8" Type="http://schemas.openxmlformats.org/officeDocument/2006/relationships/hyperlink" Target="http://meteor.aihw.gov.au/content/index.phtml/itemId/612278" TargetMode="External"/><Relationship Id="rId13" Type="http://schemas.openxmlformats.org/officeDocument/2006/relationships/hyperlink" Target="http://meteor.aihw.gov.au/content/index.phtml/itemId/584081" TargetMode="External"/><Relationship Id="rId18" Type="http://schemas.openxmlformats.org/officeDocument/2006/relationships/hyperlink" Target="http://meteor.aihw.gov.au/content/index.phtml/itemId/584081" TargetMode="External"/><Relationship Id="rId26" Type="http://schemas.openxmlformats.org/officeDocument/2006/relationships/hyperlink" Target="http://www.abs.gov.au/AUSSTATS/abs@.nsf/DetailsPage/2039.0.55.0012006?OpenDocument" TargetMode="External"/><Relationship Id="rId39" Type="http://schemas.openxmlformats.org/officeDocument/2006/relationships/hyperlink" Target="http://meteor.aihw.gov.au/content/index.phtml/itemId/553314" TargetMode="External"/><Relationship Id="rId3" Type="http://schemas.openxmlformats.org/officeDocument/2006/relationships/hyperlink" Target="https://meteor.aihw.gov.au/content/index.phtml/itemId/676384" TargetMode="External"/><Relationship Id="rId21" Type="http://schemas.openxmlformats.org/officeDocument/2006/relationships/hyperlink" Target="http://meteor.aihw.gov.au/content/index.phtml/itemId/612278" TargetMode="External"/><Relationship Id="rId34" Type="http://schemas.openxmlformats.org/officeDocument/2006/relationships/hyperlink" Target="http://meteor.aihw.gov.au/content/index.phtml/itemId/584098" TargetMode="External"/><Relationship Id="rId42" Type="http://schemas.openxmlformats.org/officeDocument/2006/relationships/hyperlink" Target="https://www.aihw.gov.au/reports/hospitals/australian-hospital-peer-groups/contents/table-of-contents" TargetMode="External"/><Relationship Id="rId7" Type="http://schemas.openxmlformats.org/officeDocument/2006/relationships/hyperlink" Target="http://meteor.aihw.gov.au/content/index.phtml/itemId/612278" TargetMode="External"/><Relationship Id="rId12" Type="http://schemas.openxmlformats.org/officeDocument/2006/relationships/hyperlink" Target="http://meteor.aihw.gov.au/content/index.phtml/itemId/496325" TargetMode="External"/><Relationship Id="rId17" Type="http://schemas.openxmlformats.org/officeDocument/2006/relationships/hyperlink" Target="http://meteor.aihw.gov.au/content/index.phtml/itemId/496325" TargetMode="External"/><Relationship Id="rId25" Type="http://schemas.openxmlformats.org/officeDocument/2006/relationships/hyperlink" Target="http://www.abs.gov.au/ausstats/abs@.nsf/mf/1270.0.55.005" TargetMode="External"/><Relationship Id="rId33" Type="http://schemas.openxmlformats.org/officeDocument/2006/relationships/hyperlink" Target="http://meteor.aihw.gov.au/content/index.phtml/itemId/400747" TargetMode="External"/><Relationship Id="rId38" Type="http://schemas.openxmlformats.org/officeDocument/2006/relationships/hyperlink" Target="http://meteor.aihw.gov.au/content/index.phtml/itemId/400747" TargetMode="External"/><Relationship Id="rId46" Type="http://schemas.openxmlformats.org/officeDocument/2006/relationships/printerSettings" Target="../printerSettings/printerSettings49.bin"/><Relationship Id="rId2" Type="http://schemas.openxmlformats.org/officeDocument/2006/relationships/hyperlink" Target="http://meteor.aihw.gov.au/content/index.phtml/itemId/612278" TargetMode="External"/><Relationship Id="rId16" Type="http://schemas.openxmlformats.org/officeDocument/2006/relationships/hyperlink" Target="http://meteor.aihw.gov.au/content/index.phtml/itemId/612278" TargetMode="External"/><Relationship Id="rId20" Type="http://schemas.openxmlformats.org/officeDocument/2006/relationships/hyperlink" Target="http://www.abs.gov.au/ausstats/abs@.nsf/mf/1270.0.55.005" TargetMode="External"/><Relationship Id="rId29" Type="http://schemas.openxmlformats.org/officeDocument/2006/relationships/hyperlink" Target="http://meteor.aihw.gov.au/content/index.phtml/itemId/400747" TargetMode="External"/><Relationship Id="rId41" Type="http://schemas.openxmlformats.org/officeDocument/2006/relationships/hyperlink" Target="http://meteor.aihw.gov.au/content/index.phtml/itemId/655704" TargetMode="External"/><Relationship Id="rId1" Type="http://schemas.openxmlformats.org/officeDocument/2006/relationships/hyperlink" Target="https://meteor.aihw.gov.au/content/index.phtml/itemId/679018" TargetMode="External"/><Relationship Id="rId6" Type="http://schemas.openxmlformats.org/officeDocument/2006/relationships/hyperlink" Target="http://meteor.aihw.gov.au/content/index.phtml/itemId/612278" TargetMode="External"/><Relationship Id="rId11" Type="http://schemas.openxmlformats.org/officeDocument/2006/relationships/hyperlink" Target="http://meteor.aihw.gov.au/content/index.phtml/itemId/612278" TargetMode="External"/><Relationship Id="rId24" Type="http://schemas.openxmlformats.org/officeDocument/2006/relationships/hyperlink" Target="http://meteor.aihw.gov.au/content/index.phtml/itemId/469909" TargetMode="External"/><Relationship Id="rId32" Type="http://schemas.openxmlformats.org/officeDocument/2006/relationships/hyperlink" Target="http://meteor.aihw.gov.au/content/index.phtml/itemId/496325" TargetMode="External"/><Relationship Id="rId37" Type="http://schemas.openxmlformats.org/officeDocument/2006/relationships/hyperlink" Target="http://meteor.aihw.gov.au/content/index.phtml/itemId/496325" TargetMode="External"/><Relationship Id="rId40" Type="http://schemas.openxmlformats.org/officeDocument/2006/relationships/hyperlink" Target="http://meteor.aihw.gov.au/content/index.phtml/itemId/659725" TargetMode="External"/><Relationship Id="rId45" Type="http://schemas.openxmlformats.org/officeDocument/2006/relationships/hyperlink" Target="http://meteor.aihw.gov.au/content/index.phtml/itemId/547612" TargetMode="External"/><Relationship Id="rId5" Type="http://schemas.openxmlformats.org/officeDocument/2006/relationships/hyperlink" Target="http://meteor.aihw.gov.au/content/index.phtml/itemId/612291" TargetMode="External"/><Relationship Id="rId15" Type="http://schemas.openxmlformats.org/officeDocument/2006/relationships/hyperlink" Target="http://meteor.aihw.gov.au/content/index.phtml/itemId/469909" TargetMode="External"/><Relationship Id="rId23" Type="http://schemas.openxmlformats.org/officeDocument/2006/relationships/hyperlink" Target="http://meteor.aihw.gov.au/content/index.phtml/itemId/584081" TargetMode="External"/><Relationship Id="rId28" Type="http://schemas.openxmlformats.org/officeDocument/2006/relationships/hyperlink" Target="http://meteor.aihw.gov.au/content/index.phtml/itemId/496325" TargetMode="External"/><Relationship Id="rId36" Type="http://schemas.openxmlformats.org/officeDocument/2006/relationships/hyperlink" Target="http://meteor.aihw.gov.au/content/index.phtml/itemId/684509" TargetMode="External"/><Relationship Id="rId10" Type="http://schemas.openxmlformats.org/officeDocument/2006/relationships/hyperlink" Target="https://meteor.aihw.gov.au/content/index.phtml/itemId/602543" TargetMode="External"/><Relationship Id="rId19" Type="http://schemas.openxmlformats.org/officeDocument/2006/relationships/hyperlink" Target="http://meteor.aihw.gov.au/content/index.phtml/itemId/469909" TargetMode="External"/><Relationship Id="rId31" Type="http://schemas.openxmlformats.org/officeDocument/2006/relationships/hyperlink" Target="http://meteor.aihw.gov.au/content/index.phtml/itemId/681646" TargetMode="External"/><Relationship Id="rId44" Type="http://schemas.openxmlformats.org/officeDocument/2006/relationships/hyperlink" Target="http://meteor.aihw.gov.au/content/index.phtml/itemId/651874" TargetMode="External"/><Relationship Id="rId4" Type="http://schemas.openxmlformats.org/officeDocument/2006/relationships/hyperlink" Target="http://meteor.aihw.gov.au/content/index.phtml/itemId/612278" TargetMode="External"/><Relationship Id="rId9" Type="http://schemas.openxmlformats.org/officeDocument/2006/relationships/hyperlink" Target="http://meteor.aihw.gov.au/content/index.phtml/itemId/612297" TargetMode="External"/><Relationship Id="rId14" Type="http://schemas.openxmlformats.org/officeDocument/2006/relationships/hyperlink" Target="http://meteor.aihw.gov.au/content/index.phtml/itemId/469909" TargetMode="External"/><Relationship Id="rId22" Type="http://schemas.openxmlformats.org/officeDocument/2006/relationships/hyperlink" Target="http://meteor.aihw.gov.au/content/index.phtml/itemId/496325" TargetMode="External"/><Relationship Id="rId27" Type="http://schemas.openxmlformats.org/officeDocument/2006/relationships/hyperlink" Target="http://meteor.aihw.gov.au/content/index.phtml/itemId/612278" TargetMode="External"/><Relationship Id="rId30" Type="http://schemas.openxmlformats.org/officeDocument/2006/relationships/hyperlink" Target="http://meteor.aihw.gov.au/content/index.phtml/itemId/584105" TargetMode="External"/><Relationship Id="rId35" Type="http://schemas.openxmlformats.org/officeDocument/2006/relationships/hyperlink" Target="https://meteor.aihw.gov.au/content/index.phtml/itemId/685013" TargetMode="External"/><Relationship Id="rId43" Type="http://schemas.openxmlformats.org/officeDocument/2006/relationships/hyperlink" Target="http://meteor.aihw.gov.au/content/index.phtml/itemId/65187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17"/>
  <sheetViews>
    <sheetView showGridLines="0" workbookViewId="0">
      <selection activeCell="B3" sqref="B3"/>
    </sheetView>
  </sheetViews>
  <sheetFormatPr defaultRowHeight="15" x14ac:dyDescent="0.25"/>
  <cols>
    <col min="1" max="1" width="2.42578125" style="209" customWidth="1"/>
    <col min="2" max="2" width="222" style="209" customWidth="1"/>
    <col min="3" max="16384" width="9.140625" style="209"/>
  </cols>
  <sheetData>
    <row r="5" spans="2:2" ht="13.9" customHeight="1" x14ac:dyDescent="0.25"/>
    <row r="6" spans="2:2" ht="15.75" x14ac:dyDescent="0.25">
      <c r="B6" s="210" t="s">
        <v>643</v>
      </c>
    </row>
    <row r="7" spans="2:2" ht="15.75" x14ac:dyDescent="0.25">
      <c r="B7" s="210" t="s">
        <v>614</v>
      </c>
    </row>
    <row r="8" spans="2:2" x14ac:dyDescent="0.25">
      <c r="B8" s="211"/>
    </row>
    <row r="10" spans="2:2" x14ac:dyDescent="0.25">
      <c r="B10" s="211" t="s">
        <v>0</v>
      </c>
    </row>
    <row r="11" spans="2:2" x14ac:dyDescent="0.25">
      <c r="B11" s="212" t="s">
        <v>714</v>
      </c>
    </row>
    <row r="13" spans="2:2" x14ac:dyDescent="0.25">
      <c r="B13" s="212" t="s">
        <v>715</v>
      </c>
    </row>
    <row r="14" spans="2:2" x14ac:dyDescent="0.25">
      <c r="B14" s="213"/>
    </row>
    <row r="15" spans="2:2" x14ac:dyDescent="0.25">
      <c r="B15" s="212" t="s">
        <v>641</v>
      </c>
    </row>
    <row r="16" spans="2:2" x14ac:dyDescent="0.25">
      <c r="B16" s="213"/>
    </row>
    <row r="17" spans="2:2" x14ac:dyDescent="0.25">
      <c r="B17" s="212" t="s">
        <v>640</v>
      </c>
    </row>
    <row r="18" spans="2:2" x14ac:dyDescent="0.25">
      <c r="B18" s="213"/>
    </row>
    <row r="19" spans="2:2" x14ac:dyDescent="0.25">
      <c r="B19" s="212" t="s">
        <v>644</v>
      </c>
    </row>
    <row r="20" spans="2:2" x14ac:dyDescent="0.25">
      <c r="B20" s="213"/>
    </row>
    <row r="21" spans="2:2" x14ac:dyDescent="0.25">
      <c r="B21" s="212" t="s">
        <v>645</v>
      </c>
    </row>
    <row r="22" spans="2:2" x14ac:dyDescent="0.25">
      <c r="B22" s="212"/>
    </row>
    <row r="23" spans="2:2" x14ac:dyDescent="0.25">
      <c r="B23" s="212" t="s">
        <v>646</v>
      </c>
    </row>
    <row r="24" spans="2:2" x14ac:dyDescent="0.25">
      <c r="B24" s="212"/>
    </row>
    <row r="25" spans="2:2" x14ac:dyDescent="0.25">
      <c r="B25" s="212" t="s">
        <v>647</v>
      </c>
    </row>
    <row r="26" spans="2:2" x14ac:dyDescent="0.25">
      <c r="B26" s="212"/>
    </row>
    <row r="27" spans="2:2" x14ac:dyDescent="0.25">
      <c r="B27" s="212" t="s">
        <v>648</v>
      </c>
    </row>
    <row r="28" spans="2:2" x14ac:dyDescent="0.25">
      <c r="B28" s="213"/>
    </row>
    <row r="29" spans="2:2" x14ac:dyDescent="0.25">
      <c r="B29" s="212" t="s">
        <v>649</v>
      </c>
    </row>
    <row r="30" spans="2:2" x14ac:dyDescent="0.25">
      <c r="B30" s="213"/>
    </row>
    <row r="31" spans="2:2" x14ac:dyDescent="0.25">
      <c r="B31" s="212" t="s">
        <v>650</v>
      </c>
    </row>
    <row r="32" spans="2:2" x14ac:dyDescent="0.25">
      <c r="B32" s="213"/>
    </row>
    <row r="33" spans="2:2" x14ac:dyDescent="0.25">
      <c r="B33" s="214" t="s">
        <v>651</v>
      </c>
    </row>
    <row r="34" spans="2:2" x14ac:dyDescent="0.25">
      <c r="B34" s="213"/>
    </row>
    <row r="35" spans="2:2" x14ac:dyDescent="0.25">
      <c r="B35" s="212" t="s">
        <v>652</v>
      </c>
    </row>
    <row r="36" spans="2:2" x14ac:dyDescent="0.25">
      <c r="B36" s="213"/>
    </row>
    <row r="37" spans="2:2" x14ac:dyDescent="0.25">
      <c r="B37" s="212" t="s">
        <v>653</v>
      </c>
    </row>
    <row r="38" spans="2:2" x14ac:dyDescent="0.25">
      <c r="B38" s="213"/>
    </row>
    <row r="39" spans="2:2" x14ac:dyDescent="0.25">
      <c r="B39" s="212" t="s">
        <v>654</v>
      </c>
    </row>
    <row r="40" spans="2:2" x14ac:dyDescent="0.25">
      <c r="B40" s="215"/>
    </row>
    <row r="41" spans="2:2" x14ac:dyDescent="0.25">
      <c r="B41" s="212" t="s">
        <v>655</v>
      </c>
    </row>
    <row r="42" spans="2:2" x14ac:dyDescent="0.25">
      <c r="B42" s="213"/>
    </row>
    <row r="43" spans="2:2" x14ac:dyDescent="0.25">
      <c r="B43" s="212" t="s">
        <v>656</v>
      </c>
    </row>
    <row r="44" spans="2:2" x14ac:dyDescent="0.25">
      <c r="B44" s="213"/>
    </row>
    <row r="45" spans="2:2" x14ac:dyDescent="0.25">
      <c r="B45" s="212" t="s">
        <v>657</v>
      </c>
    </row>
    <row r="46" spans="2:2" x14ac:dyDescent="0.25">
      <c r="B46" s="213"/>
    </row>
    <row r="47" spans="2:2" x14ac:dyDescent="0.25">
      <c r="B47" s="212" t="s">
        <v>658</v>
      </c>
    </row>
    <row r="48" spans="2:2" x14ac:dyDescent="0.25">
      <c r="B48" s="213"/>
    </row>
    <row r="49" spans="2:2" x14ac:dyDescent="0.25">
      <c r="B49" s="212" t="s">
        <v>659</v>
      </c>
    </row>
    <row r="50" spans="2:2" x14ac:dyDescent="0.25">
      <c r="B50" s="213"/>
    </row>
    <row r="51" spans="2:2" x14ac:dyDescent="0.25">
      <c r="B51" s="212" t="s">
        <v>660</v>
      </c>
    </row>
    <row r="52" spans="2:2" x14ac:dyDescent="0.25">
      <c r="B52" s="213"/>
    </row>
    <row r="53" spans="2:2" x14ac:dyDescent="0.25">
      <c r="B53" s="212" t="s">
        <v>661</v>
      </c>
    </row>
    <row r="54" spans="2:2" x14ac:dyDescent="0.25">
      <c r="B54" s="213"/>
    </row>
    <row r="55" spans="2:2" x14ac:dyDescent="0.25">
      <c r="B55" s="212" t="s">
        <v>662</v>
      </c>
    </row>
    <row r="56" spans="2:2" x14ac:dyDescent="0.25">
      <c r="B56" s="213"/>
    </row>
    <row r="57" spans="2:2" x14ac:dyDescent="0.25">
      <c r="B57" s="212" t="s">
        <v>663</v>
      </c>
    </row>
    <row r="58" spans="2:2" x14ac:dyDescent="0.25">
      <c r="B58" s="213"/>
    </row>
    <row r="59" spans="2:2" x14ac:dyDescent="0.25">
      <c r="B59" s="212" t="s">
        <v>664</v>
      </c>
    </row>
    <row r="60" spans="2:2" x14ac:dyDescent="0.25">
      <c r="B60" s="212"/>
    </row>
    <row r="61" spans="2:2" x14ac:dyDescent="0.25">
      <c r="B61" s="212" t="s">
        <v>665</v>
      </c>
    </row>
    <row r="62" spans="2:2" x14ac:dyDescent="0.25">
      <c r="B62" s="213"/>
    </row>
    <row r="63" spans="2:2" x14ac:dyDescent="0.25">
      <c r="B63" s="212" t="s">
        <v>810</v>
      </c>
    </row>
    <row r="64" spans="2:2" x14ac:dyDescent="0.25">
      <c r="B64" s="213"/>
    </row>
    <row r="65" spans="2:2" x14ac:dyDescent="0.25">
      <c r="B65" s="212" t="s">
        <v>666</v>
      </c>
    </row>
    <row r="66" spans="2:2" x14ac:dyDescent="0.25">
      <c r="B66" s="214"/>
    </row>
    <row r="67" spans="2:2" x14ac:dyDescent="0.25">
      <c r="B67" s="212" t="s">
        <v>667</v>
      </c>
    </row>
    <row r="69" spans="2:2" x14ac:dyDescent="0.25">
      <c r="B69" s="212" t="s">
        <v>668</v>
      </c>
    </row>
    <row r="70" spans="2:2" x14ac:dyDescent="0.25">
      <c r="B70" s="212"/>
    </row>
    <row r="71" spans="2:2" x14ac:dyDescent="0.25">
      <c r="B71" s="212" t="s">
        <v>669</v>
      </c>
    </row>
    <row r="72" spans="2:2" x14ac:dyDescent="0.25">
      <c r="B72" s="212"/>
    </row>
    <row r="73" spans="2:2" x14ac:dyDescent="0.25">
      <c r="B73" s="212" t="s">
        <v>670</v>
      </c>
    </row>
    <row r="75" spans="2:2" x14ac:dyDescent="0.25">
      <c r="B75" s="212" t="s">
        <v>809</v>
      </c>
    </row>
    <row r="77" spans="2:2" x14ac:dyDescent="0.25">
      <c r="B77" s="212" t="s">
        <v>671</v>
      </c>
    </row>
    <row r="79" spans="2:2" x14ac:dyDescent="0.25">
      <c r="B79" s="212" t="s">
        <v>707</v>
      </c>
    </row>
    <row r="81" spans="2:2" x14ac:dyDescent="0.25">
      <c r="B81" s="212" t="s">
        <v>672</v>
      </c>
    </row>
    <row r="83" spans="2:2" x14ac:dyDescent="0.25">
      <c r="B83" s="212" t="s">
        <v>673</v>
      </c>
    </row>
    <row r="85" spans="2:2" x14ac:dyDescent="0.25">
      <c r="B85" s="212" t="s">
        <v>674</v>
      </c>
    </row>
    <row r="87" spans="2:2" x14ac:dyDescent="0.25">
      <c r="B87" s="212" t="s">
        <v>675</v>
      </c>
    </row>
    <row r="89" spans="2:2" x14ac:dyDescent="0.25">
      <c r="B89" s="212" t="s">
        <v>676</v>
      </c>
    </row>
    <row r="91" spans="2:2" x14ac:dyDescent="0.25">
      <c r="B91" s="212" t="s">
        <v>716</v>
      </c>
    </row>
    <row r="93" spans="2:2" x14ac:dyDescent="0.25">
      <c r="B93" s="212" t="s">
        <v>717</v>
      </c>
    </row>
    <row r="94" spans="2:2" x14ac:dyDescent="0.25">
      <c r="B94" s="212"/>
    </row>
    <row r="95" spans="2:2" x14ac:dyDescent="0.25">
      <c r="B95" s="212" t="s">
        <v>677</v>
      </c>
    </row>
    <row r="96" spans="2:2" x14ac:dyDescent="0.25">
      <c r="B96" s="212"/>
    </row>
    <row r="97" spans="2:2" x14ac:dyDescent="0.25">
      <c r="B97" s="212" t="s">
        <v>678</v>
      </c>
    </row>
    <row r="98" spans="2:2" x14ac:dyDescent="0.25">
      <c r="B98" s="212"/>
    </row>
    <row r="99" spans="2:2" x14ac:dyDescent="0.25">
      <c r="B99" s="212" t="s">
        <v>679</v>
      </c>
    </row>
    <row r="100" spans="2:2" x14ac:dyDescent="0.25">
      <c r="B100" s="212"/>
    </row>
    <row r="101" spans="2:2" x14ac:dyDescent="0.25">
      <c r="B101" s="212" t="s">
        <v>680</v>
      </c>
    </row>
    <row r="102" spans="2:2" x14ac:dyDescent="0.25">
      <c r="B102" s="212"/>
    </row>
    <row r="103" spans="2:2" x14ac:dyDescent="0.25">
      <c r="B103" s="212" t="s">
        <v>681</v>
      </c>
    </row>
    <row r="104" spans="2:2" x14ac:dyDescent="0.25">
      <c r="B104" s="212"/>
    </row>
    <row r="105" spans="2:2" x14ac:dyDescent="0.25">
      <c r="B105" s="212" t="s">
        <v>682</v>
      </c>
    </row>
    <row r="106" spans="2:2" x14ac:dyDescent="0.25">
      <c r="B106" s="212"/>
    </row>
    <row r="107" spans="2:2" x14ac:dyDescent="0.25">
      <c r="B107" s="212" t="s">
        <v>683</v>
      </c>
    </row>
    <row r="109" spans="2:2" x14ac:dyDescent="0.25">
      <c r="B109" s="212" t="s">
        <v>684</v>
      </c>
    </row>
    <row r="111" spans="2:2" x14ac:dyDescent="0.25">
      <c r="B111" s="212" t="s">
        <v>685</v>
      </c>
    </row>
    <row r="112" spans="2:2" x14ac:dyDescent="0.25">
      <c r="B112" s="212"/>
    </row>
    <row r="113" spans="2:2" x14ac:dyDescent="0.25">
      <c r="B113" s="212" t="s">
        <v>718</v>
      </c>
    </row>
    <row r="115" spans="2:2" x14ac:dyDescent="0.25">
      <c r="B115" s="212" t="s">
        <v>686</v>
      </c>
    </row>
    <row r="117" spans="2:2" x14ac:dyDescent="0.25">
      <c r="B117" s="212" t="s">
        <v>334</v>
      </c>
    </row>
  </sheetData>
  <hyperlinks>
    <hyperlink ref="B11" location="'Table 2.1'!_Toc393798028" display="Table 2.1: Emergency department presentations, by public hospital peer group,  2013–14 to 2017–18"/>
    <hyperlink ref="B13" location="'Table 2.2'!A1" display="Table 2.2: Emergency department presentations, by state and territory, 2013–14 to 2017–18"/>
    <hyperlink ref="B15" location="'Table 2.3'!A1" display="Table 2.3: Emergency department presentations, by public hospital peer group, states and territories, 2017–18"/>
    <hyperlink ref="B17" location="'Table 3.1'!A1" display="Table 3.1: Emergency department presentations by age group and sex, states and territories, 2016–17"/>
    <hyperlink ref="B19" location="'Table 3.2'!A1" display="Table 3.2: Emergency department presentations by Indigenous status, states and territories, 2016–17"/>
    <hyperlink ref="B21" location="'Table 3.3'!A1" display="Table 3.3: Emergency department presentations by triage category and remoteness area of usual residence, 2016–17"/>
    <hyperlink ref="B29" location="'Table 4.1'!_Toc498088216" display="Table 4.1: Emergency department presentations by type of visit, states and territories, 2018–19"/>
    <hyperlink ref="B31" location="'Table 4.2'!A1" display="Table 4.2: Emergency department presentations, by triage category and arrival mode, states and territories, 2016–17"/>
    <hyperlink ref="B35" location="'Table 4.4'!A1" display="Table 4.4: Proportion (%) of presentations by day of week and time of presentation, 2017–18"/>
    <hyperlink ref="B37" location="'Figure 4.1'!A1" display="Figure 4.1: Emergency department presentations, by hour of presentation and triage category, 2016–17"/>
    <hyperlink ref="B39" location="'Figure 4.2'!A1" display="Figure 4.2: Proportion (%) of presentations, by hour of presentation for each triage category, 2016–17"/>
    <hyperlink ref="B41" location="'Table 4.5'!A1" display="Table 4.5: Emergency department presentations by principal diagnosis in ICD-10-AM chapters, states and territories, 2017–18"/>
    <hyperlink ref="B43" location="'Table 4.6'!A1" display="Table 4.6: Emergency department presentations by principal diagnosis in ICD-10-AM chapters and triage category, 2017–18"/>
    <hyperlink ref="B45" location="'Table 4.7'!A1" display="Table 4.7: Emergency department presentations by principal diagnosis in ICD-10-AM chapters, and admission status, 2017–18"/>
    <hyperlink ref="B47" location="'Table 4.8'!A1" display="Table 4.8: Emergency department presentations by age group and principal diagnosis in ICD-10-AM chapters, public hospitals, 2017–18"/>
    <hyperlink ref="B49" location="'Table 4.9'!A1" display="Table 4.9: The 20 most common principal diagnoses (3-character level) for emergency department presentations, states and territories, 2017–18"/>
    <hyperlink ref="B51" location="'Table 4.10'!_Toc498088223" display="Table 4.10: The 20 most common principal diagnoses (3-character level) for patients who were subsequently admitted to the hospital, by triage category, 2018–19"/>
    <hyperlink ref="B53" location="'Table 4.11'!A1" display="Table 4.11: The 5 most common principal diagnoses in 3-character ICD-10-AM groupings by age group, public hospital emergency departments, 2017–18"/>
    <hyperlink ref="B55" location="'Table 4.12'!_Toc520811734" display="Table 4.12: Emergency department presentations, by triage category and episode end status, 2018–19"/>
    <hyperlink ref="B61" location="'Table 4.15'!_Toc527711448" display="Table 4.15: Emergency department presentations by age group and episode end status, public hospital emergency departments, 2018–19"/>
    <hyperlink ref="B57" location="'Table 4.13'!A1" display="Table 4.13: Emergency department presentations by episode end status, states and territories, 2017–18"/>
    <hyperlink ref="B59" location="'Table 4.14'!A1" display="Table 4.14: Proportion (%) of Emergency presentations with an episode end status of Admitted to this hospital, by triage category, states and territories, 2016–17"/>
    <hyperlink ref="B63" location="'Table 5.1'!A1" display="Table 5.1: Emergency presentation waiting time statistics, states and territories, 2012–13 to 2016–17"/>
    <hyperlink ref="B65" location="'Table 5.2'!A1" display="Table 5.2: Emergency presentation waiting time statistics, states and territories, 2016–17"/>
    <hyperlink ref="B69" location="'Table 5.4'!_Toc498088233" display="Table 5.4: Median waiting time for Emergency presentations, by remoteness of area of usual residence and triage category, 2018–19"/>
    <hyperlink ref="B113" location="'Table S6.1'!A1" display="Table S6.1: Emergency department presentations median length of emergency department stay by admission status, states and territories, 2013–14 to 2017–18"/>
    <hyperlink ref="B115" location="'Table S6.2'!A1" display="Table S6.2: Emergency department presentations median length of stay, by triage category and admission status, states and territories, 2017–18"/>
    <hyperlink ref="B75" location="'Table 6.1'!A1" display="Table 6.1: Emergency department presentations 90th percentile length of emergency department stay by admission status, states and territories, 2013–14 to 2017–18"/>
    <hyperlink ref="B77" location="'Table 6.2'!A1" display="Table 6.2: Emergency department presentations 90th percentile length of stay, by triage category and admission status, states and territories, 2017–18"/>
    <hyperlink ref="B79" location="'Table 6.3'!A1" display="Table 6.3: Proportion (%) of presentations to emergency departments with a length of stay of 4 hours or less, for all patients and patients subsequently admitted, states and territories, 2013–14 to 2017–18"/>
    <hyperlink ref="B81" location="'Table 6.4'!A1" display="Table 6.4: Proportion (%) of presentations to emergency departments with a length of stay of 4 hours or less, by triage category and public hospital peer group, states and territories, 2017–18 "/>
    <hyperlink ref="B83" location="'Table 6.5'!A1" display="Table 6.5: Proportion (%) of presentations to emergency departments with a length of stay of 4 hours or less, for patients subsequently admitted to the hospital, by triage category and public hospital peer group, states and territories, 2017–18"/>
    <hyperlink ref="B85" location="'Table 6.6'!A1" display="Table 6.6: Proportion (%) of presentations to emergency departments with a length of stay of 4 hours or less for patients not subsequently admitted to the hospital, by triage category and public hospital peer group, states and territories, 2017–18"/>
    <hyperlink ref="B87" location="'Table 6.7'!A1" display="Table 6.7: Duration of clinical care statistics for Emergency presentations for patients subsequently admitted to this hospital by triage category, 2017–18"/>
    <hyperlink ref="B89" location="'Table 6.8'!Print_Area" display="Table 6.8: Duration of clinical care statistics for Emergency presentations for patients not subsequently admitted to this hospital, by triage category, 2018–19"/>
    <hyperlink ref="B91" location="'Table A1'!A1" display="Table A1: Public hospital emergency departments, by state and territory, 2013–14 to 2017–18"/>
    <hyperlink ref="B93" location="'Table A2'!A1" display="Table A2: Public hospitals emergency departments, by public hospital peer group, 2013–14 to 2017–18"/>
    <hyperlink ref="B107" location="'Table S5.1'!A1" display="Table S5.1: Emergency presentation statistics by public hospital peer group and triage category, public hospital emergency departments, states and territories, 2016–17"/>
    <hyperlink ref="B109" location="'Table S5.2'!A1" display="Table S5.2: Proportion (%) of Emergency presentations seen on time, by triage category and remoteness of usual residence, states and territories, 2016–17"/>
    <hyperlink ref="B111" location="'Table S5.3'!A1" display="Table S5.3: Proportion(a) of Emergency presentations(b) seen on time, by triage category and socioeconomic status of usual residence(c), public hospital emergency departments, states and territories, 2016–17"/>
    <hyperlink ref="B117" location="'Technical specifications'!A1" display="Technical specifications"/>
    <hyperlink ref="B23" location="'Table 3.4'!A1" display="Table 3.4: Emergency department presentations by triage category and socioeconomic status of patient’s area of usual residence, 2017–18"/>
    <hyperlink ref="B33" location="'Table 4.3'!A1" display="Table 4.3: Emergency department presentations by age group, sex and triage category, public hospital emergency departments, 2017–18"/>
    <hyperlink ref="B67" location="'Table 5.3'!A1" display="Table 5.3: Proportion (%) of Emergency presentations seen on time, by triage category, states and territories, 2017–18 "/>
    <hyperlink ref="B71" location="'Table 5.5'!A1" display="Table 5.5: Proportion (%) of Emergency presentations seen on time, by triage category and Indigenous status, states and territories, 2017–18"/>
    <hyperlink ref="B73" location="'Table 5.6'!_Toc393798046" display="Table 5.6: Median waiting time (minutes) for Emergency presentations, by Indigenous status and triage category, states and territories, 2018–19"/>
    <hyperlink ref="B101" location="'Table S4.1'!A1" display="Table S4.1: Emergency department presentations by major diagnostic block, states and territories, 2017–18"/>
    <hyperlink ref="B103" location="'Table S4.2'!A1" display="Table S4.2: Emergency department presentations by major diagnostic block and triage category, 2017–18"/>
    <hyperlink ref="B105" location="'Table S4.3'!A1" display="Table S4.3: Emergency department presentations by major diagnostic block and admission status, 2017–18"/>
    <hyperlink ref="B95" location="'Table A3'!A1" display="Table A3: Public hospital emergency departments, by public hospital peer group, states and territories, 2017–18"/>
    <hyperlink ref="B97" location="'Table A4'!A1" display="Table A4: Proportion (%) of Emergency presentations by triage category, states and territories, 2017–18"/>
    <hyperlink ref="B99" location="'Table A5'!A1" display="Table A5: Provision of diagnosis information for emergency presentations by diagnosis classification type, states and territories, 2017–18"/>
    <hyperlink ref="B25" location="'Table S3.1'!A1" display="Table S3.1: Presentations per 1,000 population by sex and age, crude rates, states and territories, 2017–18"/>
    <hyperlink ref="B27" location="'Table S3.2'!A1" display="Table S3.2: Presentations per 1,000 population by Indigenous status and age, crude rates, states and territories, 2017–1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K4" sqref="K4"/>
    </sheetView>
  </sheetViews>
  <sheetFormatPr defaultRowHeight="15" x14ac:dyDescent="0.25"/>
  <cols>
    <col min="1" max="1" width="18.28515625" style="7" customWidth="1"/>
    <col min="2" max="16384" width="9.140625" style="7"/>
  </cols>
  <sheetData>
    <row r="1" spans="1:10" ht="29.25" customHeight="1" x14ac:dyDescent="0.25">
      <c r="A1" s="233" t="s">
        <v>733</v>
      </c>
      <c r="B1" s="233"/>
      <c r="C1" s="233"/>
      <c r="D1" s="233"/>
      <c r="E1" s="233"/>
      <c r="F1" s="233"/>
      <c r="G1" s="233"/>
      <c r="H1" s="233"/>
      <c r="I1" s="233"/>
      <c r="J1" s="233"/>
    </row>
    <row r="2" spans="1:10" x14ac:dyDescent="0.25">
      <c r="A2" s="144"/>
      <c r="B2" s="32" t="s">
        <v>12</v>
      </c>
      <c r="C2" s="32" t="s">
        <v>13</v>
      </c>
      <c r="D2" s="32" t="s">
        <v>14</v>
      </c>
      <c r="E2" s="32" t="s">
        <v>15</v>
      </c>
      <c r="F2" s="32" t="s">
        <v>16</v>
      </c>
      <c r="G2" s="32" t="s">
        <v>17</v>
      </c>
      <c r="H2" s="32" t="s">
        <v>18</v>
      </c>
      <c r="I2" s="32" t="s">
        <v>19</v>
      </c>
      <c r="J2" s="32" t="s">
        <v>11</v>
      </c>
    </row>
    <row r="3" spans="1:10" x14ac:dyDescent="0.25">
      <c r="A3" s="141" t="s">
        <v>36</v>
      </c>
    </row>
    <row r="4" spans="1:10" x14ac:dyDescent="0.25">
      <c r="A4" s="142" t="s">
        <v>31</v>
      </c>
      <c r="B4" s="143">
        <v>1151.4000000000001</v>
      </c>
      <c r="C4" s="143">
        <v>894.5</v>
      </c>
      <c r="D4" s="143">
        <v>606</v>
      </c>
      <c r="E4" s="143">
        <v>1216.5</v>
      </c>
      <c r="F4" s="143">
        <v>728.3</v>
      </c>
      <c r="G4" s="143">
        <v>374.2</v>
      </c>
      <c r="H4" s="143">
        <v>850.5</v>
      </c>
      <c r="I4" s="143">
        <v>1130.8</v>
      </c>
      <c r="J4" s="143">
        <v>916.5</v>
      </c>
    </row>
    <row r="5" spans="1:10" x14ac:dyDescent="0.25">
      <c r="A5" s="142" t="s">
        <v>600</v>
      </c>
      <c r="B5" s="143">
        <v>562.29999999999995</v>
      </c>
      <c r="C5" s="143">
        <v>388.9</v>
      </c>
      <c r="D5" s="143">
        <v>267.5</v>
      </c>
      <c r="E5" s="143">
        <v>626</v>
      </c>
      <c r="F5" s="143">
        <v>313.3</v>
      </c>
      <c r="G5" s="143">
        <v>184.9</v>
      </c>
      <c r="H5" s="143">
        <v>534.6</v>
      </c>
      <c r="I5" s="143">
        <v>500.4</v>
      </c>
      <c r="J5" s="143">
        <v>434</v>
      </c>
    </row>
    <row r="6" spans="1:10" x14ac:dyDescent="0.25">
      <c r="A6" s="142" t="s">
        <v>601</v>
      </c>
      <c r="B6" s="143">
        <v>544.1</v>
      </c>
      <c r="C6" s="143">
        <v>449.7</v>
      </c>
      <c r="D6" s="143">
        <v>313.10000000000002</v>
      </c>
      <c r="E6" s="143">
        <v>535.79999999999995</v>
      </c>
      <c r="F6" s="143">
        <v>307.2</v>
      </c>
      <c r="G6" s="143">
        <v>229.9</v>
      </c>
      <c r="H6" s="143">
        <v>499.2</v>
      </c>
      <c r="I6" s="143">
        <v>383.9</v>
      </c>
      <c r="J6" s="143">
        <v>428.4</v>
      </c>
    </row>
    <row r="7" spans="1:10" x14ac:dyDescent="0.25">
      <c r="A7" s="142" t="s">
        <v>602</v>
      </c>
      <c r="B7" s="143">
        <v>825.5</v>
      </c>
      <c r="C7" s="143">
        <v>652.79999999999995</v>
      </c>
      <c r="D7" s="143">
        <v>513.1</v>
      </c>
      <c r="E7" s="143">
        <v>772.3</v>
      </c>
      <c r="F7" s="143">
        <v>516.5</v>
      </c>
      <c r="G7" s="143">
        <v>308</v>
      </c>
      <c r="H7" s="143">
        <v>838.4</v>
      </c>
      <c r="I7" s="143">
        <v>588</v>
      </c>
      <c r="J7" s="143">
        <v>656.7</v>
      </c>
    </row>
    <row r="8" spans="1:10" x14ac:dyDescent="0.25">
      <c r="A8" s="142" t="s">
        <v>603</v>
      </c>
      <c r="B8" s="143">
        <v>930.9</v>
      </c>
      <c r="C8" s="143">
        <v>789.9</v>
      </c>
      <c r="D8" s="143">
        <v>561</v>
      </c>
      <c r="E8" s="143">
        <v>953.1</v>
      </c>
      <c r="F8" s="143">
        <v>599.29999999999995</v>
      </c>
      <c r="G8" s="143">
        <v>363.9</v>
      </c>
      <c r="H8" s="143">
        <v>656.3</v>
      </c>
      <c r="I8" s="143">
        <v>754.3</v>
      </c>
      <c r="J8" s="143">
        <v>757.9</v>
      </c>
    </row>
    <row r="9" spans="1:10" x14ac:dyDescent="0.25">
      <c r="A9" s="142" t="s">
        <v>604</v>
      </c>
      <c r="B9" s="143">
        <v>996</v>
      </c>
      <c r="C9" s="143">
        <v>777</v>
      </c>
      <c r="D9" s="143">
        <v>618.4</v>
      </c>
      <c r="E9" s="143">
        <v>1131.3</v>
      </c>
      <c r="F9" s="143">
        <v>671.1</v>
      </c>
      <c r="G9" s="143">
        <v>435.9</v>
      </c>
      <c r="H9" s="143">
        <v>754.7</v>
      </c>
      <c r="I9" s="143">
        <v>869</v>
      </c>
      <c r="J9" s="143">
        <v>837.9</v>
      </c>
    </row>
    <row r="10" spans="1:10" x14ac:dyDescent="0.25">
      <c r="A10" s="142" t="s">
        <v>605</v>
      </c>
      <c r="B10" s="143">
        <v>995.3</v>
      </c>
      <c r="C10" s="143">
        <v>898.2</v>
      </c>
      <c r="D10" s="143">
        <v>645.20000000000005</v>
      </c>
      <c r="E10" s="143">
        <v>1263.5999999999999</v>
      </c>
      <c r="F10" s="143">
        <v>786.4</v>
      </c>
      <c r="G10" s="143">
        <v>390.5</v>
      </c>
      <c r="H10" s="143">
        <v>770.3</v>
      </c>
      <c r="I10" s="143">
        <v>1040.5999999999999</v>
      </c>
      <c r="J10" s="143">
        <v>898.9</v>
      </c>
    </row>
    <row r="11" spans="1:10" x14ac:dyDescent="0.25">
      <c r="A11" s="142" t="s">
        <v>606</v>
      </c>
      <c r="B11" s="143">
        <v>1099.7</v>
      </c>
      <c r="C11" s="143">
        <v>839.9</v>
      </c>
      <c r="D11" s="143">
        <v>691.9</v>
      </c>
      <c r="E11" s="143">
        <v>1293.5</v>
      </c>
      <c r="F11" s="143">
        <v>835.7</v>
      </c>
      <c r="G11" s="143">
        <v>493.1</v>
      </c>
      <c r="H11" s="143">
        <v>1047.3</v>
      </c>
      <c r="I11" s="143">
        <v>1199.9000000000001</v>
      </c>
      <c r="J11" s="143">
        <v>968.8</v>
      </c>
    </row>
    <row r="12" spans="1:10" x14ac:dyDescent="0.25">
      <c r="A12" s="142" t="s">
        <v>607</v>
      </c>
      <c r="B12" s="143">
        <v>956.3</v>
      </c>
      <c r="C12" s="143">
        <v>895.1</v>
      </c>
      <c r="D12" s="143">
        <v>707.3</v>
      </c>
      <c r="E12" s="143">
        <v>1452.7</v>
      </c>
      <c r="F12" s="143">
        <v>851.6</v>
      </c>
      <c r="G12" s="143">
        <v>437.7</v>
      </c>
      <c r="H12" s="143">
        <v>1130.0999999999999</v>
      </c>
      <c r="I12" s="143">
        <v>1293.3</v>
      </c>
      <c r="J12" s="143">
        <v>969.8</v>
      </c>
    </row>
    <row r="13" spans="1:10" x14ac:dyDescent="0.25">
      <c r="A13" s="142" t="s">
        <v>608</v>
      </c>
      <c r="B13" s="143">
        <v>1077.9000000000001</v>
      </c>
      <c r="C13" s="143">
        <v>848.7</v>
      </c>
      <c r="D13" s="143">
        <v>713.6</v>
      </c>
      <c r="E13" s="143">
        <v>1444.4</v>
      </c>
      <c r="F13" s="143">
        <v>812.7</v>
      </c>
      <c r="G13" s="143">
        <v>331.3</v>
      </c>
      <c r="H13" s="143">
        <v>832.9</v>
      </c>
      <c r="I13" s="143">
        <v>1470.6</v>
      </c>
      <c r="J13" s="143">
        <v>1008.8</v>
      </c>
    </row>
    <row r="14" spans="1:10" x14ac:dyDescent="0.25">
      <c r="A14" s="142" t="s">
        <v>609</v>
      </c>
      <c r="B14" s="143">
        <v>867.7</v>
      </c>
      <c r="C14" s="143">
        <v>970.8</v>
      </c>
      <c r="D14" s="143">
        <v>731.6</v>
      </c>
      <c r="E14" s="143">
        <v>1428.2</v>
      </c>
      <c r="F14" s="143">
        <v>835.6</v>
      </c>
      <c r="G14" s="143">
        <v>348.9</v>
      </c>
      <c r="H14" s="143">
        <v>1142.9000000000001</v>
      </c>
      <c r="I14" s="143">
        <v>1691.8</v>
      </c>
      <c r="J14" s="143">
        <v>979.3</v>
      </c>
    </row>
    <row r="15" spans="1:10" x14ac:dyDescent="0.25">
      <c r="A15" s="142" t="s">
        <v>610</v>
      </c>
      <c r="B15" s="143">
        <v>833.9</v>
      </c>
      <c r="C15" s="143">
        <v>858.3</v>
      </c>
      <c r="D15" s="143">
        <v>655.29999999999995</v>
      </c>
      <c r="E15" s="143">
        <v>1134.4000000000001</v>
      </c>
      <c r="F15" s="143">
        <v>676.3</v>
      </c>
      <c r="G15" s="143">
        <v>352.9</v>
      </c>
      <c r="H15" s="143">
        <v>576.29999999999995</v>
      </c>
      <c r="I15" s="143">
        <v>1282.7</v>
      </c>
      <c r="J15" s="143">
        <v>842.6</v>
      </c>
    </row>
    <row r="16" spans="1:10" x14ac:dyDescent="0.25">
      <c r="A16" s="142" t="s">
        <v>611</v>
      </c>
      <c r="B16" s="143">
        <v>859.3</v>
      </c>
      <c r="C16" s="143">
        <v>890.7</v>
      </c>
      <c r="D16" s="143">
        <v>672.2</v>
      </c>
      <c r="E16" s="143">
        <v>1112.7</v>
      </c>
      <c r="F16" s="143">
        <v>641.4</v>
      </c>
      <c r="G16" s="143">
        <v>381.2</v>
      </c>
      <c r="H16" s="143">
        <v>640.9</v>
      </c>
      <c r="I16" s="143">
        <v>1352</v>
      </c>
      <c r="J16" s="143">
        <v>861</v>
      </c>
    </row>
    <row r="17" spans="1:10" x14ac:dyDescent="0.25">
      <c r="A17" s="142" t="s">
        <v>612</v>
      </c>
      <c r="B17" s="143">
        <v>1155.8</v>
      </c>
      <c r="C17" s="143">
        <v>935</v>
      </c>
      <c r="D17" s="143">
        <v>747.6</v>
      </c>
      <c r="E17" s="143">
        <v>1212.7</v>
      </c>
      <c r="F17" s="143">
        <v>606.1</v>
      </c>
      <c r="G17" s="143">
        <v>502.1</v>
      </c>
      <c r="H17" s="143">
        <v>1184.8</v>
      </c>
      <c r="I17" s="143">
        <v>1188.8</v>
      </c>
      <c r="J17" s="143">
        <v>984.7</v>
      </c>
    </row>
    <row r="18" spans="1:10" x14ac:dyDescent="0.25">
      <c r="A18" s="141" t="s">
        <v>619</v>
      </c>
    </row>
    <row r="19" spans="1:10" x14ac:dyDescent="0.25">
      <c r="A19" s="142" t="s">
        <v>31</v>
      </c>
      <c r="B19" s="143">
        <v>632.20000000000005</v>
      </c>
      <c r="C19" s="143">
        <v>500</v>
      </c>
      <c r="D19" s="143">
        <v>533.5</v>
      </c>
      <c r="E19" s="143">
        <v>623.4</v>
      </c>
      <c r="F19" s="143">
        <v>545.5</v>
      </c>
      <c r="G19" s="143">
        <v>496.7</v>
      </c>
      <c r="H19" s="143">
        <v>600.4</v>
      </c>
      <c r="I19" s="143">
        <v>888.6</v>
      </c>
      <c r="J19" s="143">
        <v>569.5</v>
      </c>
    </row>
    <row r="20" spans="1:10" x14ac:dyDescent="0.25">
      <c r="A20" s="142" t="s">
        <v>600</v>
      </c>
      <c r="B20" s="143">
        <v>287.60000000000002</v>
      </c>
      <c r="C20" s="143">
        <v>224.2</v>
      </c>
      <c r="D20" s="143">
        <v>237.8</v>
      </c>
      <c r="E20" s="143">
        <v>312</v>
      </c>
      <c r="F20" s="143">
        <v>238.6</v>
      </c>
      <c r="G20" s="143">
        <v>235.9</v>
      </c>
      <c r="H20" s="143">
        <v>293.39999999999998</v>
      </c>
      <c r="I20" s="143">
        <v>424.3</v>
      </c>
      <c r="J20" s="143">
        <v>260.39999999999998</v>
      </c>
    </row>
    <row r="21" spans="1:10" x14ac:dyDescent="0.25">
      <c r="A21" s="142" t="s">
        <v>601</v>
      </c>
      <c r="B21" s="143">
        <v>285</v>
      </c>
      <c r="C21" s="143">
        <v>215.5</v>
      </c>
      <c r="D21" s="143">
        <v>246.9</v>
      </c>
      <c r="E21" s="143">
        <v>310.10000000000002</v>
      </c>
      <c r="F21" s="143">
        <v>233</v>
      </c>
      <c r="G21" s="143">
        <v>252.8</v>
      </c>
      <c r="H21" s="143">
        <v>312.7</v>
      </c>
      <c r="I21" s="143">
        <v>445.9</v>
      </c>
      <c r="J21" s="143">
        <v>259</v>
      </c>
    </row>
    <row r="22" spans="1:10" x14ac:dyDescent="0.25">
      <c r="A22" s="142" t="s">
        <v>602</v>
      </c>
      <c r="B22" s="143">
        <v>342.4</v>
      </c>
      <c r="C22" s="143">
        <v>259.2</v>
      </c>
      <c r="D22" s="143">
        <v>323.7</v>
      </c>
      <c r="E22" s="143">
        <v>336.1</v>
      </c>
      <c r="F22" s="143">
        <v>288</v>
      </c>
      <c r="G22" s="143">
        <v>364.2</v>
      </c>
      <c r="H22" s="143">
        <v>371.8</v>
      </c>
      <c r="I22" s="143">
        <v>603</v>
      </c>
      <c r="J22" s="143">
        <v>314.60000000000002</v>
      </c>
    </row>
    <row r="23" spans="1:10" x14ac:dyDescent="0.25">
      <c r="A23" s="142" t="s">
        <v>603</v>
      </c>
      <c r="B23" s="143">
        <v>346.7</v>
      </c>
      <c r="C23" s="143">
        <v>270.89999999999998</v>
      </c>
      <c r="D23" s="143">
        <v>329.2</v>
      </c>
      <c r="E23" s="143">
        <v>344.7</v>
      </c>
      <c r="F23" s="143">
        <v>293.2</v>
      </c>
      <c r="G23" s="143">
        <v>396.6</v>
      </c>
      <c r="H23" s="143">
        <v>340.6</v>
      </c>
      <c r="I23" s="143">
        <v>624.70000000000005</v>
      </c>
      <c r="J23" s="143">
        <v>320.8</v>
      </c>
    </row>
    <row r="24" spans="1:10" x14ac:dyDescent="0.25">
      <c r="A24" s="142" t="s">
        <v>604</v>
      </c>
      <c r="B24" s="143">
        <v>315.3</v>
      </c>
      <c r="C24" s="143">
        <v>271.8</v>
      </c>
      <c r="D24" s="143">
        <v>299.10000000000002</v>
      </c>
      <c r="E24" s="143">
        <v>307.60000000000002</v>
      </c>
      <c r="F24" s="143">
        <v>275.8</v>
      </c>
      <c r="G24" s="143">
        <v>360.4</v>
      </c>
      <c r="H24" s="143">
        <v>324.2</v>
      </c>
      <c r="I24" s="143">
        <v>461.2</v>
      </c>
      <c r="J24" s="143">
        <v>299.2</v>
      </c>
    </row>
    <row r="25" spans="1:10" x14ac:dyDescent="0.25">
      <c r="A25" s="142" t="s">
        <v>605</v>
      </c>
      <c r="B25" s="143">
        <v>293.3</v>
      </c>
      <c r="C25" s="143">
        <v>267</v>
      </c>
      <c r="D25" s="143">
        <v>268.39999999999998</v>
      </c>
      <c r="E25" s="143">
        <v>287.10000000000002</v>
      </c>
      <c r="F25" s="143">
        <v>259</v>
      </c>
      <c r="G25" s="143">
        <v>317.7</v>
      </c>
      <c r="H25" s="143">
        <v>297.60000000000002</v>
      </c>
      <c r="I25" s="143">
        <v>424.3</v>
      </c>
      <c r="J25" s="143">
        <v>280.3</v>
      </c>
    </row>
    <row r="26" spans="1:10" x14ac:dyDescent="0.25">
      <c r="A26" s="142" t="s">
        <v>606</v>
      </c>
      <c r="B26" s="143">
        <v>291.3</v>
      </c>
      <c r="C26" s="143">
        <v>256.3</v>
      </c>
      <c r="D26" s="143">
        <v>268.60000000000002</v>
      </c>
      <c r="E26" s="143">
        <v>286.60000000000002</v>
      </c>
      <c r="F26" s="143">
        <v>248.7</v>
      </c>
      <c r="G26" s="143">
        <v>298.10000000000002</v>
      </c>
      <c r="H26" s="143">
        <v>299.2</v>
      </c>
      <c r="I26" s="143">
        <v>421.1</v>
      </c>
      <c r="J26" s="143">
        <v>275.7</v>
      </c>
    </row>
    <row r="27" spans="1:10" x14ac:dyDescent="0.25">
      <c r="A27" s="142" t="s">
        <v>607</v>
      </c>
      <c r="B27" s="143">
        <v>274.60000000000002</v>
      </c>
      <c r="C27" s="143">
        <v>228.8</v>
      </c>
      <c r="D27" s="143">
        <v>242.3</v>
      </c>
      <c r="E27" s="143">
        <v>255.6</v>
      </c>
      <c r="F27" s="143">
        <v>221.7</v>
      </c>
      <c r="G27" s="143">
        <v>258.39999999999998</v>
      </c>
      <c r="H27" s="143">
        <v>278.10000000000002</v>
      </c>
      <c r="I27" s="143">
        <v>436.1</v>
      </c>
      <c r="J27" s="143">
        <v>251.6</v>
      </c>
    </row>
    <row r="28" spans="1:10" x14ac:dyDescent="0.25">
      <c r="A28" s="142" t="s">
        <v>608</v>
      </c>
      <c r="B28" s="143">
        <v>286.7</v>
      </c>
      <c r="C28" s="143">
        <v>230.6</v>
      </c>
      <c r="D28" s="143">
        <v>241.2</v>
      </c>
      <c r="E28" s="143">
        <v>251.7</v>
      </c>
      <c r="F28" s="143">
        <v>223</v>
      </c>
      <c r="G28" s="143">
        <v>258.3</v>
      </c>
      <c r="H28" s="143">
        <v>276.5</v>
      </c>
      <c r="I28" s="143">
        <v>465.9</v>
      </c>
      <c r="J28" s="143">
        <v>255.2</v>
      </c>
    </row>
    <row r="29" spans="1:10" x14ac:dyDescent="0.25">
      <c r="A29" s="142" t="s">
        <v>609</v>
      </c>
      <c r="B29" s="143">
        <v>281.2</v>
      </c>
      <c r="C29" s="143">
        <v>233.5</v>
      </c>
      <c r="D29" s="143">
        <v>236</v>
      </c>
      <c r="E29" s="143">
        <v>256</v>
      </c>
      <c r="F29" s="143">
        <v>220.5</v>
      </c>
      <c r="G29" s="143">
        <v>243.3</v>
      </c>
      <c r="H29" s="143">
        <v>275.10000000000002</v>
      </c>
      <c r="I29" s="143">
        <v>444.8</v>
      </c>
      <c r="J29" s="143">
        <v>253</v>
      </c>
    </row>
    <row r="30" spans="1:10" x14ac:dyDescent="0.25">
      <c r="A30" s="142" t="s">
        <v>610</v>
      </c>
      <c r="B30" s="143">
        <v>296.8</v>
      </c>
      <c r="C30" s="143">
        <v>237.5</v>
      </c>
      <c r="D30" s="143">
        <v>240.7</v>
      </c>
      <c r="E30" s="143">
        <v>265.89999999999998</v>
      </c>
      <c r="F30" s="143">
        <v>219.9</v>
      </c>
      <c r="G30" s="143">
        <v>235</v>
      </c>
      <c r="H30" s="143">
        <v>281.3</v>
      </c>
      <c r="I30" s="143">
        <v>488.3</v>
      </c>
      <c r="J30" s="143">
        <v>261.2</v>
      </c>
    </row>
    <row r="31" spans="1:10" x14ac:dyDescent="0.25">
      <c r="A31" s="142" t="s">
        <v>611</v>
      </c>
      <c r="B31" s="143">
        <v>318.8</v>
      </c>
      <c r="C31" s="143">
        <v>254.2</v>
      </c>
      <c r="D31" s="143">
        <v>253.6</v>
      </c>
      <c r="E31" s="143">
        <v>287.7</v>
      </c>
      <c r="F31" s="143">
        <v>227.6</v>
      </c>
      <c r="G31" s="143">
        <v>244.9</v>
      </c>
      <c r="H31" s="143">
        <v>292.89999999999998</v>
      </c>
      <c r="I31" s="143">
        <v>559.70000000000005</v>
      </c>
      <c r="J31" s="143">
        <v>278.7</v>
      </c>
    </row>
    <row r="32" spans="1:10" x14ac:dyDescent="0.25">
      <c r="A32" s="140" t="s">
        <v>612</v>
      </c>
      <c r="B32" s="145">
        <v>553.5</v>
      </c>
      <c r="C32" s="145">
        <v>422.8</v>
      </c>
      <c r="D32" s="145">
        <v>415.6</v>
      </c>
      <c r="E32" s="145">
        <v>504.5</v>
      </c>
      <c r="F32" s="145">
        <v>410.7</v>
      </c>
      <c r="G32" s="145">
        <v>379.9</v>
      </c>
      <c r="H32" s="145">
        <v>545.1</v>
      </c>
      <c r="I32" s="145">
        <v>924.2</v>
      </c>
      <c r="J32" s="145">
        <v>473.6</v>
      </c>
    </row>
    <row r="33" spans="1:10" x14ac:dyDescent="0.25">
      <c r="A33" s="147" t="s">
        <v>624</v>
      </c>
      <c r="B33" s="146"/>
      <c r="C33" s="146"/>
      <c r="D33" s="146"/>
      <c r="E33" s="146"/>
      <c r="F33" s="146"/>
      <c r="G33" s="146"/>
      <c r="H33" s="146"/>
      <c r="I33" s="146"/>
      <c r="J33" s="146"/>
    </row>
    <row r="34" spans="1:10" ht="21" customHeight="1" x14ac:dyDescent="0.25">
      <c r="A34" s="234" t="s">
        <v>620</v>
      </c>
      <c r="B34" s="234"/>
      <c r="C34" s="234"/>
      <c r="D34" s="234"/>
      <c r="E34" s="234"/>
      <c r="F34" s="234"/>
      <c r="G34" s="234"/>
      <c r="H34" s="234"/>
      <c r="I34" s="234"/>
      <c r="J34" s="234"/>
    </row>
    <row r="35" spans="1:10" x14ac:dyDescent="0.25">
      <c r="A35" s="234" t="s">
        <v>621</v>
      </c>
      <c r="B35" s="234"/>
      <c r="C35" s="234"/>
      <c r="D35" s="234"/>
      <c r="E35" s="234"/>
      <c r="F35" s="234"/>
      <c r="G35" s="234"/>
      <c r="H35" s="234"/>
      <c r="I35" s="234"/>
      <c r="J35" s="234"/>
    </row>
    <row r="36" spans="1:10" x14ac:dyDescent="0.25">
      <c r="A36" s="234" t="s">
        <v>622</v>
      </c>
      <c r="B36" s="234"/>
      <c r="C36" s="234"/>
      <c r="D36" s="234"/>
      <c r="E36" s="234"/>
      <c r="F36" s="234"/>
      <c r="G36" s="234"/>
      <c r="H36" s="234"/>
      <c r="I36" s="234"/>
      <c r="J36" s="234"/>
    </row>
    <row r="37" spans="1:10" x14ac:dyDescent="0.25">
      <c r="A37" s="18" t="s">
        <v>475</v>
      </c>
    </row>
    <row r="39" spans="1:10" x14ac:dyDescent="0.25">
      <c r="A39" s="19" t="s">
        <v>289</v>
      </c>
    </row>
  </sheetData>
  <mergeCells count="4">
    <mergeCell ref="A1:J1"/>
    <mergeCell ref="A34:J34"/>
    <mergeCell ref="A36:J36"/>
    <mergeCell ref="A35:J35"/>
  </mergeCells>
  <hyperlinks>
    <hyperlink ref="A39" location="Content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Normal="100" zoomScaleSheetLayoutView="100" workbookViewId="0">
      <selection activeCell="E18" sqref="E18"/>
    </sheetView>
  </sheetViews>
  <sheetFormatPr defaultRowHeight="15" x14ac:dyDescent="0.25"/>
  <cols>
    <col min="1" max="1" width="37.42578125" style="7" customWidth="1"/>
    <col min="2" max="16384" width="9.140625" style="7"/>
  </cols>
  <sheetData>
    <row r="1" spans="1:10" ht="15.75" thickBot="1" x14ac:dyDescent="0.3">
      <c r="A1" s="23" t="s">
        <v>649</v>
      </c>
    </row>
    <row r="2" spans="1:10" ht="15.75" thickBot="1" x14ac:dyDescent="0.3">
      <c r="A2" s="125" t="s">
        <v>816</v>
      </c>
      <c r="B2" s="9" t="s">
        <v>12</v>
      </c>
      <c r="C2" s="9" t="s">
        <v>13</v>
      </c>
      <c r="D2" s="9" t="s">
        <v>14</v>
      </c>
      <c r="E2" s="9" t="s">
        <v>817</v>
      </c>
      <c r="F2" s="9" t="s">
        <v>818</v>
      </c>
      <c r="G2" s="9" t="s">
        <v>17</v>
      </c>
      <c r="H2" s="9" t="s">
        <v>18</v>
      </c>
      <c r="I2" s="9" t="s">
        <v>19</v>
      </c>
      <c r="J2" s="9" t="s">
        <v>11</v>
      </c>
    </row>
    <row r="3" spans="1:10" x14ac:dyDescent="0.25">
      <c r="A3" s="83" t="s">
        <v>49</v>
      </c>
      <c r="B3" s="21">
        <v>2884344</v>
      </c>
      <c r="C3" s="21">
        <v>1845766</v>
      </c>
      <c r="D3" s="21">
        <v>1547821</v>
      </c>
      <c r="E3" s="21">
        <v>944028</v>
      </c>
      <c r="F3" s="21">
        <v>515521</v>
      </c>
      <c r="G3" s="21">
        <v>162778</v>
      </c>
      <c r="H3" s="21">
        <v>148153</v>
      </c>
      <c r="I3" s="21">
        <v>162972</v>
      </c>
      <c r="J3" s="21">
        <v>8211383</v>
      </c>
    </row>
    <row r="4" spans="1:10" x14ac:dyDescent="0.25">
      <c r="A4" s="83" t="s">
        <v>50</v>
      </c>
      <c r="B4" s="21">
        <v>81767</v>
      </c>
      <c r="C4" s="21">
        <v>12711</v>
      </c>
      <c r="D4" s="21">
        <v>8613</v>
      </c>
      <c r="E4" s="21">
        <v>10691</v>
      </c>
      <c r="F4" s="21">
        <v>3914</v>
      </c>
      <c r="G4" s="21">
        <v>2722</v>
      </c>
      <c r="H4" s="21">
        <v>1095</v>
      </c>
      <c r="I4" s="21">
        <v>1955</v>
      </c>
      <c r="J4" s="21">
        <v>123468</v>
      </c>
    </row>
    <row r="5" spans="1:10" x14ac:dyDescent="0.25">
      <c r="A5" s="83" t="s">
        <v>51</v>
      </c>
      <c r="B5" s="21">
        <v>8156</v>
      </c>
      <c r="C5" s="11">
        <v>411</v>
      </c>
      <c r="D5" s="21">
        <v>5359</v>
      </c>
      <c r="E5" s="11">
        <v>249</v>
      </c>
      <c r="F5" s="11">
        <v>69</v>
      </c>
      <c r="G5" s="11">
        <v>0</v>
      </c>
      <c r="H5" s="11">
        <v>22</v>
      </c>
      <c r="I5" s="11">
        <v>0</v>
      </c>
      <c r="J5" s="21">
        <v>14266</v>
      </c>
    </row>
    <row r="6" spans="1:10" x14ac:dyDescent="0.25">
      <c r="A6" s="83" t="s">
        <v>52</v>
      </c>
      <c r="B6" s="11">
        <v>2223</v>
      </c>
      <c r="C6" s="11">
        <v>95</v>
      </c>
      <c r="D6" s="11">
        <v>32</v>
      </c>
      <c r="E6" s="11" t="s">
        <v>22</v>
      </c>
      <c r="F6" s="11" t="s">
        <v>22</v>
      </c>
      <c r="G6" s="11">
        <v>445</v>
      </c>
      <c r="H6" s="11">
        <v>2</v>
      </c>
      <c r="I6" s="11">
        <v>2</v>
      </c>
      <c r="J6" s="11">
        <v>2799</v>
      </c>
    </row>
    <row r="7" spans="1:10" x14ac:dyDescent="0.25">
      <c r="A7" s="83" t="s">
        <v>38</v>
      </c>
      <c r="B7" s="21">
        <v>42</v>
      </c>
      <c r="C7" s="11">
        <v>0</v>
      </c>
      <c r="D7" s="11">
        <v>0</v>
      </c>
      <c r="E7" s="11">
        <v>13</v>
      </c>
      <c r="F7" s="11">
        <v>103</v>
      </c>
      <c r="G7" s="11">
        <v>49</v>
      </c>
      <c r="H7" s="11">
        <v>1</v>
      </c>
      <c r="I7" s="11">
        <v>68</v>
      </c>
      <c r="J7" s="21">
        <v>276</v>
      </c>
    </row>
    <row r="8" spans="1:10" ht="15.75" thickBot="1" x14ac:dyDescent="0.3">
      <c r="A8" s="217" t="s">
        <v>11</v>
      </c>
      <c r="B8" s="218">
        <v>2976532</v>
      </c>
      <c r="C8" s="218">
        <v>1858983</v>
      </c>
      <c r="D8" s="218">
        <v>1561825</v>
      </c>
      <c r="E8" s="218">
        <v>954981</v>
      </c>
      <c r="F8" s="218">
        <v>519607</v>
      </c>
      <c r="G8" s="218">
        <v>165994</v>
      </c>
      <c r="H8" s="218">
        <v>149273</v>
      </c>
      <c r="I8" s="218">
        <v>164997</v>
      </c>
      <c r="J8" s="218">
        <v>8352192</v>
      </c>
    </row>
    <row r="9" spans="1:10" x14ac:dyDescent="0.25">
      <c r="A9" s="235" t="s">
        <v>819</v>
      </c>
      <c r="B9" s="235"/>
      <c r="C9" s="235"/>
      <c r="D9" s="235"/>
      <c r="E9" s="235"/>
      <c r="F9" s="235"/>
      <c r="G9" s="235"/>
      <c r="H9" s="235"/>
      <c r="I9" s="235"/>
      <c r="J9" s="235"/>
    </row>
    <row r="10" spans="1:10" ht="24" customHeight="1" x14ac:dyDescent="0.25">
      <c r="A10" s="235" t="s">
        <v>820</v>
      </c>
      <c r="B10" s="235"/>
      <c r="C10" s="235"/>
      <c r="D10" s="235"/>
      <c r="E10" s="235"/>
      <c r="F10" s="235"/>
      <c r="G10" s="235"/>
      <c r="H10" s="235"/>
      <c r="I10" s="235"/>
      <c r="J10" s="235"/>
    </row>
    <row r="11" spans="1:10" ht="12.75" customHeight="1" x14ac:dyDescent="0.25">
      <c r="A11" s="198" t="s">
        <v>821</v>
      </c>
      <c r="B11" s="198"/>
      <c r="C11" s="198"/>
      <c r="D11" s="198"/>
      <c r="E11" s="198"/>
      <c r="F11" s="198"/>
      <c r="G11" s="198"/>
      <c r="H11" s="198"/>
      <c r="I11" s="198"/>
      <c r="J11" s="198"/>
    </row>
    <row r="12" spans="1:10" ht="9.75" customHeight="1" x14ac:dyDescent="0.25"/>
    <row r="13" spans="1:10" x14ac:dyDescent="0.25">
      <c r="A13" s="18" t="s">
        <v>494</v>
      </c>
    </row>
    <row r="15" spans="1:10" x14ac:dyDescent="0.25">
      <c r="A15" s="19" t="s">
        <v>289</v>
      </c>
    </row>
  </sheetData>
  <mergeCells count="2">
    <mergeCell ref="A10:J10"/>
    <mergeCell ref="A9:J9"/>
  </mergeCells>
  <hyperlinks>
    <hyperlink ref="A15" location="Contents!A1" display="Back to contents"/>
  </hyperlink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Normal="100" zoomScaleSheetLayoutView="100" workbookViewId="0">
      <selection activeCell="L30" sqref="L30"/>
    </sheetView>
  </sheetViews>
  <sheetFormatPr defaultRowHeight="15" x14ac:dyDescent="0.25"/>
  <cols>
    <col min="1" max="1" width="45.28515625" style="7" customWidth="1"/>
    <col min="2" max="16384" width="9.140625" style="7"/>
  </cols>
  <sheetData>
    <row r="1" spans="1:12" ht="15.75" thickBot="1" x14ac:dyDescent="0.3">
      <c r="A1" s="23" t="s">
        <v>650</v>
      </c>
    </row>
    <row r="2" spans="1:12" ht="18" customHeight="1" thickBot="1" x14ac:dyDescent="0.3">
      <c r="A2" s="8" t="s">
        <v>53</v>
      </c>
      <c r="B2" s="9" t="s">
        <v>12</v>
      </c>
      <c r="C2" s="9" t="s">
        <v>13</v>
      </c>
      <c r="D2" s="9" t="s">
        <v>14</v>
      </c>
      <c r="E2" s="9" t="s">
        <v>15</v>
      </c>
      <c r="F2" s="9" t="s">
        <v>16</v>
      </c>
      <c r="G2" s="9" t="s">
        <v>17</v>
      </c>
      <c r="H2" s="9" t="s">
        <v>18</v>
      </c>
      <c r="I2" s="9" t="s">
        <v>19</v>
      </c>
      <c r="J2" s="9" t="s">
        <v>11</v>
      </c>
    </row>
    <row r="3" spans="1:12" ht="18" customHeight="1" x14ac:dyDescent="0.25">
      <c r="A3" s="227" t="s">
        <v>44</v>
      </c>
      <c r="B3" s="227"/>
      <c r="C3" s="227"/>
      <c r="D3" s="227"/>
      <c r="E3" s="227"/>
      <c r="F3" s="227"/>
      <c r="G3" s="227"/>
      <c r="H3" s="227"/>
      <c r="I3" s="227"/>
      <c r="J3" s="227"/>
    </row>
    <row r="4" spans="1:12" ht="15" customHeight="1" x14ac:dyDescent="0.25">
      <c r="A4" s="70" t="s">
        <v>54</v>
      </c>
      <c r="B4" s="21">
        <v>17231</v>
      </c>
      <c r="C4" s="21">
        <v>8822</v>
      </c>
      <c r="D4" s="21">
        <v>12663</v>
      </c>
      <c r="E4" s="21">
        <v>6333</v>
      </c>
      <c r="F4" s="21">
        <v>6211</v>
      </c>
      <c r="G4" s="21">
        <v>941</v>
      </c>
      <c r="H4" s="11">
        <v>736</v>
      </c>
      <c r="I4" s="11">
        <v>750</v>
      </c>
      <c r="J4" s="21">
        <v>53687</v>
      </c>
      <c r="L4" s="151"/>
    </row>
    <row r="5" spans="1:12" ht="15" customHeight="1" x14ac:dyDescent="0.25">
      <c r="A5" s="70" t="s">
        <v>55</v>
      </c>
      <c r="B5" s="11">
        <v>93</v>
      </c>
      <c r="C5" s="11">
        <v>34</v>
      </c>
      <c r="D5" s="11">
        <v>245</v>
      </c>
      <c r="E5" s="11">
        <v>53</v>
      </c>
      <c r="F5" s="11">
        <v>23</v>
      </c>
      <c r="G5" s="11">
        <v>15</v>
      </c>
      <c r="H5" s="11">
        <v>2</v>
      </c>
      <c r="I5" s="11">
        <v>24</v>
      </c>
      <c r="J5" s="11">
        <v>489</v>
      </c>
      <c r="L5" s="151"/>
    </row>
    <row r="6" spans="1:12" ht="15" customHeight="1" x14ac:dyDescent="0.25">
      <c r="A6" s="70" t="s">
        <v>495</v>
      </c>
      <c r="B6" s="21">
        <v>3371</v>
      </c>
      <c r="C6" s="21">
        <v>1710</v>
      </c>
      <c r="D6" s="21">
        <v>2205</v>
      </c>
      <c r="E6" s="21">
        <v>1227</v>
      </c>
      <c r="F6" s="21">
        <v>1101</v>
      </c>
      <c r="G6" s="11">
        <v>85</v>
      </c>
      <c r="H6" s="11">
        <v>76</v>
      </c>
      <c r="I6" s="11">
        <v>489</v>
      </c>
      <c r="J6" s="21">
        <v>10264</v>
      </c>
      <c r="L6" s="151"/>
    </row>
    <row r="7" spans="1:12" ht="15" customHeight="1" x14ac:dyDescent="0.25">
      <c r="A7" s="70" t="s">
        <v>38</v>
      </c>
      <c r="B7" s="11">
        <v>47</v>
      </c>
      <c r="C7" s="11">
        <v>0</v>
      </c>
      <c r="D7" s="11">
        <v>0</v>
      </c>
      <c r="E7" s="11">
        <v>5</v>
      </c>
      <c r="F7" s="11">
        <v>23</v>
      </c>
      <c r="G7" s="11">
        <v>0</v>
      </c>
      <c r="H7" s="11">
        <v>0</v>
      </c>
      <c r="I7" s="11">
        <v>0</v>
      </c>
      <c r="J7" s="11">
        <v>75</v>
      </c>
      <c r="L7" s="151"/>
    </row>
    <row r="8" spans="1:12" ht="15" customHeight="1" x14ac:dyDescent="0.25">
      <c r="A8" s="25" t="s">
        <v>11</v>
      </c>
      <c r="B8" s="26">
        <v>20742</v>
      </c>
      <c r="C8" s="26">
        <v>10566</v>
      </c>
      <c r="D8" s="26">
        <v>15113</v>
      </c>
      <c r="E8" s="26">
        <v>7618</v>
      </c>
      <c r="F8" s="26">
        <v>7358</v>
      </c>
      <c r="G8" s="26">
        <v>1041</v>
      </c>
      <c r="H8" s="13">
        <v>814</v>
      </c>
      <c r="I8" s="26">
        <v>1263</v>
      </c>
      <c r="J8" s="26">
        <v>64515</v>
      </c>
      <c r="L8" s="151"/>
    </row>
    <row r="9" spans="1:12" ht="18" customHeight="1" x14ac:dyDescent="0.25">
      <c r="A9" s="226" t="s">
        <v>45</v>
      </c>
      <c r="B9" s="226"/>
      <c r="C9" s="226"/>
      <c r="D9" s="226"/>
      <c r="E9" s="226"/>
      <c r="F9" s="226"/>
      <c r="G9" s="226"/>
      <c r="H9" s="226"/>
      <c r="I9" s="226"/>
      <c r="J9" s="226"/>
      <c r="L9" s="151"/>
    </row>
    <row r="10" spans="1:12" ht="15" customHeight="1" x14ac:dyDescent="0.25">
      <c r="A10" s="70" t="s">
        <v>54</v>
      </c>
      <c r="B10" s="21">
        <v>160702</v>
      </c>
      <c r="C10" s="21">
        <v>108339</v>
      </c>
      <c r="D10" s="21">
        <v>136985</v>
      </c>
      <c r="E10" s="21">
        <v>44596</v>
      </c>
      <c r="F10" s="21">
        <v>39313</v>
      </c>
      <c r="G10" s="21">
        <v>9810</v>
      </c>
      <c r="H10" s="21">
        <v>6480</v>
      </c>
      <c r="I10" s="21">
        <v>7715</v>
      </c>
      <c r="J10" s="21">
        <v>513940</v>
      </c>
      <c r="L10" s="151"/>
    </row>
    <row r="11" spans="1:12" ht="15" customHeight="1" x14ac:dyDescent="0.25">
      <c r="A11" s="70" t="s">
        <v>55</v>
      </c>
      <c r="B11" s="21">
        <v>1988</v>
      </c>
      <c r="C11" s="21">
        <v>1723</v>
      </c>
      <c r="D11" s="21">
        <v>3491</v>
      </c>
      <c r="E11" s="21">
        <v>2066</v>
      </c>
      <c r="F11" s="11">
        <v>576</v>
      </c>
      <c r="G11" s="11">
        <v>226</v>
      </c>
      <c r="H11" s="11">
        <v>303</v>
      </c>
      <c r="I11" s="11">
        <v>463</v>
      </c>
      <c r="J11" s="21">
        <v>10836</v>
      </c>
      <c r="L11" s="151"/>
    </row>
    <row r="12" spans="1:12" ht="15" customHeight="1" x14ac:dyDescent="0.25">
      <c r="A12" s="83" t="s">
        <v>495</v>
      </c>
      <c r="B12" s="21">
        <v>218132</v>
      </c>
      <c r="C12" s="21">
        <v>124090</v>
      </c>
      <c r="D12" s="21">
        <v>116310</v>
      </c>
      <c r="E12" s="21">
        <v>82206</v>
      </c>
      <c r="F12" s="21">
        <v>37172</v>
      </c>
      <c r="G12" s="21">
        <v>7251</v>
      </c>
      <c r="H12" s="21">
        <v>9455</v>
      </c>
      <c r="I12" s="21">
        <v>16185</v>
      </c>
      <c r="J12" s="21">
        <v>610801</v>
      </c>
      <c r="L12" s="151"/>
    </row>
    <row r="13" spans="1:12" ht="15" customHeight="1" x14ac:dyDescent="0.25">
      <c r="A13" s="70" t="s">
        <v>38</v>
      </c>
      <c r="B13" s="11">
        <v>485</v>
      </c>
      <c r="C13" s="11">
        <v>0</v>
      </c>
      <c r="D13" s="11">
        <v>0</v>
      </c>
      <c r="E13" s="11">
        <v>85</v>
      </c>
      <c r="F13" s="11">
        <v>232</v>
      </c>
      <c r="G13" s="11">
        <v>4</v>
      </c>
      <c r="H13" s="11">
        <v>0</v>
      </c>
      <c r="I13" s="11">
        <v>0</v>
      </c>
      <c r="J13" s="21">
        <v>806</v>
      </c>
      <c r="L13" s="151"/>
    </row>
    <row r="14" spans="1:12" ht="15" customHeight="1" x14ac:dyDescent="0.25">
      <c r="A14" s="25" t="s">
        <v>11</v>
      </c>
      <c r="B14" s="26">
        <v>381307</v>
      </c>
      <c r="C14" s="26">
        <v>234152</v>
      </c>
      <c r="D14" s="26">
        <v>256786</v>
      </c>
      <c r="E14" s="26">
        <v>128953</v>
      </c>
      <c r="F14" s="26">
        <v>77293</v>
      </c>
      <c r="G14" s="26">
        <v>17291</v>
      </c>
      <c r="H14" s="26">
        <v>16238</v>
      </c>
      <c r="I14" s="26">
        <v>24363</v>
      </c>
      <c r="J14" s="26">
        <v>1136383</v>
      </c>
      <c r="L14" s="151"/>
    </row>
    <row r="15" spans="1:12" ht="18" customHeight="1" x14ac:dyDescent="0.25">
      <c r="A15" s="226" t="s">
        <v>46</v>
      </c>
      <c r="B15" s="226"/>
      <c r="C15" s="226"/>
      <c r="D15" s="226"/>
      <c r="E15" s="226"/>
      <c r="F15" s="226"/>
      <c r="G15" s="226"/>
      <c r="H15" s="226"/>
      <c r="I15" s="226"/>
      <c r="J15" s="226"/>
      <c r="L15" s="151"/>
    </row>
    <row r="16" spans="1:12" ht="15" customHeight="1" x14ac:dyDescent="0.25">
      <c r="A16" s="70" t="s">
        <v>54</v>
      </c>
      <c r="B16" s="21">
        <v>324216</v>
      </c>
      <c r="C16" s="21">
        <v>246037</v>
      </c>
      <c r="D16" s="21">
        <v>295452</v>
      </c>
      <c r="E16" s="21">
        <v>81670</v>
      </c>
      <c r="F16" s="21">
        <v>83966</v>
      </c>
      <c r="G16" s="21">
        <v>23590</v>
      </c>
      <c r="H16" s="21">
        <v>17515</v>
      </c>
      <c r="I16" s="21">
        <v>11800</v>
      </c>
      <c r="J16" s="21">
        <v>1084246</v>
      </c>
      <c r="L16" s="151"/>
    </row>
    <row r="17" spans="1:12" ht="15" customHeight="1" x14ac:dyDescent="0.25">
      <c r="A17" s="70" t="s">
        <v>55</v>
      </c>
      <c r="B17" s="21">
        <v>4719</v>
      </c>
      <c r="C17" s="21">
        <v>2844</v>
      </c>
      <c r="D17" s="21">
        <v>6769</v>
      </c>
      <c r="E17" s="21">
        <v>5071</v>
      </c>
      <c r="F17" s="21">
        <v>2372</v>
      </c>
      <c r="G17" s="11">
        <v>839</v>
      </c>
      <c r="H17" s="11">
        <v>524</v>
      </c>
      <c r="I17" s="21">
        <v>1052</v>
      </c>
      <c r="J17" s="21">
        <v>24190</v>
      </c>
      <c r="L17" s="151"/>
    </row>
    <row r="18" spans="1:12" ht="15" customHeight="1" x14ac:dyDescent="0.25">
      <c r="A18" s="83" t="s">
        <v>495</v>
      </c>
      <c r="B18" s="21">
        <v>699613</v>
      </c>
      <c r="C18" s="21">
        <v>468127</v>
      </c>
      <c r="D18" s="21">
        <v>415931</v>
      </c>
      <c r="E18" s="21">
        <v>237948</v>
      </c>
      <c r="F18" s="21">
        <v>125202</v>
      </c>
      <c r="G18" s="21">
        <v>34609</v>
      </c>
      <c r="H18" s="21">
        <v>46851</v>
      </c>
      <c r="I18" s="21">
        <v>38768</v>
      </c>
      <c r="J18" s="21">
        <v>2067049</v>
      </c>
      <c r="L18" s="151"/>
    </row>
    <row r="19" spans="1:12" ht="15" customHeight="1" x14ac:dyDescent="0.25">
      <c r="A19" s="70" t="s">
        <v>38</v>
      </c>
      <c r="B19" s="11">
        <v>784</v>
      </c>
      <c r="C19" s="11">
        <v>0</v>
      </c>
      <c r="D19" s="11">
        <v>0</v>
      </c>
      <c r="E19" s="11">
        <v>143</v>
      </c>
      <c r="F19" s="21">
        <v>522</v>
      </c>
      <c r="G19" s="11">
        <v>52</v>
      </c>
      <c r="H19" s="11">
        <v>0</v>
      </c>
      <c r="I19" s="11">
        <v>0</v>
      </c>
      <c r="J19" s="21">
        <v>1501</v>
      </c>
      <c r="L19" s="151"/>
    </row>
    <row r="20" spans="1:12" ht="15" customHeight="1" x14ac:dyDescent="0.25">
      <c r="A20" s="25" t="s">
        <v>11</v>
      </c>
      <c r="B20" s="26">
        <v>1029332</v>
      </c>
      <c r="C20" s="26">
        <v>717008</v>
      </c>
      <c r="D20" s="26">
        <v>718152</v>
      </c>
      <c r="E20" s="26">
        <v>324832</v>
      </c>
      <c r="F20" s="26">
        <v>212062</v>
      </c>
      <c r="G20" s="26">
        <v>59090</v>
      </c>
      <c r="H20" s="26">
        <v>64890</v>
      </c>
      <c r="I20" s="26">
        <v>51620</v>
      </c>
      <c r="J20" s="26">
        <v>3176986</v>
      </c>
      <c r="L20" s="151"/>
    </row>
    <row r="21" spans="1:12" ht="18" customHeight="1" x14ac:dyDescent="0.25">
      <c r="A21" s="226" t="s">
        <v>47</v>
      </c>
      <c r="B21" s="226"/>
      <c r="C21" s="226"/>
      <c r="D21" s="226"/>
      <c r="E21" s="226"/>
      <c r="F21" s="226"/>
      <c r="G21" s="226"/>
      <c r="H21" s="226"/>
      <c r="I21" s="226"/>
      <c r="J21" s="226"/>
      <c r="L21" s="151"/>
    </row>
    <row r="22" spans="1:12" ht="15" customHeight="1" x14ac:dyDescent="0.25">
      <c r="A22" s="70" t="s">
        <v>54</v>
      </c>
      <c r="B22" s="21">
        <v>161503</v>
      </c>
      <c r="C22" s="21">
        <v>116284</v>
      </c>
      <c r="D22" s="21">
        <v>100025</v>
      </c>
      <c r="E22" s="21">
        <v>47168</v>
      </c>
      <c r="F22" s="21">
        <v>35954</v>
      </c>
      <c r="G22" s="21">
        <v>12592</v>
      </c>
      <c r="H22" s="21">
        <v>6350</v>
      </c>
      <c r="I22" s="21">
        <v>7662</v>
      </c>
      <c r="J22" s="21">
        <v>487538</v>
      </c>
      <c r="L22" s="151"/>
    </row>
    <row r="23" spans="1:12" ht="15" customHeight="1" x14ac:dyDescent="0.25">
      <c r="A23" s="70" t="s">
        <v>55</v>
      </c>
      <c r="B23" s="21">
        <v>3511</v>
      </c>
      <c r="C23" s="11">
        <v>918</v>
      </c>
      <c r="D23" s="21">
        <v>2470</v>
      </c>
      <c r="E23" s="21">
        <v>3597</v>
      </c>
      <c r="F23" s="21">
        <v>1594</v>
      </c>
      <c r="G23" s="11">
        <v>395</v>
      </c>
      <c r="H23" s="11">
        <v>148</v>
      </c>
      <c r="I23" s="21">
        <v>1374</v>
      </c>
      <c r="J23" s="21">
        <v>14007</v>
      </c>
      <c r="L23" s="151"/>
    </row>
    <row r="24" spans="1:12" ht="15" customHeight="1" x14ac:dyDescent="0.25">
      <c r="A24" s="83" t="s">
        <v>495</v>
      </c>
      <c r="B24" s="21">
        <v>1040965</v>
      </c>
      <c r="C24" s="21">
        <v>635107</v>
      </c>
      <c r="D24" s="21">
        <v>399050</v>
      </c>
      <c r="E24" s="21">
        <v>368658</v>
      </c>
      <c r="F24" s="21">
        <v>153286</v>
      </c>
      <c r="G24" s="21">
        <v>59778</v>
      </c>
      <c r="H24" s="21">
        <v>49902</v>
      </c>
      <c r="I24" s="21">
        <v>65705</v>
      </c>
      <c r="J24" s="21">
        <v>2772451</v>
      </c>
      <c r="L24" s="151"/>
    </row>
    <row r="25" spans="1:12" ht="15" customHeight="1" x14ac:dyDescent="0.25">
      <c r="A25" s="70" t="s">
        <v>38</v>
      </c>
      <c r="B25" s="11">
        <v>508</v>
      </c>
      <c r="C25" s="11">
        <v>0</v>
      </c>
      <c r="D25" s="11">
        <v>0</v>
      </c>
      <c r="E25" s="11">
        <v>117</v>
      </c>
      <c r="F25" s="21">
        <v>404</v>
      </c>
      <c r="G25" s="11">
        <v>69</v>
      </c>
      <c r="H25" s="11">
        <v>0</v>
      </c>
      <c r="I25" s="11">
        <v>0</v>
      </c>
      <c r="J25" s="21">
        <v>1098</v>
      </c>
      <c r="L25" s="151"/>
    </row>
    <row r="26" spans="1:12" ht="15" customHeight="1" x14ac:dyDescent="0.25">
      <c r="A26" s="72" t="s">
        <v>11</v>
      </c>
      <c r="B26" s="73">
        <v>1206487</v>
      </c>
      <c r="C26" s="73">
        <v>752309</v>
      </c>
      <c r="D26" s="73">
        <v>501545</v>
      </c>
      <c r="E26" s="73">
        <v>419540</v>
      </c>
      <c r="F26" s="73">
        <v>191238</v>
      </c>
      <c r="G26" s="73">
        <v>72834</v>
      </c>
      <c r="H26" s="73">
        <v>56400</v>
      </c>
      <c r="I26" s="73">
        <v>74741</v>
      </c>
      <c r="J26" s="73">
        <v>3275094</v>
      </c>
      <c r="L26" s="151"/>
    </row>
    <row r="27" spans="1:12" ht="18" customHeight="1" x14ac:dyDescent="0.25">
      <c r="A27" s="236" t="s">
        <v>48</v>
      </c>
      <c r="B27" s="236"/>
      <c r="C27" s="236"/>
      <c r="D27" s="236"/>
      <c r="E27" s="236"/>
      <c r="F27" s="236"/>
      <c r="G27" s="236"/>
      <c r="H27" s="236"/>
      <c r="I27" s="236"/>
      <c r="J27" s="236"/>
      <c r="L27" s="151"/>
    </row>
    <row r="28" spans="1:12" ht="15" customHeight="1" x14ac:dyDescent="0.25">
      <c r="A28" s="70" t="s">
        <v>54</v>
      </c>
      <c r="B28" s="21">
        <v>10586</v>
      </c>
      <c r="C28" s="21">
        <v>3919</v>
      </c>
      <c r="D28" s="21">
        <v>5391</v>
      </c>
      <c r="E28" s="21">
        <v>2085</v>
      </c>
      <c r="F28" s="21">
        <v>1989</v>
      </c>
      <c r="G28" s="11">
        <v>681</v>
      </c>
      <c r="H28" s="11">
        <v>272</v>
      </c>
      <c r="I28" s="11">
        <v>455</v>
      </c>
      <c r="J28" s="21">
        <v>25378</v>
      </c>
      <c r="L28" s="151"/>
    </row>
    <row r="29" spans="1:12" ht="15" customHeight="1" x14ac:dyDescent="0.25">
      <c r="A29" s="70" t="s">
        <v>55</v>
      </c>
      <c r="B29" s="21">
        <v>2039</v>
      </c>
      <c r="C29" s="11">
        <v>267</v>
      </c>
      <c r="D29" s="11">
        <v>783</v>
      </c>
      <c r="E29" s="11">
        <v>701</v>
      </c>
      <c r="F29" s="11">
        <v>465</v>
      </c>
      <c r="G29" s="21">
        <v>1118</v>
      </c>
      <c r="H29" s="11">
        <v>41</v>
      </c>
      <c r="I29" s="11">
        <v>239</v>
      </c>
      <c r="J29" s="21">
        <v>5653</v>
      </c>
      <c r="L29" s="151"/>
    </row>
    <row r="30" spans="1:12" ht="15" customHeight="1" x14ac:dyDescent="0.25">
      <c r="A30" s="83" t="s">
        <v>495</v>
      </c>
      <c r="B30" s="21">
        <v>323117</v>
      </c>
      <c r="C30" s="21">
        <v>140668</v>
      </c>
      <c r="D30" s="21">
        <v>64055</v>
      </c>
      <c r="E30" s="21">
        <v>71238</v>
      </c>
      <c r="F30" s="21">
        <v>29083</v>
      </c>
      <c r="G30" s="21">
        <v>13484</v>
      </c>
      <c r="H30" s="21">
        <v>10618</v>
      </c>
      <c r="I30" s="21">
        <v>12316</v>
      </c>
      <c r="J30" s="21">
        <v>664579</v>
      </c>
      <c r="L30" s="151"/>
    </row>
    <row r="31" spans="1:12" ht="15" customHeight="1" x14ac:dyDescent="0.25">
      <c r="A31" s="70" t="s">
        <v>38</v>
      </c>
      <c r="B31" s="11">
        <v>84</v>
      </c>
      <c r="C31" s="11">
        <v>0</v>
      </c>
      <c r="D31" s="11">
        <v>0</v>
      </c>
      <c r="E31" s="11">
        <v>8</v>
      </c>
      <c r="F31" s="11">
        <v>119</v>
      </c>
      <c r="G31" s="11">
        <v>10</v>
      </c>
      <c r="H31" s="11">
        <v>0</v>
      </c>
      <c r="I31" s="11">
        <v>0</v>
      </c>
      <c r="J31" s="11">
        <v>221</v>
      </c>
      <c r="L31" s="151"/>
    </row>
    <row r="32" spans="1:12" ht="15" customHeight="1" x14ac:dyDescent="0.25">
      <c r="A32" s="25" t="s">
        <v>11</v>
      </c>
      <c r="B32" s="26">
        <v>335826</v>
      </c>
      <c r="C32" s="26">
        <v>144854</v>
      </c>
      <c r="D32" s="26">
        <v>70229</v>
      </c>
      <c r="E32" s="26">
        <v>74032</v>
      </c>
      <c r="F32" s="26">
        <v>31656</v>
      </c>
      <c r="G32" s="26">
        <v>15293</v>
      </c>
      <c r="H32" s="26">
        <v>10931</v>
      </c>
      <c r="I32" s="26">
        <v>13010</v>
      </c>
      <c r="J32" s="26">
        <v>695831</v>
      </c>
      <c r="L32" s="151"/>
    </row>
    <row r="33" spans="1:12" ht="18" customHeight="1" x14ac:dyDescent="0.25">
      <c r="A33" s="226" t="s">
        <v>496</v>
      </c>
      <c r="B33" s="226"/>
      <c r="C33" s="226"/>
      <c r="D33" s="226"/>
      <c r="E33" s="226"/>
      <c r="F33" s="226"/>
      <c r="G33" s="226"/>
      <c r="H33" s="226"/>
      <c r="I33" s="226"/>
      <c r="J33" s="226"/>
      <c r="L33" s="151"/>
    </row>
    <row r="34" spans="1:12" ht="15" customHeight="1" x14ac:dyDescent="0.25">
      <c r="A34" s="68" t="s">
        <v>54</v>
      </c>
      <c r="B34" s="43">
        <v>674342</v>
      </c>
      <c r="C34" s="43">
        <v>483456</v>
      </c>
      <c r="D34" s="43">
        <v>550516</v>
      </c>
      <c r="E34" s="43">
        <v>181852</v>
      </c>
      <c r="F34" s="43">
        <v>167433</v>
      </c>
      <c r="G34" s="43">
        <v>47623</v>
      </c>
      <c r="H34" s="43">
        <v>31353</v>
      </c>
      <c r="I34" s="43">
        <v>28382</v>
      </c>
      <c r="J34" s="43">
        <v>2164957</v>
      </c>
      <c r="L34" s="151"/>
    </row>
    <row r="35" spans="1:12" ht="15" customHeight="1" x14ac:dyDescent="0.25">
      <c r="A35" s="68" t="s">
        <v>55</v>
      </c>
      <c r="B35" s="43">
        <v>12358</v>
      </c>
      <c r="C35" s="43">
        <v>5790</v>
      </c>
      <c r="D35" s="43">
        <v>13758</v>
      </c>
      <c r="E35" s="43">
        <v>11488</v>
      </c>
      <c r="F35" s="43">
        <v>5030</v>
      </c>
      <c r="G35" s="43">
        <v>2595</v>
      </c>
      <c r="H35" s="43">
        <v>1018</v>
      </c>
      <c r="I35" s="43">
        <v>3152</v>
      </c>
      <c r="J35" s="43">
        <v>55189</v>
      </c>
      <c r="L35" s="151"/>
    </row>
    <row r="36" spans="1:12" ht="15" customHeight="1" x14ac:dyDescent="0.25">
      <c r="A36" s="78" t="s">
        <v>495</v>
      </c>
      <c r="B36" s="43">
        <v>2287908</v>
      </c>
      <c r="C36" s="43">
        <v>1369737</v>
      </c>
      <c r="D36" s="43">
        <v>997551</v>
      </c>
      <c r="E36" s="43">
        <v>761280</v>
      </c>
      <c r="F36" s="43">
        <v>345844</v>
      </c>
      <c r="G36" s="43">
        <v>115641</v>
      </c>
      <c r="H36" s="43">
        <v>116902</v>
      </c>
      <c r="I36" s="43">
        <v>133463</v>
      </c>
      <c r="J36" s="43">
        <v>6128326</v>
      </c>
      <c r="L36" s="151"/>
    </row>
    <row r="37" spans="1:12" ht="15" customHeight="1" x14ac:dyDescent="0.25">
      <c r="A37" s="68" t="s">
        <v>38</v>
      </c>
      <c r="B37" s="43">
        <v>1924</v>
      </c>
      <c r="C37" s="42">
        <v>0</v>
      </c>
      <c r="D37" s="42">
        <v>0</v>
      </c>
      <c r="E37" s="42">
        <v>361</v>
      </c>
      <c r="F37" s="43">
        <v>1300</v>
      </c>
      <c r="G37" s="42">
        <v>135</v>
      </c>
      <c r="H37" s="42">
        <v>0</v>
      </c>
      <c r="I37" s="42">
        <v>0</v>
      </c>
      <c r="J37" s="43">
        <v>3720</v>
      </c>
      <c r="L37" s="151"/>
    </row>
    <row r="38" spans="1:12" ht="15" customHeight="1" thickBot="1" x14ac:dyDescent="0.3">
      <c r="A38" s="15" t="s">
        <v>11</v>
      </c>
      <c r="B38" s="22">
        <v>2976532</v>
      </c>
      <c r="C38" s="22">
        <v>1858983</v>
      </c>
      <c r="D38" s="22">
        <v>1561825</v>
      </c>
      <c r="E38" s="22">
        <v>954981</v>
      </c>
      <c r="F38" s="22">
        <v>519607</v>
      </c>
      <c r="G38" s="22">
        <v>165994</v>
      </c>
      <c r="H38" s="22">
        <v>149273</v>
      </c>
      <c r="I38" s="22">
        <v>164997</v>
      </c>
      <c r="J38" s="22">
        <v>8352192</v>
      </c>
      <c r="L38" s="151"/>
    </row>
    <row r="39" spans="1:12" x14ac:dyDescent="0.25">
      <c r="A39" s="17" t="s">
        <v>56</v>
      </c>
    </row>
    <row r="40" spans="1:12" x14ac:dyDescent="0.25">
      <c r="A40" s="17" t="s">
        <v>725</v>
      </c>
    </row>
    <row r="41" spans="1:12" x14ac:dyDescent="0.25">
      <c r="A41" s="18" t="s">
        <v>475</v>
      </c>
    </row>
    <row r="45" spans="1:12" x14ac:dyDescent="0.25">
      <c r="A45" s="19" t="s">
        <v>289</v>
      </c>
    </row>
  </sheetData>
  <mergeCells count="6">
    <mergeCell ref="A27:J27"/>
    <mergeCell ref="A33:J33"/>
    <mergeCell ref="A3:J3"/>
    <mergeCell ref="A9:J9"/>
    <mergeCell ref="A15:J15"/>
    <mergeCell ref="A21:J21"/>
  </mergeCells>
  <hyperlinks>
    <hyperlink ref="A45" location="Contents!A1" display="Back to contents"/>
  </hyperlinks>
  <pageMargins left="0.7" right="0.7" top="0.75" bottom="0.75" header="0.3" footer="0.3"/>
  <pageSetup paperSize="9" scale="7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D15" sqref="D15"/>
    </sheetView>
  </sheetViews>
  <sheetFormatPr defaultRowHeight="15" x14ac:dyDescent="0.25"/>
  <cols>
    <col min="1" max="1" width="7.42578125" style="7" customWidth="1"/>
    <col min="2" max="5" width="12" style="7" customWidth="1"/>
    <col min="6" max="6" width="12.140625" style="7" customWidth="1"/>
    <col min="7" max="8" width="12" style="7" customWidth="1"/>
    <col min="9" max="9" width="12.140625" style="7" customWidth="1"/>
    <col min="10" max="12" width="12" style="7" customWidth="1"/>
    <col min="13" max="16384" width="9.140625" style="7"/>
  </cols>
  <sheetData>
    <row r="1" spans="1:12" ht="15.75" customHeight="1" thickBot="1" x14ac:dyDescent="0.3">
      <c r="A1" s="23" t="s">
        <v>688</v>
      </c>
    </row>
    <row r="2" spans="1:12" ht="15.75" customHeight="1" thickBot="1" x14ac:dyDescent="0.3">
      <c r="A2" s="101"/>
      <c r="B2" s="225" t="s">
        <v>44</v>
      </c>
      <c r="C2" s="225"/>
      <c r="D2" s="225" t="s">
        <v>45</v>
      </c>
      <c r="E2" s="225"/>
      <c r="F2" s="225" t="s">
        <v>46</v>
      </c>
      <c r="G2" s="225"/>
      <c r="H2" s="225" t="s">
        <v>47</v>
      </c>
      <c r="I2" s="225"/>
      <c r="J2" s="225" t="s">
        <v>48</v>
      </c>
      <c r="K2" s="225"/>
      <c r="L2" s="101"/>
    </row>
    <row r="3" spans="1:12" ht="23.25" thickBot="1" x14ac:dyDescent="0.3">
      <c r="A3" s="15" t="s">
        <v>447</v>
      </c>
      <c r="B3" s="16" t="s">
        <v>77</v>
      </c>
      <c r="C3" s="9" t="s">
        <v>497</v>
      </c>
      <c r="D3" s="16" t="s">
        <v>77</v>
      </c>
      <c r="E3" s="16" t="s">
        <v>497</v>
      </c>
      <c r="F3" s="16" t="s">
        <v>77</v>
      </c>
      <c r="G3" s="16" t="s">
        <v>497</v>
      </c>
      <c r="H3" s="16" t="s">
        <v>77</v>
      </c>
      <c r="I3" s="16" t="s">
        <v>497</v>
      </c>
      <c r="J3" s="16" t="s">
        <v>77</v>
      </c>
      <c r="K3" s="16" t="s">
        <v>497</v>
      </c>
      <c r="L3" s="16" t="s">
        <v>11</v>
      </c>
    </row>
    <row r="4" spans="1:12" x14ac:dyDescent="0.25">
      <c r="A4" s="227" t="s">
        <v>30</v>
      </c>
      <c r="B4" s="227"/>
      <c r="C4" s="227"/>
      <c r="D4" s="227"/>
      <c r="E4" s="227"/>
      <c r="F4" s="227"/>
      <c r="G4" s="227"/>
      <c r="H4" s="227"/>
      <c r="I4" s="227"/>
      <c r="J4" s="227"/>
      <c r="K4" s="227"/>
      <c r="L4" s="227"/>
    </row>
    <row r="5" spans="1:12" x14ac:dyDescent="0.25">
      <c r="A5" s="21" t="s">
        <v>31</v>
      </c>
      <c r="B5" s="177">
        <v>2238</v>
      </c>
      <c r="C5" s="199">
        <v>0.4</v>
      </c>
      <c r="D5" s="177">
        <v>63271</v>
      </c>
      <c r="E5" s="199">
        <v>12.1</v>
      </c>
      <c r="F5" s="177">
        <v>207846</v>
      </c>
      <c r="G5" s="199">
        <v>39.9</v>
      </c>
      <c r="H5" s="177">
        <v>224432</v>
      </c>
      <c r="I5" s="199">
        <v>43.1</v>
      </c>
      <c r="J5" s="177">
        <v>23259</v>
      </c>
      <c r="K5" s="199">
        <v>4.5</v>
      </c>
      <c r="L5" s="177">
        <v>521193</v>
      </c>
    </row>
    <row r="6" spans="1:12" x14ac:dyDescent="0.25">
      <c r="A6" s="21" t="s">
        <v>498</v>
      </c>
      <c r="B6" s="177">
        <v>1530</v>
      </c>
      <c r="C6" s="199">
        <v>0.3</v>
      </c>
      <c r="D6" s="177">
        <v>32052</v>
      </c>
      <c r="E6" s="199">
        <v>7.1</v>
      </c>
      <c r="F6" s="177">
        <v>139058</v>
      </c>
      <c r="G6" s="199">
        <v>30.7</v>
      </c>
      <c r="H6" s="177">
        <v>235955</v>
      </c>
      <c r="I6" s="199">
        <v>52.1</v>
      </c>
      <c r="J6" s="177">
        <v>44433</v>
      </c>
      <c r="K6" s="199">
        <v>9.8000000000000007</v>
      </c>
      <c r="L6" s="177">
        <v>453146</v>
      </c>
    </row>
    <row r="7" spans="1:12" x14ac:dyDescent="0.25">
      <c r="A7" s="21" t="s">
        <v>499</v>
      </c>
      <c r="B7" s="177">
        <v>3649</v>
      </c>
      <c r="C7" s="199">
        <v>0.7</v>
      </c>
      <c r="D7" s="177">
        <v>53169</v>
      </c>
      <c r="E7" s="199">
        <v>10.8</v>
      </c>
      <c r="F7" s="177">
        <v>155797</v>
      </c>
      <c r="G7" s="199">
        <v>31.5</v>
      </c>
      <c r="H7" s="177">
        <v>222384</v>
      </c>
      <c r="I7" s="199">
        <v>45</v>
      </c>
      <c r="J7" s="177">
        <v>59254</v>
      </c>
      <c r="K7" s="199">
        <v>12</v>
      </c>
      <c r="L7" s="177">
        <v>494506</v>
      </c>
    </row>
    <row r="8" spans="1:12" x14ac:dyDescent="0.25">
      <c r="A8" s="21" t="s">
        <v>500</v>
      </c>
      <c r="B8" s="177">
        <v>4101</v>
      </c>
      <c r="C8" s="199">
        <v>0.8</v>
      </c>
      <c r="D8" s="177">
        <v>60278</v>
      </c>
      <c r="E8" s="199">
        <v>11.9</v>
      </c>
      <c r="F8" s="177">
        <v>167096</v>
      </c>
      <c r="G8" s="199">
        <v>33</v>
      </c>
      <c r="H8" s="177">
        <v>216144</v>
      </c>
      <c r="I8" s="199">
        <v>42.6</v>
      </c>
      <c r="J8" s="177">
        <v>59084</v>
      </c>
      <c r="K8" s="199">
        <v>11.7</v>
      </c>
      <c r="L8" s="177">
        <v>506981</v>
      </c>
    </row>
    <row r="9" spans="1:12" x14ac:dyDescent="0.25">
      <c r="A9" s="21" t="s">
        <v>501</v>
      </c>
      <c r="B9" s="177">
        <v>3888</v>
      </c>
      <c r="C9" s="199">
        <v>0.9</v>
      </c>
      <c r="D9" s="177">
        <v>64424</v>
      </c>
      <c r="E9" s="199">
        <v>14.3</v>
      </c>
      <c r="F9" s="177">
        <v>153082</v>
      </c>
      <c r="G9" s="199">
        <v>34</v>
      </c>
      <c r="H9" s="177">
        <v>177994</v>
      </c>
      <c r="I9" s="199">
        <v>39.6</v>
      </c>
      <c r="J9" s="177">
        <v>50307</v>
      </c>
      <c r="K9" s="199">
        <v>11.2</v>
      </c>
      <c r="L9" s="177">
        <v>449979</v>
      </c>
    </row>
    <row r="10" spans="1:12" x14ac:dyDescent="0.25">
      <c r="A10" s="21" t="s">
        <v>502</v>
      </c>
      <c r="B10" s="177">
        <v>4600</v>
      </c>
      <c r="C10" s="199">
        <v>1</v>
      </c>
      <c r="D10" s="177">
        <v>75584</v>
      </c>
      <c r="E10" s="199">
        <v>17.2</v>
      </c>
      <c r="F10" s="177">
        <v>154352</v>
      </c>
      <c r="G10" s="199">
        <v>35.1</v>
      </c>
      <c r="H10" s="177">
        <v>159220</v>
      </c>
      <c r="I10" s="199">
        <v>36.200000000000003</v>
      </c>
      <c r="J10" s="177">
        <v>45593</v>
      </c>
      <c r="K10" s="199">
        <v>10.4</v>
      </c>
      <c r="L10" s="177">
        <v>439590</v>
      </c>
    </row>
    <row r="11" spans="1:12" x14ac:dyDescent="0.25">
      <c r="A11" s="21" t="s">
        <v>503</v>
      </c>
      <c r="B11" s="177">
        <v>5171</v>
      </c>
      <c r="C11" s="199">
        <v>1.3</v>
      </c>
      <c r="D11" s="177">
        <v>80207</v>
      </c>
      <c r="E11" s="199">
        <v>19.5</v>
      </c>
      <c r="F11" s="177">
        <v>151445</v>
      </c>
      <c r="G11" s="199">
        <v>36.799999999999997</v>
      </c>
      <c r="H11" s="177">
        <v>136452</v>
      </c>
      <c r="I11" s="199">
        <v>33.200000000000003</v>
      </c>
      <c r="J11" s="177">
        <v>37803</v>
      </c>
      <c r="K11" s="199">
        <v>9.1999999999999993</v>
      </c>
      <c r="L11" s="177">
        <v>411290</v>
      </c>
    </row>
    <row r="12" spans="1:12" x14ac:dyDescent="0.25">
      <c r="A12" s="21" t="s">
        <v>504</v>
      </c>
      <c r="B12" s="177">
        <v>5411</v>
      </c>
      <c r="C12" s="199">
        <v>1.4</v>
      </c>
      <c r="D12" s="177">
        <v>80629</v>
      </c>
      <c r="E12" s="199">
        <v>20.399999999999999</v>
      </c>
      <c r="F12" s="177">
        <v>158456</v>
      </c>
      <c r="G12" s="199">
        <v>40.1</v>
      </c>
      <c r="H12" s="177">
        <v>119400</v>
      </c>
      <c r="I12" s="199">
        <v>30.2</v>
      </c>
      <c r="J12" s="177">
        <v>31268</v>
      </c>
      <c r="K12" s="199">
        <v>7.9</v>
      </c>
      <c r="L12" s="177">
        <v>395353</v>
      </c>
    </row>
    <row r="13" spans="1:12" x14ac:dyDescent="0.25">
      <c r="A13" s="21" t="s">
        <v>505</v>
      </c>
      <c r="B13" s="177">
        <v>4647</v>
      </c>
      <c r="C13" s="199">
        <v>1.4</v>
      </c>
      <c r="D13" s="177">
        <v>64689</v>
      </c>
      <c r="E13" s="199">
        <v>20.100000000000001</v>
      </c>
      <c r="F13" s="177">
        <v>141367</v>
      </c>
      <c r="G13" s="199">
        <v>44</v>
      </c>
      <c r="H13" s="177">
        <v>91126</v>
      </c>
      <c r="I13" s="199">
        <v>28.4</v>
      </c>
      <c r="J13" s="177">
        <v>19449</v>
      </c>
      <c r="K13" s="199">
        <v>6.1</v>
      </c>
      <c r="L13" s="177">
        <v>321399</v>
      </c>
    </row>
    <row r="14" spans="1:12" x14ac:dyDescent="0.25">
      <c r="A14" s="21" t="s">
        <v>448</v>
      </c>
      <c r="B14" s="177">
        <v>1725</v>
      </c>
      <c r="C14" s="199">
        <v>1.6</v>
      </c>
      <c r="D14" s="177">
        <v>20623</v>
      </c>
      <c r="E14" s="199">
        <v>18.899999999999999</v>
      </c>
      <c r="F14" s="177">
        <v>50872</v>
      </c>
      <c r="G14" s="199">
        <v>46.5</v>
      </c>
      <c r="H14" s="177">
        <v>31075</v>
      </c>
      <c r="I14" s="199">
        <v>28.4</v>
      </c>
      <c r="J14" s="177">
        <v>5027</v>
      </c>
      <c r="K14" s="199">
        <v>4.5999999999999996</v>
      </c>
      <c r="L14" s="177">
        <v>109355</v>
      </c>
    </row>
    <row r="15" spans="1:12" x14ac:dyDescent="0.25">
      <c r="A15" s="21" t="s">
        <v>449</v>
      </c>
      <c r="B15" s="177">
        <v>869</v>
      </c>
      <c r="C15" s="199">
        <v>1.6</v>
      </c>
      <c r="D15" s="177">
        <v>9479</v>
      </c>
      <c r="E15" s="199">
        <v>18</v>
      </c>
      <c r="F15" s="177">
        <v>25385</v>
      </c>
      <c r="G15" s="199">
        <v>48.1</v>
      </c>
      <c r="H15" s="177">
        <v>15024</v>
      </c>
      <c r="I15" s="199">
        <v>28.5</v>
      </c>
      <c r="J15" s="177">
        <v>2006</v>
      </c>
      <c r="K15" s="199">
        <v>3.8</v>
      </c>
      <c r="L15" s="177">
        <v>52774</v>
      </c>
    </row>
    <row r="16" spans="1:12" x14ac:dyDescent="0.25">
      <c r="A16" s="21" t="s">
        <v>450</v>
      </c>
      <c r="B16" s="177">
        <v>221</v>
      </c>
      <c r="C16" s="199">
        <v>1.9</v>
      </c>
      <c r="D16" s="177">
        <v>2116</v>
      </c>
      <c r="E16" s="199">
        <v>17.8</v>
      </c>
      <c r="F16" s="177">
        <v>5863</v>
      </c>
      <c r="G16" s="199">
        <v>49.3</v>
      </c>
      <c r="H16" s="177">
        <v>3347</v>
      </c>
      <c r="I16" s="199">
        <v>28.1</v>
      </c>
      <c r="J16" s="177">
        <v>341</v>
      </c>
      <c r="K16" s="199">
        <v>2.9</v>
      </c>
      <c r="L16" s="177">
        <v>11890</v>
      </c>
    </row>
    <row r="17" spans="1:13" x14ac:dyDescent="0.25">
      <c r="A17" s="202" t="s">
        <v>491</v>
      </c>
      <c r="B17" s="177">
        <v>38139</v>
      </c>
      <c r="C17" s="199">
        <v>0.9</v>
      </c>
      <c r="D17" s="177">
        <v>606599</v>
      </c>
      <c r="E17" s="199">
        <v>14.6</v>
      </c>
      <c r="F17" s="177">
        <v>1510665</v>
      </c>
      <c r="G17" s="199">
        <v>36.200000000000003</v>
      </c>
      <c r="H17" s="177">
        <v>1632579</v>
      </c>
      <c r="I17" s="199">
        <v>39.200000000000003</v>
      </c>
      <c r="J17" s="177">
        <v>377866</v>
      </c>
      <c r="K17" s="199">
        <v>9.1</v>
      </c>
      <c r="L17" s="177">
        <v>4167756</v>
      </c>
      <c r="M17" s="111"/>
    </row>
    <row r="18" spans="1:13" x14ac:dyDescent="0.25">
      <c r="A18" s="238" t="s">
        <v>32</v>
      </c>
      <c r="B18" s="238"/>
      <c r="C18" s="238"/>
      <c r="D18" s="238"/>
      <c r="E18" s="238"/>
      <c r="F18" s="238"/>
      <c r="G18" s="238"/>
      <c r="H18" s="238"/>
      <c r="I18" s="238"/>
      <c r="J18" s="238"/>
      <c r="K18" s="238"/>
      <c r="L18" s="238"/>
    </row>
    <row r="19" spans="1:13" x14ac:dyDescent="0.25">
      <c r="A19" s="21" t="s">
        <v>31</v>
      </c>
      <c r="B19" s="177">
        <v>1640</v>
      </c>
      <c r="C19" s="199">
        <v>0.4</v>
      </c>
      <c r="D19" s="177">
        <v>43075</v>
      </c>
      <c r="E19" s="199">
        <v>10.6</v>
      </c>
      <c r="F19" s="177">
        <v>159976</v>
      </c>
      <c r="G19" s="199">
        <v>39.299999999999997</v>
      </c>
      <c r="H19" s="177">
        <v>183062</v>
      </c>
      <c r="I19" s="199">
        <v>44.9</v>
      </c>
      <c r="J19" s="177">
        <v>19560</v>
      </c>
      <c r="K19" s="199">
        <v>4.8</v>
      </c>
      <c r="L19" s="177">
        <v>407445</v>
      </c>
    </row>
    <row r="20" spans="1:13" x14ac:dyDescent="0.25">
      <c r="A20" s="21" t="s">
        <v>498</v>
      </c>
      <c r="B20" s="177">
        <v>1029</v>
      </c>
      <c r="C20" s="199">
        <v>0.3</v>
      </c>
      <c r="D20" s="177">
        <v>20853</v>
      </c>
      <c r="E20" s="199">
        <v>5.6</v>
      </c>
      <c r="F20" s="177">
        <v>111964</v>
      </c>
      <c r="G20" s="199">
        <v>30.3</v>
      </c>
      <c r="H20" s="177">
        <v>197324</v>
      </c>
      <c r="I20" s="199">
        <v>53.4</v>
      </c>
      <c r="J20" s="177">
        <v>38230</v>
      </c>
      <c r="K20" s="199">
        <v>10.3</v>
      </c>
      <c r="L20" s="177">
        <v>369507</v>
      </c>
    </row>
    <row r="21" spans="1:13" x14ac:dyDescent="0.25">
      <c r="A21" s="21" t="s">
        <v>499</v>
      </c>
      <c r="B21" s="177">
        <v>2522</v>
      </c>
      <c r="C21" s="199">
        <v>0.4</v>
      </c>
      <c r="D21" s="177">
        <v>52982</v>
      </c>
      <c r="E21" s="199">
        <v>9.1</v>
      </c>
      <c r="F21" s="177">
        <v>228897</v>
      </c>
      <c r="G21" s="199">
        <v>39.299999999999997</v>
      </c>
      <c r="H21" s="177">
        <v>248307</v>
      </c>
      <c r="I21" s="199">
        <v>42.6</v>
      </c>
      <c r="J21" s="177">
        <v>49947</v>
      </c>
      <c r="K21" s="199">
        <v>8.6</v>
      </c>
      <c r="L21" s="177">
        <v>582887</v>
      </c>
    </row>
    <row r="22" spans="1:13" x14ac:dyDescent="0.25">
      <c r="A22" s="21" t="s">
        <v>500</v>
      </c>
      <c r="B22" s="177">
        <v>2753</v>
      </c>
      <c r="C22" s="199">
        <v>0.4</v>
      </c>
      <c r="D22" s="177">
        <v>58732</v>
      </c>
      <c r="E22" s="199">
        <v>9.4</v>
      </c>
      <c r="F22" s="177">
        <v>254593</v>
      </c>
      <c r="G22" s="199">
        <v>40.700000000000003</v>
      </c>
      <c r="H22" s="177">
        <v>255535</v>
      </c>
      <c r="I22" s="199">
        <v>40.799999999999997</v>
      </c>
      <c r="J22" s="177">
        <v>54072</v>
      </c>
      <c r="K22" s="199">
        <v>8.6</v>
      </c>
      <c r="L22" s="177">
        <v>625961</v>
      </c>
    </row>
    <row r="23" spans="1:13" x14ac:dyDescent="0.25">
      <c r="A23" s="21" t="s">
        <v>501</v>
      </c>
      <c r="B23" s="177">
        <v>2465</v>
      </c>
      <c r="C23" s="199">
        <v>0.5</v>
      </c>
      <c r="D23" s="177">
        <v>55755</v>
      </c>
      <c r="E23" s="199">
        <v>11.9</v>
      </c>
      <c r="F23" s="177">
        <v>187092</v>
      </c>
      <c r="G23" s="199">
        <v>39.9</v>
      </c>
      <c r="H23" s="177">
        <v>182451</v>
      </c>
      <c r="I23" s="199">
        <v>39</v>
      </c>
      <c r="J23" s="177">
        <v>40457</v>
      </c>
      <c r="K23" s="199">
        <v>8.6</v>
      </c>
      <c r="L23" s="177">
        <v>468400</v>
      </c>
    </row>
    <row r="24" spans="1:13" x14ac:dyDescent="0.25">
      <c r="A24" s="26" t="s">
        <v>502</v>
      </c>
      <c r="B24" s="178">
        <v>2742</v>
      </c>
      <c r="C24" s="200">
        <v>0.6</v>
      </c>
      <c r="D24" s="178">
        <v>66059</v>
      </c>
      <c r="E24" s="200">
        <v>15.5</v>
      </c>
      <c r="F24" s="178">
        <v>164195</v>
      </c>
      <c r="G24" s="200">
        <v>38.6</v>
      </c>
      <c r="H24" s="178">
        <v>155446</v>
      </c>
      <c r="I24" s="200">
        <v>36.6</v>
      </c>
      <c r="J24" s="178">
        <v>36368</v>
      </c>
      <c r="K24" s="200">
        <v>8.6</v>
      </c>
      <c r="L24" s="178">
        <v>424980</v>
      </c>
    </row>
    <row r="25" spans="1:13" x14ac:dyDescent="0.25">
      <c r="A25" s="21" t="s">
        <v>503</v>
      </c>
      <c r="B25" s="177">
        <v>2855</v>
      </c>
      <c r="C25" s="199">
        <v>0.7</v>
      </c>
      <c r="D25" s="177">
        <v>65373</v>
      </c>
      <c r="E25" s="199">
        <v>17.100000000000001</v>
      </c>
      <c r="F25" s="177">
        <v>146641</v>
      </c>
      <c r="G25" s="199">
        <v>38.299999999999997</v>
      </c>
      <c r="H25" s="177">
        <v>135260</v>
      </c>
      <c r="I25" s="199">
        <v>35.4</v>
      </c>
      <c r="J25" s="177">
        <v>32275</v>
      </c>
      <c r="K25" s="199">
        <v>8.4</v>
      </c>
      <c r="L25" s="177">
        <v>382520</v>
      </c>
    </row>
    <row r="26" spans="1:13" x14ac:dyDescent="0.25">
      <c r="A26" s="21" t="s">
        <v>504</v>
      </c>
      <c r="B26" s="177">
        <v>3293</v>
      </c>
      <c r="C26" s="199">
        <v>0.9</v>
      </c>
      <c r="D26" s="177">
        <v>65872</v>
      </c>
      <c r="E26" s="199">
        <v>18.3</v>
      </c>
      <c r="F26" s="177">
        <v>149577</v>
      </c>
      <c r="G26" s="199">
        <v>41.6</v>
      </c>
      <c r="H26" s="177">
        <v>117089</v>
      </c>
      <c r="I26" s="199">
        <v>32.5</v>
      </c>
      <c r="J26" s="177">
        <v>23809</v>
      </c>
      <c r="K26" s="199">
        <v>6.6</v>
      </c>
      <c r="L26" s="177">
        <v>359734</v>
      </c>
    </row>
    <row r="27" spans="1:13" x14ac:dyDescent="0.25">
      <c r="A27" s="21" t="s">
        <v>505</v>
      </c>
      <c r="B27" s="177">
        <v>3659</v>
      </c>
      <c r="C27" s="199">
        <v>1.1000000000000001</v>
      </c>
      <c r="D27" s="177">
        <v>59297</v>
      </c>
      <c r="E27" s="199">
        <v>18.2</v>
      </c>
      <c r="F27" s="177">
        <v>148113</v>
      </c>
      <c r="G27" s="199">
        <v>45.4</v>
      </c>
      <c r="H27" s="177">
        <v>99084</v>
      </c>
      <c r="I27" s="199">
        <v>30.4</v>
      </c>
      <c r="J27" s="177">
        <v>16138</v>
      </c>
      <c r="K27" s="199">
        <v>4.9000000000000004</v>
      </c>
      <c r="L27" s="177">
        <v>326387</v>
      </c>
    </row>
    <row r="28" spans="1:13" x14ac:dyDescent="0.25">
      <c r="A28" s="21" t="s">
        <v>448</v>
      </c>
      <c r="B28" s="177">
        <v>1760</v>
      </c>
      <c r="C28" s="199">
        <v>1.3</v>
      </c>
      <c r="D28" s="177">
        <v>23537</v>
      </c>
      <c r="E28" s="199">
        <v>17.7</v>
      </c>
      <c r="F28" s="177">
        <v>63677</v>
      </c>
      <c r="G28" s="199">
        <v>48</v>
      </c>
      <c r="H28" s="177">
        <v>39199</v>
      </c>
      <c r="I28" s="199">
        <v>29.6</v>
      </c>
      <c r="J28" s="177">
        <v>4413</v>
      </c>
      <c r="K28" s="199">
        <v>3.3</v>
      </c>
      <c r="L28" s="177">
        <v>132619</v>
      </c>
    </row>
    <row r="29" spans="1:13" x14ac:dyDescent="0.25">
      <c r="A29" s="21" t="s">
        <v>449</v>
      </c>
      <c r="B29" s="177">
        <v>1151</v>
      </c>
      <c r="C29" s="199">
        <v>1.5</v>
      </c>
      <c r="D29" s="177">
        <v>13770</v>
      </c>
      <c r="E29" s="199">
        <v>17.7</v>
      </c>
      <c r="F29" s="177">
        <v>38558</v>
      </c>
      <c r="G29" s="199">
        <v>49.4</v>
      </c>
      <c r="H29" s="177">
        <v>22416</v>
      </c>
      <c r="I29" s="199">
        <v>28.7</v>
      </c>
      <c r="J29" s="177">
        <v>2063</v>
      </c>
      <c r="K29" s="199">
        <v>2.6</v>
      </c>
      <c r="L29" s="177">
        <v>77981</v>
      </c>
    </row>
    <row r="30" spans="1:13" x14ac:dyDescent="0.25">
      <c r="A30" s="21" t="s">
        <v>450</v>
      </c>
      <c r="B30" s="177">
        <v>459</v>
      </c>
      <c r="C30" s="199">
        <v>1.8</v>
      </c>
      <c r="D30" s="177">
        <v>4320</v>
      </c>
      <c r="E30" s="199">
        <v>17.2</v>
      </c>
      <c r="F30" s="177">
        <v>12702</v>
      </c>
      <c r="G30" s="199">
        <v>50.7</v>
      </c>
      <c r="H30" s="177">
        <v>7017</v>
      </c>
      <c r="I30" s="199">
        <v>28</v>
      </c>
      <c r="J30" s="177">
        <v>554</v>
      </c>
      <c r="K30" s="199">
        <v>2.2000000000000002</v>
      </c>
      <c r="L30" s="177">
        <v>25063</v>
      </c>
    </row>
    <row r="31" spans="1:13" x14ac:dyDescent="0.25">
      <c r="A31" s="21" t="s">
        <v>491</v>
      </c>
      <c r="B31" s="177">
        <v>26353</v>
      </c>
      <c r="C31" s="199">
        <v>0.6</v>
      </c>
      <c r="D31" s="177">
        <v>529660</v>
      </c>
      <c r="E31" s="199">
        <v>12.7</v>
      </c>
      <c r="F31" s="177">
        <v>1666004</v>
      </c>
      <c r="G31" s="199">
        <v>39.799999999999997</v>
      </c>
      <c r="H31" s="177">
        <v>1642207</v>
      </c>
      <c r="I31" s="199">
        <v>39.299999999999997</v>
      </c>
      <c r="J31" s="177">
        <v>317900</v>
      </c>
      <c r="K31" s="199">
        <v>7.6</v>
      </c>
      <c r="L31" s="177">
        <v>4183597</v>
      </c>
      <c r="M31" s="111"/>
    </row>
    <row r="32" spans="1:13" x14ac:dyDescent="0.25">
      <c r="A32" s="237" t="s">
        <v>451</v>
      </c>
      <c r="B32" s="237"/>
      <c r="C32" s="237"/>
      <c r="D32" s="237"/>
      <c r="E32" s="237"/>
      <c r="F32" s="237"/>
      <c r="G32" s="237"/>
      <c r="H32" s="237"/>
      <c r="I32" s="237"/>
      <c r="J32" s="237"/>
      <c r="K32" s="237"/>
      <c r="L32" s="237"/>
    </row>
    <row r="33" spans="1:12" ht="15.75" thickBot="1" x14ac:dyDescent="0.3">
      <c r="A33" s="203" t="s">
        <v>506</v>
      </c>
      <c r="B33" s="75">
        <v>64515</v>
      </c>
      <c r="C33" s="201">
        <v>0.8</v>
      </c>
      <c r="D33" s="75">
        <v>1136383</v>
      </c>
      <c r="E33" s="201">
        <v>13.6</v>
      </c>
      <c r="F33" s="75">
        <v>3176986</v>
      </c>
      <c r="G33" s="201">
        <v>38</v>
      </c>
      <c r="H33" s="75">
        <v>3275094</v>
      </c>
      <c r="I33" s="201">
        <v>39.200000000000003</v>
      </c>
      <c r="J33" s="75">
        <v>695831</v>
      </c>
      <c r="K33" s="201">
        <v>8.3000000000000007</v>
      </c>
      <c r="L33" s="75">
        <v>8352192</v>
      </c>
    </row>
    <row r="34" spans="1:12" x14ac:dyDescent="0.25">
      <c r="A34" s="17" t="s">
        <v>777</v>
      </c>
    </row>
    <row r="35" spans="1:12" x14ac:dyDescent="0.25">
      <c r="A35" s="17" t="s">
        <v>778</v>
      </c>
    </row>
    <row r="36" spans="1:12" x14ac:dyDescent="0.25">
      <c r="A36" s="18" t="s">
        <v>475</v>
      </c>
    </row>
    <row r="39" spans="1:12" x14ac:dyDescent="0.25">
      <c r="A39" s="19" t="s">
        <v>289</v>
      </c>
    </row>
  </sheetData>
  <mergeCells count="8">
    <mergeCell ref="A32:L32"/>
    <mergeCell ref="A18:L18"/>
    <mergeCell ref="B2:C2"/>
    <mergeCell ref="D2:E2"/>
    <mergeCell ref="F2:G2"/>
    <mergeCell ref="H2:I2"/>
    <mergeCell ref="J2:K2"/>
    <mergeCell ref="A4:L4"/>
  </mergeCells>
  <hyperlinks>
    <hyperlink ref="A39"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zoomScaleSheetLayoutView="100" workbookViewId="0">
      <selection activeCell="D15" sqref="D15"/>
    </sheetView>
  </sheetViews>
  <sheetFormatPr defaultRowHeight="15" x14ac:dyDescent="0.25"/>
  <cols>
    <col min="1" max="1" width="26" style="7" customWidth="1"/>
    <col min="2" max="4" width="9.7109375" style="7" customWidth="1"/>
    <col min="5" max="5" width="10.7109375" style="7" customWidth="1"/>
    <col min="6" max="9" width="9.7109375" style="7" customWidth="1"/>
    <col min="10" max="16384" width="9.140625" style="7"/>
  </cols>
  <sheetData>
    <row r="1" spans="1:9" ht="15.75" thickBot="1" x14ac:dyDescent="0.3">
      <c r="A1" s="23" t="s">
        <v>652</v>
      </c>
    </row>
    <row r="2" spans="1:9" ht="15.75" thickBot="1" x14ac:dyDescent="0.3">
      <c r="A2" s="8" t="s">
        <v>57</v>
      </c>
      <c r="B2" s="9" t="s">
        <v>58</v>
      </c>
      <c r="C2" s="9" t="s">
        <v>59</v>
      </c>
      <c r="D2" s="9" t="s">
        <v>60</v>
      </c>
      <c r="E2" s="9" t="s">
        <v>61</v>
      </c>
      <c r="F2" s="9" t="s">
        <v>62</v>
      </c>
      <c r="G2" s="9" t="s">
        <v>63</v>
      </c>
      <c r="H2" s="9" t="s">
        <v>64</v>
      </c>
      <c r="I2" s="9" t="s">
        <v>11</v>
      </c>
    </row>
    <row r="3" spans="1:9" x14ac:dyDescent="0.25">
      <c r="A3" s="70" t="s">
        <v>65</v>
      </c>
      <c r="B3" s="24">
        <v>4.9000000000000004</v>
      </c>
      <c r="C3" s="24">
        <v>3.9</v>
      </c>
      <c r="D3" s="24">
        <v>4</v>
      </c>
      <c r="E3" s="24">
        <v>4</v>
      </c>
      <c r="F3" s="24">
        <v>4</v>
      </c>
      <c r="G3" s="24">
        <v>4.0999999999999996</v>
      </c>
      <c r="H3" s="24">
        <v>4.7</v>
      </c>
      <c r="I3" s="24">
        <v>4.3</v>
      </c>
    </row>
    <row r="4" spans="1:9" x14ac:dyDescent="0.25">
      <c r="A4" s="70" t="s">
        <v>66</v>
      </c>
      <c r="B4" s="24">
        <v>3.6</v>
      </c>
      <c r="C4" s="24">
        <v>2.8</v>
      </c>
      <c r="D4" s="24">
        <v>2.9</v>
      </c>
      <c r="E4" s="24">
        <v>2.8</v>
      </c>
      <c r="F4" s="24">
        <v>2.9</v>
      </c>
      <c r="G4" s="24">
        <v>2.9</v>
      </c>
      <c r="H4" s="24">
        <v>3.3</v>
      </c>
      <c r="I4" s="24">
        <v>3</v>
      </c>
    </row>
    <row r="5" spans="1:9" x14ac:dyDescent="0.25">
      <c r="A5" s="70" t="s">
        <v>67</v>
      </c>
      <c r="B5" s="24">
        <v>2.8</v>
      </c>
      <c r="C5" s="24">
        <v>2.5</v>
      </c>
      <c r="D5" s="24">
        <v>2.4</v>
      </c>
      <c r="E5" s="24">
        <v>2.5</v>
      </c>
      <c r="F5" s="24">
        <v>2.5</v>
      </c>
      <c r="G5" s="24">
        <v>2.5</v>
      </c>
      <c r="H5" s="24">
        <v>2.7</v>
      </c>
      <c r="I5" s="24">
        <v>2.6</v>
      </c>
    </row>
    <row r="6" spans="1:9" x14ac:dyDescent="0.25">
      <c r="A6" s="70" t="s">
        <v>68</v>
      </c>
      <c r="B6" s="24">
        <v>4.0999999999999996</v>
      </c>
      <c r="C6" s="24">
        <v>4.0999999999999996</v>
      </c>
      <c r="D6" s="24">
        <v>4</v>
      </c>
      <c r="E6" s="24">
        <v>4</v>
      </c>
      <c r="F6" s="24">
        <v>4</v>
      </c>
      <c r="G6" s="24">
        <v>4</v>
      </c>
      <c r="H6" s="24">
        <v>4</v>
      </c>
      <c r="I6" s="24">
        <v>4</v>
      </c>
    </row>
    <row r="7" spans="1:9" x14ac:dyDescent="0.25">
      <c r="A7" s="70" t="s">
        <v>69</v>
      </c>
      <c r="B7" s="24">
        <v>9.3000000000000007</v>
      </c>
      <c r="C7" s="24">
        <v>10.199999999999999</v>
      </c>
      <c r="D7" s="24">
        <v>9.6</v>
      </c>
      <c r="E7" s="24">
        <v>9.5</v>
      </c>
      <c r="F7" s="24">
        <v>9.3000000000000007</v>
      </c>
      <c r="G7" s="24">
        <v>9.4</v>
      </c>
      <c r="H7" s="24">
        <v>8.8000000000000007</v>
      </c>
      <c r="I7" s="24">
        <v>9.4</v>
      </c>
    </row>
    <row r="8" spans="1:9" x14ac:dyDescent="0.25">
      <c r="A8" s="70" t="s">
        <v>70</v>
      </c>
      <c r="B8" s="24">
        <v>12.9</v>
      </c>
      <c r="C8" s="24">
        <v>13.4</v>
      </c>
      <c r="D8" s="24">
        <v>12.7</v>
      </c>
      <c r="E8" s="24">
        <v>12.7</v>
      </c>
      <c r="F8" s="24">
        <v>12.7</v>
      </c>
      <c r="G8" s="24">
        <v>12.7</v>
      </c>
      <c r="H8" s="24">
        <v>12.4</v>
      </c>
      <c r="I8" s="24">
        <v>12.8</v>
      </c>
    </row>
    <row r="9" spans="1:9" x14ac:dyDescent="0.25">
      <c r="A9" s="70" t="s">
        <v>71</v>
      </c>
      <c r="B9" s="24">
        <v>12.3</v>
      </c>
      <c r="C9" s="24">
        <v>12.6</v>
      </c>
      <c r="D9" s="24">
        <v>12.2</v>
      </c>
      <c r="E9" s="24">
        <v>12.3</v>
      </c>
      <c r="F9" s="24">
        <v>12.4</v>
      </c>
      <c r="G9" s="24">
        <v>12.5</v>
      </c>
      <c r="H9" s="24">
        <v>12.5</v>
      </c>
      <c r="I9" s="24">
        <v>12.4</v>
      </c>
    </row>
    <row r="10" spans="1:9" x14ac:dyDescent="0.25">
      <c r="A10" s="70" t="s">
        <v>72</v>
      </c>
      <c r="B10" s="24">
        <v>12</v>
      </c>
      <c r="C10" s="24">
        <v>11.8</v>
      </c>
      <c r="D10" s="24">
        <v>11.7</v>
      </c>
      <c r="E10" s="24">
        <v>11.7</v>
      </c>
      <c r="F10" s="24">
        <v>11.8</v>
      </c>
      <c r="G10" s="24">
        <v>12</v>
      </c>
      <c r="H10" s="24">
        <v>12.3</v>
      </c>
      <c r="I10" s="24">
        <v>11.9</v>
      </c>
    </row>
    <row r="11" spans="1:9" x14ac:dyDescent="0.25">
      <c r="A11" s="70" t="s">
        <v>73</v>
      </c>
      <c r="B11" s="24">
        <v>11.4</v>
      </c>
      <c r="C11" s="24">
        <v>11.8</v>
      </c>
      <c r="D11" s="24">
        <v>12</v>
      </c>
      <c r="E11" s="24">
        <v>11.9</v>
      </c>
      <c r="F11" s="24">
        <v>11.9</v>
      </c>
      <c r="G11" s="24">
        <v>12</v>
      </c>
      <c r="H11" s="24">
        <v>11.5</v>
      </c>
      <c r="I11" s="24">
        <v>11.8</v>
      </c>
    </row>
    <row r="12" spans="1:9" x14ac:dyDescent="0.25">
      <c r="A12" s="70" t="s">
        <v>74</v>
      </c>
      <c r="B12" s="24">
        <v>10.9</v>
      </c>
      <c r="C12" s="24">
        <v>11.4</v>
      </c>
      <c r="D12" s="24">
        <v>11.9</v>
      </c>
      <c r="E12" s="24">
        <v>11.8</v>
      </c>
      <c r="F12" s="24">
        <v>11.8</v>
      </c>
      <c r="G12" s="24">
        <v>11.2</v>
      </c>
      <c r="H12" s="24">
        <v>10.8</v>
      </c>
      <c r="I12" s="24">
        <v>11.4</v>
      </c>
    </row>
    <row r="13" spans="1:9" x14ac:dyDescent="0.25">
      <c r="A13" s="70" t="s">
        <v>75</v>
      </c>
      <c r="B13" s="24">
        <v>9.4</v>
      </c>
      <c r="C13" s="24">
        <v>9.4</v>
      </c>
      <c r="D13" s="24">
        <v>10</v>
      </c>
      <c r="E13" s="24">
        <v>10</v>
      </c>
      <c r="F13" s="24">
        <v>10</v>
      </c>
      <c r="G13" s="24">
        <v>9.6</v>
      </c>
      <c r="H13" s="24">
        <v>9.5</v>
      </c>
      <c r="I13" s="24">
        <v>9.6999999999999993</v>
      </c>
    </row>
    <row r="14" spans="1:9" x14ac:dyDescent="0.25">
      <c r="A14" s="70" t="s">
        <v>76</v>
      </c>
      <c r="B14" s="24">
        <v>6.3</v>
      </c>
      <c r="C14" s="24">
        <v>6.2</v>
      </c>
      <c r="D14" s="24">
        <v>6.6</v>
      </c>
      <c r="E14" s="24">
        <v>6.7</v>
      </c>
      <c r="F14" s="24">
        <v>6.7</v>
      </c>
      <c r="G14" s="24">
        <v>7</v>
      </c>
      <c r="H14" s="24">
        <v>7.3</v>
      </c>
      <c r="I14" s="24">
        <v>6.7</v>
      </c>
    </row>
    <row r="15" spans="1:9" x14ac:dyDescent="0.25">
      <c r="A15" s="68" t="s">
        <v>28</v>
      </c>
      <c r="B15" s="77">
        <v>15.1</v>
      </c>
      <c r="C15" s="77">
        <v>15.1</v>
      </c>
      <c r="D15" s="77">
        <v>14.2</v>
      </c>
      <c r="E15" s="77">
        <v>13.9</v>
      </c>
      <c r="F15" s="77">
        <v>13.8</v>
      </c>
      <c r="G15" s="77">
        <v>13.9</v>
      </c>
      <c r="H15" s="77">
        <v>14.1</v>
      </c>
      <c r="I15" s="77">
        <v>100</v>
      </c>
    </row>
    <row r="16" spans="1:9" ht="15.75" thickBot="1" x14ac:dyDescent="0.3">
      <c r="A16" s="15" t="s">
        <v>77</v>
      </c>
      <c r="B16" s="22">
        <v>1258106</v>
      </c>
      <c r="C16" s="22">
        <v>1263034</v>
      </c>
      <c r="D16" s="22">
        <v>1182050</v>
      </c>
      <c r="E16" s="22">
        <v>1159149</v>
      </c>
      <c r="F16" s="22">
        <v>1150464</v>
      </c>
      <c r="G16" s="22">
        <v>1158842</v>
      </c>
      <c r="H16" s="22">
        <v>1180547</v>
      </c>
      <c r="I16" s="22">
        <v>8352192</v>
      </c>
    </row>
    <row r="17" spans="1:1" x14ac:dyDescent="0.25">
      <c r="A17" s="18" t="s">
        <v>776</v>
      </c>
    </row>
    <row r="20" spans="1:1" x14ac:dyDescent="0.25">
      <c r="A20" s="19" t="s">
        <v>289</v>
      </c>
    </row>
  </sheetData>
  <hyperlinks>
    <hyperlink ref="A20" location="Contents!A1" display="Back to contents"/>
  </hyperlinks>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G59"/>
  <sheetViews>
    <sheetView showGridLines="0" topLeftCell="A28" zoomScaleNormal="100" zoomScaleSheetLayoutView="100" workbookViewId="0">
      <selection activeCell="L57" sqref="L57"/>
    </sheetView>
  </sheetViews>
  <sheetFormatPr defaultRowHeight="15" x14ac:dyDescent="0.25"/>
  <cols>
    <col min="1" max="1" width="18.7109375" style="7" customWidth="1"/>
    <col min="2" max="2" width="12.28515625" style="7" customWidth="1"/>
    <col min="3" max="7" width="10.7109375" style="7" customWidth="1"/>
    <col min="8" max="16384" width="9.140625" style="7"/>
  </cols>
  <sheetData>
    <row r="21" spans="1:7" x14ac:dyDescent="0.25">
      <c r="A21" s="23" t="s">
        <v>689</v>
      </c>
    </row>
    <row r="22" spans="1:7" x14ac:dyDescent="0.25">
      <c r="A22" s="18" t="s">
        <v>494</v>
      </c>
    </row>
    <row r="25" spans="1:7" x14ac:dyDescent="0.25">
      <c r="A25" s="19" t="s">
        <v>289</v>
      </c>
    </row>
    <row r="27" spans="1:7" ht="15" customHeight="1" x14ac:dyDescent="0.25"/>
    <row r="28" spans="1:7" ht="28.5" customHeight="1" x14ac:dyDescent="0.25">
      <c r="A28" s="241" t="s">
        <v>690</v>
      </c>
      <c r="B28" s="241"/>
      <c r="C28" s="241"/>
      <c r="D28" s="241"/>
      <c r="E28" s="241"/>
      <c r="F28" s="241"/>
      <c r="G28" s="241"/>
    </row>
    <row r="29" spans="1:7" x14ac:dyDescent="0.25">
      <c r="A29" s="28"/>
      <c r="B29" s="239" t="s">
        <v>211</v>
      </c>
      <c r="C29" s="240"/>
      <c r="D29" s="240"/>
      <c r="E29" s="240"/>
      <c r="F29" s="240"/>
      <c r="G29" s="29"/>
    </row>
    <row r="30" spans="1:7" x14ac:dyDescent="0.25">
      <c r="A30" s="30" t="s">
        <v>291</v>
      </c>
      <c r="B30" s="31" t="s">
        <v>44</v>
      </c>
      <c r="C30" s="31" t="s">
        <v>45</v>
      </c>
      <c r="D30" s="31" t="s">
        <v>46</v>
      </c>
      <c r="E30" s="31" t="s">
        <v>47</v>
      </c>
      <c r="F30" s="31" t="s">
        <v>48</v>
      </c>
      <c r="G30" s="32" t="s">
        <v>319</v>
      </c>
    </row>
    <row r="31" spans="1:7" x14ac:dyDescent="0.25">
      <c r="A31" s="33" t="s">
        <v>292</v>
      </c>
      <c r="B31" s="34">
        <v>2295</v>
      </c>
      <c r="C31" s="34">
        <v>32498</v>
      </c>
      <c r="D31" s="34">
        <v>83249</v>
      </c>
      <c r="E31" s="34">
        <v>68297</v>
      </c>
      <c r="F31" s="34">
        <v>8665</v>
      </c>
      <c r="G31" s="34">
        <f>SUM(B31:F31)</f>
        <v>195004</v>
      </c>
    </row>
    <row r="32" spans="1:7" x14ac:dyDescent="0.25">
      <c r="A32" s="35" t="s">
        <v>293</v>
      </c>
      <c r="B32" s="34">
        <v>1978</v>
      </c>
      <c r="C32" s="34">
        <v>26993</v>
      </c>
      <c r="D32" s="34">
        <v>69575</v>
      </c>
      <c r="E32" s="34">
        <v>54890</v>
      </c>
      <c r="F32" s="34">
        <v>6705</v>
      </c>
      <c r="G32" s="34">
        <f t="shared" ref="G32:G54" si="0">SUM(B32:F32)</f>
        <v>160141</v>
      </c>
    </row>
    <row r="33" spans="1:7" x14ac:dyDescent="0.25">
      <c r="A33" s="35" t="s">
        <v>294</v>
      </c>
      <c r="B33" s="34">
        <v>1836</v>
      </c>
      <c r="C33" s="34">
        <v>23254</v>
      </c>
      <c r="D33" s="34">
        <v>58843</v>
      </c>
      <c r="E33" s="34">
        <v>45130</v>
      </c>
      <c r="F33" s="34">
        <v>5304</v>
      </c>
      <c r="G33" s="34">
        <f t="shared" si="0"/>
        <v>134367</v>
      </c>
    </row>
    <row r="34" spans="1:7" x14ac:dyDescent="0.25">
      <c r="A34" s="35" t="s">
        <v>295</v>
      </c>
      <c r="B34" s="34">
        <v>1543</v>
      </c>
      <c r="C34" s="34">
        <v>20629</v>
      </c>
      <c r="D34" s="34">
        <v>51918</v>
      </c>
      <c r="E34" s="34">
        <v>39292</v>
      </c>
      <c r="F34" s="34">
        <v>4595</v>
      </c>
      <c r="G34" s="34">
        <f t="shared" si="0"/>
        <v>117977</v>
      </c>
    </row>
    <row r="35" spans="1:7" x14ac:dyDescent="0.25">
      <c r="A35" s="35" t="s">
        <v>296</v>
      </c>
      <c r="B35" s="34">
        <v>1503</v>
      </c>
      <c r="C35" s="34">
        <v>18653</v>
      </c>
      <c r="D35" s="34">
        <v>47323</v>
      </c>
      <c r="E35" s="34">
        <v>35454</v>
      </c>
      <c r="F35" s="34">
        <v>4086</v>
      </c>
      <c r="G35" s="34">
        <f t="shared" si="0"/>
        <v>107019</v>
      </c>
    </row>
    <row r="36" spans="1:7" x14ac:dyDescent="0.25">
      <c r="A36" s="35" t="s">
        <v>297</v>
      </c>
      <c r="B36" s="34">
        <v>1523</v>
      </c>
      <c r="C36" s="34">
        <v>18051</v>
      </c>
      <c r="D36" s="34">
        <v>46129</v>
      </c>
      <c r="E36" s="34">
        <v>35980</v>
      </c>
      <c r="F36" s="34">
        <v>4628</v>
      </c>
      <c r="G36" s="34">
        <f t="shared" si="0"/>
        <v>106311</v>
      </c>
    </row>
    <row r="37" spans="1:7" x14ac:dyDescent="0.25">
      <c r="A37" s="35" t="s">
        <v>298</v>
      </c>
      <c r="B37" s="34">
        <v>1513</v>
      </c>
      <c r="C37" s="34">
        <v>20087</v>
      </c>
      <c r="D37" s="34">
        <v>52555</v>
      </c>
      <c r="E37" s="34">
        <v>47983</v>
      </c>
      <c r="F37" s="34">
        <v>8811</v>
      </c>
      <c r="G37" s="34">
        <f t="shared" si="0"/>
        <v>130949</v>
      </c>
    </row>
    <row r="38" spans="1:7" x14ac:dyDescent="0.25">
      <c r="A38" s="35" t="s">
        <v>299</v>
      </c>
      <c r="B38" s="34">
        <v>1709</v>
      </c>
      <c r="C38" s="34">
        <v>24634</v>
      </c>
      <c r="D38" s="34">
        <v>70179</v>
      </c>
      <c r="E38" s="34">
        <v>85863</v>
      </c>
      <c r="F38" s="34">
        <v>24450</v>
      </c>
      <c r="G38" s="34">
        <f t="shared" si="0"/>
        <v>206835</v>
      </c>
    </row>
    <row r="39" spans="1:7" x14ac:dyDescent="0.25">
      <c r="A39" s="35" t="s">
        <v>300</v>
      </c>
      <c r="B39" s="34">
        <v>2253</v>
      </c>
      <c r="C39" s="34">
        <v>35928</v>
      </c>
      <c r="D39" s="34">
        <v>103608</v>
      </c>
      <c r="E39" s="34">
        <v>139850</v>
      </c>
      <c r="F39" s="34">
        <v>47045</v>
      </c>
      <c r="G39" s="34">
        <f t="shared" si="0"/>
        <v>328684</v>
      </c>
    </row>
    <row r="40" spans="1:7" x14ac:dyDescent="0.25">
      <c r="A40" s="35" t="s">
        <v>301</v>
      </c>
      <c r="B40" s="34">
        <v>2911</v>
      </c>
      <c r="C40" s="34">
        <v>51673</v>
      </c>
      <c r="D40" s="34">
        <v>149826</v>
      </c>
      <c r="E40" s="34">
        <v>193284</v>
      </c>
      <c r="F40" s="34">
        <v>62457</v>
      </c>
      <c r="G40" s="34">
        <f t="shared" si="0"/>
        <v>460151</v>
      </c>
    </row>
    <row r="41" spans="1:7" x14ac:dyDescent="0.25">
      <c r="A41" s="35" t="s">
        <v>302</v>
      </c>
      <c r="B41" s="34">
        <v>3208</v>
      </c>
      <c r="C41" s="34">
        <v>64406</v>
      </c>
      <c r="D41" s="34">
        <v>181485</v>
      </c>
      <c r="E41" s="34">
        <v>215298</v>
      </c>
      <c r="F41" s="34">
        <v>63512</v>
      </c>
      <c r="G41" s="34">
        <f t="shared" si="0"/>
        <v>527909</v>
      </c>
    </row>
    <row r="42" spans="1:7" x14ac:dyDescent="0.25">
      <c r="A42" s="35" t="s">
        <v>303</v>
      </c>
      <c r="B42" s="34">
        <v>3362</v>
      </c>
      <c r="C42" s="34">
        <v>69444</v>
      </c>
      <c r="D42" s="34">
        <v>195446</v>
      </c>
      <c r="E42" s="34">
        <v>215765</v>
      </c>
      <c r="F42" s="34">
        <v>56991</v>
      </c>
      <c r="G42" s="34">
        <f t="shared" si="0"/>
        <v>541008</v>
      </c>
    </row>
    <row r="43" spans="1:7" x14ac:dyDescent="0.25">
      <c r="A43" s="35" t="s">
        <v>304</v>
      </c>
      <c r="B43" s="34">
        <v>3496</v>
      </c>
      <c r="C43" s="34">
        <v>70434</v>
      </c>
      <c r="D43" s="34">
        <v>196853</v>
      </c>
      <c r="E43" s="34">
        <v>205447</v>
      </c>
      <c r="F43" s="34">
        <v>47638</v>
      </c>
      <c r="G43" s="34">
        <f t="shared" si="0"/>
        <v>523868</v>
      </c>
    </row>
    <row r="44" spans="1:7" x14ac:dyDescent="0.25">
      <c r="A44" s="35" t="s">
        <v>305</v>
      </c>
      <c r="B44" s="34">
        <v>3382</v>
      </c>
      <c r="C44" s="34">
        <v>68667</v>
      </c>
      <c r="D44" s="34">
        <v>194068</v>
      </c>
      <c r="E44" s="34">
        <v>199686</v>
      </c>
      <c r="F44" s="34">
        <v>46149</v>
      </c>
      <c r="G44" s="34">
        <f t="shared" si="0"/>
        <v>511952</v>
      </c>
    </row>
    <row r="45" spans="1:7" x14ac:dyDescent="0.25">
      <c r="A45" s="35" t="s">
        <v>306</v>
      </c>
      <c r="B45" s="34">
        <v>3410</v>
      </c>
      <c r="C45" s="34">
        <v>65964</v>
      </c>
      <c r="D45" s="34">
        <v>189627</v>
      </c>
      <c r="E45" s="34">
        <v>197434</v>
      </c>
      <c r="F45" s="34">
        <v>46017</v>
      </c>
      <c r="G45" s="34">
        <f t="shared" si="0"/>
        <v>502452</v>
      </c>
    </row>
    <row r="46" spans="1:7" x14ac:dyDescent="0.25">
      <c r="A46" s="35" t="s">
        <v>307</v>
      </c>
      <c r="B46" s="34">
        <v>3378</v>
      </c>
      <c r="C46" s="34">
        <v>64595</v>
      </c>
      <c r="D46" s="34">
        <v>184948</v>
      </c>
      <c r="E46" s="34">
        <v>194875</v>
      </c>
      <c r="F46" s="34">
        <v>43185</v>
      </c>
      <c r="G46" s="34">
        <f t="shared" si="0"/>
        <v>490981</v>
      </c>
    </row>
    <row r="47" spans="1:7" x14ac:dyDescent="0.25">
      <c r="A47" s="35" t="s">
        <v>308</v>
      </c>
      <c r="B47" s="34">
        <v>3516</v>
      </c>
      <c r="C47" s="34">
        <v>65565</v>
      </c>
      <c r="D47" s="34">
        <v>189118</v>
      </c>
      <c r="E47" s="34">
        <v>199208</v>
      </c>
      <c r="F47" s="34">
        <v>41351</v>
      </c>
      <c r="G47" s="34">
        <f t="shared" si="0"/>
        <v>498758</v>
      </c>
    </row>
    <row r="48" spans="1:7" x14ac:dyDescent="0.25">
      <c r="A48" s="35" t="s">
        <v>309</v>
      </c>
      <c r="B48" s="34">
        <v>3551</v>
      </c>
      <c r="C48" s="34">
        <v>65308</v>
      </c>
      <c r="D48" s="34">
        <v>186930</v>
      </c>
      <c r="E48" s="34">
        <v>194169</v>
      </c>
      <c r="F48" s="34">
        <v>36639</v>
      </c>
      <c r="G48" s="34">
        <f t="shared" si="0"/>
        <v>486597</v>
      </c>
    </row>
    <row r="49" spans="1:7" x14ac:dyDescent="0.25">
      <c r="A49" s="35" t="s">
        <v>310</v>
      </c>
      <c r="B49" s="34">
        <v>3520</v>
      </c>
      <c r="C49" s="34">
        <v>65899</v>
      </c>
      <c r="D49" s="34">
        <v>186902</v>
      </c>
      <c r="E49" s="34">
        <v>192245</v>
      </c>
      <c r="F49" s="34">
        <v>32659</v>
      </c>
      <c r="G49" s="34">
        <f t="shared" si="0"/>
        <v>481225</v>
      </c>
    </row>
    <row r="50" spans="1:7" x14ac:dyDescent="0.25">
      <c r="A50" s="35" t="s">
        <v>311</v>
      </c>
      <c r="B50" s="34">
        <v>3396</v>
      </c>
      <c r="C50" s="34">
        <v>63653</v>
      </c>
      <c r="D50" s="34">
        <v>182672</v>
      </c>
      <c r="E50" s="34">
        <v>189300</v>
      </c>
      <c r="F50" s="34">
        <v>30625</v>
      </c>
      <c r="G50" s="34">
        <f t="shared" si="0"/>
        <v>469646</v>
      </c>
    </row>
    <row r="51" spans="1:7" x14ac:dyDescent="0.25">
      <c r="A51" s="35" t="s">
        <v>312</v>
      </c>
      <c r="B51" s="34">
        <v>3248</v>
      </c>
      <c r="C51" s="34">
        <v>60295</v>
      </c>
      <c r="D51" s="34">
        <v>173224</v>
      </c>
      <c r="E51" s="34">
        <v>172730</v>
      </c>
      <c r="F51" s="34">
        <v>26039</v>
      </c>
      <c r="G51" s="34">
        <f t="shared" si="0"/>
        <v>435536</v>
      </c>
    </row>
    <row r="52" spans="1:7" x14ac:dyDescent="0.25">
      <c r="A52" s="35" t="s">
        <v>313</v>
      </c>
      <c r="B52" s="34">
        <v>2893</v>
      </c>
      <c r="C52" s="34">
        <v>53384</v>
      </c>
      <c r="D52" s="34">
        <v>150737</v>
      </c>
      <c r="E52" s="34">
        <v>146341</v>
      </c>
      <c r="F52" s="34">
        <v>20819</v>
      </c>
      <c r="G52" s="34">
        <f t="shared" si="0"/>
        <v>374174</v>
      </c>
    </row>
    <row r="53" spans="1:7" x14ac:dyDescent="0.25">
      <c r="A53" s="35" t="s">
        <v>314</v>
      </c>
      <c r="B53" s="34">
        <v>2633</v>
      </c>
      <c r="C53" s="34">
        <v>47181</v>
      </c>
      <c r="D53" s="34">
        <v>128438</v>
      </c>
      <c r="E53" s="34">
        <v>117150</v>
      </c>
      <c r="F53" s="34">
        <v>16014</v>
      </c>
      <c r="G53" s="34">
        <f t="shared" si="0"/>
        <v>311416</v>
      </c>
    </row>
    <row r="54" spans="1:7" x14ac:dyDescent="0.25">
      <c r="A54" s="35" t="s">
        <v>315</v>
      </c>
      <c r="B54" s="34">
        <v>2458</v>
      </c>
      <c r="C54" s="34">
        <v>39188</v>
      </c>
      <c r="D54" s="34">
        <v>103333</v>
      </c>
      <c r="E54" s="34">
        <v>89423</v>
      </c>
      <c r="F54" s="34">
        <v>11447</v>
      </c>
      <c r="G54" s="34">
        <f t="shared" si="0"/>
        <v>245849</v>
      </c>
    </row>
    <row r="55" spans="1:7" x14ac:dyDescent="0.25">
      <c r="A55" s="30" t="s">
        <v>11</v>
      </c>
      <c r="B55" s="36">
        <f t="shared" ref="B55:G55" si="1">SUM(B31:B54)</f>
        <v>64515</v>
      </c>
      <c r="C55" s="36">
        <f t="shared" si="1"/>
        <v>1136383</v>
      </c>
      <c r="D55" s="36">
        <f t="shared" si="1"/>
        <v>3176986</v>
      </c>
      <c r="E55" s="36">
        <f t="shared" si="1"/>
        <v>3275094</v>
      </c>
      <c r="F55" s="36">
        <f t="shared" si="1"/>
        <v>695831</v>
      </c>
      <c r="G55" s="36">
        <f t="shared" si="1"/>
        <v>8348809</v>
      </c>
    </row>
    <row r="56" spans="1:7" x14ac:dyDescent="0.25">
      <c r="A56" s="90" t="s">
        <v>822</v>
      </c>
    </row>
    <row r="57" spans="1:7" x14ac:dyDescent="0.25">
      <c r="A57" s="90" t="s">
        <v>318</v>
      </c>
    </row>
    <row r="59" spans="1:7" x14ac:dyDescent="0.25">
      <c r="A59" s="37"/>
    </row>
  </sheetData>
  <mergeCells count="2">
    <mergeCell ref="B29:F29"/>
    <mergeCell ref="A28:G28"/>
  </mergeCells>
  <hyperlinks>
    <hyperlink ref="A25" location="Contents!A1" display="Back to contents"/>
  </hyperlinks>
  <pageMargins left="0.7" right="0.7" top="0.75" bottom="0.75" header="0.3" footer="0.3"/>
  <pageSetup paperSize="9" scale="7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9"/>
  <sheetViews>
    <sheetView topLeftCell="A28" zoomScaleNormal="100" workbookViewId="0">
      <selection activeCell="K35" sqref="K35"/>
    </sheetView>
  </sheetViews>
  <sheetFormatPr defaultRowHeight="15" x14ac:dyDescent="0.25"/>
  <cols>
    <col min="1" max="1" width="17" style="7" customWidth="1"/>
    <col min="2" max="2" width="11.140625" style="7" customWidth="1"/>
    <col min="3" max="3" width="10.85546875" style="7" customWidth="1"/>
    <col min="4" max="4" width="9.140625" style="7"/>
    <col min="5" max="5" width="12.5703125" style="7" customWidth="1"/>
    <col min="6" max="6" width="11.7109375" style="7" customWidth="1"/>
    <col min="7" max="16384" width="9.140625" style="7"/>
  </cols>
  <sheetData>
    <row r="2" spans="1:1" x14ac:dyDescent="0.25">
      <c r="A2" s="38"/>
    </row>
    <row r="3" spans="1:1" x14ac:dyDescent="0.25">
      <c r="A3" s="39"/>
    </row>
    <row r="4" spans="1:1" x14ac:dyDescent="0.25">
      <c r="A4" s="39"/>
    </row>
    <row r="5" spans="1:1" x14ac:dyDescent="0.25">
      <c r="A5" s="39"/>
    </row>
    <row r="6" spans="1:1" x14ac:dyDescent="0.25">
      <c r="A6" s="39"/>
    </row>
    <row r="19" spans="1:13" x14ac:dyDescent="0.25">
      <c r="A19" s="40" t="s">
        <v>475</v>
      </c>
    </row>
    <row r="20" spans="1:13" x14ac:dyDescent="0.25">
      <c r="A20" s="14" t="s">
        <v>691</v>
      </c>
    </row>
    <row r="21" spans="1:13" x14ac:dyDescent="0.25">
      <c r="A21" s="38"/>
    </row>
    <row r="22" spans="1:13" x14ac:dyDescent="0.25">
      <c r="A22" s="39"/>
    </row>
    <row r="23" spans="1:13" x14ac:dyDescent="0.25">
      <c r="A23" s="19" t="s">
        <v>289</v>
      </c>
    </row>
    <row r="28" spans="1:13" ht="26.25" customHeight="1" x14ac:dyDescent="0.25">
      <c r="A28" s="241" t="s">
        <v>690</v>
      </c>
      <c r="B28" s="241"/>
      <c r="C28" s="241"/>
      <c r="D28" s="241"/>
      <c r="E28" s="241"/>
      <c r="F28" s="241"/>
      <c r="G28" s="241"/>
      <c r="M28" s="150"/>
    </row>
    <row r="29" spans="1:13" x14ac:dyDescent="0.25">
      <c r="A29" s="28"/>
      <c r="B29" s="239" t="s">
        <v>211</v>
      </c>
      <c r="C29" s="240"/>
      <c r="D29" s="240"/>
      <c r="E29" s="240"/>
      <c r="F29" s="240"/>
      <c r="G29" s="29"/>
    </row>
    <row r="30" spans="1:13" x14ac:dyDescent="0.25">
      <c r="A30" s="30" t="s">
        <v>291</v>
      </c>
      <c r="B30" s="31" t="s">
        <v>44</v>
      </c>
      <c r="C30" s="31" t="s">
        <v>45</v>
      </c>
      <c r="D30" s="31" t="s">
        <v>46</v>
      </c>
      <c r="E30" s="31" t="s">
        <v>47</v>
      </c>
      <c r="F30" s="31" t="s">
        <v>48</v>
      </c>
      <c r="G30" s="32" t="s">
        <v>319</v>
      </c>
    </row>
    <row r="31" spans="1:13" x14ac:dyDescent="0.25">
      <c r="A31" s="33" t="s">
        <v>292</v>
      </c>
      <c r="B31" s="155">
        <f>'Figure 4.1'!B31/'Figure 4.1'!B$55</f>
        <v>3.5573122529644272E-2</v>
      </c>
      <c r="C31" s="155">
        <f>'Figure 4.1'!C31/'Figure 4.1'!C$55</f>
        <v>2.8597752694294088E-2</v>
      </c>
      <c r="D31" s="155">
        <f>'Figure 4.1'!D31/'Figure 4.1'!D$55</f>
        <v>2.6203766714741582E-2</v>
      </c>
      <c r="E31" s="155">
        <f>'Figure 4.1'!E31/'Figure 4.1'!E$55</f>
        <v>2.0853447259834373E-2</v>
      </c>
      <c r="F31" s="155">
        <f>'Figure 4.1'!F31/'Figure 4.1'!F$55</f>
        <v>1.2452736368457283E-2</v>
      </c>
      <c r="G31" s="155">
        <f>'Figure 4.1'!G31/'Figure 4.1'!G$55</f>
        <v>2.3357103989323506E-2</v>
      </c>
    </row>
    <row r="32" spans="1:13" x14ac:dyDescent="0.25">
      <c r="A32" s="35" t="s">
        <v>293</v>
      </c>
      <c r="B32" s="155">
        <f>'Figure 4.1'!B32/'Figure 4.1'!B$55</f>
        <v>3.0659536541889482E-2</v>
      </c>
      <c r="C32" s="155">
        <f>'Figure 4.1'!C32/'Figure 4.1'!C$55</f>
        <v>2.3753435241463484E-2</v>
      </c>
      <c r="D32" s="155">
        <f>'Figure 4.1'!D32/'Figure 4.1'!D$55</f>
        <v>2.189968731369921E-2</v>
      </c>
      <c r="E32" s="155">
        <f>'Figure 4.1'!E32/'Figure 4.1'!E$55</f>
        <v>1.6759824298172816E-2</v>
      </c>
      <c r="F32" s="155">
        <f>'Figure 4.1'!F32/'Figure 4.1'!F$55</f>
        <v>9.635960455915301E-3</v>
      </c>
      <c r="G32" s="155">
        <f>'Figure 4.1'!G32/'Figure 4.1'!G$55</f>
        <v>1.9181298793636312E-2</v>
      </c>
    </row>
    <row r="33" spans="1:7" x14ac:dyDescent="0.25">
      <c r="A33" s="35" t="s">
        <v>294</v>
      </c>
      <c r="B33" s="155">
        <f>'Figure 4.1'!B33/'Figure 4.1'!B$55</f>
        <v>2.8458498023715414E-2</v>
      </c>
      <c r="C33" s="155">
        <f>'Figure 4.1'!C33/'Figure 4.1'!C$55</f>
        <v>2.046317130756092E-2</v>
      </c>
      <c r="D33" s="155">
        <f>'Figure 4.1'!D33/'Figure 4.1'!D$55</f>
        <v>1.852164284010065E-2</v>
      </c>
      <c r="E33" s="155">
        <f>'Figure 4.1'!E33/'Figure 4.1'!E$55</f>
        <v>1.3779757161168504E-2</v>
      </c>
      <c r="F33" s="155">
        <f>'Figure 4.1'!F33/'Figure 4.1'!F$55</f>
        <v>7.6225405306748336E-3</v>
      </c>
      <c r="G33" s="155">
        <f>'Figure 4.1'!G33/'Figure 4.1'!G$55</f>
        <v>1.6094151872440728E-2</v>
      </c>
    </row>
    <row r="34" spans="1:7" x14ac:dyDescent="0.25">
      <c r="A34" s="35" t="s">
        <v>295</v>
      </c>
      <c r="B34" s="155">
        <f>'Figure 4.1'!B34/'Figure 4.1'!B$55</f>
        <v>2.3916918546074556E-2</v>
      </c>
      <c r="C34" s="155">
        <f>'Figure 4.1'!C34/'Figure 4.1'!C$55</f>
        <v>1.8153210669290196E-2</v>
      </c>
      <c r="D34" s="155">
        <f>'Figure 4.1'!D34/'Figure 4.1'!D$55</f>
        <v>1.6341903930328933E-2</v>
      </c>
      <c r="E34" s="155">
        <f>'Figure 4.1'!E34/'Figure 4.1'!E$55</f>
        <v>1.1997212904423507E-2</v>
      </c>
      <c r="F34" s="155">
        <f>'Figure 4.1'!F34/'Figure 4.1'!F$55</f>
        <v>6.6036149582298E-3</v>
      </c>
      <c r="G34" s="155">
        <f>'Figure 4.1'!G34/'Figure 4.1'!G$55</f>
        <v>1.413099760696406E-2</v>
      </c>
    </row>
    <row r="35" spans="1:7" x14ac:dyDescent="0.25">
      <c r="A35" s="35" t="s">
        <v>296</v>
      </c>
      <c r="B35" s="155">
        <f>'Figure 4.1'!B35/'Figure 4.1'!B$55</f>
        <v>2.3296907695884678E-2</v>
      </c>
      <c r="C35" s="155">
        <f>'Figure 4.1'!C35/'Figure 4.1'!C$55</f>
        <v>1.64143602993005E-2</v>
      </c>
      <c r="D35" s="155">
        <f>'Figure 4.1'!D35/'Figure 4.1'!D$55</f>
        <v>1.4895564538213262E-2</v>
      </c>
      <c r="E35" s="155">
        <f>'Figure 4.1'!E35/'Figure 4.1'!E$55</f>
        <v>1.0825338142966278E-2</v>
      </c>
      <c r="F35" s="155">
        <f>'Figure 4.1'!F35/'Figure 4.1'!F$55</f>
        <v>5.872115499309459E-3</v>
      </c>
      <c r="G35" s="155">
        <f>'Figure 4.1'!G35/'Figure 4.1'!G$55</f>
        <v>1.2818475066323831E-2</v>
      </c>
    </row>
    <row r="36" spans="1:7" x14ac:dyDescent="0.25">
      <c r="A36" s="35" t="s">
        <v>297</v>
      </c>
      <c r="B36" s="155">
        <f>'Figure 4.1'!B36/'Figure 4.1'!B$55</f>
        <v>2.3606913120979615E-2</v>
      </c>
      <c r="C36" s="155">
        <f>'Figure 4.1'!C36/'Figure 4.1'!C$55</f>
        <v>1.5884609326257081E-2</v>
      </c>
      <c r="D36" s="155">
        <f>'Figure 4.1'!D36/'Figure 4.1'!D$55</f>
        <v>1.4519736630882227E-2</v>
      </c>
      <c r="E36" s="155">
        <f>'Figure 4.1'!E36/'Figure 4.1'!E$55</f>
        <v>1.0985944220226961E-2</v>
      </c>
      <c r="F36" s="155">
        <f>'Figure 4.1'!F36/'Figure 4.1'!F$55</f>
        <v>6.6510402669613744E-3</v>
      </c>
      <c r="G36" s="155">
        <f>'Figure 4.1'!G36/'Figure 4.1'!G$55</f>
        <v>1.2733672551378286E-2</v>
      </c>
    </row>
    <row r="37" spans="1:7" x14ac:dyDescent="0.25">
      <c r="A37" s="35" t="s">
        <v>298</v>
      </c>
      <c r="B37" s="155">
        <f>'Figure 4.1'!B37/'Figure 4.1'!B$55</f>
        <v>2.3451910408432149E-2</v>
      </c>
      <c r="C37" s="155">
        <f>'Figure 4.1'!C37/'Figure 4.1'!C$55</f>
        <v>1.7676258796550107E-2</v>
      </c>
      <c r="D37" s="155">
        <f>'Figure 4.1'!D37/'Figure 4.1'!D$55</f>
        <v>1.6542408433653785E-2</v>
      </c>
      <c r="E37" s="155">
        <f>'Figure 4.1'!E37/'Figure 4.1'!E$55</f>
        <v>1.4650877196196507E-2</v>
      </c>
      <c r="F37" s="155">
        <f>'Figure 4.1'!F37/'Figure 4.1'!F$55</f>
        <v>1.2662557431330308E-2</v>
      </c>
      <c r="G37" s="155">
        <f>'Figure 4.1'!G37/'Figure 4.1'!G$55</f>
        <v>1.5684752160457859E-2</v>
      </c>
    </row>
    <row r="38" spans="1:7" x14ac:dyDescent="0.25">
      <c r="A38" s="35" t="s">
        <v>299</v>
      </c>
      <c r="B38" s="155">
        <f>'Figure 4.1'!B38/'Figure 4.1'!B$55</f>
        <v>2.6489963574362552E-2</v>
      </c>
      <c r="C38" s="155">
        <f>'Figure 4.1'!C38/'Figure 4.1'!C$55</f>
        <v>2.1677550614537529E-2</v>
      </c>
      <c r="D38" s="155">
        <f>'Figure 4.1'!D38/'Figure 4.1'!D$55</f>
        <v>2.2089804613555111E-2</v>
      </c>
      <c r="E38" s="155">
        <f>'Figure 4.1'!E38/'Figure 4.1'!E$55</f>
        <v>2.6216957436946849E-2</v>
      </c>
      <c r="F38" s="155">
        <f>'Figure 4.1'!F38/'Figure 4.1'!F$55</f>
        <v>3.5137842378393604E-2</v>
      </c>
      <c r="G38" s="155">
        <f>'Figure 4.1'!G38/'Figure 4.1'!G$55</f>
        <v>2.4774192342883878E-2</v>
      </c>
    </row>
    <row r="39" spans="1:7" x14ac:dyDescent="0.25">
      <c r="A39" s="35" t="s">
        <v>300</v>
      </c>
      <c r="B39" s="155">
        <f>'Figure 4.1'!B39/'Figure 4.1'!B$55</f>
        <v>3.4922111136944899E-2</v>
      </c>
      <c r="C39" s="155">
        <f>'Figure 4.1'!C39/'Figure 4.1'!C$55</f>
        <v>3.1616101261634499E-2</v>
      </c>
      <c r="D39" s="155">
        <f>'Figure 4.1'!D39/'Figure 4.1'!D$55</f>
        <v>3.2612041727599683E-2</v>
      </c>
      <c r="E39" s="155">
        <f>'Figure 4.1'!E39/'Figure 4.1'!E$55</f>
        <v>4.2701064457997234E-2</v>
      </c>
      <c r="F39" s="155">
        <f>'Figure 4.1'!F39/'Figure 4.1'!F$55</f>
        <v>6.7609807553845686E-2</v>
      </c>
      <c r="G39" s="155">
        <f>'Figure 4.1'!G39/'Figure 4.1'!G$55</f>
        <v>3.9368968675651823E-2</v>
      </c>
    </row>
    <row r="40" spans="1:7" x14ac:dyDescent="0.25">
      <c r="A40" s="35" t="s">
        <v>301</v>
      </c>
      <c r="B40" s="155">
        <f>'Figure 4.1'!B40/'Figure 4.1'!B$55</f>
        <v>4.5121289622568395E-2</v>
      </c>
      <c r="C40" s="155">
        <f>'Figure 4.1'!C40/'Figure 4.1'!C$55</f>
        <v>4.5471465166233564E-2</v>
      </c>
      <c r="D40" s="155">
        <f>'Figure 4.1'!D40/'Figure 4.1'!D$55</f>
        <v>4.7159792331473917E-2</v>
      </c>
      <c r="E40" s="155">
        <f>'Figure 4.1'!E40/'Figure 4.1'!E$55</f>
        <v>5.9016321363600556E-2</v>
      </c>
      <c r="F40" s="155">
        <f>'Figure 4.1'!F40/'Figure 4.1'!F$55</f>
        <v>8.9758863862058461E-2</v>
      </c>
      <c r="G40" s="155">
        <f>'Figure 4.1'!G40/'Figure 4.1'!G$55</f>
        <v>5.5115765613993561E-2</v>
      </c>
    </row>
    <row r="41" spans="1:7" x14ac:dyDescent="0.25">
      <c r="A41" s="35" t="s">
        <v>302</v>
      </c>
      <c r="B41" s="155">
        <f>'Figure 4.1'!B41/'Figure 4.1'!B$55</f>
        <v>4.972487018522824E-2</v>
      </c>
      <c r="C41" s="155">
        <f>'Figure 4.1'!C41/'Figure 4.1'!C$55</f>
        <v>5.6676314235605423E-2</v>
      </c>
      <c r="D41" s="155">
        <f>'Figure 4.1'!D41/'Figure 4.1'!D$55</f>
        <v>5.7124897623093085E-2</v>
      </c>
      <c r="E41" s="155">
        <f>'Figure 4.1'!E41/'Figure 4.1'!E$55</f>
        <v>6.5737960498233022E-2</v>
      </c>
      <c r="F41" s="155">
        <f>'Figure 4.1'!F41/'Figure 4.1'!F$55</f>
        <v>9.1275036610901208E-2</v>
      </c>
      <c r="G41" s="155">
        <f>'Figure 4.1'!G41/'Figure 4.1'!G$55</f>
        <v>6.3231653760434575E-2</v>
      </c>
    </row>
    <row r="42" spans="1:7" x14ac:dyDescent="0.25">
      <c r="A42" s="35" t="s">
        <v>303</v>
      </c>
      <c r="B42" s="155">
        <f>'Figure 4.1'!B42/'Figure 4.1'!B$55</f>
        <v>5.2111911958459274E-2</v>
      </c>
      <c r="C42" s="155">
        <f>'Figure 4.1'!C42/'Figure 4.1'!C$55</f>
        <v>6.1109678691075107E-2</v>
      </c>
      <c r="D42" s="155">
        <f>'Figure 4.1'!D42/'Figure 4.1'!D$55</f>
        <v>6.1519314217941157E-2</v>
      </c>
      <c r="E42" s="155">
        <f>'Figure 4.1'!E42/'Figure 4.1'!E$55</f>
        <v>6.5880551825382716E-2</v>
      </c>
      <c r="F42" s="155">
        <f>'Figure 4.1'!F42/'Figure 4.1'!F$55</f>
        <v>8.1903508179428625E-2</v>
      </c>
      <c r="G42" s="155">
        <f>'Figure 4.1'!G42/'Figure 4.1'!G$55</f>
        <v>6.4800620064490638E-2</v>
      </c>
    </row>
    <row r="43" spans="1:7" x14ac:dyDescent="0.25">
      <c r="A43" s="35" t="s">
        <v>304</v>
      </c>
      <c r="B43" s="155">
        <f>'Figure 4.1'!B43/'Figure 4.1'!B$55</f>
        <v>5.4188948306595368E-2</v>
      </c>
      <c r="C43" s="155">
        <f>'Figure 4.1'!C43/'Figure 4.1'!C$55</f>
        <v>6.1980863846080064E-2</v>
      </c>
      <c r="D43" s="155">
        <f>'Figure 4.1'!D43/'Figure 4.1'!D$55</f>
        <v>6.1962186802208129E-2</v>
      </c>
      <c r="E43" s="155">
        <f>'Figure 4.1'!E43/'Figure 4.1'!E$55</f>
        <v>6.2730107899193116E-2</v>
      </c>
      <c r="F43" s="155">
        <f>'Figure 4.1'!F43/'Figure 4.1'!F$55</f>
        <v>6.84620259804464E-2</v>
      </c>
      <c r="G43" s="155">
        <f>'Figure 4.1'!G43/'Figure 4.1'!G$55</f>
        <v>6.2747632626402164E-2</v>
      </c>
    </row>
    <row r="44" spans="1:7" x14ac:dyDescent="0.25">
      <c r="A44" s="35" t="s">
        <v>305</v>
      </c>
      <c r="B44" s="155">
        <f>'Figure 4.1'!B44/'Figure 4.1'!B$55</f>
        <v>5.2421917383554215E-2</v>
      </c>
      <c r="C44" s="155">
        <f>'Figure 4.1'!C44/'Figure 4.1'!C$55</f>
        <v>6.0425930342146973E-2</v>
      </c>
      <c r="D44" s="155">
        <f>'Figure 4.1'!D44/'Figure 4.1'!D$55</f>
        <v>6.1085569782177197E-2</v>
      </c>
      <c r="E44" s="155">
        <f>'Figure 4.1'!E44/'Figure 4.1'!E$55</f>
        <v>6.0971074418016705E-2</v>
      </c>
      <c r="F44" s="155">
        <f>'Figure 4.1'!F44/'Figure 4.1'!F$55</f>
        <v>6.6322138565255068E-2</v>
      </c>
      <c r="G44" s="155">
        <f>'Figure 4.1'!G44/'Figure 4.1'!G$55</f>
        <v>6.1320363179945783E-2</v>
      </c>
    </row>
    <row r="45" spans="1:7" x14ac:dyDescent="0.25">
      <c r="A45" s="35" t="s">
        <v>306</v>
      </c>
      <c r="B45" s="155">
        <f>'Figure 4.1'!B45/'Figure 4.1'!B$55</f>
        <v>5.285592497868713E-2</v>
      </c>
      <c r="C45" s="155">
        <f>'Figure 4.1'!C45/'Figure 4.1'!C$55</f>
        <v>5.8047330873481913E-2</v>
      </c>
      <c r="D45" s="155">
        <f>'Figure 4.1'!D45/'Figure 4.1'!D$55</f>
        <v>5.9687704006249946E-2</v>
      </c>
      <c r="E45" s="155">
        <f>'Figure 4.1'!E45/'Figure 4.1'!E$55</f>
        <v>6.0283460566322673E-2</v>
      </c>
      <c r="F45" s="155">
        <f>'Figure 4.1'!F45/'Figure 4.1'!F$55</f>
        <v>6.6132437330328767E-2</v>
      </c>
      <c r="G45" s="155">
        <f>'Figure 4.1'!G45/'Figure 4.1'!G$55</f>
        <v>6.018247632686291E-2</v>
      </c>
    </row>
    <row r="46" spans="1:7" x14ac:dyDescent="0.25">
      <c r="A46" s="35" t="s">
        <v>307</v>
      </c>
      <c r="B46" s="155">
        <f>'Figure 4.1'!B46/'Figure 4.1'!B$55</f>
        <v>5.2359916298535224E-2</v>
      </c>
      <c r="C46" s="155">
        <f>'Figure 4.1'!C46/'Figure 4.1'!C$55</f>
        <v>5.6842631401560914E-2</v>
      </c>
      <c r="D46" s="155">
        <f>'Figure 4.1'!D46/'Figure 4.1'!D$55</f>
        <v>5.821492445984968E-2</v>
      </c>
      <c r="E46" s="155">
        <f>'Figure 4.1'!E46/'Figure 4.1'!E$55</f>
        <v>5.9502108947101978E-2</v>
      </c>
      <c r="F46" s="155">
        <f>'Figure 4.1'!F46/'Figure 4.1'!F$55</f>
        <v>6.2062483562819133E-2</v>
      </c>
      <c r="G46" s="155">
        <f>'Figure 4.1'!G46/'Figure 4.1'!G$55</f>
        <v>5.8808507896156208E-2</v>
      </c>
    </row>
    <row r="47" spans="1:7" x14ac:dyDescent="0.25">
      <c r="A47" s="35" t="s">
        <v>308</v>
      </c>
      <c r="B47" s="155">
        <f>'Figure 4.1'!B47/'Figure 4.1'!B$55</f>
        <v>5.4498953731690301E-2</v>
      </c>
      <c r="C47" s="155">
        <f>'Figure 4.1'!C47/'Figure 4.1'!C$55</f>
        <v>5.7696216856464769E-2</v>
      </c>
      <c r="D47" s="155">
        <f>'Figure 4.1'!D47/'Figure 4.1'!D$55</f>
        <v>5.9527489261834959E-2</v>
      </c>
      <c r="E47" s="155">
        <f>'Figure 4.1'!E47/'Figure 4.1'!E$55</f>
        <v>6.0825124408642926E-2</v>
      </c>
      <c r="F47" s="155">
        <f>'Figure 4.1'!F47/'Figure 4.1'!F$55</f>
        <v>5.9426786101797704E-2</v>
      </c>
      <c r="G47" s="155">
        <f>'Figure 4.1'!G47/'Figure 4.1'!G$55</f>
        <v>5.9740018007358897E-2</v>
      </c>
    </row>
    <row r="48" spans="1:7" x14ac:dyDescent="0.25">
      <c r="A48" s="35" t="s">
        <v>309</v>
      </c>
      <c r="B48" s="155">
        <f>'Figure 4.1'!B48/'Figure 4.1'!B$55</f>
        <v>5.5041463225606449E-2</v>
      </c>
      <c r="C48" s="155">
        <f>'Figure 4.1'!C48/'Figure 4.1'!C$55</f>
        <v>5.7470060710165499E-2</v>
      </c>
      <c r="D48" s="155">
        <f>'Figure 4.1'!D48/'Figure 4.1'!D$55</f>
        <v>5.883878619546954E-2</v>
      </c>
      <c r="E48" s="155">
        <f>'Figure 4.1'!E48/'Figure 4.1'!E$55</f>
        <v>5.9286542615265392E-2</v>
      </c>
      <c r="F48" s="155">
        <f>'Figure 4.1'!F48/'Figure 4.1'!F$55</f>
        <v>5.2655026867155959E-2</v>
      </c>
      <c r="G48" s="155">
        <f>'Figure 4.1'!G48/'Figure 4.1'!G$55</f>
        <v>5.8283403057849327E-2</v>
      </c>
    </row>
    <row r="49" spans="1:7" x14ac:dyDescent="0.25">
      <c r="A49" s="35" t="s">
        <v>310</v>
      </c>
      <c r="B49" s="155">
        <f>'Figure 4.1'!B49/'Figure 4.1'!B$55</f>
        <v>5.4560954816709292E-2</v>
      </c>
      <c r="C49" s="155">
        <f>'Figure 4.1'!C49/'Figure 4.1'!C$55</f>
        <v>5.7990131848153305E-2</v>
      </c>
      <c r="D49" s="155">
        <f>'Figure 4.1'!D49/'Figure 4.1'!D$55</f>
        <v>5.8829972810708009E-2</v>
      </c>
      <c r="E49" s="155">
        <f>'Figure 4.1'!E49/'Figure 4.1'!E$55</f>
        <v>5.8699078560798562E-2</v>
      </c>
      <c r="F49" s="155">
        <f>'Figure 4.1'!F49/'Figure 4.1'!F$55</f>
        <v>4.6935247208014591E-2</v>
      </c>
      <c r="G49" s="155">
        <f>'Figure 4.1'!G49/'Figure 4.1'!G$55</f>
        <v>5.7639957986821831E-2</v>
      </c>
    </row>
    <row r="50" spans="1:7" x14ac:dyDescent="0.25">
      <c r="A50" s="35" t="s">
        <v>311</v>
      </c>
      <c r="B50" s="155">
        <f>'Figure 4.1'!B50/'Figure 4.1'!B$55</f>
        <v>5.2638921181120672E-2</v>
      </c>
      <c r="C50" s="155">
        <f>'Figure 4.1'!C50/'Figure 4.1'!C$55</f>
        <v>5.6013685526798626E-2</v>
      </c>
      <c r="D50" s="155">
        <f>'Figure 4.1'!D50/'Figure 4.1'!D$55</f>
        <v>5.7498522184233736E-2</v>
      </c>
      <c r="E50" s="155">
        <f>'Figure 4.1'!E50/'Figure 4.1'!E$55</f>
        <v>5.779986772898732E-2</v>
      </c>
      <c r="F50" s="155">
        <f>'Figure 4.1'!F50/'Figure 4.1'!F$55</f>
        <v>4.4012123633468472E-2</v>
      </c>
      <c r="G50" s="155">
        <f>'Figure 4.1'!G50/'Figure 4.1'!G$55</f>
        <v>5.6253053579259027E-2</v>
      </c>
    </row>
    <row r="51" spans="1:7" x14ac:dyDescent="0.25">
      <c r="A51" s="35" t="s">
        <v>312</v>
      </c>
      <c r="B51" s="155">
        <f>'Figure 4.1'!B51/'Figure 4.1'!B$55</f>
        <v>5.0344881035418121E-2</v>
      </c>
      <c r="C51" s="155">
        <f>'Figure 4.1'!C51/'Figure 4.1'!C$55</f>
        <v>5.3058695879822211E-2</v>
      </c>
      <c r="D51" s="155">
        <f>'Figure 4.1'!D51/'Figure 4.1'!D$55</f>
        <v>5.4524634354699703E-2</v>
      </c>
      <c r="E51" s="155">
        <f>'Figure 4.1'!E51/'Figure 4.1'!E$55</f>
        <v>5.2740470960528155E-2</v>
      </c>
      <c r="F51" s="155">
        <f>'Figure 4.1'!F51/'Figure 4.1'!F$55</f>
        <v>3.7421442850347285E-2</v>
      </c>
      <c r="G51" s="155">
        <f>'Figure 4.1'!G51/'Figure 4.1'!G$55</f>
        <v>5.2167440888874088E-2</v>
      </c>
    </row>
    <row r="52" spans="1:7" x14ac:dyDescent="0.25">
      <c r="A52" s="35" t="s">
        <v>313</v>
      </c>
      <c r="B52" s="155">
        <f>'Figure 4.1'!B52/'Figure 4.1'!B$55</f>
        <v>4.4842284739982953E-2</v>
      </c>
      <c r="C52" s="155">
        <f>'Figure 4.1'!C52/'Figure 4.1'!C$55</f>
        <v>4.697711950988355E-2</v>
      </c>
      <c r="D52" s="155">
        <f>'Figure 4.1'!D52/'Figure 4.1'!D$55</f>
        <v>4.744654209996519E-2</v>
      </c>
      <c r="E52" s="155">
        <f>'Figure 4.1'!E52/'Figure 4.1'!E$55</f>
        <v>4.4682992304953692E-2</v>
      </c>
      <c r="F52" s="155">
        <f>'Figure 4.1'!F52/'Figure 4.1'!F$55</f>
        <v>2.9919621287352819E-2</v>
      </c>
      <c r="G52" s="155">
        <f>'Figure 4.1'!G52/'Figure 4.1'!G$55</f>
        <v>4.4817650038466564E-2</v>
      </c>
    </row>
    <row r="53" spans="1:7" x14ac:dyDescent="0.25">
      <c r="A53" s="35" t="s">
        <v>314</v>
      </c>
      <c r="B53" s="155">
        <f>'Figure 4.1'!B53/'Figure 4.1'!B$55</f>
        <v>4.081221421374874E-2</v>
      </c>
      <c r="C53" s="155">
        <f>'Figure 4.1'!C53/'Figure 4.1'!C$55</f>
        <v>4.15185725235242E-2</v>
      </c>
      <c r="D53" s="155">
        <f>'Figure 4.1'!D53/'Figure 4.1'!D$55</f>
        <v>4.0427625428629523E-2</v>
      </c>
      <c r="E53" s="155">
        <f>'Figure 4.1'!E53/'Figure 4.1'!E$55</f>
        <v>3.576996568648106E-2</v>
      </c>
      <c r="F53" s="155">
        <f>'Figure 4.1'!F53/'Figure 4.1'!F$55</f>
        <v>2.3014208909922094E-2</v>
      </c>
      <c r="G53" s="155">
        <f>'Figure 4.1'!G53/'Figure 4.1'!G$55</f>
        <v>3.7300649709437597E-2</v>
      </c>
    </row>
    <row r="54" spans="1:7" x14ac:dyDescent="0.25">
      <c r="A54" s="35" t="s">
        <v>315</v>
      </c>
      <c r="B54" s="155">
        <f>'Figure 4.1'!B54/'Figure 4.1'!B$55</f>
        <v>3.8099666744168023E-2</v>
      </c>
      <c r="C54" s="155">
        <f>'Figure 4.1'!C54/'Figure 4.1'!C$55</f>
        <v>3.448485237811548E-2</v>
      </c>
      <c r="D54" s="155">
        <f>'Figure 4.1'!D54/'Figure 4.1'!D$55</f>
        <v>3.252548169869178E-2</v>
      </c>
      <c r="E54" s="155">
        <f>'Figure 4.1'!E54/'Figure 4.1'!E$55</f>
        <v>2.7303949138559075E-2</v>
      </c>
      <c r="F54" s="155">
        <f>'Figure 4.1'!F54/'Figure 4.1'!F$55</f>
        <v>1.6450833607585751E-2</v>
      </c>
      <c r="G54" s="155">
        <f>'Figure 4.1'!G54/'Figure 4.1'!G$55</f>
        <v>2.9447194204586545E-2</v>
      </c>
    </row>
    <row r="55" spans="1:7" ht="15.75" thickBot="1" x14ac:dyDescent="0.3">
      <c r="A55" s="219" t="s">
        <v>11</v>
      </c>
      <c r="B55" s="220">
        <f>'Figure 4.1'!B55/'Figure 4.1'!B$55</f>
        <v>1</v>
      </c>
      <c r="C55" s="220">
        <f>'Figure 4.1'!C55/'Figure 4.1'!C$55</f>
        <v>1</v>
      </c>
      <c r="D55" s="220">
        <f>'Figure 4.1'!D55/'Figure 4.1'!D$55</f>
        <v>1</v>
      </c>
      <c r="E55" s="220">
        <f>'Figure 4.1'!E55/'Figure 4.1'!E$55</f>
        <v>1</v>
      </c>
      <c r="F55" s="220">
        <f>'Figure 4.1'!F55/'Figure 4.1'!F$55</f>
        <v>1</v>
      </c>
      <c r="G55" s="220">
        <f>'Figure 4.1'!G55/'Figure 4.1'!G$55</f>
        <v>1</v>
      </c>
    </row>
    <row r="56" spans="1:7" x14ac:dyDescent="0.25">
      <c r="A56" s="82" t="s">
        <v>317</v>
      </c>
    </row>
    <row r="57" spans="1:7" x14ac:dyDescent="0.25">
      <c r="A57" s="82" t="s">
        <v>316</v>
      </c>
    </row>
    <row r="58" spans="1:7" x14ac:dyDescent="0.25">
      <c r="A58" s="82" t="s">
        <v>318</v>
      </c>
    </row>
    <row r="59" spans="1:7" x14ac:dyDescent="0.25">
      <c r="A59" s="37"/>
    </row>
  </sheetData>
  <mergeCells count="2">
    <mergeCell ref="B29:F29"/>
    <mergeCell ref="A28:G28"/>
  </mergeCells>
  <hyperlinks>
    <hyperlink ref="A23" location="Contents!A1" display="Back to contents"/>
  </hyperlinks>
  <pageMargins left="0.7" right="0.7" top="0.75" bottom="0.75" header="0.3" footer="0.3"/>
  <pageSetup paperSize="9" scale="9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8"/>
  <sheetViews>
    <sheetView zoomScaleNormal="100" zoomScaleSheetLayoutView="100" workbookViewId="0">
      <selection activeCell="N14" sqref="N14"/>
    </sheetView>
  </sheetViews>
  <sheetFormatPr defaultRowHeight="15" x14ac:dyDescent="0.25"/>
  <cols>
    <col min="1" max="1" width="9.140625" style="7"/>
    <col min="2" max="2" width="73.85546875" style="7" customWidth="1"/>
    <col min="3" max="3" width="9.140625" style="7"/>
    <col min="4" max="4" width="11.5703125" style="7" bestFit="1" customWidth="1"/>
    <col min="5" max="12" width="9.140625" style="7"/>
    <col min="13" max="13" width="11.5703125" style="7" customWidth="1"/>
    <col min="14" max="16384" width="9.140625" style="7"/>
  </cols>
  <sheetData>
    <row r="1" spans="1:25" ht="15.75" thickBot="1" x14ac:dyDescent="0.3">
      <c r="A1" s="23" t="s">
        <v>823</v>
      </c>
      <c r="M1" s="150"/>
      <c r="N1" s="150"/>
      <c r="O1" s="150"/>
      <c r="P1" s="150"/>
      <c r="Q1" s="150"/>
      <c r="R1" s="150"/>
      <c r="S1" s="150"/>
      <c r="T1" s="150"/>
      <c r="U1" s="150"/>
      <c r="V1" s="150"/>
      <c r="W1" s="150"/>
    </row>
    <row r="2" spans="1:25" ht="15.75" customHeight="1" thickBot="1" x14ac:dyDescent="0.3">
      <c r="A2" s="242" t="s">
        <v>78</v>
      </c>
      <c r="B2" s="243"/>
      <c r="C2" s="9" t="s">
        <v>12</v>
      </c>
      <c r="D2" s="9" t="s">
        <v>13</v>
      </c>
      <c r="E2" s="9" t="s">
        <v>14</v>
      </c>
      <c r="F2" s="9" t="s">
        <v>15</v>
      </c>
      <c r="G2" s="9" t="s">
        <v>16</v>
      </c>
      <c r="H2" s="9" t="s">
        <v>17</v>
      </c>
      <c r="I2" s="9" t="s">
        <v>18</v>
      </c>
      <c r="J2" s="9" t="s">
        <v>19</v>
      </c>
      <c r="K2" s="9" t="s">
        <v>11</v>
      </c>
      <c r="M2" s="150"/>
      <c r="N2" s="150"/>
      <c r="O2" s="150"/>
      <c r="P2" s="150"/>
      <c r="Q2" s="150"/>
      <c r="R2" s="150"/>
      <c r="S2" s="150"/>
      <c r="T2" s="150"/>
      <c r="U2" s="150"/>
      <c r="V2" s="150"/>
      <c r="W2" s="150"/>
    </row>
    <row r="3" spans="1:25" ht="15" customHeight="1" x14ac:dyDescent="0.25">
      <c r="A3" s="70" t="s">
        <v>79</v>
      </c>
      <c r="B3" s="70" t="s">
        <v>80</v>
      </c>
      <c r="C3" s="21">
        <v>124270</v>
      </c>
      <c r="D3" s="21">
        <v>92322</v>
      </c>
      <c r="E3" s="21">
        <v>78509</v>
      </c>
      <c r="F3" s="21">
        <v>59100</v>
      </c>
      <c r="G3" s="21">
        <v>23431</v>
      </c>
      <c r="H3" s="21">
        <v>7033</v>
      </c>
      <c r="I3" s="21">
        <v>9059</v>
      </c>
      <c r="J3" s="21">
        <v>9234</v>
      </c>
      <c r="K3" s="21">
        <v>402958</v>
      </c>
      <c r="M3" s="152"/>
      <c r="N3" s="150"/>
      <c r="O3" s="150"/>
      <c r="P3" s="150"/>
      <c r="Q3" s="150"/>
      <c r="R3" s="150"/>
      <c r="S3" s="150"/>
      <c r="T3" s="150"/>
      <c r="U3" s="150"/>
      <c r="V3" s="150"/>
      <c r="W3" s="150"/>
      <c r="X3" s="150"/>
      <c r="Y3" s="150"/>
    </row>
    <row r="4" spans="1:25" ht="15" customHeight="1" x14ac:dyDescent="0.25">
      <c r="A4" s="70" t="s">
        <v>81</v>
      </c>
      <c r="B4" s="70" t="s">
        <v>82</v>
      </c>
      <c r="C4" s="21">
        <v>8472</v>
      </c>
      <c r="D4" s="21">
        <v>5498</v>
      </c>
      <c r="E4" s="21">
        <v>6454</v>
      </c>
      <c r="F4" s="21">
        <v>2720</v>
      </c>
      <c r="G4" s="21">
        <v>1655</v>
      </c>
      <c r="H4" s="11">
        <v>743</v>
      </c>
      <c r="I4" s="11">
        <v>415</v>
      </c>
      <c r="J4" s="11">
        <v>276</v>
      </c>
      <c r="K4" s="21">
        <v>26233</v>
      </c>
      <c r="M4" s="152"/>
      <c r="N4" s="150"/>
      <c r="O4" s="150"/>
      <c r="P4" s="150"/>
      <c r="Q4" s="150"/>
      <c r="R4" s="150"/>
      <c r="S4" s="150"/>
      <c r="T4" s="150"/>
      <c r="U4" s="150"/>
      <c r="V4" s="150"/>
      <c r="W4" s="150"/>
      <c r="X4" s="150"/>
      <c r="Y4" s="150"/>
    </row>
    <row r="5" spans="1:25" ht="15" customHeight="1" x14ac:dyDescent="0.25">
      <c r="A5" s="70" t="s">
        <v>83</v>
      </c>
      <c r="B5" s="70" t="s">
        <v>84</v>
      </c>
      <c r="C5" s="21">
        <v>14326</v>
      </c>
      <c r="D5" s="21">
        <v>11800</v>
      </c>
      <c r="E5" s="21">
        <v>7263</v>
      </c>
      <c r="F5" s="21">
        <v>4317</v>
      </c>
      <c r="G5" s="21">
        <v>2823</v>
      </c>
      <c r="H5" s="11">
        <v>806</v>
      </c>
      <c r="I5" s="11">
        <v>643</v>
      </c>
      <c r="J5" s="11">
        <v>450</v>
      </c>
      <c r="K5" s="21">
        <v>42428</v>
      </c>
      <c r="M5" s="152"/>
      <c r="N5" s="150"/>
      <c r="O5" s="150"/>
      <c r="P5" s="150"/>
      <c r="Q5" s="150"/>
      <c r="R5" s="150"/>
      <c r="S5" s="150"/>
      <c r="T5" s="150"/>
      <c r="U5" s="150"/>
      <c r="V5" s="150"/>
      <c r="W5" s="150"/>
      <c r="X5" s="150"/>
      <c r="Y5" s="150"/>
    </row>
    <row r="6" spans="1:25" ht="15" customHeight="1" x14ac:dyDescent="0.25">
      <c r="A6" s="70" t="s">
        <v>85</v>
      </c>
      <c r="B6" s="70" t="s">
        <v>86</v>
      </c>
      <c r="C6" s="21">
        <v>25885</v>
      </c>
      <c r="D6" s="21">
        <v>16439</v>
      </c>
      <c r="E6" s="21">
        <v>14733</v>
      </c>
      <c r="F6" s="21">
        <v>8043</v>
      </c>
      <c r="G6" s="21">
        <v>5180</v>
      </c>
      <c r="H6" s="21">
        <v>1667</v>
      </c>
      <c r="I6" s="21">
        <v>1317</v>
      </c>
      <c r="J6" s="21">
        <v>3541</v>
      </c>
      <c r="K6" s="21">
        <v>76805</v>
      </c>
      <c r="M6" s="152"/>
      <c r="N6" s="150"/>
      <c r="O6" s="150"/>
      <c r="P6" s="150"/>
      <c r="Q6" s="150"/>
      <c r="R6" s="150"/>
      <c r="S6" s="150"/>
      <c r="T6" s="150"/>
      <c r="U6" s="150"/>
      <c r="V6" s="150"/>
      <c r="W6" s="150"/>
      <c r="X6" s="150"/>
      <c r="Y6" s="150"/>
    </row>
    <row r="7" spans="1:25" ht="15" customHeight="1" x14ac:dyDescent="0.25">
      <c r="A7" s="70" t="s">
        <v>87</v>
      </c>
      <c r="B7" s="70" t="s">
        <v>88</v>
      </c>
      <c r="C7" s="21">
        <v>102769</v>
      </c>
      <c r="D7" s="21">
        <v>63072</v>
      </c>
      <c r="E7" s="21">
        <v>59586</v>
      </c>
      <c r="F7" s="21">
        <v>36929</v>
      </c>
      <c r="G7" s="21">
        <v>23739</v>
      </c>
      <c r="H7" s="21">
        <v>5909</v>
      </c>
      <c r="I7" s="21">
        <v>4650</v>
      </c>
      <c r="J7" s="21">
        <v>6686</v>
      </c>
      <c r="K7" s="21">
        <v>303340</v>
      </c>
      <c r="M7" s="152"/>
      <c r="N7" s="150"/>
      <c r="O7" s="150"/>
      <c r="P7" s="150"/>
      <c r="Q7" s="150"/>
      <c r="R7" s="150"/>
      <c r="S7" s="150"/>
      <c r="T7" s="150"/>
      <c r="U7" s="150"/>
      <c r="V7" s="150"/>
      <c r="W7" s="150"/>
      <c r="X7" s="150"/>
      <c r="Y7" s="150"/>
    </row>
    <row r="8" spans="1:25" ht="15" customHeight="1" x14ac:dyDescent="0.25">
      <c r="A8" s="70" t="s">
        <v>89</v>
      </c>
      <c r="B8" s="70" t="s">
        <v>90</v>
      </c>
      <c r="C8" s="21">
        <v>33063</v>
      </c>
      <c r="D8" s="21">
        <v>33274</v>
      </c>
      <c r="E8" s="21">
        <v>24362</v>
      </c>
      <c r="F8" s="21">
        <v>14362</v>
      </c>
      <c r="G8" s="21">
        <v>9104</v>
      </c>
      <c r="H8" s="21">
        <v>3711</v>
      </c>
      <c r="I8" s="21">
        <v>2501</v>
      </c>
      <c r="J8" s="21">
        <v>2025</v>
      </c>
      <c r="K8" s="21">
        <v>122402</v>
      </c>
      <c r="M8" s="152"/>
      <c r="N8" s="150"/>
      <c r="O8" s="150"/>
      <c r="P8" s="150"/>
      <c r="Q8" s="150"/>
      <c r="R8" s="150"/>
      <c r="S8" s="150"/>
      <c r="T8" s="150"/>
      <c r="U8" s="150"/>
      <c r="V8" s="150"/>
      <c r="W8" s="150"/>
      <c r="X8" s="150"/>
      <c r="Y8" s="150"/>
    </row>
    <row r="9" spans="1:25" ht="15" customHeight="1" x14ac:dyDescent="0.25">
      <c r="A9" s="70" t="s">
        <v>91</v>
      </c>
      <c r="B9" s="70" t="s">
        <v>92</v>
      </c>
      <c r="C9" s="21">
        <v>49869</v>
      </c>
      <c r="D9" s="21">
        <v>34866</v>
      </c>
      <c r="E9" s="21">
        <v>16510</v>
      </c>
      <c r="F9" s="21">
        <v>11026</v>
      </c>
      <c r="G9" s="21">
        <v>5028</v>
      </c>
      <c r="H9" s="21">
        <v>1396</v>
      </c>
      <c r="I9" s="21">
        <v>1912</v>
      </c>
      <c r="J9" s="21">
        <v>2688</v>
      </c>
      <c r="K9" s="21">
        <v>123295</v>
      </c>
      <c r="M9" s="152"/>
      <c r="N9" s="150"/>
      <c r="O9" s="150"/>
      <c r="P9" s="150"/>
      <c r="Q9" s="150"/>
      <c r="R9" s="150"/>
      <c r="S9" s="150"/>
      <c r="T9" s="150"/>
      <c r="U9" s="150"/>
      <c r="V9" s="150"/>
      <c r="W9" s="150"/>
      <c r="X9" s="150"/>
      <c r="Y9" s="150"/>
    </row>
    <row r="10" spans="1:25" ht="15" customHeight="1" x14ac:dyDescent="0.25">
      <c r="A10" s="70" t="s">
        <v>93</v>
      </c>
      <c r="B10" s="70" t="s">
        <v>94</v>
      </c>
      <c r="C10" s="21">
        <v>38471</v>
      </c>
      <c r="D10" s="21">
        <v>24748</v>
      </c>
      <c r="E10" s="21">
        <v>17896</v>
      </c>
      <c r="F10" s="21">
        <v>12541</v>
      </c>
      <c r="G10" s="21">
        <v>5230</v>
      </c>
      <c r="H10" s="21">
        <v>1581</v>
      </c>
      <c r="I10" s="21">
        <v>1710</v>
      </c>
      <c r="J10" s="21">
        <v>2872</v>
      </c>
      <c r="K10" s="21">
        <v>105049</v>
      </c>
      <c r="M10" s="152"/>
      <c r="N10" s="150"/>
      <c r="O10" s="150"/>
      <c r="P10" s="150"/>
      <c r="Q10" s="150"/>
      <c r="R10" s="150"/>
      <c r="S10" s="150"/>
      <c r="T10" s="150"/>
      <c r="U10" s="150"/>
      <c r="V10" s="150"/>
      <c r="W10" s="150"/>
      <c r="X10" s="150"/>
      <c r="Y10" s="150"/>
    </row>
    <row r="11" spans="1:25" ht="15" customHeight="1" x14ac:dyDescent="0.25">
      <c r="A11" s="70" t="s">
        <v>95</v>
      </c>
      <c r="B11" s="70" t="s">
        <v>96</v>
      </c>
      <c r="C11" s="21">
        <v>104551</v>
      </c>
      <c r="D11" s="21">
        <v>82210</v>
      </c>
      <c r="E11" s="21">
        <v>83612</v>
      </c>
      <c r="F11" s="21">
        <v>33999</v>
      </c>
      <c r="G11" s="21">
        <v>19202</v>
      </c>
      <c r="H11" s="21">
        <v>7577</v>
      </c>
      <c r="I11" s="21">
        <v>5218</v>
      </c>
      <c r="J11" s="21">
        <v>4453</v>
      </c>
      <c r="K11" s="21">
        <v>340822</v>
      </c>
      <c r="M11" s="152"/>
      <c r="N11" s="150"/>
      <c r="O11" s="150"/>
      <c r="P11" s="150"/>
      <c r="Q11" s="150"/>
      <c r="R11" s="150"/>
      <c r="S11" s="150"/>
      <c r="T11" s="150"/>
      <c r="U11" s="150"/>
      <c r="V11" s="150"/>
      <c r="W11" s="150"/>
      <c r="X11" s="150"/>
      <c r="Y11" s="150"/>
    </row>
    <row r="12" spans="1:25" ht="15" customHeight="1" x14ac:dyDescent="0.25">
      <c r="A12" s="70" t="s">
        <v>97</v>
      </c>
      <c r="B12" s="70" t="s">
        <v>98</v>
      </c>
      <c r="C12" s="21">
        <v>233756</v>
      </c>
      <c r="D12" s="21">
        <v>132023</v>
      </c>
      <c r="E12" s="21">
        <v>120068</v>
      </c>
      <c r="F12" s="21">
        <v>77368</v>
      </c>
      <c r="G12" s="21">
        <v>39201</v>
      </c>
      <c r="H12" s="21">
        <v>12869</v>
      </c>
      <c r="I12" s="21">
        <v>10758</v>
      </c>
      <c r="J12" s="21">
        <v>15210</v>
      </c>
      <c r="K12" s="21">
        <v>641253</v>
      </c>
      <c r="M12" s="152"/>
      <c r="N12" s="150"/>
      <c r="O12" s="150"/>
      <c r="P12" s="150"/>
      <c r="Q12" s="150"/>
      <c r="R12" s="150"/>
      <c r="S12" s="150"/>
      <c r="T12" s="150"/>
      <c r="U12" s="150"/>
      <c r="V12" s="150"/>
      <c r="W12" s="150"/>
      <c r="X12" s="150"/>
      <c r="Y12" s="150"/>
    </row>
    <row r="13" spans="1:25" ht="15" customHeight="1" x14ac:dyDescent="0.25">
      <c r="A13" s="70" t="s">
        <v>99</v>
      </c>
      <c r="B13" s="70" t="s">
        <v>100</v>
      </c>
      <c r="C13" s="21">
        <v>146652</v>
      </c>
      <c r="D13" s="21">
        <v>97935</v>
      </c>
      <c r="E13" s="21">
        <v>82992</v>
      </c>
      <c r="F13" s="21">
        <v>56415</v>
      </c>
      <c r="G13" s="21">
        <v>28527</v>
      </c>
      <c r="H13" s="21">
        <v>10006</v>
      </c>
      <c r="I13" s="21">
        <v>8201</v>
      </c>
      <c r="J13" s="21">
        <v>8558</v>
      </c>
      <c r="K13" s="21">
        <v>439286</v>
      </c>
      <c r="M13" s="152"/>
      <c r="N13" s="150"/>
      <c r="O13" s="150"/>
      <c r="P13" s="150"/>
      <c r="Q13" s="150"/>
      <c r="R13" s="150"/>
      <c r="S13" s="150"/>
      <c r="T13" s="150"/>
      <c r="U13" s="150"/>
      <c r="V13" s="150"/>
      <c r="W13" s="150"/>
      <c r="X13" s="150"/>
      <c r="Y13" s="150"/>
    </row>
    <row r="14" spans="1:25" ht="15" customHeight="1" x14ac:dyDescent="0.25">
      <c r="A14" s="70" t="s">
        <v>101</v>
      </c>
      <c r="B14" s="70" t="s">
        <v>102</v>
      </c>
      <c r="C14" s="21">
        <v>101843</v>
      </c>
      <c r="D14" s="21">
        <v>55509</v>
      </c>
      <c r="E14" s="21">
        <v>52678</v>
      </c>
      <c r="F14" s="21">
        <v>36737</v>
      </c>
      <c r="G14" s="21">
        <v>15202</v>
      </c>
      <c r="H14" s="21">
        <v>5404</v>
      </c>
      <c r="I14" s="21">
        <v>3622</v>
      </c>
      <c r="J14" s="21">
        <v>9851</v>
      </c>
      <c r="K14" s="21">
        <v>280846</v>
      </c>
      <c r="M14" s="152"/>
      <c r="N14" s="150"/>
      <c r="O14" s="150"/>
      <c r="P14" s="150"/>
      <c r="Q14" s="150"/>
      <c r="R14" s="150"/>
      <c r="S14" s="150"/>
      <c r="T14" s="150"/>
      <c r="U14" s="150"/>
      <c r="V14" s="150"/>
      <c r="W14" s="150"/>
      <c r="X14" s="150"/>
      <c r="Y14" s="150"/>
    </row>
    <row r="15" spans="1:25" ht="15" customHeight="1" x14ac:dyDescent="0.25">
      <c r="A15" s="70" t="s">
        <v>103</v>
      </c>
      <c r="B15" s="70" t="s">
        <v>104</v>
      </c>
      <c r="C15" s="21">
        <v>189605</v>
      </c>
      <c r="D15" s="21">
        <v>89063</v>
      </c>
      <c r="E15" s="21">
        <v>58221</v>
      </c>
      <c r="F15" s="21">
        <v>37467</v>
      </c>
      <c r="G15" s="21">
        <v>24092</v>
      </c>
      <c r="H15" s="21">
        <v>8075</v>
      </c>
      <c r="I15" s="21">
        <v>6138</v>
      </c>
      <c r="J15" s="21">
        <v>11152</v>
      </c>
      <c r="K15" s="21">
        <v>423813</v>
      </c>
      <c r="M15" s="152"/>
      <c r="N15" s="150"/>
      <c r="O15" s="150"/>
      <c r="P15" s="150"/>
      <c r="Q15" s="150"/>
      <c r="R15" s="150"/>
      <c r="S15" s="150"/>
      <c r="T15" s="150"/>
      <c r="U15" s="150"/>
      <c r="V15" s="150"/>
      <c r="W15" s="150"/>
      <c r="X15" s="150"/>
      <c r="Y15" s="150"/>
    </row>
    <row r="16" spans="1:25" ht="15" customHeight="1" x14ac:dyDescent="0.25">
      <c r="A16" s="70" t="s">
        <v>105</v>
      </c>
      <c r="B16" s="70" t="s">
        <v>106</v>
      </c>
      <c r="C16" s="21">
        <v>111861</v>
      </c>
      <c r="D16" s="21">
        <v>76275</v>
      </c>
      <c r="E16" s="21">
        <v>66320</v>
      </c>
      <c r="F16" s="21">
        <v>38792</v>
      </c>
      <c r="G16" s="21">
        <v>18808</v>
      </c>
      <c r="H16" s="21">
        <v>6543</v>
      </c>
      <c r="I16" s="21">
        <v>6221</v>
      </c>
      <c r="J16" s="21">
        <v>7001</v>
      </c>
      <c r="K16" s="21">
        <v>331821</v>
      </c>
      <c r="M16" s="152"/>
      <c r="N16" s="150"/>
      <c r="O16" s="150"/>
      <c r="P16" s="150"/>
      <c r="Q16" s="150"/>
      <c r="R16" s="150"/>
      <c r="S16" s="150"/>
      <c r="T16" s="150"/>
      <c r="U16" s="150"/>
      <c r="V16" s="150"/>
      <c r="W16" s="150"/>
      <c r="X16" s="150"/>
      <c r="Y16" s="150"/>
    </row>
    <row r="17" spans="1:25" ht="15" customHeight="1" x14ac:dyDescent="0.25">
      <c r="A17" s="70" t="s">
        <v>107</v>
      </c>
      <c r="B17" s="70" t="s">
        <v>108</v>
      </c>
      <c r="C17" s="21">
        <v>27769</v>
      </c>
      <c r="D17" s="21">
        <v>46558</v>
      </c>
      <c r="E17" s="21">
        <v>14322</v>
      </c>
      <c r="F17" s="21">
        <v>11256</v>
      </c>
      <c r="G17" s="21">
        <v>6195</v>
      </c>
      <c r="H17" s="21">
        <v>1394</v>
      </c>
      <c r="I17" s="21">
        <v>1880</v>
      </c>
      <c r="J17" s="11">
        <v>1072</v>
      </c>
      <c r="K17" s="21">
        <v>110446</v>
      </c>
      <c r="M17" s="152"/>
      <c r="N17" s="150"/>
      <c r="O17" s="150"/>
      <c r="P17" s="150"/>
      <c r="Q17" s="150"/>
      <c r="R17" s="150"/>
      <c r="S17" s="150"/>
      <c r="T17" s="150"/>
      <c r="U17" s="150"/>
      <c r="V17" s="150"/>
      <c r="W17" s="150"/>
      <c r="X17" s="150"/>
      <c r="Y17" s="150"/>
    </row>
    <row r="18" spans="1:25" ht="15" customHeight="1" x14ac:dyDescent="0.25">
      <c r="A18" s="70" t="s">
        <v>109</v>
      </c>
      <c r="B18" s="70" t="s">
        <v>110</v>
      </c>
      <c r="C18" s="21">
        <v>1668</v>
      </c>
      <c r="D18" s="21">
        <v>4487</v>
      </c>
      <c r="E18" s="21">
        <v>2793</v>
      </c>
      <c r="F18" s="21">
        <v>1276</v>
      </c>
      <c r="G18" s="11">
        <v>621</v>
      </c>
      <c r="H18" s="11">
        <v>176</v>
      </c>
      <c r="I18" s="11">
        <v>118</v>
      </c>
      <c r="J18" s="11">
        <v>118</v>
      </c>
      <c r="K18" s="21">
        <v>11257</v>
      </c>
      <c r="M18" s="152"/>
      <c r="N18" s="150"/>
      <c r="O18" s="150"/>
      <c r="P18" s="150"/>
      <c r="Q18" s="150"/>
      <c r="R18" s="150"/>
      <c r="S18" s="150"/>
      <c r="T18" s="150"/>
      <c r="U18" s="150"/>
      <c r="V18" s="150"/>
      <c r="W18" s="150"/>
      <c r="X18" s="150"/>
      <c r="Y18" s="150"/>
    </row>
    <row r="19" spans="1:25" ht="15" customHeight="1" x14ac:dyDescent="0.25">
      <c r="A19" s="70" t="s">
        <v>111</v>
      </c>
      <c r="B19" s="70" t="s">
        <v>112</v>
      </c>
      <c r="C19" s="11">
        <v>585</v>
      </c>
      <c r="D19" s="11">
        <v>341</v>
      </c>
      <c r="E19" s="11">
        <v>684</v>
      </c>
      <c r="F19" s="11">
        <v>209</v>
      </c>
      <c r="G19" s="11">
        <v>341</v>
      </c>
      <c r="H19" s="11">
        <v>10</v>
      </c>
      <c r="I19" s="11">
        <v>31</v>
      </c>
      <c r="J19" s="11">
        <v>26</v>
      </c>
      <c r="K19" s="21">
        <v>2227</v>
      </c>
      <c r="M19" s="152"/>
      <c r="N19" s="150"/>
      <c r="O19" s="150"/>
      <c r="P19" s="150"/>
      <c r="Q19" s="150"/>
      <c r="R19" s="150"/>
      <c r="S19" s="150"/>
      <c r="T19" s="150"/>
      <c r="U19" s="150"/>
      <c r="V19" s="150"/>
      <c r="W19" s="150"/>
      <c r="X19" s="150"/>
      <c r="Y19" s="150"/>
    </row>
    <row r="20" spans="1:25" ht="15" customHeight="1" x14ac:dyDescent="0.25">
      <c r="A20" s="70" t="s">
        <v>113</v>
      </c>
      <c r="B20" s="70" t="s">
        <v>114</v>
      </c>
      <c r="C20" s="21">
        <v>803699</v>
      </c>
      <c r="D20" s="21">
        <v>420742</v>
      </c>
      <c r="E20" s="21">
        <v>301328</v>
      </c>
      <c r="F20" s="21">
        <v>165146</v>
      </c>
      <c r="G20" s="21">
        <v>118737</v>
      </c>
      <c r="H20" s="21">
        <v>32548</v>
      </c>
      <c r="I20" s="21">
        <v>32150</v>
      </c>
      <c r="J20" s="21">
        <v>27609</v>
      </c>
      <c r="K20" s="21">
        <v>1901959</v>
      </c>
      <c r="M20" s="152"/>
      <c r="N20" s="150"/>
      <c r="O20" s="150"/>
      <c r="P20" s="150"/>
      <c r="Q20" s="150"/>
      <c r="R20" s="150"/>
      <c r="S20" s="150"/>
      <c r="T20" s="150"/>
      <c r="U20" s="150"/>
      <c r="V20" s="150"/>
      <c r="W20" s="150"/>
      <c r="X20" s="150"/>
      <c r="Y20" s="150"/>
    </row>
    <row r="21" spans="1:25" ht="15" customHeight="1" x14ac:dyDescent="0.25">
      <c r="A21" s="70" t="s">
        <v>115</v>
      </c>
      <c r="B21" s="70" t="s">
        <v>116</v>
      </c>
      <c r="C21" s="21">
        <v>731250</v>
      </c>
      <c r="D21" s="21">
        <v>426818</v>
      </c>
      <c r="E21" s="21">
        <v>410032</v>
      </c>
      <c r="F21" s="21">
        <v>254975</v>
      </c>
      <c r="G21" s="21">
        <v>113478</v>
      </c>
      <c r="H21" s="21">
        <v>44833</v>
      </c>
      <c r="I21" s="21">
        <v>39369</v>
      </c>
      <c r="J21" s="21">
        <v>32839</v>
      </c>
      <c r="K21" s="21">
        <v>2053594</v>
      </c>
      <c r="M21" s="152"/>
      <c r="N21" s="150"/>
      <c r="O21" s="150"/>
      <c r="P21" s="150"/>
      <c r="Q21" s="150"/>
      <c r="R21" s="150"/>
      <c r="S21" s="150"/>
      <c r="T21" s="150"/>
      <c r="U21" s="150"/>
      <c r="V21" s="150"/>
      <c r="W21" s="150"/>
      <c r="X21" s="150"/>
      <c r="Y21" s="150"/>
    </row>
    <row r="22" spans="1:25" ht="15" customHeight="1" x14ac:dyDescent="0.25">
      <c r="A22" s="70" t="s">
        <v>455</v>
      </c>
      <c r="B22" s="70" t="s">
        <v>117</v>
      </c>
      <c r="C22" s="21">
        <v>0</v>
      </c>
      <c r="D22" s="11">
        <v>0</v>
      </c>
      <c r="E22" s="21">
        <v>14918</v>
      </c>
      <c r="F22" s="21">
        <v>2853</v>
      </c>
      <c r="G22" s="21">
        <v>8</v>
      </c>
      <c r="H22" s="11">
        <v>38</v>
      </c>
      <c r="I22" s="11">
        <v>0</v>
      </c>
      <c r="J22" s="21">
        <v>1024</v>
      </c>
      <c r="K22" s="21">
        <v>18841</v>
      </c>
      <c r="M22" s="152"/>
      <c r="N22" s="150"/>
      <c r="O22" s="150"/>
      <c r="P22" s="150"/>
      <c r="Q22" s="150"/>
      <c r="R22" s="150"/>
      <c r="S22" s="150"/>
      <c r="T22" s="150"/>
      <c r="U22" s="150"/>
      <c r="V22" s="150"/>
      <c r="W22" s="150"/>
      <c r="X22" s="150"/>
      <c r="Y22" s="150"/>
    </row>
    <row r="23" spans="1:25" ht="15" customHeight="1" x14ac:dyDescent="0.25">
      <c r="A23" s="70" t="s">
        <v>118</v>
      </c>
      <c r="B23" s="70" t="s">
        <v>119</v>
      </c>
      <c r="C23" s="21">
        <v>61759</v>
      </c>
      <c r="D23" s="21">
        <v>54484</v>
      </c>
      <c r="E23" s="21">
        <v>42515</v>
      </c>
      <c r="F23" s="21">
        <v>68002</v>
      </c>
      <c r="G23" s="21">
        <v>9176</v>
      </c>
      <c r="H23" s="21">
        <v>13658</v>
      </c>
      <c r="I23" s="21">
        <v>3397</v>
      </c>
      <c r="J23" s="21">
        <v>6600</v>
      </c>
      <c r="K23" s="21">
        <v>259591</v>
      </c>
      <c r="M23" s="152"/>
      <c r="N23" s="150"/>
      <c r="O23" s="150"/>
      <c r="P23" s="150"/>
      <c r="Q23" s="150"/>
      <c r="R23" s="150"/>
      <c r="S23" s="150"/>
      <c r="T23" s="150"/>
      <c r="U23" s="150"/>
      <c r="V23" s="150"/>
      <c r="W23" s="150"/>
      <c r="X23" s="150"/>
      <c r="Y23" s="150"/>
    </row>
    <row r="24" spans="1:25" ht="15" customHeight="1" x14ac:dyDescent="0.25">
      <c r="A24" s="70"/>
      <c r="B24" s="70" t="s">
        <v>38</v>
      </c>
      <c r="C24" s="21">
        <v>64409</v>
      </c>
      <c r="D24" s="21">
        <v>90519</v>
      </c>
      <c r="E24" s="21">
        <v>86029</v>
      </c>
      <c r="F24" s="21">
        <v>21448</v>
      </c>
      <c r="G24" s="21">
        <v>49829</v>
      </c>
      <c r="H24" s="11">
        <v>17</v>
      </c>
      <c r="I24" s="11">
        <v>9963</v>
      </c>
      <c r="J24" s="21">
        <v>11712</v>
      </c>
      <c r="K24" s="21">
        <v>333926</v>
      </c>
      <c r="M24" s="152"/>
      <c r="N24" s="150"/>
      <c r="O24" s="150"/>
      <c r="P24" s="150"/>
      <c r="Q24" s="150"/>
      <c r="R24" s="150"/>
      <c r="S24" s="150"/>
      <c r="T24" s="150"/>
      <c r="U24" s="150"/>
      <c r="V24" s="150"/>
      <c r="W24" s="150"/>
      <c r="X24" s="150"/>
      <c r="Y24" s="150"/>
    </row>
    <row r="25" spans="1:25" ht="15.75" thickBot="1" x14ac:dyDescent="0.3">
      <c r="A25" s="15" t="s">
        <v>11</v>
      </c>
      <c r="B25" s="15"/>
      <c r="C25" s="22">
        <v>2976532</v>
      </c>
      <c r="D25" s="22">
        <v>1858983</v>
      </c>
      <c r="E25" s="22">
        <v>1561825</v>
      </c>
      <c r="F25" s="22">
        <v>954981</v>
      </c>
      <c r="G25" s="22">
        <v>519607</v>
      </c>
      <c r="H25" s="22">
        <v>165994</v>
      </c>
      <c r="I25" s="22">
        <v>149273</v>
      </c>
      <c r="J25" s="22">
        <v>164997</v>
      </c>
      <c r="K25" s="22">
        <v>8352192</v>
      </c>
      <c r="M25" s="152"/>
      <c r="N25" s="150"/>
      <c r="O25" s="150"/>
      <c r="P25" s="150"/>
      <c r="Q25" s="150"/>
      <c r="R25" s="150"/>
      <c r="S25" s="150"/>
      <c r="T25" s="150"/>
      <c r="U25" s="150"/>
      <c r="V25" s="150"/>
      <c r="W25" s="150"/>
      <c r="X25" s="150"/>
      <c r="Y25" s="150"/>
    </row>
    <row r="26" spans="1:25" x14ac:dyDescent="0.25">
      <c r="A26" s="17" t="s">
        <v>120</v>
      </c>
      <c r="M26" s="150"/>
      <c r="N26" s="150"/>
      <c r="O26" s="150"/>
      <c r="P26" s="150"/>
      <c r="Q26" s="150"/>
      <c r="R26" s="150"/>
      <c r="S26" s="150"/>
      <c r="T26" s="150"/>
      <c r="U26" s="150"/>
      <c r="V26" s="150"/>
      <c r="W26" s="150"/>
    </row>
    <row r="27" spans="1:25" x14ac:dyDescent="0.25">
      <c r="A27" s="17" t="s">
        <v>734</v>
      </c>
      <c r="M27" s="150"/>
      <c r="N27" s="150"/>
      <c r="O27" s="150"/>
      <c r="P27" s="150"/>
      <c r="Q27" s="150"/>
      <c r="R27" s="150"/>
      <c r="S27" s="150"/>
      <c r="T27" s="150"/>
      <c r="U27" s="150"/>
      <c r="V27" s="150"/>
      <c r="W27" s="150"/>
    </row>
    <row r="28" spans="1:25" x14ac:dyDescent="0.25">
      <c r="A28" s="18" t="s">
        <v>494</v>
      </c>
      <c r="M28" s="150"/>
      <c r="N28" s="150"/>
      <c r="O28" s="150"/>
      <c r="P28" s="150"/>
      <c r="Q28" s="150"/>
      <c r="R28" s="150"/>
      <c r="S28" s="150"/>
      <c r="T28" s="150"/>
      <c r="U28" s="150"/>
      <c r="V28" s="150"/>
      <c r="W28" s="150"/>
    </row>
    <row r="29" spans="1:25" x14ac:dyDescent="0.25">
      <c r="M29" s="150"/>
      <c r="N29" s="150"/>
      <c r="O29" s="150"/>
      <c r="P29" s="150"/>
      <c r="Q29" s="150"/>
      <c r="R29" s="150"/>
      <c r="S29" s="150"/>
      <c r="T29" s="150"/>
      <c r="U29" s="150"/>
      <c r="V29" s="150"/>
      <c r="W29" s="150"/>
    </row>
    <row r="30" spans="1:25" x14ac:dyDescent="0.25">
      <c r="M30" s="150"/>
      <c r="N30" s="150"/>
      <c r="O30" s="150"/>
      <c r="P30" s="150"/>
      <c r="Q30" s="150"/>
      <c r="R30" s="150"/>
      <c r="S30" s="150"/>
      <c r="T30" s="150"/>
      <c r="U30" s="150"/>
      <c r="V30" s="150"/>
      <c r="W30" s="150"/>
    </row>
    <row r="31" spans="1:25" x14ac:dyDescent="0.25">
      <c r="A31" s="19" t="s">
        <v>289</v>
      </c>
      <c r="E31" s="111"/>
      <c r="M31" s="150"/>
      <c r="N31" s="150"/>
      <c r="O31" s="150"/>
      <c r="P31" s="150"/>
      <c r="Q31" s="150"/>
      <c r="R31" s="150"/>
      <c r="S31" s="150"/>
      <c r="T31" s="150"/>
      <c r="U31" s="150"/>
      <c r="V31" s="150"/>
      <c r="W31" s="150"/>
    </row>
    <row r="32" spans="1:25" x14ac:dyDescent="0.25">
      <c r="M32" s="150"/>
      <c r="N32" s="150"/>
      <c r="O32" s="150"/>
      <c r="P32" s="150"/>
      <c r="Q32" s="150"/>
      <c r="R32" s="150"/>
      <c r="S32" s="150"/>
      <c r="T32" s="150"/>
      <c r="U32" s="150"/>
      <c r="V32" s="150"/>
      <c r="W32" s="150"/>
    </row>
    <row r="33" spans="2:23" x14ac:dyDescent="0.25">
      <c r="M33" s="150"/>
      <c r="N33" s="150"/>
      <c r="O33" s="150"/>
      <c r="P33" s="150"/>
      <c r="Q33" s="150"/>
      <c r="R33" s="150"/>
      <c r="S33" s="150"/>
      <c r="T33" s="150"/>
      <c r="U33" s="150"/>
      <c r="V33" s="150"/>
      <c r="W33" s="150"/>
    </row>
    <row r="34" spans="2:23" x14ac:dyDescent="0.25">
      <c r="M34" s="150"/>
      <c r="N34" s="150"/>
      <c r="O34" s="150"/>
      <c r="P34" s="150"/>
      <c r="Q34" s="150"/>
      <c r="R34" s="150"/>
      <c r="S34" s="150"/>
      <c r="T34" s="150"/>
      <c r="U34" s="150"/>
      <c r="V34" s="150"/>
      <c r="W34" s="150"/>
    </row>
    <row r="35" spans="2:23" x14ac:dyDescent="0.25">
      <c r="B35" s="111"/>
      <c r="C35" s="111"/>
      <c r="D35" s="152"/>
      <c r="E35" s="150"/>
    </row>
    <row r="36" spans="2:23" x14ac:dyDescent="0.25">
      <c r="B36" s="111"/>
      <c r="C36" s="111"/>
      <c r="D36" s="152"/>
      <c r="E36" s="150"/>
    </row>
    <row r="37" spans="2:23" x14ac:dyDescent="0.25">
      <c r="B37" s="111"/>
      <c r="C37" s="111"/>
      <c r="D37" s="152"/>
      <c r="E37" s="150"/>
    </row>
    <row r="38" spans="2:23" x14ac:dyDescent="0.25">
      <c r="B38" s="111"/>
      <c r="C38" s="111"/>
      <c r="D38" s="152"/>
      <c r="E38" s="150"/>
    </row>
    <row r="39" spans="2:23" x14ac:dyDescent="0.25">
      <c r="B39" s="111"/>
      <c r="C39" s="111"/>
      <c r="D39" s="152"/>
      <c r="E39" s="150"/>
    </row>
    <row r="40" spans="2:23" x14ac:dyDescent="0.25">
      <c r="B40" s="111"/>
      <c r="C40" s="111"/>
      <c r="D40" s="152"/>
      <c r="E40" s="150"/>
    </row>
    <row r="41" spans="2:23" x14ac:dyDescent="0.25">
      <c r="B41" s="111"/>
      <c r="C41" s="111"/>
      <c r="D41" s="152"/>
      <c r="E41" s="150"/>
    </row>
    <row r="42" spans="2:23" x14ac:dyDescent="0.25">
      <c r="B42" s="111"/>
      <c r="C42" s="111"/>
      <c r="D42" s="152"/>
      <c r="E42" s="150"/>
    </row>
    <row r="43" spans="2:23" x14ac:dyDescent="0.25">
      <c r="B43" s="111"/>
      <c r="C43" s="111"/>
      <c r="D43" s="152"/>
      <c r="E43" s="150"/>
    </row>
    <row r="44" spans="2:23" x14ac:dyDescent="0.25">
      <c r="B44" s="111"/>
      <c r="C44" s="111"/>
      <c r="D44" s="152"/>
      <c r="E44" s="150"/>
    </row>
    <row r="45" spans="2:23" x14ac:dyDescent="0.25">
      <c r="B45" s="111"/>
      <c r="C45" s="111"/>
      <c r="D45" s="152"/>
      <c r="E45" s="150"/>
    </row>
    <row r="46" spans="2:23" x14ac:dyDescent="0.25">
      <c r="B46" s="111"/>
      <c r="C46" s="111"/>
      <c r="D46" s="152"/>
      <c r="E46" s="150"/>
    </row>
    <row r="47" spans="2:23" x14ac:dyDescent="0.25">
      <c r="B47" s="111"/>
      <c r="C47" s="111"/>
      <c r="D47" s="152"/>
      <c r="E47" s="150"/>
    </row>
    <row r="48" spans="2:23" x14ac:dyDescent="0.25">
      <c r="B48" s="111"/>
      <c r="C48" s="111"/>
      <c r="D48" s="152"/>
      <c r="E48" s="150"/>
    </row>
    <row r="49" spans="2:5" x14ac:dyDescent="0.25">
      <c r="B49" s="111"/>
      <c r="C49" s="111"/>
      <c r="D49" s="152"/>
      <c r="E49" s="150"/>
    </row>
    <row r="50" spans="2:5" x14ac:dyDescent="0.25">
      <c r="B50" s="111"/>
      <c r="C50" s="111"/>
      <c r="D50" s="152"/>
      <c r="E50" s="150"/>
    </row>
    <row r="51" spans="2:5" x14ac:dyDescent="0.25">
      <c r="B51" s="111"/>
      <c r="C51" s="111"/>
      <c r="D51" s="152"/>
      <c r="E51" s="150"/>
    </row>
    <row r="52" spans="2:5" x14ac:dyDescent="0.25">
      <c r="B52" s="111"/>
      <c r="C52" s="111"/>
      <c r="D52" s="152"/>
      <c r="E52" s="150"/>
    </row>
    <row r="53" spans="2:5" x14ac:dyDescent="0.25">
      <c r="B53" s="111"/>
      <c r="C53" s="111"/>
      <c r="D53" s="152"/>
      <c r="E53" s="150"/>
    </row>
    <row r="54" spans="2:5" x14ac:dyDescent="0.25">
      <c r="B54" s="111"/>
      <c r="C54" s="111"/>
      <c r="D54" s="152"/>
      <c r="E54" s="150"/>
    </row>
    <row r="55" spans="2:5" x14ac:dyDescent="0.25">
      <c r="B55" s="111"/>
      <c r="C55" s="111"/>
      <c r="D55" s="152"/>
      <c r="E55" s="150"/>
    </row>
    <row r="56" spans="2:5" x14ac:dyDescent="0.25">
      <c r="B56" s="111"/>
      <c r="C56" s="111"/>
      <c r="D56" s="152"/>
      <c r="E56" s="150"/>
    </row>
    <row r="57" spans="2:5" x14ac:dyDescent="0.25">
      <c r="B57" s="111"/>
      <c r="C57" s="111"/>
      <c r="D57" s="152"/>
      <c r="E57" s="150"/>
    </row>
    <row r="58" spans="2:5" x14ac:dyDescent="0.25">
      <c r="C58" s="111"/>
    </row>
    <row r="59" spans="2:5" x14ac:dyDescent="0.25">
      <c r="C59" s="111"/>
    </row>
    <row r="60" spans="2:5" x14ac:dyDescent="0.25">
      <c r="C60" s="111"/>
    </row>
    <row r="61" spans="2:5" x14ac:dyDescent="0.25">
      <c r="C61" s="111"/>
    </row>
    <row r="62" spans="2:5" x14ac:dyDescent="0.25">
      <c r="C62" s="111"/>
    </row>
    <row r="63" spans="2:5" x14ac:dyDescent="0.25">
      <c r="C63" s="111"/>
    </row>
    <row r="64" spans="2:5" x14ac:dyDescent="0.25">
      <c r="C64" s="111"/>
    </row>
    <row r="65" spans="3:3" x14ac:dyDescent="0.25">
      <c r="C65" s="111"/>
    </row>
    <row r="66" spans="3:3" x14ac:dyDescent="0.25">
      <c r="C66" s="111"/>
    </row>
    <row r="67" spans="3:3" x14ac:dyDescent="0.25">
      <c r="C67" s="111"/>
    </row>
    <row r="68" spans="3:3" x14ac:dyDescent="0.25">
      <c r="C68" s="111"/>
    </row>
    <row r="69" spans="3:3" x14ac:dyDescent="0.25">
      <c r="C69" s="111"/>
    </row>
    <row r="70" spans="3:3" x14ac:dyDescent="0.25">
      <c r="C70" s="111"/>
    </row>
    <row r="71" spans="3:3" x14ac:dyDescent="0.25">
      <c r="C71" s="111"/>
    </row>
    <row r="72" spans="3:3" x14ac:dyDescent="0.25">
      <c r="C72" s="111"/>
    </row>
    <row r="73" spans="3:3" x14ac:dyDescent="0.25">
      <c r="C73" s="111"/>
    </row>
    <row r="74" spans="3:3" x14ac:dyDescent="0.25">
      <c r="C74" s="111"/>
    </row>
    <row r="75" spans="3:3" x14ac:dyDescent="0.25">
      <c r="C75" s="111"/>
    </row>
    <row r="76" spans="3:3" x14ac:dyDescent="0.25">
      <c r="C76" s="111"/>
    </row>
    <row r="77" spans="3:3" x14ac:dyDescent="0.25">
      <c r="C77" s="111"/>
    </row>
    <row r="78" spans="3:3" x14ac:dyDescent="0.25">
      <c r="C78" s="111"/>
    </row>
    <row r="79" spans="3:3" x14ac:dyDescent="0.25">
      <c r="C79" s="111"/>
    </row>
    <row r="80" spans="3:3" x14ac:dyDescent="0.25">
      <c r="C80" s="111"/>
    </row>
    <row r="81" spans="3:3" x14ac:dyDescent="0.25">
      <c r="C81" s="111"/>
    </row>
    <row r="82" spans="3:3" x14ac:dyDescent="0.25">
      <c r="C82" s="111"/>
    </row>
    <row r="83" spans="3:3" x14ac:dyDescent="0.25">
      <c r="C83" s="111"/>
    </row>
    <row r="84" spans="3:3" x14ac:dyDescent="0.25">
      <c r="C84" s="111"/>
    </row>
    <row r="85" spans="3:3" x14ac:dyDescent="0.25">
      <c r="C85" s="111"/>
    </row>
    <row r="86" spans="3:3" x14ac:dyDescent="0.25">
      <c r="C86" s="111"/>
    </row>
    <row r="87" spans="3:3" x14ac:dyDescent="0.25">
      <c r="C87" s="111"/>
    </row>
    <row r="88" spans="3:3" x14ac:dyDescent="0.25">
      <c r="C88" s="111"/>
    </row>
    <row r="89" spans="3:3" x14ac:dyDescent="0.25">
      <c r="C89" s="111"/>
    </row>
    <row r="90" spans="3:3" x14ac:dyDescent="0.25">
      <c r="C90" s="111"/>
    </row>
    <row r="91" spans="3:3" x14ac:dyDescent="0.25">
      <c r="C91" s="111"/>
    </row>
    <row r="92" spans="3:3" x14ac:dyDescent="0.25">
      <c r="C92" s="111"/>
    </row>
    <row r="93" spans="3:3" x14ac:dyDescent="0.25">
      <c r="C93" s="111"/>
    </row>
    <row r="94" spans="3:3" x14ac:dyDescent="0.25">
      <c r="C94" s="111"/>
    </row>
    <row r="95" spans="3:3" x14ac:dyDescent="0.25">
      <c r="C95" s="111"/>
    </row>
    <row r="96" spans="3:3" x14ac:dyDescent="0.25">
      <c r="C96" s="111"/>
    </row>
    <row r="97" spans="3:3" x14ac:dyDescent="0.25">
      <c r="C97" s="111"/>
    </row>
    <row r="98" spans="3:3" x14ac:dyDescent="0.25">
      <c r="C98" s="111"/>
    </row>
    <row r="99" spans="3:3" x14ac:dyDescent="0.25">
      <c r="C99" s="111"/>
    </row>
    <row r="100" spans="3:3" x14ac:dyDescent="0.25">
      <c r="C100" s="111"/>
    </row>
    <row r="101" spans="3:3" x14ac:dyDescent="0.25">
      <c r="C101" s="111"/>
    </row>
    <row r="102" spans="3:3" x14ac:dyDescent="0.25">
      <c r="C102" s="111"/>
    </row>
    <row r="103" spans="3:3" x14ac:dyDescent="0.25">
      <c r="C103" s="111"/>
    </row>
    <row r="104" spans="3:3" x14ac:dyDescent="0.25">
      <c r="C104" s="111"/>
    </row>
    <row r="105" spans="3:3" x14ac:dyDescent="0.25">
      <c r="C105" s="111"/>
    </row>
    <row r="106" spans="3:3" x14ac:dyDescent="0.25">
      <c r="C106" s="111"/>
    </row>
    <row r="107" spans="3:3" x14ac:dyDescent="0.25">
      <c r="C107" s="111"/>
    </row>
    <row r="108" spans="3:3" x14ac:dyDescent="0.25">
      <c r="C108" s="111"/>
    </row>
    <row r="109" spans="3:3" x14ac:dyDescent="0.25">
      <c r="C109" s="111"/>
    </row>
    <row r="110" spans="3:3" x14ac:dyDescent="0.25">
      <c r="C110" s="111"/>
    </row>
    <row r="111" spans="3:3" x14ac:dyDescent="0.25">
      <c r="C111" s="111"/>
    </row>
    <row r="112" spans="3:3" x14ac:dyDescent="0.25">
      <c r="C112" s="111"/>
    </row>
    <row r="113" spans="3:3" x14ac:dyDescent="0.25">
      <c r="C113" s="111"/>
    </row>
    <row r="114" spans="3:3" x14ac:dyDescent="0.25">
      <c r="C114" s="111"/>
    </row>
    <row r="115" spans="3:3" x14ac:dyDescent="0.25">
      <c r="C115" s="111"/>
    </row>
    <row r="116" spans="3:3" x14ac:dyDescent="0.25">
      <c r="C116" s="111"/>
    </row>
    <row r="117" spans="3:3" x14ac:dyDescent="0.25">
      <c r="C117" s="111"/>
    </row>
    <row r="118" spans="3:3" x14ac:dyDescent="0.25">
      <c r="C118" s="111"/>
    </row>
    <row r="119" spans="3:3" x14ac:dyDescent="0.25">
      <c r="C119" s="111"/>
    </row>
    <row r="120" spans="3:3" x14ac:dyDescent="0.25">
      <c r="C120" s="111"/>
    </row>
    <row r="121" spans="3:3" x14ac:dyDescent="0.25">
      <c r="C121" s="111"/>
    </row>
    <row r="122" spans="3:3" x14ac:dyDescent="0.25">
      <c r="C122" s="111"/>
    </row>
    <row r="123" spans="3:3" x14ac:dyDescent="0.25">
      <c r="C123" s="111"/>
    </row>
    <row r="124" spans="3:3" x14ac:dyDescent="0.25">
      <c r="C124" s="111"/>
    </row>
    <row r="125" spans="3:3" x14ac:dyDescent="0.25">
      <c r="C125" s="111"/>
    </row>
    <row r="126" spans="3:3" x14ac:dyDescent="0.25">
      <c r="C126" s="111"/>
    </row>
    <row r="127" spans="3:3" x14ac:dyDescent="0.25">
      <c r="C127" s="111"/>
    </row>
    <row r="128" spans="3:3" x14ac:dyDescent="0.25">
      <c r="C128" s="111"/>
    </row>
    <row r="129" spans="3:3" x14ac:dyDescent="0.25">
      <c r="C129" s="111"/>
    </row>
    <row r="130" spans="3:3" x14ac:dyDescent="0.25">
      <c r="C130" s="111"/>
    </row>
    <row r="131" spans="3:3" x14ac:dyDescent="0.25">
      <c r="C131" s="111"/>
    </row>
    <row r="132" spans="3:3" x14ac:dyDescent="0.25">
      <c r="C132" s="111"/>
    </row>
    <row r="133" spans="3:3" x14ac:dyDescent="0.25">
      <c r="C133" s="111"/>
    </row>
    <row r="134" spans="3:3" x14ac:dyDescent="0.25">
      <c r="C134" s="111"/>
    </row>
    <row r="135" spans="3:3" x14ac:dyDescent="0.25">
      <c r="C135" s="111"/>
    </row>
    <row r="136" spans="3:3" x14ac:dyDescent="0.25">
      <c r="C136" s="111"/>
    </row>
    <row r="137" spans="3:3" x14ac:dyDescent="0.25">
      <c r="C137" s="111"/>
    </row>
    <row r="138" spans="3:3" x14ac:dyDescent="0.25">
      <c r="C138" s="111"/>
    </row>
    <row r="139" spans="3:3" x14ac:dyDescent="0.25">
      <c r="C139" s="111"/>
    </row>
    <row r="140" spans="3:3" x14ac:dyDescent="0.25">
      <c r="C140" s="111"/>
    </row>
    <row r="141" spans="3:3" x14ac:dyDescent="0.25">
      <c r="C141" s="111"/>
    </row>
    <row r="142" spans="3:3" x14ac:dyDescent="0.25">
      <c r="C142" s="111"/>
    </row>
    <row r="143" spans="3:3" x14ac:dyDescent="0.25">
      <c r="C143" s="111"/>
    </row>
    <row r="144" spans="3:3" x14ac:dyDescent="0.25">
      <c r="C144" s="111"/>
    </row>
    <row r="145" spans="3:3" x14ac:dyDescent="0.25">
      <c r="C145" s="111"/>
    </row>
    <row r="146" spans="3:3" x14ac:dyDescent="0.25">
      <c r="C146" s="111"/>
    </row>
    <row r="147" spans="3:3" x14ac:dyDescent="0.25">
      <c r="C147" s="111"/>
    </row>
    <row r="148" spans="3:3" x14ac:dyDescent="0.25">
      <c r="C148" s="111"/>
    </row>
    <row r="149" spans="3:3" x14ac:dyDescent="0.25">
      <c r="C149" s="111"/>
    </row>
    <row r="150" spans="3:3" x14ac:dyDescent="0.25">
      <c r="C150" s="111"/>
    </row>
    <row r="151" spans="3:3" x14ac:dyDescent="0.25">
      <c r="C151" s="111"/>
    </row>
    <row r="152" spans="3:3" x14ac:dyDescent="0.25">
      <c r="C152" s="111"/>
    </row>
    <row r="153" spans="3:3" x14ac:dyDescent="0.25">
      <c r="C153" s="111"/>
    </row>
    <row r="154" spans="3:3" x14ac:dyDescent="0.25">
      <c r="C154" s="111"/>
    </row>
    <row r="155" spans="3:3" x14ac:dyDescent="0.25">
      <c r="C155" s="111"/>
    </row>
    <row r="156" spans="3:3" x14ac:dyDescent="0.25">
      <c r="C156" s="111"/>
    </row>
    <row r="157" spans="3:3" x14ac:dyDescent="0.25">
      <c r="C157" s="111"/>
    </row>
    <row r="158" spans="3:3" x14ac:dyDescent="0.25">
      <c r="C158" s="111"/>
    </row>
    <row r="159" spans="3:3" x14ac:dyDescent="0.25">
      <c r="C159" s="111"/>
    </row>
    <row r="160" spans="3:3" x14ac:dyDescent="0.25">
      <c r="C160" s="111"/>
    </row>
    <row r="161" spans="3:3" x14ac:dyDescent="0.25">
      <c r="C161" s="111"/>
    </row>
    <row r="162" spans="3:3" x14ac:dyDescent="0.25">
      <c r="C162" s="111"/>
    </row>
    <row r="163" spans="3:3" x14ac:dyDescent="0.25">
      <c r="C163" s="111"/>
    </row>
    <row r="164" spans="3:3" x14ac:dyDescent="0.25">
      <c r="C164" s="111"/>
    </row>
    <row r="165" spans="3:3" x14ac:dyDescent="0.25">
      <c r="C165" s="111"/>
    </row>
    <row r="166" spans="3:3" x14ac:dyDescent="0.25">
      <c r="C166" s="111"/>
    </row>
    <row r="167" spans="3:3" x14ac:dyDescent="0.25">
      <c r="C167" s="111"/>
    </row>
    <row r="168" spans="3:3" x14ac:dyDescent="0.25">
      <c r="C168" s="111"/>
    </row>
    <row r="169" spans="3:3" x14ac:dyDescent="0.25">
      <c r="C169" s="111"/>
    </row>
    <row r="170" spans="3:3" x14ac:dyDescent="0.25">
      <c r="C170" s="111"/>
    </row>
    <row r="171" spans="3:3" x14ac:dyDescent="0.25">
      <c r="C171" s="111"/>
    </row>
    <row r="172" spans="3:3" x14ac:dyDescent="0.25">
      <c r="C172" s="111"/>
    </row>
    <row r="173" spans="3:3" x14ac:dyDescent="0.25">
      <c r="C173" s="111"/>
    </row>
    <row r="174" spans="3:3" x14ac:dyDescent="0.25">
      <c r="C174" s="111"/>
    </row>
    <row r="175" spans="3:3" x14ac:dyDescent="0.25">
      <c r="C175" s="111"/>
    </row>
    <row r="176" spans="3:3" x14ac:dyDescent="0.25">
      <c r="C176" s="111"/>
    </row>
    <row r="177" spans="3:3" x14ac:dyDescent="0.25">
      <c r="C177" s="111"/>
    </row>
    <row r="178" spans="3:3" x14ac:dyDescent="0.25">
      <c r="C178" s="111"/>
    </row>
    <row r="179" spans="3:3" x14ac:dyDescent="0.25">
      <c r="C179" s="111"/>
    </row>
    <row r="180" spans="3:3" x14ac:dyDescent="0.25">
      <c r="C180" s="111"/>
    </row>
    <row r="181" spans="3:3" x14ac:dyDescent="0.25">
      <c r="C181" s="111"/>
    </row>
    <row r="182" spans="3:3" x14ac:dyDescent="0.25">
      <c r="C182" s="111"/>
    </row>
    <row r="183" spans="3:3" x14ac:dyDescent="0.25">
      <c r="C183" s="111"/>
    </row>
    <row r="184" spans="3:3" x14ac:dyDescent="0.25">
      <c r="C184" s="111"/>
    </row>
    <row r="185" spans="3:3" x14ac:dyDescent="0.25">
      <c r="C185" s="111"/>
    </row>
    <row r="186" spans="3:3" x14ac:dyDescent="0.25">
      <c r="C186" s="111"/>
    </row>
    <row r="187" spans="3:3" x14ac:dyDescent="0.25">
      <c r="C187" s="111"/>
    </row>
    <row r="188" spans="3:3" x14ac:dyDescent="0.25">
      <c r="C188" s="111"/>
    </row>
    <row r="189" spans="3:3" x14ac:dyDescent="0.25">
      <c r="C189" s="111"/>
    </row>
    <row r="190" spans="3:3" x14ac:dyDescent="0.25">
      <c r="C190" s="111"/>
    </row>
    <row r="191" spans="3:3" x14ac:dyDescent="0.25">
      <c r="C191" s="111"/>
    </row>
    <row r="192" spans="3:3" x14ac:dyDescent="0.25">
      <c r="C192" s="111"/>
    </row>
    <row r="193" spans="3:3" x14ac:dyDescent="0.25">
      <c r="C193" s="111"/>
    </row>
    <row r="194" spans="3:3" x14ac:dyDescent="0.25">
      <c r="C194" s="111"/>
    </row>
    <row r="195" spans="3:3" x14ac:dyDescent="0.25">
      <c r="C195" s="111"/>
    </row>
    <row r="196" spans="3:3" x14ac:dyDescent="0.25">
      <c r="C196" s="111"/>
    </row>
    <row r="197" spans="3:3" x14ac:dyDescent="0.25">
      <c r="C197" s="111"/>
    </row>
    <row r="198" spans="3:3" x14ac:dyDescent="0.25">
      <c r="C198" s="111"/>
    </row>
    <row r="199" spans="3:3" x14ac:dyDescent="0.25">
      <c r="C199" s="111"/>
    </row>
    <row r="200" spans="3:3" x14ac:dyDescent="0.25">
      <c r="C200" s="111"/>
    </row>
    <row r="201" spans="3:3" x14ac:dyDescent="0.25">
      <c r="C201" s="111"/>
    </row>
    <row r="202" spans="3:3" x14ac:dyDescent="0.25">
      <c r="C202" s="111"/>
    </row>
    <row r="203" spans="3:3" x14ac:dyDescent="0.25">
      <c r="C203" s="111"/>
    </row>
    <row r="204" spans="3:3" x14ac:dyDescent="0.25">
      <c r="C204" s="111"/>
    </row>
    <row r="205" spans="3:3" x14ac:dyDescent="0.25">
      <c r="C205" s="111"/>
    </row>
    <row r="206" spans="3:3" x14ac:dyDescent="0.25">
      <c r="C206" s="111"/>
    </row>
    <row r="207" spans="3:3" x14ac:dyDescent="0.25">
      <c r="C207" s="111"/>
    </row>
    <row r="208" spans="3:3" x14ac:dyDescent="0.25">
      <c r="C208" s="111"/>
    </row>
    <row r="209" spans="3:3" x14ac:dyDescent="0.25">
      <c r="C209" s="111"/>
    </row>
    <row r="210" spans="3:3" x14ac:dyDescent="0.25">
      <c r="C210" s="111"/>
    </row>
    <row r="211" spans="3:3" x14ac:dyDescent="0.25">
      <c r="C211" s="111"/>
    </row>
    <row r="212" spans="3:3" x14ac:dyDescent="0.25">
      <c r="C212" s="111"/>
    </row>
    <row r="213" spans="3:3" x14ac:dyDescent="0.25">
      <c r="C213" s="111"/>
    </row>
    <row r="214" spans="3:3" x14ac:dyDescent="0.25">
      <c r="C214" s="111"/>
    </row>
    <row r="215" spans="3:3" x14ac:dyDescent="0.25">
      <c r="C215" s="111"/>
    </row>
    <row r="216" spans="3:3" x14ac:dyDescent="0.25">
      <c r="C216" s="111"/>
    </row>
    <row r="217" spans="3:3" x14ac:dyDescent="0.25">
      <c r="C217" s="111"/>
    </row>
    <row r="218" spans="3:3" x14ac:dyDescent="0.25">
      <c r="C218" s="111"/>
    </row>
  </sheetData>
  <mergeCells count="1">
    <mergeCell ref="A2:B2"/>
  </mergeCells>
  <conditionalFormatting sqref="M1:W34">
    <cfRule type="cellIs" dxfId="1" priority="1" operator="lessThan">
      <formula>-0.49</formula>
    </cfRule>
    <cfRule type="cellIs" dxfId="0" priority="2" operator="greaterThan">
      <formula>0.49</formula>
    </cfRule>
  </conditionalFormatting>
  <hyperlinks>
    <hyperlink ref="A31" location="Contents!A1" display="Back to contents"/>
  </hyperlinks>
  <pageMargins left="0.7" right="0.7" top="0.75" bottom="0.75" header="0.3" footer="0.3"/>
  <pageSetup paperSize="9"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Normal="100" zoomScaleSheetLayoutView="100" workbookViewId="0">
      <selection activeCell="D15" sqref="D15"/>
    </sheetView>
  </sheetViews>
  <sheetFormatPr defaultRowHeight="15" x14ac:dyDescent="0.25"/>
  <cols>
    <col min="1" max="1" width="10.5703125" style="7" customWidth="1"/>
    <col min="2" max="2" width="73.42578125" style="7" customWidth="1"/>
    <col min="3" max="8" width="12.7109375" style="7" customWidth="1"/>
    <col min="9" max="16384" width="9.140625" style="7"/>
  </cols>
  <sheetData>
    <row r="1" spans="1:8" ht="15.75" thickBot="1" x14ac:dyDescent="0.3">
      <c r="A1" s="23" t="s">
        <v>735</v>
      </c>
    </row>
    <row r="2" spans="1:8" ht="15.75" customHeight="1" thickBot="1" x14ac:dyDescent="0.3">
      <c r="A2" s="242" t="s">
        <v>78</v>
      </c>
      <c r="B2" s="244"/>
      <c r="C2" s="9" t="s">
        <v>44</v>
      </c>
      <c r="D2" s="9" t="s">
        <v>45</v>
      </c>
      <c r="E2" s="9" t="s">
        <v>46</v>
      </c>
      <c r="F2" s="9" t="s">
        <v>47</v>
      </c>
      <c r="G2" s="9" t="s">
        <v>48</v>
      </c>
      <c r="H2" s="9" t="s">
        <v>11</v>
      </c>
    </row>
    <row r="3" spans="1:8" ht="15" customHeight="1" x14ac:dyDescent="0.25">
      <c r="A3" s="83" t="s">
        <v>79</v>
      </c>
      <c r="B3" s="83" t="s">
        <v>80</v>
      </c>
      <c r="C3" s="21">
        <v>1673</v>
      </c>
      <c r="D3" s="21">
        <v>39251</v>
      </c>
      <c r="E3" s="21">
        <v>172715</v>
      </c>
      <c r="F3" s="21">
        <v>173671</v>
      </c>
      <c r="G3" s="21">
        <v>15641</v>
      </c>
      <c r="H3" s="21">
        <v>402958</v>
      </c>
    </row>
    <row r="4" spans="1:8" ht="15" customHeight="1" x14ac:dyDescent="0.25">
      <c r="A4" s="83" t="s">
        <v>81</v>
      </c>
      <c r="B4" s="83" t="s">
        <v>82</v>
      </c>
      <c r="C4" s="11">
        <v>247</v>
      </c>
      <c r="D4" s="21">
        <v>3828</v>
      </c>
      <c r="E4" s="21">
        <v>13908</v>
      </c>
      <c r="F4" s="21">
        <v>6398</v>
      </c>
      <c r="G4" s="21">
        <v>1850</v>
      </c>
      <c r="H4" s="21">
        <v>26233</v>
      </c>
    </row>
    <row r="5" spans="1:8" ht="15" customHeight="1" x14ac:dyDescent="0.25">
      <c r="A5" s="83" t="s">
        <v>83</v>
      </c>
      <c r="B5" s="83" t="s">
        <v>84</v>
      </c>
      <c r="C5" s="11">
        <v>95</v>
      </c>
      <c r="D5" s="21">
        <v>8575</v>
      </c>
      <c r="E5" s="21">
        <v>21599</v>
      </c>
      <c r="F5" s="21">
        <v>9890</v>
      </c>
      <c r="G5" s="21">
        <v>2268</v>
      </c>
      <c r="H5" s="21">
        <v>42428</v>
      </c>
    </row>
    <row r="6" spans="1:8" ht="15" customHeight="1" x14ac:dyDescent="0.25">
      <c r="A6" s="83" t="s">
        <v>85</v>
      </c>
      <c r="B6" s="83" t="s">
        <v>86</v>
      </c>
      <c r="C6" s="11">
        <v>1005</v>
      </c>
      <c r="D6" s="21">
        <v>18015</v>
      </c>
      <c r="E6" s="21">
        <v>39805</v>
      </c>
      <c r="F6" s="21">
        <v>15750</v>
      </c>
      <c r="G6" s="21">
        <v>2226</v>
      </c>
      <c r="H6" s="21">
        <v>76805</v>
      </c>
    </row>
    <row r="7" spans="1:8" ht="15" customHeight="1" x14ac:dyDescent="0.25">
      <c r="A7" s="83" t="s">
        <v>87</v>
      </c>
      <c r="B7" s="83" t="s">
        <v>88</v>
      </c>
      <c r="C7" s="21">
        <v>3097</v>
      </c>
      <c r="D7" s="21">
        <v>46557</v>
      </c>
      <c r="E7" s="21">
        <v>149873</v>
      </c>
      <c r="F7" s="21">
        <v>84548</v>
      </c>
      <c r="G7" s="21">
        <v>19240</v>
      </c>
      <c r="H7" s="21">
        <v>303340</v>
      </c>
    </row>
    <row r="8" spans="1:8" ht="15" customHeight="1" x14ac:dyDescent="0.25">
      <c r="A8" s="83" t="s">
        <v>89</v>
      </c>
      <c r="B8" s="83" t="s">
        <v>90</v>
      </c>
      <c r="C8" s="21">
        <v>2745</v>
      </c>
      <c r="D8" s="21">
        <v>20030</v>
      </c>
      <c r="E8" s="21">
        <v>66574</v>
      </c>
      <c r="F8" s="21">
        <v>30243</v>
      </c>
      <c r="G8" s="21">
        <v>2809</v>
      </c>
      <c r="H8" s="21">
        <v>122402</v>
      </c>
    </row>
    <row r="9" spans="1:8" ht="15" customHeight="1" x14ac:dyDescent="0.25">
      <c r="A9" s="83" t="s">
        <v>91</v>
      </c>
      <c r="B9" s="83" t="s">
        <v>92</v>
      </c>
      <c r="C9" s="11">
        <v>50</v>
      </c>
      <c r="D9" s="21">
        <v>5830</v>
      </c>
      <c r="E9" s="21">
        <v>35513</v>
      </c>
      <c r="F9" s="21">
        <v>63489</v>
      </c>
      <c r="G9" s="21">
        <v>18399</v>
      </c>
      <c r="H9" s="21">
        <v>123295</v>
      </c>
    </row>
    <row r="10" spans="1:8" ht="15" customHeight="1" x14ac:dyDescent="0.25">
      <c r="A10" s="83" t="s">
        <v>93</v>
      </c>
      <c r="B10" s="83" t="s">
        <v>94</v>
      </c>
      <c r="C10" s="11">
        <v>12</v>
      </c>
      <c r="D10" s="21">
        <v>1990</v>
      </c>
      <c r="E10" s="21">
        <v>24650</v>
      </c>
      <c r="F10" s="21">
        <v>61016</v>
      </c>
      <c r="G10" s="21">
        <v>17372</v>
      </c>
      <c r="H10" s="21">
        <v>105049</v>
      </c>
    </row>
    <row r="11" spans="1:8" ht="15" customHeight="1" x14ac:dyDescent="0.25">
      <c r="A11" s="83" t="s">
        <v>95</v>
      </c>
      <c r="B11" s="83" t="s">
        <v>96</v>
      </c>
      <c r="C11" s="21">
        <v>14973</v>
      </c>
      <c r="D11" s="21">
        <v>145884</v>
      </c>
      <c r="E11" s="21">
        <v>128471</v>
      </c>
      <c r="F11" s="21">
        <v>45876</v>
      </c>
      <c r="G11" s="21">
        <v>5614</v>
      </c>
      <c r="H11" s="21">
        <v>340822</v>
      </c>
    </row>
    <row r="12" spans="1:8" ht="15" customHeight="1" x14ac:dyDescent="0.25">
      <c r="A12" s="83" t="s">
        <v>97</v>
      </c>
      <c r="B12" s="83" t="s">
        <v>98</v>
      </c>
      <c r="C12" s="21">
        <v>8204</v>
      </c>
      <c r="D12" s="21">
        <v>133786</v>
      </c>
      <c r="E12" s="21">
        <v>301623</v>
      </c>
      <c r="F12" s="21">
        <v>181548</v>
      </c>
      <c r="G12" s="21">
        <v>16070</v>
      </c>
      <c r="H12" s="21">
        <v>641253</v>
      </c>
    </row>
    <row r="13" spans="1:8" ht="15" customHeight="1" x14ac:dyDescent="0.25">
      <c r="A13" s="83" t="s">
        <v>99</v>
      </c>
      <c r="B13" s="83" t="s">
        <v>100</v>
      </c>
      <c r="C13" s="21">
        <v>1026</v>
      </c>
      <c r="D13" s="21">
        <v>38055</v>
      </c>
      <c r="E13" s="21">
        <v>219329</v>
      </c>
      <c r="F13" s="21">
        <v>165107</v>
      </c>
      <c r="G13" s="21">
        <v>15751</v>
      </c>
      <c r="H13" s="21">
        <v>439286</v>
      </c>
    </row>
    <row r="14" spans="1:8" ht="15" customHeight="1" x14ac:dyDescent="0.25">
      <c r="A14" s="83" t="s">
        <v>101</v>
      </c>
      <c r="B14" s="83" t="s">
        <v>102</v>
      </c>
      <c r="C14" s="11">
        <v>103</v>
      </c>
      <c r="D14" s="21">
        <v>8963</v>
      </c>
      <c r="E14" s="21">
        <v>65408</v>
      </c>
      <c r="F14" s="21">
        <v>167467</v>
      </c>
      <c r="G14" s="21">
        <v>38892</v>
      </c>
      <c r="H14" s="21">
        <v>280846</v>
      </c>
    </row>
    <row r="15" spans="1:8" ht="15" customHeight="1" x14ac:dyDescent="0.25">
      <c r="A15" s="83" t="s">
        <v>103</v>
      </c>
      <c r="B15" s="83" t="s">
        <v>104</v>
      </c>
      <c r="C15" s="11">
        <v>338</v>
      </c>
      <c r="D15" s="21">
        <v>19949</v>
      </c>
      <c r="E15" s="21">
        <v>120221</v>
      </c>
      <c r="F15" s="21">
        <v>239409</v>
      </c>
      <c r="G15" s="21">
        <v>43869</v>
      </c>
      <c r="H15" s="21">
        <v>423813</v>
      </c>
    </row>
    <row r="16" spans="1:8" ht="15" customHeight="1" x14ac:dyDescent="0.25">
      <c r="A16" s="83" t="s">
        <v>105</v>
      </c>
      <c r="B16" s="83" t="s">
        <v>106</v>
      </c>
      <c r="C16" s="11">
        <v>514</v>
      </c>
      <c r="D16" s="21">
        <v>38780</v>
      </c>
      <c r="E16" s="21">
        <v>161814</v>
      </c>
      <c r="F16" s="21">
        <v>119481</v>
      </c>
      <c r="G16" s="21">
        <v>11226</v>
      </c>
      <c r="H16" s="21">
        <v>331821</v>
      </c>
    </row>
    <row r="17" spans="1:10" ht="15" customHeight="1" x14ac:dyDescent="0.25">
      <c r="A17" s="83" t="s">
        <v>107</v>
      </c>
      <c r="B17" s="83" t="s">
        <v>108</v>
      </c>
      <c r="C17" s="11">
        <v>401</v>
      </c>
      <c r="D17" s="21">
        <v>6408</v>
      </c>
      <c r="E17" s="21">
        <v>50679</v>
      </c>
      <c r="F17" s="21">
        <v>44003</v>
      </c>
      <c r="G17" s="21">
        <v>8952</v>
      </c>
      <c r="H17" s="21">
        <v>110446</v>
      </c>
    </row>
    <row r="18" spans="1:10" ht="15" customHeight="1" x14ac:dyDescent="0.25">
      <c r="A18" s="83" t="s">
        <v>109</v>
      </c>
      <c r="B18" s="83" t="s">
        <v>110</v>
      </c>
      <c r="C18" s="11">
        <v>81</v>
      </c>
      <c r="D18" s="21">
        <v>4103</v>
      </c>
      <c r="E18" s="21">
        <v>5115</v>
      </c>
      <c r="F18" s="21">
        <v>1764</v>
      </c>
      <c r="G18" s="11">
        <v>193</v>
      </c>
      <c r="H18" s="21">
        <v>11257</v>
      </c>
    </row>
    <row r="19" spans="1:10" ht="15" customHeight="1" x14ac:dyDescent="0.25">
      <c r="A19" s="83" t="s">
        <v>111</v>
      </c>
      <c r="B19" s="83" t="s">
        <v>112</v>
      </c>
      <c r="C19" s="11">
        <v>24</v>
      </c>
      <c r="D19" s="11">
        <v>586</v>
      </c>
      <c r="E19" s="11">
        <v>913</v>
      </c>
      <c r="F19" s="11">
        <v>573</v>
      </c>
      <c r="G19" s="11">
        <v>131</v>
      </c>
      <c r="H19" s="21">
        <v>2227</v>
      </c>
    </row>
    <row r="20" spans="1:10" ht="15" customHeight="1" x14ac:dyDescent="0.25">
      <c r="A20" s="83" t="s">
        <v>113</v>
      </c>
      <c r="B20" s="83" t="s">
        <v>114</v>
      </c>
      <c r="C20" s="21">
        <v>10337</v>
      </c>
      <c r="D20" s="21">
        <v>392404</v>
      </c>
      <c r="E20" s="21">
        <v>882074</v>
      </c>
      <c r="F20" s="21">
        <v>541448</v>
      </c>
      <c r="G20" s="21">
        <v>74458</v>
      </c>
      <c r="H20" s="21">
        <v>1901959</v>
      </c>
    </row>
    <row r="21" spans="1:10" ht="15" customHeight="1" x14ac:dyDescent="0.25">
      <c r="A21" s="83" t="s">
        <v>115</v>
      </c>
      <c r="B21" s="83" t="s">
        <v>116</v>
      </c>
      <c r="C21" s="21">
        <v>17624</v>
      </c>
      <c r="D21" s="21">
        <v>176733</v>
      </c>
      <c r="E21" s="21">
        <v>560193</v>
      </c>
      <c r="F21" s="21">
        <v>1051139</v>
      </c>
      <c r="G21" s="21">
        <v>247795</v>
      </c>
      <c r="H21" s="21">
        <v>2053594</v>
      </c>
    </row>
    <row r="22" spans="1:10" ht="15" customHeight="1" x14ac:dyDescent="0.25">
      <c r="A22" s="83" t="s">
        <v>455</v>
      </c>
      <c r="B22" s="83" t="s">
        <v>117</v>
      </c>
      <c r="C22" s="11">
        <v>184</v>
      </c>
      <c r="D22" s="21">
        <v>2838</v>
      </c>
      <c r="E22" s="21">
        <v>7394</v>
      </c>
      <c r="F22" s="21">
        <v>6847</v>
      </c>
      <c r="G22" s="21">
        <v>1578</v>
      </c>
      <c r="H22" s="21">
        <v>18841</v>
      </c>
    </row>
    <row r="23" spans="1:10" ht="15" customHeight="1" x14ac:dyDescent="0.25">
      <c r="A23" s="83" t="s">
        <v>118</v>
      </c>
      <c r="B23" s="83" t="s">
        <v>119</v>
      </c>
      <c r="C23" s="21">
        <v>968</v>
      </c>
      <c r="D23" s="21">
        <v>13202</v>
      </c>
      <c r="E23" s="21">
        <v>50840</v>
      </c>
      <c r="F23" s="21">
        <v>91467</v>
      </c>
      <c r="G23" s="21">
        <v>103048</v>
      </c>
      <c r="H23" s="21">
        <v>259591</v>
      </c>
    </row>
    <row r="24" spans="1:10" x14ac:dyDescent="0.25">
      <c r="A24" s="83"/>
      <c r="B24" s="83" t="s">
        <v>38</v>
      </c>
      <c r="C24" s="11">
        <v>814</v>
      </c>
      <c r="D24" s="21">
        <v>10616</v>
      </c>
      <c r="E24" s="21">
        <v>98275</v>
      </c>
      <c r="F24" s="21">
        <v>173960</v>
      </c>
      <c r="G24" s="21">
        <v>48449</v>
      </c>
      <c r="H24" s="21">
        <v>333926</v>
      </c>
    </row>
    <row r="25" spans="1:10" ht="15.75" thickBot="1" x14ac:dyDescent="0.3">
      <c r="A25" s="15" t="s">
        <v>11</v>
      </c>
      <c r="B25" s="15"/>
      <c r="C25" s="22">
        <v>64515</v>
      </c>
      <c r="D25" s="22">
        <v>1136383</v>
      </c>
      <c r="E25" s="22">
        <v>3176986</v>
      </c>
      <c r="F25" s="22">
        <v>3275094</v>
      </c>
      <c r="G25" s="22">
        <v>695831</v>
      </c>
      <c r="H25" s="22">
        <v>8352192</v>
      </c>
    </row>
    <row r="26" spans="1:10" x14ac:dyDescent="0.25">
      <c r="A26" s="17" t="s">
        <v>120</v>
      </c>
    </row>
    <row r="27" spans="1:10" x14ac:dyDescent="0.25">
      <c r="A27" s="17" t="s">
        <v>734</v>
      </c>
    </row>
    <row r="28" spans="1:10" x14ac:dyDescent="0.25">
      <c r="A28" s="18" t="s">
        <v>475</v>
      </c>
      <c r="J28" s="151"/>
    </row>
    <row r="29" spans="1:10" x14ac:dyDescent="0.25">
      <c r="J29" s="151"/>
    </row>
    <row r="30" spans="1:10" x14ac:dyDescent="0.25">
      <c r="J30" s="151"/>
    </row>
    <row r="31" spans="1:10" x14ac:dyDescent="0.25">
      <c r="A31" s="19" t="s">
        <v>289</v>
      </c>
      <c r="J31" s="151"/>
    </row>
    <row r="32" spans="1:10" x14ac:dyDescent="0.25">
      <c r="J32" s="151"/>
    </row>
    <row r="33" spans="10:10" x14ac:dyDescent="0.25">
      <c r="J33" s="151"/>
    </row>
    <row r="34" spans="10:10" x14ac:dyDescent="0.25">
      <c r="J34" s="151"/>
    </row>
    <row r="35" spans="10:10" x14ac:dyDescent="0.25">
      <c r="J35" s="151"/>
    </row>
    <row r="36" spans="10:10" x14ac:dyDescent="0.25">
      <c r="J36" s="151"/>
    </row>
    <row r="37" spans="10:10" x14ac:dyDescent="0.25">
      <c r="J37" s="151"/>
    </row>
    <row r="38" spans="10:10" x14ac:dyDescent="0.25">
      <c r="J38" s="151"/>
    </row>
    <row r="39" spans="10:10" x14ac:dyDescent="0.25">
      <c r="J39" s="151"/>
    </row>
    <row r="40" spans="10:10" x14ac:dyDescent="0.25">
      <c r="J40" s="151"/>
    </row>
    <row r="41" spans="10:10" x14ac:dyDescent="0.25">
      <c r="J41" s="151"/>
    </row>
    <row r="42" spans="10:10" x14ac:dyDescent="0.25">
      <c r="J42" s="151"/>
    </row>
    <row r="43" spans="10:10" x14ac:dyDescent="0.25">
      <c r="J43" s="151"/>
    </row>
    <row r="44" spans="10:10" x14ac:dyDescent="0.25">
      <c r="J44" s="151"/>
    </row>
    <row r="45" spans="10:10" x14ac:dyDescent="0.25">
      <c r="J45" s="151"/>
    </row>
    <row r="46" spans="10:10" x14ac:dyDescent="0.25">
      <c r="J46" s="151"/>
    </row>
    <row r="47" spans="10:10" x14ac:dyDescent="0.25">
      <c r="J47" s="151"/>
    </row>
    <row r="48" spans="10:10" x14ac:dyDescent="0.25">
      <c r="J48" s="151"/>
    </row>
    <row r="49" spans="10:10" x14ac:dyDescent="0.25">
      <c r="J49" s="151"/>
    </row>
    <row r="50" spans="10:10" x14ac:dyDescent="0.25">
      <c r="J50" s="151"/>
    </row>
    <row r="51" spans="10:10" x14ac:dyDescent="0.25">
      <c r="J51" s="151"/>
    </row>
  </sheetData>
  <mergeCells count="1">
    <mergeCell ref="A2:B2"/>
  </mergeCells>
  <hyperlinks>
    <hyperlink ref="A31" location="Contents!A1" display="Back to contents"/>
  </hyperlinks>
  <pageMargins left="0.7" right="0.7" top="0.75" bottom="0.75" header="0.3" footer="0.3"/>
  <pageSetup paperSize="9" scale="9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Normal="100" zoomScaleSheetLayoutView="100" workbookViewId="0">
      <selection activeCell="K8" sqref="K8"/>
    </sheetView>
  </sheetViews>
  <sheetFormatPr defaultRowHeight="15" x14ac:dyDescent="0.25"/>
  <cols>
    <col min="1" max="1" width="8.85546875" style="7" customWidth="1"/>
    <col min="2" max="2" width="48.85546875" style="7" customWidth="1"/>
    <col min="3" max="3" width="18" style="7" customWidth="1"/>
    <col min="4" max="4" width="13.140625" style="7" customWidth="1"/>
    <col min="5" max="16384" width="9.140625" style="7"/>
  </cols>
  <sheetData>
    <row r="1" spans="1:7" ht="29.25" customHeight="1" thickBot="1" x14ac:dyDescent="0.3">
      <c r="A1" s="232" t="s">
        <v>824</v>
      </c>
      <c r="B1" s="232"/>
      <c r="C1" s="232"/>
      <c r="D1" s="232"/>
      <c r="E1" s="232"/>
      <c r="F1" s="232"/>
    </row>
    <row r="2" spans="1:7" ht="36.75" customHeight="1" thickBot="1" x14ac:dyDescent="0.3">
      <c r="A2" s="245" t="s">
        <v>78</v>
      </c>
      <c r="B2" s="245"/>
      <c r="C2" s="95" t="s">
        <v>456</v>
      </c>
      <c r="D2" s="95" t="s">
        <v>121</v>
      </c>
      <c r="E2" s="95" t="s">
        <v>11</v>
      </c>
      <c r="F2" s="95" t="s">
        <v>457</v>
      </c>
    </row>
    <row r="3" spans="1:7" x14ac:dyDescent="0.25">
      <c r="A3" s="83" t="s">
        <v>79</v>
      </c>
      <c r="B3" s="83" t="s">
        <v>80</v>
      </c>
      <c r="C3" s="21">
        <v>100148</v>
      </c>
      <c r="D3" s="21">
        <v>302801</v>
      </c>
      <c r="E3" s="21">
        <v>402958</v>
      </c>
      <c r="F3" s="24">
        <v>24.9</v>
      </c>
    </row>
    <row r="4" spans="1:7" x14ac:dyDescent="0.25">
      <c r="A4" s="105" t="s">
        <v>81</v>
      </c>
      <c r="B4" s="83" t="s">
        <v>82</v>
      </c>
      <c r="C4" s="21">
        <v>17709</v>
      </c>
      <c r="D4" s="21">
        <v>8524</v>
      </c>
      <c r="E4" s="21">
        <v>26233</v>
      </c>
      <c r="F4" s="24">
        <v>67.5</v>
      </c>
      <c r="G4" s="38"/>
    </row>
    <row r="5" spans="1:7" ht="22.5" x14ac:dyDescent="0.25">
      <c r="A5" s="105" t="s">
        <v>83</v>
      </c>
      <c r="B5" s="83" t="s">
        <v>84</v>
      </c>
      <c r="C5" s="21">
        <v>30016</v>
      </c>
      <c r="D5" s="21">
        <v>12411</v>
      </c>
      <c r="E5" s="21">
        <v>42428</v>
      </c>
      <c r="F5" s="24">
        <v>70.7</v>
      </c>
      <c r="G5" s="38"/>
    </row>
    <row r="6" spans="1:7" x14ac:dyDescent="0.25">
      <c r="A6" s="105" t="s">
        <v>85</v>
      </c>
      <c r="B6" s="83" t="s">
        <v>86</v>
      </c>
      <c r="C6" s="21">
        <v>50218</v>
      </c>
      <c r="D6" s="21">
        <v>26584</v>
      </c>
      <c r="E6" s="21">
        <v>76805</v>
      </c>
      <c r="F6" s="24">
        <v>65.400000000000006</v>
      </c>
    </row>
    <row r="7" spans="1:7" x14ac:dyDescent="0.25">
      <c r="A7" s="105" t="s">
        <v>87</v>
      </c>
      <c r="B7" s="83" t="s">
        <v>88</v>
      </c>
      <c r="C7" s="21">
        <v>102068</v>
      </c>
      <c r="D7" s="21">
        <v>201212</v>
      </c>
      <c r="E7" s="21">
        <v>303340</v>
      </c>
      <c r="F7" s="24">
        <v>33.6</v>
      </c>
    </row>
    <row r="8" spans="1:7" x14ac:dyDescent="0.25">
      <c r="A8" s="105" t="s">
        <v>89</v>
      </c>
      <c r="B8" s="83" t="s">
        <v>90</v>
      </c>
      <c r="C8" s="21">
        <v>55871</v>
      </c>
      <c r="D8" s="21">
        <v>66526</v>
      </c>
      <c r="E8" s="21">
        <v>122402</v>
      </c>
      <c r="F8" s="24">
        <v>45.6</v>
      </c>
    </row>
    <row r="9" spans="1:7" x14ac:dyDescent="0.25">
      <c r="A9" s="105" t="s">
        <v>91</v>
      </c>
      <c r="B9" s="83" t="s">
        <v>92</v>
      </c>
      <c r="C9" s="21">
        <v>9723</v>
      </c>
      <c r="D9" s="21">
        <v>113566</v>
      </c>
      <c r="E9" s="21">
        <v>123295</v>
      </c>
      <c r="F9" s="24">
        <v>7.9</v>
      </c>
    </row>
    <row r="10" spans="1:7" x14ac:dyDescent="0.25">
      <c r="A10" s="105" t="s">
        <v>93</v>
      </c>
      <c r="B10" s="83" t="s">
        <v>94</v>
      </c>
      <c r="C10" s="21">
        <v>11058</v>
      </c>
      <c r="D10" s="21">
        <v>93989</v>
      </c>
      <c r="E10" s="21">
        <v>105049</v>
      </c>
      <c r="F10" s="24">
        <v>10.5</v>
      </c>
    </row>
    <row r="11" spans="1:7" x14ac:dyDescent="0.25">
      <c r="A11" s="105" t="s">
        <v>95</v>
      </c>
      <c r="B11" s="83" t="s">
        <v>96</v>
      </c>
      <c r="C11" s="21">
        <v>219370</v>
      </c>
      <c r="D11" s="21">
        <v>121438</v>
      </c>
      <c r="E11" s="21">
        <v>340822</v>
      </c>
      <c r="F11" s="24">
        <v>64.400000000000006</v>
      </c>
    </row>
    <row r="12" spans="1:7" x14ac:dyDescent="0.25">
      <c r="A12" s="105" t="s">
        <v>97</v>
      </c>
      <c r="B12" s="83" t="s">
        <v>98</v>
      </c>
      <c r="C12" s="21">
        <v>258813</v>
      </c>
      <c r="D12" s="21">
        <v>382408</v>
      </c>
      <c r="E12" s="21">
        <v>641253</v>
      </c>
      <c r="F12" s="24">
        <v>40.4</v>
      </c>
    </row>
    <row r="13" spans="1:7" x14ac:dyDescent="0.25">
      <c r="A13" s="105" t="s">
        <v>99</v>
      </c>
      <c r="B13" s="83" t="s">
        <v>100</v>
      </c>
      <c r="C13" s="21">
        <v>203938</v>
      </c>
      <c r="D13" s="21">
        <v>235326</v>
      </c>
      <c r="E13" s="21">
        <v>439286</v>
      </c>
      <c r="F13" s="24">
        <v>46.4</v>
      </c>
    </row>
    <row r="14" spans="1:7" x14ac:dyDescent="0.25">
      <c r="A14" s="105" t="s">
        <v>101</v>
      </c>
      <c r="B14" s="83" t="s">
        <v>102</v>
      </c>
      <c r="C14" s="21">
        <v>92707</v>
      </c>
      <c r="D14" s="21">
        <v>188133</v>
      </c>
      <c r="E14" s="21">
        <v>280846</v>
      </c>
      <c r="F14" s="24">
        <v>33</v>
      </c>
    </row>
    <row r="15" spans="1:7" x14ac:dyDescent="0.25">
      <c r="A15" s="105" t="s">
        <v>103</v>
      </c>
      <c r="B15" s="83" t="s">
        <v>104</v>
      </c>
      <c r="C15" s="21">
        <v>96331</v>
      </c>
      <c r="D15" s="21">
        <v>327465</v>
      </c>
      <c r="E15" s="21">
        <v>423813</v>
      </c>
      <c r="F15" s="24">
        <v>22.7</v>
      </c>
    </row>
    <row r="16" spans="1:7" x14ac:dyDescent="0.25">
      <c r="A16" s="105" t="s">
        <v>105</v>
      </c>
      <c r="B16" s="83" t="s">
        <v>106</v>
      </c>
      <c r="C16" s="21">
        <v>139191</v>
      </c>
      <c r="D16" s="21">
        <v>192612</v>
      </c>
      <c r="E16" s="21">
        <v>331821</v>
      </c>
      <c r="F16" s="24">
        <v>41.9</v>
      </c>
    </row>
    <row r="17" spans="1:6" x14ac:dyDescent="0.25">
      <c r="A17" s="105" t="s">
        <v>107</v>
      </c>
      <c r="B17" s="83" t="s">
        <v>108</v>
      </c>
      <c r="C17" s="21">
        <v>35057</v>
      </c>
      <c r="D17" s="21">
        <v>75383</v>
      </c>
      <c r="E17" s="21">
        <v>110446</v>
      </c>
      <c r="F17" s="24">
        <v>31.7</v>
      </c>
    </row>
    <row r="18" spans="1:6" x14ac:dyDescent="0.25">
      <c r="A18" s="105" t="s">
        <v>109</v>
      </c>
      <c r="B18" s="83" t="s">
        <v>110</v>
      </c>
      <c r="C18" s="21">
        <v>4292</v>
      </c>
      <c r="D18" s="21">
        <v>6964</v>
      </c>
      <c r="E18" s="21">
        <v>11257</v>
      </c>
      <c r="F18" s="24">
        <v>38.1</v>
      </c>
    </row>
    <row r="19" spans="1:6" ht="22.5" x14ac:dyDescent="0.25">
      <c r="A19" s="105" t="s">
        <v>111</v>
      </c>
      <c r="B19" s="83" t="s">
        <v>112</v>
      </c>
      <c r="C19" s="21">
        <v>837</v>
      </c>
      <c r="D19" s="21">
        <v>1390</v>
      </c>
      <c r="E19" s="21">
        <v>2227</v>
      </c>
      <c r="F19" s="24">
        <v>37.6</v>
      </c>
    </row>
    <row r="20" spans="1:6" ht="22.5" x14ac:dyDescent="0.25">
      <c r="A20" s="105" t="s">
        <v>113</v>
      </c>
      <c r="B20" s="83" t="s">
        <v>114</v>
      </c>
      <c r="C20" s="21">
        <v>745980</v>
      </c>
      <c r="D20" s="21">
        <v>1155856</v>
      </c>
      <c r="E20" s="21">
        <v>1901959</v>
      </c>
      <c r="F20" s="24">
        <v>39.200000000000003</v>
      </c>
    </row>
    <row r="21" spans="1:6" ht="22.5" x14ac:dyDescent="0.25">
      <c r="A21" s="105" t="s">
        <v>115</v>
      </c>
      <c r="B21" s="83" t="s">
        <v>116</v>
      </c>
      <c r="C21" s="21">
        <v>375019</v>
      </c>
      <c r="D21" s="21">
        <v>1678476</v>
      </c>
      <c r="E21" s="21">
        <v>2053594</v>
      </c>
      <c r="F21" s="24">
        <v>18.3</v>
      </c>
    </row>
    <row r="22" spans="1:6" x14ac:dyDescent="0.25">
      <c r="A22" s="105" t="s">
        <v>455</v>
      </c>
      <c r="B22" s="83" t="s">
        <v>117</v>
      </c>
      <c r="C22" s="21">
        <v>5798</v>
      </c>
      <c r="D22" s="21">
        <v>13043</v>
      </c>
      <c r="E22" s="21">
        <v>18841</v>
      </c>
      <c r="F22" s="24">
        <v>30.8</v>
      </c>
    </row>
    <row r="23" spans="1:6" x14ac:dyDescent="0.25">
      <c r="A23" s="105" t="s">
        <v>118</v>
      </c>
      <c r="B23" s="83" t="s">
        <v>119</v>
      </c>
      <c r="C23" s="21">
        <v>27373</v>
      </c>
      <c r="D23" s="21">
        <v>232176</v>
      </c>
      <c r="E23" s="21">
        <v>259591</v>
      </c>
      <c r="F23" s="24">
        <v>10.5</v>
      </c>
    </row>
    <row r="24" spans="1:6" x14ac:dyDescent="0.25">
      <c r="A24" s="83"/>
      <c r="B24" s="83" t="s">
        <v>38</v>
      </c>
      <c r="C24" s="21">
        <v>11051</v>
      </c>
      <c r="D24" s="21">
        <v>322749</v>
      </c>
      <c r="E24" s="21">
        <v>333926</v>
      </c>
      <c r="F24" s="24">
        <v>3.3</v>
      </c>
    </row>
    <row r="25" spans="1:6" ht="15.75" thickBot="1" x14ac:dyDescent="0.3">
      <c r="A25" s="15" t="s">
        <v>11</v>
      </c>
      <c r="B25" s="15"/>
      <c r="C25" s="22">
        <v>2592568</v>
      </c>
      <c r="D25" s="22">
        <v>5759032</v>
      </c>
      <c r="E25" s="22">
        <v>8352192</v>
      </c>
      <c r="F25" s="196">
        <v>31</v>
      </c>
    </row>
    <row r="26" spans="1:6" x14ac:dyDescent="0.25">
      <c r="A26" s="17" t="s">
        <v>120</v>
      </c>
    </row>
    <row r="27" spans="1:6" x14ac:dyDescent="0.25">
      <c r="A27" s="17" t="s">
        <v>734</v>
      </c>
    </row>
    <row r="28" spans="1:6" x14ac:dyDescent="0.25">
      <c r="A28" s="18" t="s">
        <v>507</v>
      </c>
    </row>
    <row r="31" spans="1:6" x14ac:dyDescent="0.25">
      <c r="A31" s="19" t="s">
        <v>289</v>
      </c>
    </row>
  </sheetData>
  <mergeCells count="2">
    <mergeCell ref="A2:B2"/>
    <mergeCell ref="A1:F1"/>
  </mergeCells>
  <hyperlinks>
    <hyperlink ref="A31" location="Contents!A1" display="Back to contents"/>
  </hyperlinks>
  <pageMargins left="0.7" right="0.7" top="0.75" bottom="0.75" header="0.3" footer="0.3"/>
  <pageSetup paperSize="9" scale="88" orientation="portrait" r:id="rId1"/>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zoomScaleNormal="100" zoomScaleSheetLayoutView="100" workbookViewId="0">
      <selection activeCell="J13" sqref="J13"/>
    </sheetView>
  </sheetViews>
  <sheetFormatPr defaultRowHeight="15" x14ac:dyDescent="0.25"/>
  <cols>
    <col min="1" max="1" width="46.7109375" style="7" customWidth="1"/>
    <col min="2" max="16384" width="9.140625" style="7"/>
  </cols>
  <sheetData>
    <row r="1" spans="1:14" ht="15.75" customHeight="1" thickBot="1" x14ac:dyDescent="0.3">
      <c r="A1" s="14" t="s">
        <v>639</v>
      </c>
    </row>
    <row r="2" spans="1:14" ht="15.75" customHeight="1" thickBot="1" x14ac:dyDescent="0.3">
      <c r="A2" s="223"/>
      <c r="B2" s="223"/>
      <c r="C2" s="223"/>
      <c r="D2" s="223"/>
      <c r="E2" s="223"/>
      <c r="F2" s="223"/>
      <c r="G2" s="224" t="s">
        <v>727</v>
      </c>
      <c r="H2" s="224"/>
    </row>
    <row r="3" spans="1:14" ht="37.5" customHeight="1" thickBot="1" x14ac:dyDescent="0.3">
      <c r="A3" s="20"/>
      <c r="B3" s="27" t="s">
        <v>1</v>
      </c>
      <c r="C3" s="27" t="s">
        <v>530</v>
      </c>
      <c r="D3" s="27" t="s">
        <v>2</v>
      </c>
      <c r="E3" s="27" t="s">
        <v>706</v>
      </c>
      <c r="F3" s="27" t="s">
        <v>631</v>
      </c>
      <c r="G3" s="27" t="s">
        <v>632</v>
      </c>
      <c r="H3" s="61" t="s">
        <v>833</v>
      </c>
    </row>
    <row r="4" spans="1:14" ht="15" customHeight="1" x14ac:dyDescent="0.25">
      <c r="A4" s="83" t="s">
        <v>20</v>
      </c>
      <c r="B4" s="21">
        <v>2426058</v>
      </c>
      <c r="C4" s="21">
        <v>2486675</v>
      </c>
      <c r="D4" s="21">
        <v>2628218</v>
      </c>
      <c r="E4" s="21">
        <v>2769927</v>
      </c>
      <c r="F4" s="21">
        <v>2851622</v>
      </c>
      <c r="G4" s="11">
        <v>4.0999999999999996</v>
      </c>
      <c r="H4" s="11">
        <v>2.9</v>
      </c>
      <c r="N4" s="150"/>
    </row>
    <row r="5" spans="1:14" ht="15" customHeight="1" x14ac:dyDescent="0.25">
      <c r="A5" s="83" t="s">
        <v>3</v>
      </c>
      <c r="B5" s="21">
        <v>2680370</v>
      </c>
      <c r="C5" s="21">
        <v>2723863</v>
      </c>
      <c r="D5" s="21">
        <v>2872668</v>
      </c>
      <c r="E5" s="21">
        <v>2965198</v>
      </c>
      <c r="F5" s="21">
        <v>3074970</v>
      </c>
      <c r="G5" s="11">
        <v>3.5</v>
      </c>
      <c r="H5" s="11">
        <v>3.7</v>
      </c>
      <c r="N5" s="150"/>
    </row>
    <row r="6" spans="1:14" ht="15" customHeight="1" x14ac:dyDescent="0.25">
      <c r="A6" s="83" t="s">
        <v>21</v>
      </c>
      <c r="B6" s="21">
        <v>1399080</v>
      </c>
      <c r="C6" s="21">
        <v>1406639</v>
      </c>
      <c r="D6" s="21">
        <v>1394563</v>
      </c>
      <c r="E6" s="21">
        <v>1404238</v>
      </c>
      <c r="F6" s="21">
        <v>1444331</v>
      </c>
      <c r="G6" s="11">
        <v>0.8</v>
      </c>
      <c r="H6" s="11">
        <v>2.9</v>
      </c>
    </row>
    <row r="7" spans="1:14" ht="15" customHeight="1" x14ac:dyDescent="0.25">
      <c r="A7" s="83" t="s">
        <v>4</v>
      </c>
      <c r="B7" s="21">
        <v>604331</v>
      </c>
      <c r="C7" s="21">
        <v>625810</v>
      </c>
      <c r="D7" s="21">
        <v>635816</v>
      </c>
      <c r="E7" s="21">
        <v>651224</v>
      </c>
      <c r="F7" s="21">
        <v>760999</v>
      </c>
      <c r="G7" s="11">
        <v>5.9</v>
      </c>
      <c r="H7" s="11">
        <v>16.899999999999999</v>
      </c>
    </row>
    <row r="8" spans="1:14" ht="15" customHeight="1" x14ac:dyDescent="0.25">
      <c r="A8" s="83" t="s">
        <v>728</v>
      </c>
      <c r="B8" s="21">
        <v>256603</v>
      </c>
      <c r="C8" s="21">
        <v>222882</v>
      </c>
      <c r="D8" s="21">
        <v>224341</v>
      </c>
      <c r="E8" s="21">
        <v>226905</v>
      </c>
      <c r="F8" s="21">
        <v>220270</v>
      </c>
      <c r="G8" s="11" t="s">
        <v>798</v>
      </c>
      <c r="H8" s="11" t="s">
        <v>799</v>
      </c>
    </row>
    <row r="9" spans="1:14" ht="18" customHeight="1" thickBot="1" x14ac:dyDescent="0.3">
      <c r="A9" s="15" t="s">
        <v>5</v>
      </c>
      <c r="B9" s="22">
        <v>7366442</v>
      </c>
      <c r="C9" s="22">
        <v>7465869</v>
      </c>
      <c r="D9" s="22">
        <v>7755606</v>
      </c>
      <c r="E9" s="22">
        <v>8017492</v>
      </c>
      <c r="F9" s="22">
        <v>8352192</v>
      </c>
      <c r="G9" s="16">
        <v>3.2</v>
      </c>
      <c r="H9" s="16">
        <v>4.2</v>
      </c>
    </row>
    <row r="10" spans="1:14" x14ac:dyDescent="0.25">
      <c r="A10" s="17" t="s">
        <v>228</v>
      </c>
      <c r="B10" s="170"/>
      <c r="C10" s="170"/>
      <c r="D10" s="170"/>
      <c r="E10" s="170"/>
      <c r="F10" s="170"/>
      <c r="G10" s="170"/>
      <c r="H10" s="170"/>
    </row>
    <row r="11" spans="1:14" x14ac:dyDescent="0.25">
      <c r="A11" s="17" t="s">
        <v>726</v>
      </c>
    </row>
    <row r="12" spans="1:14" x14ac:dyDescent="0.25">
      <c r="A12" s="17" t="s">
        <v>474</v>
      </c>
    </row>
    <row r="13" spans="1:14" x14ac:dyDescent="0.25">
      <c r="A13" s="90"/>
    </row>
    <row r="16" spans="1:14" x14ac:dyDescent="0.25">
      <c r="A16" s="19" t="s">
        <v>289</v>
      </c>
    </row>
  </sheetData>
  <mergeCells count="2">
    <mergeCell ref="A2:F2"/>
    <mergeCell ref="G2:H2"/>
  </mergeCells>
  <hyperlinks>
    <hyperlink ref="A16" location="Contents!A1" display="Back to contents"/>
  </hyperlinks>
  <pageMargins left="0.7" right="0.7" top="0.75" bottom="0.75" header="0.3" footer="0.3"/>
  <pageSetup paperSize="9" scale="86"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100" workbookViewId="0"/>
  </sheetViews>
  <sheetFormatPr defaultRowHeight="15" x14ac:dyDescent="0.25"/>
  <cols>
    <col min="1" max="1" width="9.140625" style="7"/>
    <col min="2" max="2" width="49" style="7" customWidth="1"/>
    <col min="3" max="16384" width="9.140625" style="7"/>
  </cols>
  <sheetData>
    <row r="1" spans="1:15" ht="18" customHeight="1" thickBot="1" x14ac:dyDescent="0.3">
      <c r="A1" s="100" t="s">
        <v>736</v>
      </c>
    </row>
    <row r="2" spans="1:15" ht="15.75" thickBot="1" x14ac:dyDescent="0.3">
      <c r="A2" s="242" t="s">
        <v>78</v>
      </c>
      <c r="B2" s="242"/>
      <c r="C2" s="9" t="s">
        <v>31</v>
      </c>
      <c r="D2" s="9" t="s">
        <v>498</v>
      </c>
      <c r="E2" s="9" t="s">
        <v>499</v>
      </c>
      <c r="F2" s="9" t="s">
        <v>500</v>
      </c>
      <c r="G2" s="9" t="s">
        <v>501</v>
      </c>
      <c r="H2" s="9" t="s">
        <v>502</v>
      </c>
      <c r="I2" s="9" t="s">
        <v>503</v>
      </c>
      <c r="J2" s="9" t="s">
        <v>504</v>
      </c>
      <c r="K2" s="9" t="s">
        <v>505</v>
      </c>
      <c r="L2" s="9" t="s">
        <v>508</v>
      </c>
      <c r="M2" s="9" t="s">
        <v>450</v>
      </c>
      <c r="N2" s="9" t="s">
        <v>509</v>
      </c>
    </row>
    <row r="3" spans="1:15" x14ac:dyDescent="0.25">
      <c r="A3" s="105" t="s">
        <v>79</v>
      </c>
      <c r="B3" s="105" t="s">
        <v>80</v>
      </c>
      <c r="C3" s="126">
        <v>145312</v>
      </c>
      <c r="D3" s="126">
        <v>51628</v>
      </c>
      <c r="E3" s="126">
        <v>40628</v>
      </c>
      <c r="F3" s="126">
        <v>41574</v>
      </c>
      <c r="G3" s="126">
        <v>26805</v>
      </c>
      <c r="H3" s="126">
        <v>22192</v>
      </c>
      <c r="I3" s="126">
        <v>22621</v>
      </c>
      <c r="J3" s="126">
        <v>22440</v>
      </c>
      <c r="K3" s="126">
        <v>18529</v>
      </c>
      <c r="L3" s="126">
        <v>10230</v>
      </c>
      <c r="M3" s="127">
        <v>994</v>
      </c>
      <c r="N3" s="126">
        <v>402958</v>
      </c>
      <c r="O3" s="105"/>
    </row>
    <row r="4" spans="1:15" x14ac:dyDescent="0.25">
      <c r="A4" s="105" t="s">
        <v>81</v>
      </c>
      <c r="B4" s="105" t="s">
        <v>82</v>
      </c>
      <c r="C4" s="127">
        <v>443</v>
      </c>
      <c r="D4" s="127">
        <v>421</v>
      </c>
      <c r="E4" s="127">
        <v>502</v>
      </c>
      <c r="F4" s="126">
        <v>989</v>
      </c>
      <c r="G4" s="126">
        <v>1628</v>
      </c>
      <c r="H4" s="126">
        <v>3085</v>
      </c>
      <c r="I4" s="126">
        <v>5327</v>
      </c>
      <c r="J4" s="126">
        <v>6757</v>
      </c>
      <c r="K4" s="126">
        <v>4973</v>
      </c>
      <c r="L4" s="126">
        <v>1975</v>
      </c>
      <c r="M4" s="127">
        <v>133</v>
      </c>
      <c r="N4" s="126">
        <v>26233</v>
      </c>
      <c r="O4" s="105"/>
    </row>
    <row r="5" spans="1:15" ht="22.5" x14ac:dyDescent="0.25">
      <c r="A5" s="105" t="s">
        <v>83</v>
      </c>
      <c r="B5" s="105" t="s">
        <v>84</v>
      </c>
      <c r="C5" s="126">
        <v>2225</v>
      </c>
      <c r="D5" s="126">
        <v>2225</v>
      </c>
      <c r="E5" s="126">
        <v>2157</v>
      </c>
      <c r="F5" s="126">
        <v>2505</v>
      </c>
      <c r="G5" s="126">
        <v>3192</v>
      </c>
      <c r="H5" s="126">
        <v>3808</v>
      </c>
      <c r="I5" s="126">
        <v>4880</v>
      </c>
      <c r="J5" s="126">
        <v>7708</v>
      </c>
      <c r="K5" s="126">
        <v>8365</v>
      </c>
      <c r="L5" s="126">
        <v>4951</v>
      </c>
      <c r="M5" s="127">
        <v>412</v>
      </c>
      <c r="N5" s="126">
        <v>42428</v>
      </c>
      <c r="O5" s="105"/>
    </row>
    <row r="6" spans="1:15" x14ac:dyDescent="0.25">
      <c r="A6" s="105" t="s">
        <v>85</v>
      </c>
      <c r="B6" s="105" t="s">
        <v>86</v>
      </c>
      <c r="C6" s="126">
        <v>5182</v>
      </c>
      <c r="D6" s="126">
        <v>4039</v>
      </c>
      <c r="E6" s="126">
        <v>7035</v>
      </c>
      <c r="F6" s="126">
        <v>6809</v>
      </c>
      <c r="G6" s="126">
        <v>7087</v>
      </c>
      <c r="H6" s="126">
        <v>8270</v>
      </c>
      <c r="I6" s="126">
        <v>9876</v>
      </c>
      <c r="J6" s="126">
        <v>10948</v>
      </c>
      <c r="K6" s="126">
        <v>10673</v>
      </c>
      <c r="L6" s="126">
        <v>6351</v>
      </c>
      <c r="M6" s="127">
        <v>534</v>
      </c>
      <c r="N6" s="126">
        <v>76805</v>
      </c>
      <c r="O6" s="105"/>
    </row>
    <row r="7" spans="1:15" x14ac:dyDescent="0.25">
      <c r="A7" s="105" t="s">
        <v>87</v>
      </c>
      <c r="B7" s="105" t="s">
        <v>88</v>
      </c>
      <c r="C7" s="127">
        <v>1028</v>
      </c>
      <c r="D7" s="126">
        <v>12417</v>
      </c>
      <c r="E7" s="126">
        <v>66338</v>
      </c>
      <c r="F7" s="126">
        <v>62630</v>
      </c>
      <c r="G7" s="126">
        <v>58571</v>
      </c>
      <c r="H7" s="126">
        <v>44228</v>
      </c>
      <c r="I7" s="126">
        <v>23822</v>
      </c>
      <c r="J7" s="126">
        <v>13637</v>
      </c>
      <c r="K7" s="126">
        <v>11463</v>
      </c>
      <c r="L7" s="126">
        <v>8180</v>
      </c>
      <c r="M7" s="127">
        <v>929</v>
      </c>
      <c r="N7" s="126">
        <v>303340</v>
      </c>
      <c r="O7" s="105"/>
    </row>
    <row r="8" spans="1:15" x14ac:dyDescent="0.25">
      <c r="A8" s="105" t="s">
        <v>89</v>
      </c>
      <c r="B8" s="105" t="s">
        <v>90</v>
      </c>
      <c r="C8" s="126">
        <v>2950</v>
      </c>
      <c r="D8" s="126">
        <v>6488</v>
      </c>
      <c r="E8" s="126">
        <v>15263</v>
      </c>
      <c r="F8" s="126">
        <v>19830</v>
      </c>
      <c r="G8" s="126">
        <v>17993</v>
      </c>
      <c r="H8" s="126">
        <v>17417</v>
      </c>
      <c r="I8" s="126">
        <v>14294</v>
      </c>
      <c r="J8" s="126">
        <v>12878</v>
      </c>
      <c r="K8" s="126">
        <v>10049</v>
      </c>
      <c r="L8" s="126">
        <v>4867</v>
      </c>
      <c r="M8" s="127">
        <v>369</v>
      </c>
      <c r="N8" s="126">
        <v>122402</v>
      </c>
      <c r="O8" s="105"/>
    </row>
    <row r="9" spans="1:15" x14ac:dyDescent="0.25">
      <c r="A9" s="105" t="s">
        <v>91</v>
      </c>
      <c r="B9" s="105" t="s">
        <v>92</v>
      </c>
      <c r="C9" s="126">
        <v>8580</v>
      </c>
      <c r="D9" s="126">
        <v>7955</v>
      </c>
      <c r="E9" s="126">
        <v>11308</v>
      </c>
      <c r="F9" s="126">
        <v>17454</v>
      </c>
      <c r="G9" s="126">
        <v>16148</v>
      </c>
      <c r="H9" s="126">
        <v>16606</v>
      </c>
      <c r="I9" s="126">
        <v>19156</v>
      </c>
      <c r="J9" s="126">
        <v>14962</v>
      </c>
      <c r="K9" s="126">
        <v>8103</v>
      </c>
      <c r="L9" s="126">
        <v>2845</v>
      </c>
      <c r="M9" s="127">
        <v>177</v>
      </c>
      <c r="N9" s="126">
        <v>123295</v>
      </c>
      <c r="O9" s="105"/>
    </row>
    <row r="10" spans="1:15" x14ac:dyDescent="0.25">
      <c r="A10" s="105" t="s">
        <v>93</v>
      </c>
      <c r="B10" s="105" t="s">
        <v>94</v>
      </c>
      <c r="C10" s="126">
        <v>19010</v>
      </c>
      <c r="D10" s="126">
        <v>17676</v>
      </c>
      <c r="E10" s="126">
        <v>10422</v>
      </c>
      <c r="F10" s="126">
        <v>12116</v>
      </c>
      <c r="G10" s="126">
        <v>10867</v>
      </c>
      <c r="H10" s="126">
        <v>10645</v>
      </c>
      <c r="I10" s="126">
        <v>9537</v>
      </c>
      <c r="J10" s="126">
        <v>8010</v>
      </c>
      <c r="K10" s="126">
        <v>4913</v>
      </c>
      <c r="L10" s="126">
        <v>1762</v>
      </c>
      <c r="M10" s="127">
        <v>91</v>
      </c>
      <c r="N10" s="126">
        <v>105049</v>
      </c>
      <c r="O10" s="105"/>
    </row>
    <row r="11" spans="1:15" x14ac:dyDescent="0.25">
      <c r="A11" s="105" t="s">
        <v>95</v>
      </c>
      <c r="B11" s="105" t="s">
        <v>96</v>
      </c>
      <c r="C11" s="126">
        <v>2735</v>
      </c>
      <c r="D11" s="126">
        <v>6266</v>
      </c>
      <c r="E11" s="126">
        <v>7986</v>
      </c>
      <c r="F11" s="126">
        <v>14811</v>
      </c>
      <c r="G11" s="126">
        <v>22616</v>
      </c>
      <c r="H11" s="126">
        <v>39876</v>
      </c>
      <c r="I11" s="126">
        <v>56207</v>
      </c>
      <c r="J11" s="126">
        <v>73420</v>
      </c>
      <c r="K11" s="126">
        <v>71749</v>
      </c>
      <c r="L11" s="126">
        <v>41417</v>
      </c>
      <c r="M11" s="126">
        <v>3718</v>
      </c>
      <c r="N11" s="126">
        <v>340822</v>
      </c>
      <c r="O11" s="105"/>
    </row>
    <row r="12" spans="1:15" x14ac:dyDescent="0.25">
      <c r="A12" s="105" t="s">
        <v>97</v>
      </c>
      <c r="B12" s="105" t="s">
        <v>98</v>
      </c>
      <c r="C12" s="126">
        <v>206317</v>
      </c>
      <c r="D12" s="126">
        <v>71398</v>
      </c>
      <c r="E12" s="126">
        <v>48811</v>
      </c>
      <c r="F12" s="126">
        <v>43975</v>
      </c>
      <c r="G12" s="126">
        <v>36666</v>
      </c>
      <c r="H12" s="126">
        <v>37986</v>
      </c>
      <c r="I12" s="126">
        <v>46605</v>
      </c>
      <c r="J12" s="126">
        <v>57264</v>
      </c>
      <c r="K12" s="126">
        <v>55560</v>
      </c>
      <c r="L12" s="126">
        <v>33214</v>
      </c>
      <c r="M12" s="126">
        <v>3451</v>
      </c>
      <c r="N12" s="126">
        <v>641253</v>
      </c>
      <c r="O12" s="105"/>
    </row>
    <row r="13" spans="1:15" x14ac:dyDescent="0.25">
      <c r="A13" s="105" t="s">
        <v>99</v>
      </c>
      <c r="B13" s="105" t="s">
        <v>100</v>
      </c>
      <c r="C13" s="126">
        <v>24385</v>
      </c>
      <c r="D13" s="126">
        <v>25874</v>
      </c>
      <c r="E13" s="126">
        <v>47207</v>
      </c>
      <c r="F13" s="126">
        <v>65943</v>
      </c>
      <c r="G13" s="126">
        <v>55913</v>
      </c>
      <c r="H13" s="126">
        <v>55956</v>
      </c>
      <c r="I13" s="126">
        <v>50873</v>
      </c>
      <c r="J13" s="126">
        <v>48512</v>
      </c>
      <c r="K13" s="126">
        <v>41284</v>
      </c>
      <c r="L13" s="126">
        <v>21555</v>
      </c>
      <c r="M13" s="126">
        <v>1782</v>
      </c>
      <c r="N13" s="126">
        <v>439286</v>
      </c>
      <c r="O13" s="105"/>
    </row>
    <row r="14" spans="1:15" x14ac:dyDescent="0.25">
      <c r="A14" s="105" t="s">
        <v>101</v>
      </c>
      <c r="B14" s="105" t="s">
        <v>102</v>
      </c>
      <c r="C14" s="126">
        <v>30299</v>
      </c>
      <c r="D14" s="126">
        <v>26151</v>
      </c>
      <c r="E14" s="126">
        <v>33805</v>
      </c>
      <c r="F14" s="126">
        <v>37653</v>
      </c>
      <c r="G14" s="126">
        <v>33929</v>
      </c>
      <c r="H14" s="126">
        <v>33415</v>
      </c>
      <c r="I14" s="126">
        <v>29861</v>
      </c>
      <c r="J14" s="126">
        <v>25503</v>
      </c>
      <c r="K14" s="126">
        <v>19048</v>
      </c>
      <c r="L14" s="126">
        <v>10190</v>
      </c>
      <c r="M14" s="127">
        <v>992</v>
      </c>
      <c r="N14" s="126">
        <v>280846</v>
      </c>
      <c r="O14" s="105"/>
    </row>
    <row r="15" spans="1:15" x14ac:dyDescent="0.25">
      <c r="A15" s="105" t="s">
        <v>103</v>
      </c>
      <c r="B15" s="105" t="s">
        <v>104</v>
      </c>
      <c r="C15" s="126">
        <v>10641</v>
      </c>
      <c r="D15" s="126">
        <v>36217</v>
      </c>
      <c r="E15" s="126">
        <v>46394</v>
      </c>
      <c r="F15" s="126">
        <v>55977</v>
      </c>
      <c r="G15" s="126">
        <v>56364</v>
      </c>
      <c r="H15" s="126">
        <v>61024</v>
      </c>
      <c r="I15" s="126">
        <v>54143</v>
      </c>
      <c r="J15" s="126">
        <v>47267</v>
      </c>
      <c r="K15" s="126">
        <v>36364</v>
      </c>
      <c r="L15" s="126">
        <v>17920</v>
      </c>
      <c r="M15" s="126">
        <v>1502</v>
      </c>
      <c r="N15" s="126">
        <v>423813</v>
      </c>
      <c r="O15" s="105"/>
    </row>
    <row r="16" spans="1:15" x14ac:dyDescent="0.25">
      <c r="A16" s="105" t="s">
        <v>105</v>
      </c>
      <c r="B16" s="105" t="s">
        <v>106</v>
      </c>
      <c r="C16" s="126">
        <v>15762</v>
      </c>
      <c r="D16" s="126">
        <v>16757</v>
      </c>
      <c r="E16" s="126">
        <v>48644</v>
      </c>
      <c r="F16" s="126">
        <v>61528</v>
      </c>
      <c r="G16" s="126">
        <v>43728</v>
      </c>
      <c r="H16" s="126">
        <v>36006</v>
      </c>
      <c r="I16" s="126">
        <v>30856</v>
      </c>
      <c r="J16" s="126">
        <v>31521</v>
      </c>
      <c r="K16" s="126">
        <v>28607</v>
      </c>
      <c r="L16" s="126">
        <v>16762</v>
      </c>
      <c r="M16" s="126">
        <v>1648</v>
      </c>
      <c r="N16" s="126">
        <v>331821</v>
      </c>
      <c r="O16" s="105"/>
    </row>
    <row r="17" spans="1:16" x14ac:dyDescent="0.25">
      <c r="A17" s="105" t="s">
        <v>107</v>
      </c>
      <c r="B17" s="105" t="s">
        <v>108</v>
      </c>
      <c r="C17" s="127">
        <v>214</v>
      </c>
      <c r="D17" s="127">
        <v>60</v>
      </c>
      <c r="E17" s="126">
        <v>21865</v>
      </c>
      <c r="F17" s="126">
        <v>62851</v>
      </c>
      <c r="G17" s="126">
        <v>24621</v>
      </c>
      <c r="H17" s="127">
        <v>679</v>
      </c>
      <c r="I17" s="127">
        <v>61</v>
      </c>
      <c r="J17" s="127">
        <v>47</v>
      </c>
      <c r="K17" s="127">
        <v>27</v>
      </c>
      <c r="L17" s="127">
        <v>19</v>
      </c>
      <c r="M17" s="127">
        <v>2</v>
      </c>
      <c r="N17" s="126">
        <v>110446</v>
      </c>
      <c r="O17" s="105"/>
    </row>
    <row r="18" spans="1:16" x14ac:dyDescent="0.25">
      <c r="A18" s="105" t="s">
        <v>109</v>
      </c>
      <c r="B18" s="105" t="s">
        <v>110</v>
      </c>
      <c r="C18" s="126">
        <v>10717</v>
      </c>
      <c r="D18" s="127">
        <v>70</v>
      </c>
      <c r="E18" s="127">
        <v>97</v>
      </c>
      <c r="F18" s="127">
        <v>106</v>
      </c>
      <c r="G18" s="127">
        <v>54</v>
      </c>
      <c r="H18" s="127">
        <v>59</v>
      </c>
      <c r="I18" s="127">
        <v>48</v>
      </c>
      <c r="J18" s="127">
        <v>34</v>
      </c>
      <c r="K18" s="127">
        <v>34</v>
      </c>
      <c r="L18" s="127">
        <v>33</v>
      </c>
      <c r="M18" s="127">
        <v>5</v>
      </c>
      <c r="N18" s="127">
        <v>11257</v>
      </c>
      <c r="O18" s="105"/>
    </row>
    <row r="19" spans="1:16" ht="22.5" x14ac:dyDescent="0.25">
      <c r="A19" s="105" t="s">
        <v>111</v>
      </c>
      <c r="B19" s="105" t="s">
        <v>112</v>
      </c>
      <c r="C19" s="126">
        <v>956</v>
      </c>
      <c r="D19" s="127">
        <v>314</v>
      </c>
      <c r="E19" s="127">
        <v>175</v>
      </c>
      <c r="F19" s="127">
        <v>155</v>
      </c>
      <c r="G19" s="127">
        <v>142</v>
      </c>
      <c r="H19" s="127">
        <v>135</v>
      </c>
      <c r="I19" s="127">
        <v>111</v>
      </c>
      <c r="J19" s="127">
        <v>114</v>
      </c>
      <c r="K19" s="127">
        <v>70</v>
      </c>
      <c r="L19" s="127">
        <v>50</v>
      </c>
      <c r="M19" s="127">
        <v>5</v>
      </c>
      <c r="N19" s="126">
        <v>2227</v>
      </c>
      <c r="O19" s="105"/>
    </row>
    <row r="20" spans="1:16" ht="22.5" x14ac:dyDescent="0.25">
      <c r="A20" s="105" t="s">
        <v>113</v>
      </c>
      <c r="B20" s="105" t="s">
        <v>114</v>
      </c>
      <c r="C20" s="126">
        <v>180276</v>
      </c>
      <c r="D20" s="126">
        <v>137250</v>
      </c>
      <c r="E20" s="126">
        <v>227809</v>
      </c>
      <c r="F20" s="126">
        <v>241243</v>
      </c>
      <c r="G20" s="126">
        <v>204992</v>
      </c>
      <c r="H20" s="126">
        <v>209376</v>
      </c>
      <c r="I20" s="126">
        <v>200344</v>
      </c>
      <c r="J20" s="126">
        <v>200674</v>
      </c>
      <c r="K20" s="126">
        <v>182961</v>
      </c>
      <c r="L20" s="126">
        <v>106580</v>
      </c>
      <c r="M20" s="126">
        <v>10349</v>
      </c>
      <c r="N20" s="126">
        <v>1901959</v>
      </c>
      <c r="O20" s="105"/>
    </row>
    <row r="21" spans="1:16" ht="22.5" x14ac:dyDescent="0.25">
      <c r="A21" s="105" t="s">
        <v>115</v>
      </c>
      <c r="B21" s="105" t="s">
        <v>116</v>
      </c>
      <c r="C21" s="126">
        <v>194203</v>
      </c>
      <c r="D21" s="126">
        <v>346958</v>
      </c>
      <c r="E21" s="126">
        <v>343508</v>
      </c>
      <c r="F21" s="126">
        <v>279698</v>
      </c>
      <c r="G21" s="126">
        <v>216036</v>
      </c>
      <c r="H21" s="126">
        <v>195722</v>
      </c>
      <c r="I21" s="126">
        <v>163471</v>
      </c>
      <c r="J21" s="126">
        <v>133576</v>
      </c>
      <c r="K21" s="126">
        <v>104611</v>
      </c>
      <c r="L21" s="126">
        <v>67481</v>
      </c>
      <c r="M21" s="126">
        <v>8211</v>
      </c>
      <c r="N21" s="126">
        <v>2053594</v>
      </c>
      <c r="O21" s="105"/>
    </row>
    <row r="22" spans="1:16" x14ac:dyDescent="0.25">
      <c r="A22" s="105" t="s">
        <v>455</v>
      </c>
      <c r="B22" s="105" t="s">
        <v>117</v>
      </c>
      <c r="C22" s="126">
        <v>900</v>
      </c>
      <c r="D22" s="126">
        <v>1541</v>
      </c>
      <c r="E22" s="126">
        <v>3844</v>
      </c>
      <c r="F22" s="126">
        <v>3253</v>
      </c>
      <c r="G22" s="126">
        <v>2430</v>
      </c>
      <c r="H22" s="126">
        <v>1996</v>
      </c>
      <c r="I22" s="126">
        <v>1532</v>
      </c>
      <c r="J22" s="126">
        <v>1243</v>
      </c>
      <c r="K22" s="126">
        <v>1107</v>
      </c>
      <c r="L22" s="126">
        <v>874</v>
      </c>
      <c r="M22" s="127">
        <v>117</v>
      </c>
      <c r="N22" s="127">
        <v>18841</v>
      </c>
      <c r="O22" s="105"/>
    </row>
    <row r="23" spans="1:16" x14ac:dyDescent="0.25">
      <c r="A23" s="105" t="s">
        <v>118</v>
      </c>
      <c r="B23" s="105" t="s">
        <v>119</v>
      </c>
      <c r="C23" s="126">
        <v>22502</v>
      </c>
      <c r="D23" s="126">
        <v>21180</v>
      </c>
      <c r="E23" s="126">
        <v>35696</v>
      </c>
      <c r="F23" s="126">
        <v>41320</v>
      </c>
      <c r="G23" s="126">
        <v>32471</v>
      </c>
      <c r="H23" s="126">
        <v>29532</v>
      </c>
      <c r="I23" s="126">
        <v>25071</v>
      </c>
      <c r="J23" s="126">
        <v>22195</v>
      </c>
      <c r="K23" s="126">
        <v>18404</v>
      </c>
      <c r="L23" s="126">
        <v>10179</v>
      </c>
      <c r="M23" s="126">
        <v>1032</v>
      </c>
      <c r="N23" s="126">
        <v>259591</v>
      </c>
      <c r="O23" s="105"/>
    </row>
    <row r="24" spans="1:16" x14ac:dyDescent="0.25">
      <c r="A24" s="105"/>
      <c r="B24" s="105" t="s">
        <v>38</v>
      </c>
      <c r="C24" s="126">
        <v>44025</v>
      </c>
      <c r="D24" s="126">
        <v>29818</v>
      </c>
      <c r="E24" s="126">
        <v>58203</v>
      </c>
      <c r="F24" s="126">
        <v>60700</v>
      </c>
      <c r="G24" s="126">
        <v>46222</v>
      </c>
      <c r="H24" s="126">
        <v>36608</v>
      </c>
      <c r="I24" s="126">
        <v>25152</v>
      </c>
      <c r="J24" s="126">
        <v>16422</v>
      </c>
      <c r="K24" s="126">
        <v>10911</v>
      </c>
      <c r="L24" s="126">
        <v>5303</v>
      </c>
      <c r="M24" s="127">
        <v>501</v>
      </c>
      <c r="N24" s="126">
        <v>333926</v>
      </c>
    </row>
    <row r="25" spans="1:16" ht="15.75" thickBot="1" x14ac:dyDescent="0.3">
      <c r="A25" s="15" t="s">
        <v>11</v>
      </c>
      <c r="B25" s="15"/>
      <c r="C25" s="128">
        <v>928662</v>
      </c>
      <c r="D25" s="128">
        <v>822703</v>
      </c>
      <c r="E25" s="128">
        <v>1077697</v>
      </c>
      <c r="F25" s="128">
        <v>1133120</v>
      </c>
      <c r="G25" s="128">
        <v>918475</v>
      </c>
      <c r="H25" s="128">
        <v>864621</v>
      </c>
      <c r="I25" s="128">
        <v>793848</v>
      </c>
      <c r="J25" s="128">
        <v>755132</v>
      </c>
      <c r="K25" s="128">
        <v>647805</v>
      </c>
      <c r="L25" s="128">
        <v>372738</v>
      </c>
      <c r="M25" s="128">
        <v>36954</v>
      </c>
      <c r="N25" s="128">
        <v>8352192</v>
      </c>
      <c r="O25" s="180"/>
      <c r="P25" s="111"/>
    </row>
    <row r="26" spans="1:16" x14ac:dyDescent="0.25">
      <c r="A26" s="17" t="s">
        <v>120</v>
      </c>
    </row>
    <row r="27" spans="1:16" x14ac:dyDescent="0.25">
      <c r="A27" s="17" t="s">
        <v>734</v>
      </c>
    </row>
    <row r="28" spans="1:16" x14ac:dyDescent="0.25">
      <c r="A28" s="41" t="s">
        <v>802</v>
      </c>
    </row>
    <row r="29" spans="1:16" x14ac:dyDescent="0.25">
      <c r="A29" s="18" t="s">
        <v>507</v>
      </c>
    </row>
    <row r="32" spans="1:16" x14ac:dyDescent="0.25">
      <c r="A32" s="19" t="s">
        <v>289</v>
      </c>
    </row>
  </sheetData>
  <mergeCells count="1">
    <mergeCell ref="A2:B2"/>
  </mergeCells>
  <hyperlinks>
    <hyperlink ref="A32" location="Contents!A1" display="Back to 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zoomScaleSheetLayoutView="100" workbookViewId="0">
      <selection activeCell="D15" sqref="D15"/>
    </sheetView>
  </sheetViews>
  <sheetFormatPr defaultRowHeight="15" x14ac:dyDescent="0.25"/>
  <cols>
    <col min="1" max="1" width="6.7109375" style="7" customWidth="1"/>
    <col min="2" max="2" width="58.42578125" style="7" customWidth="1"/>
    <col min="3" max="11" width="9.140625" style="189"/>
    <col min="12" max="16384" width="9.140625" style="7"/>
  </cols>
  <sheetData>
    <row r="1" spans="1:11" ht="18" customHeight="1" thickBot="1" x14ac:dyDescent="0.3">
      <c r="A1" s="23" t="s">
        <v>737</v>
      </c>
    </row>
    <row r="2" spans="1:11" ht="15.75" customHeight="1" thickBot="1" x14ac:dyDescent="0.3">
      <c r="A2" s="242" t="s">
        <v>78</v>
      </c>
      <c r="B2" s="242"/>
      <c r="C2" s="9" t="s">
        <v>12</v>
      </c>
      <c r="D2" s="9" t="s">
        <v>13</v>
      </c>
      <c r="E2" s="9" t="s">
        <v>14</v>
      </c>
      <c r="F2" s="9" t="s">
        <v>15</v>
      </c>
      <c r="G2" s="9" t="s">
        <v>16</v>
      </c>
      <c r="H2" s="9" t="s">
        <v>17</v>
      </c>
      <c r="I2" s="9" t="s">
        <v>18</v>
      </c>
      <c r="J2" s="9" t="s">
        <v>19</v>
      </c>
      <c r="K2" s="9" t="s">
        <v>11</v>
      </c>
    </row>
    <row r="3" spans="1:11" ht="15.75" customHeight="1" x14ac:dyDescent="0.25">
      <c r="A3" s="105" t="s">
        <v>122</v>
      </c>
      <c r="B3" s="105" t="s">
        <v>123</v>
      </c>
      <c r="C3" s="21">
        <v>145722</v>
      </c>
      <c r="D3" s="21">
        <v>90917</v>
      </c>
      <c r="E3" s="21">
        <v>69275</v>
      </c>
      <c r="F3" s="21">
        <v>35255</v>
      </c>
      <c r="G3" s="21">
        <v>21713</v>
      </c>
      <c r="H3" s="21">
        <v>6874</v>
      </c>
      <c r="I3" s="21">
        <v>7654</v>
      </c>
      <c r="J3" s="21">
        <v>5458</v>
      </c>
      <c r="K3" s="21">
        <v>382868</v>
      </c>
    </row>
    <row r="4" spans="1:11" x14ac:dyDescent="0.25">
      <c r="A4" s="105" t="s">
        <v>124</v>
      </c>
      <c r="B4" s="105" t="s">
        <v>125</v>
      </c>
      <c r="C4" s="21">
        <v>127879</v>
      </c>
      <c r="D4" s="21">
        <v>86978</v>
      </c>
      <c r="E4" s="21">
        <v>47137</v>
      </c>
      <c r="F4" s="21">
        <v>34147</v>
      </c>
      <c r="G4" s="21">
        <v>24089</v>
      </c>
      <c r="H4" s="21">
        <v>7069</v>
      </c>
      <c r="I4" s="21">
        <v>7037</v>
      </c>
      <c r="J4" s="21">
        <v>6132</v>
      </c>
      <c r="K4" s="21">
        <v>340468</v>
      </c>
    </row>
    <row r="5" spans="1:11" x14ac:dyDescent="0.25">
      <c r="A5" s="105" t="s">
        <v>134</v>
      </c>
      <c r="B5" s="105" t="s">
        <v>135</v>
      </c>
      <c r="C5" s="21">
        <v>148144</v>
      </c>
      <c r="D5" s="21">
        <v>6732</v>
      </c>
      <c r="E5" s="21">
        <v>16836</v>
      </c>
      <c r="F5" s="21">
        <v>5019</v>
      </c>
      <c r="G5" s="21">
        <v>3950</v>
      </c>
      <c r="H5" s="21">
        <v>30</v>
      </c>
      <c r="I5" s="21">
        <v>266</v>
      </c>
      <c r="J5" s="21">
        <v>946</v>
      </c>
      <c r="K5" s="21">
        <v>181923</v>
      </c>
    </row>
    <row r="6" spans="1:11" x14ac:dyDescent="0.25">
      <c r="A6" s="105" t="s">
        <v>126</v>
      </c>
      <c r="B6" s="105" t="s">
        <v>127</v>
      </c>
      <c r="C6" s="21">
        <v>43300</v>
      </c>
      <c r="D6" s="21">
        <v>41831</v>
      </c>
      <c r="E6" s="21">
        <v>31462</v>
      </c>
      <c r="F6" s="21">
        <v>29535</v>
      </c>
      <c r="G6" s="21">
        <v>7030</v>
      </c>
      <c r="H6" s="21">
        <v>2546</v>
      </c>
      <c r="I6" s="21">
        <v>4387</v>
      </c>
      <c r="J6" s="21">
        <v>3798</v>
      </c>
      <c r="K6" s="21">
        <v>163889</v>
      </c>
    </row>
    <row r="7" spans="1:11" x14ac:dyDescent="0.25">
      <c r="A7" s="105" t="s">
        <v>154</v>
      </c>
      <c r="B7" s="105" t="s">
        <v>155</v>
      </c>
      <c r="C7" s="21">
        <v>81657</v>
      </c>
      <c r="D7" s="21">
        <v>33400</v>
      </c>
      <c r="E7" s="21">
        <v>9280</v>
      </c>
      <c r="F7" s="21">
        <v>5091</v>
      </c>
      <c r="G7" s="21">
        <v>5004</v>
      </c>
      <c r="H7" s="21">
        <v>1180</v>
      </c>
      <c r="I7" s="21">
        <v>886</v>
      </c>
      <c r="J7" s="21">
        <v>678</v>
      </c>
      <c r="K7" s="21">
        <v>137176</v>
      </c>
    </row>
    <row r="8" spans="1:11" x14ac:dyDescent="0.25">
      <c r="A8" s="105" t="s">
        <v>633</v>
      </c>
      <c r="B8" s="105" t="s">
        <v>634</v>
      </c>
      <c r="C8" s="21">
        <v>94061</v>
      </c>
      <c r="D8" s="21">
        <v>30220</v>
      </c>
      <c r="E8" s="21">
        <v>2000</v>
      </c>
      <c r="F8" s="21">
        <v>3239</v>
      </c>
      <c r="G8" s="21">
        <v>2715</v>
      </c>
      <c r="H8" s="11">
        <v>1744</v>
      </c>
      <c r="I8" s="11">
        <v>988</v>
      </c>
      <c r="J8" s="11">
        <v>430</v>
      </c>
      <c r="K8" s="21">
        <v>135397</v>
      </c>
    </row>
    <row r="9" spans="1:11" x14ac:dyDescent="0.25">
      <c r="A9" s="105" t="s">
        <v>130</v>
      </c>
      <c r="B9" s="105" t="s">
        <v>131</v>
      </c>
      <c r="C9" s="21">
        <v>56949</v>
      </c>
      <c r="D9" s="21">
        <v>32801</v>
      </c>
      <c r="E9" s="21">
        <v>14989</v>
      </c>
      <c r="F9" s="21">
        <v>11752</v>
      </c>
      <c r="G9" s="21">
        <v>7856</v>
      </c>
      <c r="H9" s="21">
        <v>3581</v>
      </c>
      <c r="I9" s="21">
        <v>2121</v>
      </c>
      <c r="J9" s="21">
        <v>2720</v>
      </c>
      <c r="K9" s="21">
        <v>132769</v>
      </c>
    </row>
    <row r="10" spans="1:11" x14ac:dyDescent="0.25">
      <c r="A10" s="105" t="s">
        <v>128</v>
      </c>
      <c r="B10" s="105" t="s">
        <v>129</v>
      </c>
      <c r="C10" s="21">
        <v>46778</v>
      </c>
      <c r="D10" s="21">
        <v>24062</v>
      </c>
      <c r="E10" s="21">
        <v>24430</v>
      </c>
      <c r="F10" s="21">
        <v>17479</v>
      </c>
      <c r="G10" s="21">
        <v>6449</v>
      </c>
      <c r="H10" s="21">
        <v>2526</v>
      </c>
      <c r="I10" s="21">
        <v>1608</v>
      </c>
      <c r="J10" s="21">
        <v>5468</v>
      </c>
      <c r="K10" s="21">
        <v>128800</v>
      </c>
    </row>
    <row r="11" spans="1:11" x14ac:dyDescent="0.25">
      <c r="A11" s="105" t="s">
        <v>132</v>
      </c>
      <c r="B11" s="105" t="s">
        <v>133</v>
      </c>
      <c r="C11" s="21">
        <v>33994</v>
      </c>
      <c r="D11" s="21">
        <v>24011</v>
      </c>
      <c r="E11" s="21">
        <v>21670</v>
      </c>
      <c r="F11" s="21">
        <v>16095</v>
      </c>
      <c r="G11" s="21">
        <v>7586</v>
      </c>
      <c r="H11" s="21">
        <v>2154</v>
      </c>
      <c r="I11" s="21">
        <v>2324</v>
      </c>
      <c r="J11" s="21">
        <v>2609</v>
      </c>
      <c r="K11" s="21">
        <v>110443</v>
      </c>
    </row>
    <row r="12" spans="1:11" x14ac:dyDescent="0.25">
      <c r="A12" s="105" t="s">
        <v>140</v>
      </c>
      <c r="B12" s="105" t="s">
        <v>141</v>
      </c>
      <c r="C12" s="21">
        <v>35823</v>
      </c>
      <c r="D12" s="21">
        <v>23763</v>
      </c>
      <c r="E12" s="21">
        <v>16837</v>
      </c>
      <c r="F12" s="21">
        <v>12292</v>
      </c>
      <c r="G12" s="21">
        <v>6816</v>
      </c>
      <c r="H12" s="21">
        <v>2981</v>
      </c>
      <c r="I12" s="21">
        <v>2019</v>
      </c>
      <c r="J12" s="11">
        <v>1713</v>
      </c>
      <c r="K12" s="21">
        <v>102244</v>
      </c>
    </row>
    <row r="13" spans="1:11" x14ac:dyDescent="0.25">
      <c r="A13" s="105" t="s">
        <v>142</v>
      </c>
      <c r="B13" s="105" t="s">
        <v>143</v>
      </c>
      <c r="C13" s="21">
        <v>37260</v>
      </c>
      <c r="D13" s="21">
        <v>20236</v>
      </c>
      <c r="E13" s="21">
        <v>19772</v>
      </c>
      <c r="F13" s="21">
        <v>11322</v>
      </c>
      <c r="G13" s="21">
        <v>6459</v>
      </c>
      <c r="H13" s="21">
        <v>2114</v>
      </c>
      <c r="I13" s="21">
        <v>1902</v>
      </c>
      <c r="J13" s="21">
        <v>1712</v>
      </c>
      <c r="K13" s="21">
        <v>100777</v>
      </c>
    </row>
    <row r="14" spans="1:11" x14ac:dyDescent="0.25">
      <c r="A14" s="105" t="s">
        <v>136</v>
      </c>
      <c r="B14" s="105" t="s">
        <v>137</v>
      </c>
      <c r="C14" s="21">
        <v>34291</v>
      </c>
      <c r="D14" s="21">
        <v>27436</v>
      </c>
      <c r="E14" s="21">
        <v>18529</v>
      </c>
      <c r="F14" s="21">
        <v>6861</v>
      </c>
      <c r="G14" s="21">
        <v>5606</v>
      </c>
      <c r="H14" s="21">
        <v>1584</v>
      </c>
      <c r="I14" s="21">
        <v>2594</v>
      </c>
      <c r="J14" s="21">
        <v>1443</v>
      </c>
      <c r="K14" s="21">
        <v>98344</v>
      </c>
    </row>
    <row r="15" spans="1:11" x14ac:dyDescent="0.25">
      <c r="A15" s="105" t="s">
        <v>146</v>
      </c>
      <c r="B15" s="105" t="s">
        <v>147</v>
      </c>
      <c r="C15" s="21">
        <v>27423</v>
      </c>
      <c r="D15" s="21">
        <v>26782</v>
      </c>
      <c r="E15" s="21">
        <v>18156</v>
      </c>
      <c r="F15" s="21">
        <v>14130</v>
      </c>
      <c r="G15" s="21">
        <v>4801</v>
      </c>
      <c r="H15" s="21">
        <v>1928</v>
      </c>
      <c r="I15" s="21">
        <v>1834</v>
      </c>
      <c r="J15" s="21">
        <v>1511</v>
      </c>
      <c r="K15" s="21">
        <v>96565</v>
      </c>
    </row>
    <row r="16" spans="1:11" x14ac:dyDescent="0.25">
      <c r="A16" s="105" t="s">
        <v>144</v>
      </c>
      <c r="B16" s="105" t="s">
        <v>145</v>
      </c>
      <c r="C16" s="21">
        <v>27184</v>
      </c>
      <c r="D16" s="21">
        <v>20793</v>
      </c>
      <c r="E16" s="21">
        <v>23511</v>
      </c>
      <c r="F16" s="21">
        <v>12666</v>
      </c>
      <c r="G16" s="21">
        <v>5049</v>
      </c>
      <c r="H16" s="21">
        <v>2967</v>
      </c>
      <c r="I16" s="21">
        <v>2397</v>
      </c>
      <c r="J16" s="21">
        <v>1363</v>
      </c>
      <c r="K16" s="21">
        <v>95930</v>
      </c>
    </row>
    <row r="17" spans="1:11" x14ac:dyDescent="0.25">
      <c r="A17" s="105" t="s">
        <v>150</v>
      </c>
      <c r="B17" s="105" t="s">
        <v>151</v>
      </c>
      <c r="C17" s="21">
        <v>28939</v>
      </c>
      <c r="D17" s="21">
        <v>22033</v>
      </c>
      <c r="E17" s="21">
        <v>19033</v>
      </c>
      <c r="F17" s="21">
        <v>9277</v>
      </c>
      <c r="G17" s="21">
        <v>8212</v>
      </c>
      <c r="H17" s="21">
        <v>2021</v>
      </c>
      <c r="I17" s="21">
        <v>1426</v>
      </c>
      <c r="J17" s="11">
        <v>941</v>
      </c>
      <c r="K17" s="21">
        <v>91882</v>
      </c>
    </row>
    <row r="18" spans="1:11" x14ac:dyDescent="0.25">
      <c r="A18" s="105" t="s">
        <v>148</v>
      </c>
      <c r="B18" s="105" t="s">
        <v>149</v>
      </c>
      <c r="C18" s="21">
        <v>38165</v>
      </c>
      <c r="D18" s="21">
        <v>17726</v>
      </c>
      <c r="E18" s="21">
        <v>14994</v>
      </c>
      <c r="F18" s="21">
        <v>8613</v>
      </c>
      <c r="G18" s="21">
        <v>5334</v>
      </c>
      <c r="H18" s="21">
        <v>1615</v>
      </c>
      <c r="I18" s="11">
        <v>1774</v>
      </c>
      <c r="J18" s="11">
        <v>1398</v>
      </c>
      <c r="K18" s="21">
        <v>89619</v>
      </c>
    </row>
    <row r="19" spans="1:11" x14ac:dyDescent="0.25">
      <c r="A19" s="105" t="s">
        <v>160</v>
      </c>
      <c r="B19" s="105" t="s">
        <v>161</v>
      </c>
      <c r="C19" s="21">
        <v>45508</v>
      </c>
      <c r="D19" s="21">
        <v>12381</v>
      </c>
      <c r="E19" s="21">
        <v>12091</v>
      </c>
      <c r="F19" s="21">
        <v>6928</v>
      </c>
      <c r="G19" s="21">
        <v>5850</v>
      </c>
      <c r="H19" s="21">
        <v>846</v>
      </c>
      <c r="I19" s="21">
        <v>943</v>
      </c>
      <c r="J19" s="21">
        <v>1832</v>
      </c>
      <c r="K19" s="21">
        <v>86379</v>
      </c>
    </row>
    <row r="20" spans="1:11" x14ac:dyDescent="0.25">
      <c r="A20" s="105" t="s">
        <v>164</v>
      </c>
      <c r="B20" s="105" t="s">
        <v>165</v>
      </c>
      <c r="C20" s="21">
        <v>38809</v>
      </c>
      <c r="D20" s="21">
        <v>19884</v>
      </c>
      <c r="E20" s="21">
        <v>9921</v>
      </c>
      <c r="F20" s="21">
        <v>8431</v>
      </c>
      <c r="G20" s="21">
        <v>4851</v>
      </c>
      <c r="H20" s="21">
        <v>880</v>
      </c>
      <c r="I20" s="21">
        <v>812</v>
      </c>
      <c r="J20" s="21">
        <v>1171</v>
      </c>
      <c r="K20" s="21">
        <v>84759</v>
      </c>
    </row>
    <row r="21" spans="1:11" x14ac:dyDescent="0.25">
      <c r="A21" s="105" t="s">
        <v>152</v>
      </c>
      <c r="B21" s="105" t="s">
        <v>153</v>
      </c>
      <c r="C21" s="21">
        <v>31806</v>
      </c>
      <c r="D21" s="21">
        <v>12243</v>
      </c>
      <c r="E21" s="21">
        <v>19214</v>
      </c>
      <c r="F21" s="21">
        <v>9055</v>
      </c>
      <c r="G21" s="21">
        <v>6087</v>
      </c>
      <c r="H21" s="11">
        <v>1782</v>
      </c>
      <c r="I21" s="21">
        <v>1811</v>
      </c>
      <c r="J21" s="21">
        <v>1436</v>
      </c>
      <c r="K21" s="21">
        <v>83434</v>
      </c>
    </row>
    <row r="22" spans="1:11" x14ac:dyDescent="0.25">
      <c r="A22" s="105" t="s">
        <v>635</v>
      </c>
      <c r="B22" s="105" t="s">
        <v>636</v>
      </c>
      <c r="C22" s="21">
        <v>20973</v>
      </c>
      <c r="D22" s="21">
        <v>19525</v>
      </c>
      <c r="E22" s="21">
        <v>22745</v>
      </c>
      <c r="F22" s="21">
        <v>6480</v>
      </c>
      <c r="G22" s="21">
        <v>5598</v>
      </c>
      <c r="H22" s="11">
        <v>1226</v>
      </c>
      <c r="I22" s="11">
        <v>1791</v>
      </c>
      <c r="J22" s="21">
        <v>1107</v>
      </c>
      <c r="K22" s="21">
        <v>79445</v>
      </c>
    </row>
    <row r="23" spans="1:11" x14ac:dyDescent="0.25">
      <c r="B23" s="105" t="s">
        <v>739</v>
      </c>
      <c r="C23" s="172">
        <v>1831867</v>
      </c>
      <c r="D23" s="172">
        <v>1265229</v>
      </c>
      <c r="E23" s="172">
        <v>1129943</v>
      </c>
      <c r="F23" s="172">
        <v>691314</v>
      </c>
      <c r="G23" s="172">
        <v>368552</v>
      </c>
      <c r="H23" s="172">
        <v>118346</v>
      </c>
      <c r="I23" s="172">
        <v>102699</v>
      </c>
      <c r="J23" s="172">
        <v>121131</v>
      </c>
      <c r="K23" s="172">
        <v>5551649</v>
      </c>
    </row>
    <row r="24" spans="1:11" ht="15.75" thickBot="1" x14ac:dyDescent="0.3">
      <c r="A24" s="15" t="s">
        <v>11</v>
      </c>
      <c r="B24" s="15"/>
      <c r="C24" s="22">
        <v>2976532</v>
      </c>
      <c r="D24" s="22">
        <v>1858983</v>
      </c>
      <c r="E24" s="22">
        <v>1561825</v>
      </c>
      <c r="F24" s="22">
        <v>954981</v>
      </c>
      <c r="G24" s="22">
        <v>519607</v>
      </c>
      <c r="H24" s="22">
        <v>165994</v>
      </c>
      <c r="I24" s="22">
        <v>149273</v>
      </c>
      <c r="J24" s="22">
        <v>164997</v>
      </c>
      <c r="K24" s="22">
        <v>8352192</v>
      </c>
    </row>
    <row r="25" spans="1:11" x14ac:dyDescent="0.25">
      <c r="A25" s="17" t="s">
        <v>738</v>
      </c>
    </row>
    <row r="26" spans="1:11" x14ac:dyDescent="0.25">
      <c r="A26" s="41" t="s">
        <v>803</v>
      </c>
    </row>
    <row r="27" spans="1:11" x14ac:dyDescent="0.25">
      <c r="A27" s="18" t="s">
        <v>507</v>
      </c>
    </row>
    <row r="28" spans="1:11" x14ac:dyDescent="0.25">
      <c r="A28" s="18"/>
    </row>
    <row r="29" spans="1:11" x14ac:dyDescent="0.25">
      <c r="C29" s="190"/>
    </row>
    <row r="30" spans="1:11" x14ac:dyDescent="0.25">
      <c r="C30" s="190"/>
    </row>
    <row r="31" spans="1:11" x14ac:dyDescent="0.25">
      <c r="A31" s="19" t="s">
        <v>289</v>
      </c>
      <c r="C31" s="21"/>
      <c r="D31" s="21"/>
      <c r="E31" s="21"/>
      <c r="F31" s="21"/>
      <c r="G31" s="21"/>
      <c r="H31" s="21"/>
      <c r="I31" s="11"/>
      <c r="J31" s="21"/>
      <c r="K31" s="21"/>
    </row>
    <row r="32" spans="1:11" x14ac:dyDescent="0.25">
      <c r="A32" s="83"/>
    </row>
  </sheetData>
  <mergeCells count="1">
    <mergeCell ref="A2:B2"/>
  </mergeCells>
  <hyperlinks>
    <hyperlink ref="A31" location="Contents!A1" display="Back to contents"/>
  </hyperlinks>
  <pageMargins left="0.7" right="0.7" top="0.75" bottom="0.75" header="0.3" footer="0.3"/>
  <pageSetup paperSize="9" scale="8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Normal="100" workbookViewId="0">
      <selection activeCell="D15" sqref="D15"/>
    </sheetView>
  </sheetViews>
  <sheetFormatPr defaultRowHeight="15" x14ac:dyDescent="0.25"/>
  <cols>
    <col min="1" max="1" width="5.5703125" style="7" customWidth="1"/>
    <col min="2" max="2" width="51" style="7" customWidth="1"/>
    <col min="3" max="3" width="12.5703125" style="7" customWidth="1"/>
    <col min="4" max="4" width="13.28515625" style="7" customWidth="1"/>
    <col min="5" max="5" width="9.140625" style="7"/>
    <col min="6" max="6" width="10.85546875" style="7" customWidth="1"/>
    <col min="7" max="7" width="10.7109375" style="7" customWidth="1"/>
    <col min="8" max="16384" width="9.140625" style="7"/>
  </cols>
  <sheetData>
    <row r="1" spans="1:8" ht="30" customHeight="1" thickBot="1" x14ac:dyDescent="0.3">
      <c r="A1" s="232" t="s">
        <v>740</v>
      </c>
      <c r="B1" s="232"/>
      <c r="C1" s="232"/>
      <c r="D1" s="232"/>
      <c r="E1" s="232"/>
      <c r="F1" s="232"/>
      <c r="G1" s="232"/>
      <c r="H1" s="232"/>
    </row>
    <row r="2" spans="1:8" ht="15.75" thickBot="1" x14ac:dyDescent="0.3">
      <c r="A2" s="246" t="s">
        <v>78</v>
      </c>
      <c r="B2" s="246"/>
      <c r="C2" s="95" t="s">
        <v>44</v>
      </c>
      <c r="D2" s="95" t="s">
        <v>45</v>
      </c>
      <c r="E2" s="95" t="s">
        <v>46</v>
      </c>
      <c r="F2" s="95" t="s">
        <v>47</v>
      </c>
      <c r="G2" s="95" t="s">
        <v>48</v>
      </c>
      <c r="H2" s="95" t="s">
        <v>11</v>
      </c>
    </row>
    <row r="3" spans="1:8" ht="17.25" customHeight="1" x14ac:dyDescent="0.25">
      <c r="A3" s="129" t="s">
        <v>122</v>
      </c>
      <c r="B3" s="129" t="s">
        <v>123</v>
      </c>
      <c r="C3" s="127">
        <v>177</v>
      </c>
      <c r="D3" s="126">
        <v>15705</v>
      </c>
      <c r="E3" s="126">
        <v>98589</v>
      </c>
      <c r="F3" s="126">
        <v>38210</v>
      </c>
      <c r="G3" s="127">
        <v>819</v>
      </c>
      <c r="H3" s="126">
        <v>153500</v>
      </c>
    </row>
    <row r="4" spans="1:8" x14ac:dyDescent="0.25">
      <c r="A4" s="129" t="s">
        <v>124</v>
      </c>
      <c r="B4" s="129" t="s">
        <v>125</v>
      </c>
      <c r="C4" s="127">
        <v>533</v>
      </c>
      <c r="D4" s="126">
        <v>106910</v>
      </c>
      <c r="E4" s="126">
        <v>39669</v>
      </c>
      <c r="F4" s="126">
        <v>5894</v>
      </c>
      <c r="G4" s="127">
        <v>221</v>
      </c>
      <c r="H4" s="126">
        <v>153229</v>
      </c>
    </row>
    <row r="5" spans="1:8" x14ac:dyDescent="0.25">
      <c r="A5" s="129" t="s">
        <v>128</v>
      </c>
      <c r="B5" s="129" t="s">
        <v>129</v>
      </c>
      <c r="C5" s="127">
        <v>40</v>
      </c>
      <c r="D5" s="126">
        <v>3925</v>
      </c>
      <c r="E5" s="126">
        <v>21773</v>
      </c>
      <c r="F5" s="126">
        <v>28863</v>
      </c>
      <c r="G5" s="126">
        <v>2002</v>
      </c>
      <c r="H5" s="126">
        <v>56605</v>
      </c>
    </row>
    <row r="6" spans="1:8" x14ac:dyDescent="0.25">
      <c r="A6" s="129" t="s">
        <v>156</v>
      </c>
      <c r="B6" s="129" t="s">
        <v>157</v>
      </c>
      <c r="C6" s="126">
        <v>1132</v>
      </c>
      <c r="D6" s="126">
        <v>20735</v>
      </c>
      <c r="E6" s="126">
        <v>28294</v>
      </c>
      <c r="F6" s="126">
        <v>5884</v>
      </c>
      <c r="G6" s="127">
        <v>115</v>
      </c>
      <c r="H6" s="126">
        <v>56160</v>
      </c>
    </row>
    <row r="7" spans="1:8" x14ac:dyDescent="0.25">
      <c r="A7" s="129" t="s">
        <v>164</v>
      </c>
      <c r="B7" s="129" t="s">
        <v>165</v>
      </c>
      <c r="C7" s="127">
        <v>837</v>
      </c>
      <c r="D7" s="126">
        <v>16383</v>
      </c>
      <c r="E7" s="126">
        <v>25147</v>
      </c>
      <c r="F7" s="126">
        <v>5055</v>
      </c>
      <c r="G7" s="127">
        <v>142</v>
      </c>
      <c r="H7" s="126">
        <v>47565</v>
      </c>
    </row>
    <row r="8" spans="1:8" x14ac:dyDescent="0.25">
      <c r="A8" s="129" t="s">
        <v>150</v>
      </c>
      <c r="B8" s="129" t="s">
        <v>151</v>
      </c>
      <c r="C8" s="127">
        <v>647</v>
      </c>
      <c r="D8" s="126">
        <v>10257</v>
      </c>
      <c r="E8" s="126">
        <v>29341</v>
      </c>
      <c r="F8" s="127">
        <v>4967</v>
      </c>
      <c r="G8" s="127">
        <v>83</v>
      </c>
      <c r="H8" s="126">
        <v>45295</v>
      </c>
    </row>
    <row r="9" spans="1:8" x14ac:dyDescent="0.25">
      <c r="A9" s="129" t="s">
        <v>130</v>
      </c>
      <c r="B9" s="129" t="s">
        <v>131</v>
      </c>
      <c r="C9" s="127">
        <v>108</v>
      </c>
      <c r="D9" s="126">
        <v>2999</v>
      </c>
      <c r="E9" s="126">
        <v>19267</v>
      </c>
      <c r="F9" s="126">
        <v>17641</v>
      </c>
      <c r="G9" s="127">
        <v>546</v>
      </c>
      <c r="H9" s="126">
        <v>40561</v>
      </c>
    </row>
    <row r="10" spans="1:8" x14ac:dyDescent="0.25">
      <c r="A10" s="129" t="s">
        <v>168</v>
      </c>
      <c r="B10" s="129" t="s">
        <v>169</v>
      </c>
      <c r="C10" s="127">
        <v>1694</v>
      </c>
      <c r="D10" s="126">
        <v>16128</v>
      </c>
      <c r="E10" s="126">
        <v>19088</v>
      </c>
      <c r="F10" s="126">
        <v>2498</v>
      </c>
      <c r="G10" s="127">
        <v>71</v>
      </c>
      <c r="H10" s="126">
        <v>39480</v>
      </c>
    </row>
    <row r="11" spans="1:8" x14ac:dyDescent="0.25">
      <c r="A11" s="129" t="s">
        <v>166</v>
      </c>
      <c r="B11" s="129" t="s">
        <v>167</v>
      </c>
      <c r="C11" s="127">
        <v>173</v>
      </c>
      <c r="D11" s="126">
        <v>13666</v>
      </c>
      <c r="E11" s="126">
        <v>19738</v>
      </c>
      <c r="F11" s="126">
        <v>5613</v>
      </c>
      <c r="G11" s="127">
        <v>143</v>
      </c>
      <c r="H11" s="126">
        <v>39333</v>
      </c>
    </row>
    <row r="12" spans="1:8" x14ac:dyDescent="0.25">
      <c r="A12" s="129" t="s">
        <v>134</v>
      </c>
      <c r="B12" s="129" t="s">
        <v>135</v>
      </c>
      <c r="C12" s="127">
        <v>1724</v>
      </c>
      <c r="D12" s="126">
        <v>9512</v>
      </c>
      <c r="E12" s="126">
        <v>16541</v>
      </c>
      <c r="F12" s="126">
        <v>9526</v>
      </c>
      <c r="G12" s="127">
        <v>1285</v>
      </c>
      <c r="H12" s="126">
        <v>38589</v>
      </c>
    </row>
    <row r="13" spans="1:8" x14ac:dyDescent="0.25">
      <c r="A13" s="129" t="s">
        <v>142</v>
      </c>
      <c r="B13" s="129" t="s">
        <v>143</v>
      </c>
      <c r="C13" s="127">
        <v>207</v>
      </c>
      <c r="D13" s="126">
        <v>6643</v>
      </c>
      <c r="E13" s="126">
        <v>20333</v>
      </c>
      <c r="F13" s="126">
        <v>9003</v>
      </c>
      <c r="G13" s="127">
        <v>254</v>
      </c>
      <c r="H13" s="126">
        <v>36440</v>
      </c>
    </row>
    <row r="14" spans="1:8" x14ac:dyDescent="0.25">
      <c r="A14" s="129" t="s">
        <v>162</v>
      </c>
      <c r="B14" s="129" t="s">
        <v>163</v>
      </c>
      <c r="C14" s="126">
        <v>96</v>
      </c>
      <c r="D14" s="126">
        <v>25908</v>
      </c>
      <c r="E14" s="126">
        <v>7797</v>
      </c>
      <c r="F14" s="126">
        <v>683</v>
      </c>
      <c r="G14" s="127">
        <v>41</v>
      </c>
      <c r="H14" s="126">
        <v>34525</v>
      </c>
    </row>
    <row r="15" spans="1:8" x14ac:dyDescent="0.25">
      <c r="A15" s="129" t="s">
        <v>136</v>
      </c>
      <c r="B15" s="129" t="s">
        <v>137</v>
      </c>
      <c r="C15" s="127">
        <v>65</v>
      </c>
      <c r="D15" s="126">
        <v>3196</v>
      </c>
      <c r="E15" s="126">
        <v>18868</v>
      </c>
      <c r="F15" s="126">
        <v>9769</v>
      </c>
      <c r="G15" s="127">
        <v>165</v>
      </c>
      <c r="H15" s="126">
        <v>32063</v>
      </c>
    </row>
    <row r="16" spans="1:8" x14ac:dyDescent="0.25">
      <c r="A16" s="129" t="s">
        <v>158</v>
      </c>
      <c r="B16" s="129" t="s">
        <v>159</v>
      </c>
      <c r="C16" s="127">
        <v>732</v>
      </c>
      <c r="D16" s="126">
        <v>12068</v>
      </c>
      <c r="E16" s="126">
        <v>14690</v>
      </c>
      <c r="F16" s="126">
        <v>1976</v>
      </c>
      <c r="G16" s="127">
        <v>37</v>
      </c>
      <c r="H16" s="126">
        <v>29504</v>
      </c>
    </row>
    <row r="17" spans="1:8" x14ac:dyDescent="0.25">
      <c r="A17" s="129" t="s">
        <v>148</v>
      </c>
      <c r="B17" s="129" t="s">
        <v>149</v>
      </c>
      <c r="C17" s="127">
        <v>43</v>
      </c>
      <c r="D17" s="126">
        <v>2929</v>
      </c>
      <c r="E17" s="126">
        <v>16588</v>
      </c>
      <c r="F17" s="126">
        <v>9109</v>
      </c>
      <c r="G17" s="127">
        <v>212</v>
      </c>
      <c r="H17" s="126">
        <v>28882</v>
      </c>
    </row>
    <row r="18" spans="1:8" x14ac:dyDescent="0.25">
      <c r="A18" s="129" t="s">
        <v>170</v>
      </c>
      <c r="B18" s="129" t="s">
        <v>171</v>
      </c>
      <c r="C18" s="127">
        <v>762</v>
      </c>
      <c r="D18" s="126">
        <v>8419</v>
      </c>
      <c r="E18" s="126">
        <v>15665</v>
      </c>
      <c r="F18" s="126">
        <v>3425</v>
      </c>
      <c r="G18" s="127">
        <v>81</v>
      </c>
      <c r="H18" s="126">
        <v>28352</v>
      </c>
    </row>
    <row r="19" spans="1:8" x14ac:dyDescent="0.25">
      <c r="A19" s="129" t="s">
        <v>176</v>
      </c>
      <c r="B19" s="129" t="s">
        <v>177</v>
      </c>
      <c r="C19" s="127">
        <v>368</v>
      </c>
      <c r="D19" s="126">
        <v>15844</v>
      </c>
      <c r="E19" s="126">
        <v>10166</v>
      </c>
      <c r="F19" s="126">
        <v>1031</v>
      </c>
      <c r="G19" s="127">
        <v>64</v>
      </c>
      <c r="H19" s="126">
        <v>27473</v>
      </c>
    </row>
    <row r="20" spans="1:8" x14ac:dyDescent="0.25">
      <c r="A20" s="129" t="s">
        <v>174</v>
      </c>
      <c r="B20" s="129" t="s">
        <v>175</v>
      </c>
      <c r="C20" s="127">
        <v>2607</v>
      </c>
      <c r="D20" s="126">
        <v>17526</v>
      </c>
      <c r="E20" s="126">
        <v>6256</v>
      </c>
      <c r="F20" s="126">
        <v>961</v>
      </c>
      <c r="G20" s="127">
        <v>82</v>
      </c>
      <c r="H20" s="126">
        <v>27432</v>
      </c>
    </row>
    <row r="21" spans="1:8" x14ac:dyDescent="0.25">
      <c r="A21" s="129" t="s">
        <v>178</v>
      </c>
      <c r="B21" s="129" t="s">
        <v>179</v>
      </c>
      <c r="C21" s="126">
        <v>80</v>
      </c>
      <c r="D21" s="126">
        <v>3910</v>
      </c>
      <c r="E21" s="126">
        <v>17058</v>
      </c>
      <c r="F21" s="127">
        <v>6054</v>
      </c>
      <c r="G21" s="127">
        <v>175</v>
      </c>
      <c r="H21" s="126">
        <v>27277</v>
      </c>
    </row>
    <row r="22" spans="1:8" x14ac:dyDescent="0.25">
      <c r="A22" s="129" t="s">
        <v>635</v>
      </c>
      <c r="B22" s="129" t="s">
        <v>636</v>
      </c>
      <c r="C22" s="127">
        <v>257</v>
      </c>
      <c r="D22" s="126">
        <v>6138</v>
      </c>
      <c r="E22" s="126">
        <v>16603</v>
      </c>
      <c r="F22" s="126">
        <v>3785</v>
      </c>
      <c r="G22" s="127">
        <v>194</v>
      </c>
      <c r="H22" s="126">
        <v>26977</v>
      </c>
    </row>
    <row r="23" spans="1:8" x14ac:dyDescent="0.25">
      <c r="A23" s="129" t="s">
        <v>637</v>
      </c>
      <c r="B23" s="129" t="s">
        <v>638</v>
      </c>
      <c r="C23" s="127">
        <v>56</v>
      </c>
      <c r="D23" s="126">
        <v>2914</v>
      </c>
      <c r="E23" s="126">
        <v>16352</v>
      </c>
      <c r="F23" s="126">
        <v>7005</v>
      </c>
      <c r="G23" s="127">
        <v>126</v>
      </c>
      <c r="H23" s="126">
        <v>26453</v>
      </c>
    </row>
    <row r="24" spans="1:8" x14ac:dyDescent="0.25">
      <c r="A24" s="129"/>
      <c r="B24" s="129" t="s">
        <v>739</v>
      </c>
      <c r="C24" s="126">
        <f>C25-SUM(C3:C23)</f>
        <v>36260</v>
      </c>
      <c r="D24" s="126">
        <f t="shared" ref="D24:H24" si="0">D25-SUM(D3:D23)</f>
        <v>340639</v>
      </c>
      <c r="E24" s="126">
        <f t="shared" si="0"/>
        <v>816104</v>
      </c>
      <c r="F24" s="126">
        <f t="shared" si="0"/>
        <v>375415</v>
      </c>
      <c r="G24" s="126">
        <f t="shared" si="0"/>
        <v>28434</v>
      </c>
      <c r="H24" s="126">
        <f t="shared" si="0"/>
        <v>1596873</v>
      </c>
    </row>
    <row r="25" spans="1:8" ht="15.75" thickBot="1" x14ac:dyDescent="0.3">
      <c r="A25" s="15" t="s">
        <v>11</v>
      </c>
      <c r="B25" s="15"/>
      <c r="C25" s="128">
        <v>48598</v>
      </c>
      <c r="D25" s="128">
        <v>662354</v>
      </c>
      <c r="E25" s="128">
        <v>1293927</v>
      </c>
      <c r="F25" s="128">
        <v>552367</v>
      </c>
      <c r="G25" s="128">
        <v>35292</v>
      </c>
      <c r="H25" s="128">
        <v>2592568</v>
      </c>
    </row>
    <row r="26" spans="1:8" x14ac:dyDescent="0.25">
      <c r="A26" s="17" t="s">
        <v>738</v>
      </c>
    </row>
    <row r="27" spans="1:8" x14ac:dyDescent="0.25">
      <c r="A27" s="17" t="s">
        <v>180</v>
      </c>
    </row>
    <row r="28" spans="1:8" x14ac:dyDescent="0.25">
      <c r="A28" s="18" t="s">
        <v>475</v>
      </c>
    </row>
    <row r="31" spans="1:8" x14ac:dyDescent="0.25">
      <c r="A31" s="19" t="s">
        <v>289</v>
      </c>
    </row>
  </sheetData>
  <mergeCells count="2">
    <mergeCell ref="A2:B2"/>
    <mergeCell ref="A1:H1"/>
  </mergeCells>
  <hyperlinks>
    <hyperlink ref="A31" location="Contents!A1" display="Back to contents"/>
  </hyperlinks>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selection activeCell="D15" sqref="D15"/>
    </sheetView>
  </sheetViews>
  <sheetFormatPr defaultRowHeight="15" x14ac:dyDescent="0.25"/>
  <cols>
    <col min="1" max="1" width="9.140625" style="7"/>
    <col min="2" max="2" width="55.42578125" style="7" customWidth="1"/>
    <col min="3" max="3" width="12.5703125" style="7" customWidth="1"/>
    <col min="4" max="16384" width="9.140625" style="7"/>
  </cols>
  <sheetData>
    <row r="1" spans="1:3" ht="33.75" customHeight="1" thickBot="1" x14ac:dyDescent="0.3">
      <c r="A1" s="232" t="s">
        <v>741</v>
      </c>
      <c r="B1" s="232"/>
      <c r="C1" s="232"/>
    </row>
    <row r="2" spans="1:3" ht="15.75" thickBot="1" x14ac:dyDescent="0.3">
      <c r="A2" s="242" t="s">
        <v>510</v>
      </c>
      <c r="B2" s="242"/>
      <c r="C2" s="9" t="s">
        <v>77</v>
      </c>
    </row>
    <row r="3" spans="1:3" x14ac:dyDescent="0.25">
      <c r="A3" s="227" t="s">
        <v>511</v>
      </c>
      <c r="B3" s="227"/>
      <c r="C3" s="227"/>
    </row>
    <row r="4" spans="1:3" x14ac:dyDescent="0.25">
      <c r="A4" s="83" t="s">
        <v>126</v>
      </c>
      <c r="B4" s="83" t="s">
        <v>127</v>
      </c>
      <c r="C4" s="21">
        <v>83854</v>
      </c>
    </row>
    <row r="5" spans="1:3" x14ac:dyDescent="0.25">
      <c r="A5" s="83" t="s">
        <v>138</v>
      </c>
      <c r="B5" s="83" t="s">
        <v>139</v>
      </c>
      <c r="C5" s="21">
        <v>40901</v>
      </c>
    </row>
    <row r="6" spans="1:3" x14ac:dyDescent="0.25">
      <c r="A6" s="83" t="s">
        <v>514</v>
      </c>
      <c r="B6" s="83" t="s">
        <v>515</v>
      </c>
      <c r="C6" s="21">
        <v>39206</v>
      </c>
    </row>
    <row r="7" spans="1:3" x14ac:dyDescent="0.25">
      <c r="A7" s="83" t="s">
        <v>512</v>
      </c>
      <c r="B7" s="83" t="s">
        <v>513</v>
      </c>
      <c r="C7" s="21">
        <v>38989</v>
      </c>
    </row>
    <row r="8" spans="1:3" x14ac:dyDescent="0.25">
      <c r="A8" s="83" t="s">
        <v>132</v>
      </c>
      <c r="B8" s="83" t="s">
        <v>133</v>
      </c>
      <c r="C8" s="21">
        <v>32990</v>
      </c>
    </row>
    <row r="9" spans="1:3" x14ac:dyDescent="0.25">
      <c r="A9" s="83"/>
      <c r="B9" s="83" t="s">
        <v>516</v>
      </c>
      <c r="C9" s="21">
        <v>692722</v>
      </c>
    </row>
    <row r="10" spans="1:3" x14ac:dyDescent="0.25">
      <c r="A10" s="78"/>
      <c r="B10" s="78" t="s">
        <v>11</v>
      </c>
      <c r="C10" s="43">
        <v>928662</v>
      </c>
    </row>
    <row r="11" spans="1:3" x14ac:dyDescent="0.25">
      <c r="A11" s="226" t="s">
        <v>517</v>
      </c>
      <c r="B11" s="226"/>
      <c r="C11" s="226"/>
    </row>
    <row r="12" spans="1:3" x14ac:dyDescent="0.25">
      <c r="A12" s="83" t="s">
        <v>122</v>
      </c>
      <c r="B12" s="83" t="s">
        <v>123</v>
      </c>
      <c r="C12" s="21">
        <v>45201</v>
      </c>
    </row>
    <row r="13" spans="1:3" x14ac:dyDescent="0.25">
      <c r="A13" s="83" t="s">
        <v>152</v>
      </c>
      <c r="B13" s="83" t="s">
        <v>153</v>
      </c>
      <c r="C13" s="21">
        <v>37485</v>
      </c>
    </row>
    <row r="14" spans="1:3" x14ac:dyDescent="0.25">
      <c r="A14" s="83" t="s">
        <v>146</v>
      </c>
      <c r="B14" s="83" t="s">
        <v>147</v>
      </c>
      <c r="C14" s="21">
        <v>27677</v>
      </c>
    </row>
    <row r="15" spans="1:3" x14ac:dyDescent="0.25">
      <c r="A15" s="83" t="s">
        <v>126</v>
      </c>
      <c r="B15" s="83" t="s">
        <v>127</v>
      </c>
      <c r="C15" s="21">
        <v>26904</v>
      </c>
    </row>
    <row r="16" spans="1:3" x14ac:dyDescent="0.25">
      <c r="A16" s="83" t="s">
        <v>132</v>
      </c>
      <c r="B16" s="83" t="s">
        <v>133</v>
      </c>
      <c r="C16" s="21">
        <v>22576</v>
      </c>
    </row>
    <row r="17" spans="1:3" x14ac:dyDescent="0.25">
      <c r="A17" s="83"/>
      <c r="B17" s="83" t="s">
        <v>516</v>
      </c>
      <c r="C17" s="21">
        <v>662860</v>
      </c>
    </row>
    <row r="18" spans="1:3" x14ac:dyDescent="0.25">
      <c r="A18" s="78"/>
      <c r="B18" s="78" t="s">
        <v>11</v>
      </c>
      <c r="C18" s="43">
        <v>822703</v>
      </c>
    </row>
    <row r="19" spans="1:3" x14ac:dyDescent="0.25">
      <c r="A19" s="226" t="s">
        <v>518</v>
      </c>
      <c r="B19" s="226"/>
      <c r="C19" s="226"/>
    </row>
    <row r="20" spans="1:3" ht="15" customHeight="1" x14ac:dyDescent="0.25">
      <c r="A20" s="83" t="s">
        <v>122</v>
      </c>
      <c r="B20" s="83" t="s">
        <v>123</v>
      </c>
      <c r="C20" s="21">
        <v>68508</v>
      </c>
    </row>
    <row r="21" spans="1:3" ht="15" customHeight="1" x14ac:dyDescent="0.25">
      <c r="A21" s="83" t="s">
        <v>124</v>
      </c>
      <c r="B21" s="83" t="s">
        <v>125</v>
      </c>
      <c r="C21" s="21">
        <v>28244</v>
      </c>
    </row>
    <row r="22" spans="1:3" x14ac:dyDescent="0.25">
      <c r="A22" s="83" t="s">
        <v>134</v>
      </c>
      <c r="B22" s="105" t="s">
        <v>135</v>
      </c>
      <c r="C22" s="21">
        <v>27247</v>
      </c>
    </row>
    <row r="23" spans="1:3" x14ac:dyDescent="0.25">
      <c r="A23" s="83" t="s">
        <v>635</v>
      </c>
      <c r="B23" s="83" t="s">
        <v>703</v>
      </c>
      <c r="C23" s="21">
        <v>26617</v>
      </c>
    </row>
    <row r="24" spans="1:3" x14ac:dyDescent="0.25">
      <c r="A24" s="83" t="s">
        <v>144</v>
      </c>
      <c r="B24" s="83" t="s">
        <v>145</v>
      </c>
      <c r="C24" s="21">
        <v>26536</v>
      </c>
    </row>
    <row r="25" spans="1:3" x14ac:dyDescent="0.25">
      <c r="A25" s="83"/>
      <c r="B25" s="83" t="s">
        <v>516</v>
      </c>
      <c r="C25" s="21">
        <v>895475</v>
      </c>
    </row>
    <row r="26" spans="1:3" x14ac:dyDescent="0.25">
      <c r="A26" s="78"/>
      <c r="B26" s="78" t="s">
        <v>11</v>
      </c>
      <c r="C26" s="43">
        <v>1072627</v>
      </c>
    </row>
    <row r="27" spans="1:3" x14ac:dyDescent="0.25">
      <c r="A27" s="226" t="s">
        <v>519</v>
      </c>
      <c r="B27" s="226"/>
      <c r="C27" s="226"/>
    </row>
    <row r="28" spans="1:3" x14ac:dyDescent="0.25">
      <c r="A28" s="83" t="s">
        <v>122</v>
      </c>
      <c r="B28" s="83" t="s">
        <v>123</v>
      </c>
      <c r="C28" s="21">
        <v>73693</v>
      </c>
    </row>
    <row r="29" spans="1:3" x14ac:dyDescent="0.25">
      <c r="A29" s="83" t="s">
        <v>124</v>
      </c>
      <c r="B29" s="83" t="s">
        <v>125</v>
      </c>
      <c r="C29" s="21">
        <v>40724</v>
      </c>
    </row>
    <row r="30" spans="1:3" x14ac:dyDescent="0.25">
      <c r="A30" s="105" t="s">
        <v>134</v>
      </c>
      <c r="B30" s="105" t="s">
        <v>135</v>
      </c>
      <c r="C30" s="21">
        <v>23942</v>
      </c>
    </row>
    <row r="31" spans="1:3" ht="15" customHeight="1" x14ac:dyDescent="0.25">
      <c r="A31" s="105" t="s">
        <v>140</v>
      </c>
      <c r="B31" s="105" t="s">
        <v>141</v>
      </c>
      <c r="C31" s="21">
        <v>21675</v>
      </c>
    </row>
    <row r="32" spans="1:3" x14ac:dyDescent="0.25">
      <c r="A32" s="105" t="s">
        <v>633</v>
      </c>
      <c r="B32" s="105" t="s">
        <v>634</v>
      </c>
      <c r="C32" s="21">
        <v>20641</v>
      </c>
    </row>
    <row r="33" spans="1:3" x14ac:dyDescent="0.25">
      <c r="A33" s="83"/>
      <c r="B33" s="83" t="s">
        <v>516</v>
      </c>
      <c r="C33" s="21">
        <v>952445</v>
      </c>
    </row>
    <row r="34" spans="1:3" x14ac:dyDescent="0.25">
      <c r="A34" s="78"/>
      <c r="B34" s="78" t="s">
        <v>11</v>
      </c>
      <c r="C34" s="43">
        <v>1133120</v>
      </c>
    </row>
    <row r="35" spans="1:3" x14ac:dyDescent="0.25">
      <c r="A35" s="226" t="s">
        <v>520</v>
      </c>
      <c r="B35" s="226"/>
      <c r="C35" s="226"/>
    </row>
    <row r="36" spans="1:3" x14ac:dyDescent="0.25">
      <c r="A36" s="83" t="s">
        <v>122</v>
      </c>
      <c r="B36" s="83" t="s">
        <v>123</v>
      </c>
      <c r="C36" s="21">
        <v>52149</v>
      </c>
    </row>
    <row r="37" spans="1:3" x14ac:dyDescent="0.25">
      <c r="A37" s="83" t="s">
        <v>124</v>
      </c>
      <c r="B37" s="83" t="s">
        <v>125</v>
      </c>
      <c r="C37" s="21">
        <v>47905</v>
      </c>
    </row>
    <row r="38" spans="1:3" x14ac:dyDescent="0.25">
      <c r="A38" s="105" t="s">
        <v>130</v>
      </c>
      <c r="B38" s="105" t="s">
        <v>131</v>
      </c>
      <c r="C38" s="21">
        <v>20902</v>
      </c>
    </row>
    <row r="39" spans="1:3" x14ac:dyDescent="0.25">
      <c r="A39" s="105" t="s">
        <v>134</v>
      </c>
      <c r="B39" s="105" t="s">
        <v>135</v>
      </c>
      <c r="C39" s="21">
        <v>17999</v>
      </c>
    </row>
    <row r="40" spans="1:3" x14ac:dyDescent="0.25">
      <c r="A40" s="105" t="s">
        <v>154</v>
      </c>
      <c r="B40" s="105" t="s">
        <v>704</v>
      </c>
      <c r="C40" s="21">
        <v>16239</v>
      </c>
    </row>
    <row r="41" spans="1:3" x14ac:dyDescent="0.25">
      <c r="A41" s="105"/>
      <c r="B41" s="105" t="s">
        <v>516</v>
      </c>
      <c r="C41" s="21">
        <v>763281</v>
      </c>
    </row>
    <row r="42" spans="1:3" x14ac:dyDescent="0.25">
      <c r="A42" s="80"/>
      <c r="B42" s="80" t="s">
        <v>11</v>
      </c>
      <c r="C42" s="149">
        <v>918475</v>
      </c>
    </row>
    <row r="43" spans="1:3" x14ac:dyDescent="0.25">
      <c r="A43" s="236" t="s">
        <v>521</v>
      </c>
      <c r="B43" s="236"/>
      <c r="C43" s="236"/>
    </row>
    <row r="44" spans="1:3" x14ac:dyDescent="0.25">
      <c r="A44" s="83" t="s">
        <v>124</v>
      </c>
      <c r="B44" s="83" t="s">
        <v>125</v>
      </c>
      <c r="C44" s="21">
        <v>60612</v>
      </c>
    </row>
    <row r="45" spans="1:3" x14ac:dyDescent="0.25">
      <c r="A45" s="83" t="s">
        <v>122</v>
      </c>
      <c r="B45" s="83" t="s">
        <v>123</v>
      </c>
      <c r="C45" s="21">
        <v>41811</v>
      </c>
    </row>
    <row r="46" spans="1:3" x14ac:dyDescent="0.25">
      <c r="A46" s="83" t="s">
        <v>130</v>
      </c>
      <c r="B46" s="83" t="s">
        <v>131</v>
      </c>
      <c r="C46" s="21">
        <v>21939</v>
      </c>
    </row>
    <row r="47" spans="1:3" x14ac:dyDescent="0.25">
      <c r="A47" s="83" t="s">
        <v>128</v>
      </c>
      <c r="B47" s="83" t="s">
        <v>129</v>
      </c>
      <c r="C47" s="21">
        <v>17550</v>
      </c>
    </row>
    <row r="48" spans="1:3" x14ac:dyDescent="0.25">
      <c r="A48" s="83" t="s">
        <v>134</v>
      </c>
      <c r="B48" s="105" t="s">
        <v>135</v>
      </c>
      <c r="C48" s="21">
        <v>17463</v>
      </c>
    </row>
    <row r="49" spans="1:3" x14ac:dyDescent="0.25">
      <c r="A49" s="83"/>
      <c r="B49" s="83" t="s">
        <v>516</v>
      </c>
      <c r="C49" s="21">
        <v>705246</v>
      </c>
    </row>
    <row r="50" spans="1:3" x14ac:dyDescent="0.25">
      <c r="A50" s="78"/>
      <c r="B50" s="78" t="s">
        <v>11</v>
      </c>
      <c r="C50" s="43">
        <v>864621</v>
      </c>
    </row>
    <row r="51" spans="1:3" x14ac:dyDescent="0.25">
      <c r="A51" s="226" t="s">
        <v>522</v>
      </c>
      <c r="B51" s="226"/>
      <c r="C51" s="226"/>
    </row>
    <row r="52" spans="1:3" x14ac:dyDescent="0.25">
      <c r="A52" s="105" t="s">
        <v>124</v>
      </c>
      <c r="B52" s="105" t="s">
        <v>123</v>
      </c>
      <c r="C52" s="21">
        <v>57407</v>
      </c>
    </row>
    <row r="53" spans="1:3" x14ac:dyDescent="0.25">
      <c r="A53" s="105" t="s">
        <v>122</v>
      </c>
      <c r="B53" s="105" t="s">
        <v>125</v>
      </c>
      <c r="C53" s="21">
        <v>33190</v>
      </c>
    </row>
    <row r="54" spans="1:3" x14ac:dyDescent="0.25">
      <c r="A54" s="105" t="s">
        <v>130</v>
      </c>
      <c r="B54" s="105" t="s">
        <v>131</v>
      </c>
      <c r="C54" s="21">
        <v>18670</v>
      </c>
    </row>
    <row r="55" spans="1:3" x14ac:dyDescent="0.25">
      <c r="A55" s="105" t="s">
        <v>128</v>
      </c>
      <c r="B55" s="105" t="s">
        <v>129</v>
      </c>
      <c r="C55" s="21">
        <v>17128</v>
      </c>
    </row>
    <row r="56" spans="1:3" x14ac:dyDescent="0.25">
      <c r="A56" s="105" t="s">
        <v>134</v>
      </c>
      <c r="B56" s="105" t="s">
        <v>135</v>
      </c>
      <c r="C56" s="21">
        <v>16029</v>
      </c>
    </row>
    <row r="57" spans="1:3" x14ac:dyDescent="0.25">
      <c r="A57" s="105"/>
      <c r="B57" s="105" t="s">
        <v>516</v>
      </c>
      <c r="C57" s="21">
        <v>651424</v>
      </c>
    </row>
    <row r="58" spans="1:3" x14ac:dyDescent="0.25">
      <c r="A58" s="78"/>
      <c r="B58" s="78" t="s">
        <v>11</v>
      </c>
      <c r="C58" s="43">
        <v>793848</v>
      </c>
    </row>
    <row r="59" spans="1:3" x14ac:dyDescent="0.25">
      <c r="A59" s="226" t="s">
        <v>523</v>
      </c>
      <c r="B59" s="226"/>
      <c r="C59" s="226"/>
    </row>
    <row r="60" spans="1:3" x14ac:dyDescent="0.25">
      <c r="A60" s="83" t="s">
        <v>124</v>
      </c>
      <c r="B60" s="83" t="s">
        <v>125</v>
      </c>
      <c r="C60" s="21">
        <v>48524</v>
      </c>
    </row>
    <row r="61" spans="1:3" x14ac:dyDescent="0.25">
      <c r="A61" s="83" t="s">
        <v>122</v>
      </c>
      <c r="B61" s="83" t="s">
        <v>123</v>
      </c>
      <c r="C61" s="21">
        <v>27650</v>
      </c>
    </row>
    <row r="62" spans="1:3" x14ac:dyDescent="0.25">
      <c r="A62" s="105" t="s">
        <v>168</v>
      </c>
      <c r="B62" s="105" t="s">
        <v>169</v>
      </c>
      <c r="C62" s="21">
        <v>16900</v>
      </c>
    </row>
    <row r="63" spans="1:3" x14ac:dyDescent="0.25">
      <c r="A63" s="154" t="s">
        <v>128</v>
      </c>
      <c r="B63" s="105" t="s">
        <v>129</v>
      </c>
      <c r="C63" s="21">
        <v>15877</v>
      </c>
    </row>
    <row r="64" spans="1:3" x14ac:dyDescent="0.25">
      <c r="A64" s="83" t="s">
        <v>130</v>
      </c>
      <c r="B64" s="83" t="s">
        <v>131</v>
      </c>
      <c r="C64" s="21">
        <v>15735</v>
      </c>
    </row>
    <row r="65" spans="1:3" x14ac:dyDescent="0.25">
      <c r="A65" s="83"/>
      <c r="B65" s="83" t="s">
        <v>516</v>
      </c>
      <c r="C65" s="21">
        <v>630446</v>
      </c>
    </row>
    <row r="66" spans="1:3" x14ac:dyDescent="0.25">
      <c r="A66" s="78"/>
      <c r="B66" s="78" t="s">
        <v>11</v>
      </c>
      <c r="C66" s="43">
        <v>755132</v>
      </c>
    </row>
    <row r="67" spans="1:3" x14ac:dyDescent="0.25">
      <c r="A67" s="226" t="s">
        <v>524</v>
      </c>
      <c r="B67" s="226"/>
      <c r="C67" s="226"/>
    </row>
    <row r="68" spans="1:3" x14ac:dyDescent="0.25">
      <c r="A68" s="83" t="s">
        <v>124</v>
      </c>
      <c r="B68" s="83" t="s">
        <v>125</v>
      </c>
      <c r="C68" s="21">
        <v>33750</v>
      </c>
    </row>
    <row r="69" spans="1:3" x14ac:dyDescent="0.25">
      <c r="A69" s="83" t="s">
        <v>122</v>
      </c>
      <c r="B69" s="83" t="s">
        <v>123</v>
      </c>
      <c r="C69" s="21">
        <v>20318</v>
      </c>
    </row>
    <row r="70" spans="1:3" x14ac:dyDescent="0.25">
      <c r="A70" s="83" t="s">
        <v>150</v>
      </c>
      <c r="B70" s="83" t="s">
        <v>151</v>
      </c>
      <c r="C70" s="21">
        <v>16760</v>
      </c>
    </row>
    <row r="71" spans="1:3" ht="15" customHeight="1" x14ac:dyDescent="0.25">
      <c r="A71" s="83" t="s">
        <v>134</v>
      </c>
      <c r="B71" s="83" t="s">
        <v>135</v>
      </c>
      <c r="C71" s="21">
        <v>16348</v>
      </c>
    </row>
    <row r="72" spans="1:3" x14ac:dyDescent="0.25">
      <c r="A72" s="83" t="s">
        <v>142</v>
      </c>
      <c r="B72" s="105" t="s">
        <v>705</v>
      </c>
      <c r="C72" s="21">
        <v>15236</v>
      </c>
    </row>
    <row r="73" spans="1:3" x14ac:dyDescent="0.25">
      <c r="A73" s="83"/>
      <c r="B73" s="83" t="s">
        <v>516</v>
      </c>
      <c r="C73" s="21">
        <v>545393</v>
      </c>
    </row>
    <row r="74" spans="1:3" x14ac:dyDescent="0.25">
      <c r="A74" s="78"/>
      <c r="B74" s="78" t="s">
        <v>11</v>
      </c>
      <c r="C74" s="43">
        <v>647805</v>
      </c>
    </row>
    <row r="75" spans="1:3" x14ac:dyDescent="0.25">
      <c r="A75" s="226" t="s">
        <v>525</v>
      </c>
      <c r="B75" s="226"/>
      <c r="C75" s="226"/>
    </row>
    <row r="76" spans="1:3" ht="15" customHeight="1" x14ac:dyDescent="0.25">
      <c r="A76" s="83" t="s">
        <v>172</v>
      </c>
      <c r="B76" s="83" t="s">
        <v>173</v>
      </c>
      <c r="C76" s="21">
        <v>18047</v>
      </c>
    </row>
    <row r="77" spans="1:3" x14ac:dyDescent="0.25">
      <c r="A77" s="83" t="s">
        <v>124</v>
      </c>
      <c r="B77" s="83" t="s">
        <v>125</v>
      </c>
      <c r="C77" s="21">
        <v>15098</v>
      </c>
    </row>
    <row r="78" spans="1:3" x14ac:dyDescent="0.25">
      <c r="A78" s="83" t="s">
        <v>134</v>
      </c>
      <c r="B78" s="83" t="s">
        <v>135</v>
      </c>
      <c r="C78" s="21">
        <v>14820</v>
      </c>
    </row>
    <row r="79" spans="1:3" x14ac:dyDescent="0.25">
      <c r="A79" s="83" t="s">
        <v>156</v>
      </c>
      <c r="B79" s="83" t="s">
        <v>157</v>
      </c>
      <c r="C79" s="21">
        <v>12553</v>
      </c>
    </row>
    <row r="80" spans="1:3" x14ac:dyDescent="0.25">
      <c r="A80" s="83" t="s">
        <v>150</v>
      </c>
      <c r="B80" s="83" t="s">
        <v>151</v>
      </c>
      <c r="C80" s="21">
        <v>12062</v>
      </c>
    </row>
    <row r="81" spans="1:3" x14ac:dyDescent="0.25">
      <c r="A81" s="83"/>
      <c r="B81" s="83" t="s">
        <v>516</v>
      </c>
      <c r="C81" s="21">
        <v>337112</v>
      </c>
    </row>
    <row r="82" spans="1:3" ht="15.75" thickBot="1" x14ac:dyDescent="0.3">
      <c r="A82" s="15"/>
      <c r="B82" s="15" t="s">
        <v>11</v>
      </c>
      <c r="C82" s="22">
        <v>409692</v>
      </c>
    </row>
    <row r="83" spans="1:3" x14ac:dyDescent="0.25">
      <c r="A83" s="247" t="s">
        <v>742</v>
      </c>
      <c r="B83" s="247"/>
      <c r="C83" s="247"/>
    </row>
    <row r="84" spans="1:3" x14ac:dyDescent="0.25">
      <c r="A84" s="17" t="s">
        <v>180</v>
      </c>
    </row>
    <row r="85" spans="1:3" x14ac:dyDescent="0.25">
      <c r="A85" s="17" t="s">
        <v>804</v>
      </c>
    </row>
    <row r="86" spans="1:3" x14ac:dyDescent="0.25">
      <c r="A86" s="18" t="s">
        <v>475</v>
      </c>
    </row>
    <row r="89" spans="1:3" x14ac:dyDescent="0.25">
      <c r="A89" s="19" t="s">
        <v>289</v>
      </c>
    </row>
    <row r="91" spans="1:3" x14ac:dyDescent="0.25">
      <c r="B91" s="105"/>
      <c r="C91" s="105"/>
    </row>
    <row r="92" spans="1:3" x14ac:dyDescent="0.25">
      <c r="B92" s="105"/>
      <c r="C92" s="105"/>
    </row>
    <row r="93" spans="1:3" x14ac:dyDescent="0.25">
      <c r="B93" s="105"/>
      <c r="C93" s="105"/>
    </row>
  </sheetData>
  <mergeCells count="13">
    <mergeCell ref="A35:C35"/>
    <mergeCell ref="A83:C83"/>
    <mergeCell ref="A1:C1"/>
    <mergeCell ref="A43:C43"/>
    <mergeCell ref="A51:C51"/>
    <mergeCell ref="A59:C59"/>
    <mergeCell ref="A67:C67"/>
    <mergeCell ref="A75:C75"/>
    <mergeCell ref="A2:B2"/>
    <mergeCell ref="A3:C3"/>
    <mergeCell ref="A11:C11"/>
    <mergeCell ref="A19:C19"/>
    <mergeCell ref="A27:C27"/>
  </mergeCells>
  <hyperlinks>
    <hyperlink ref="A89"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zoomScaleSheetLayoutView="100" workbookViewId="0">
      <selection activeCell="D15" sqref="D15"/>
    </sheetView>
  </sheetViews>
  <sheetFormatPr defaultRowHeight="15" x14ac:dyDescent="0.25"/>
  <cols>
    <col min="1" max="1" width="48.85546875" style="7" customWidth="1"/>
    <col min="2" max="2" width="12.85546875" style="7" customWidth="1"/>
    <col min="3" max="3" width="10.7109375" style="7" customWidth="1"/>
    <col min="4" max="4" width="9.140625" style="7"/>
    <col min="5" max="5" width="10.85546875" style="7" customWidth="1"/>
    <col min="6" max="6" width="11.85546875" style="7" customWidth="1"/>
    <col min="7" max="16384" width="9.140625" style="7"/>
  </cols>
  <sheetData>
    <row r="1" spans="1:7" ht="15.75" thickBot="1" x14ac:dyDescent="0.3">
      <c r="A1" s="23" t="s">
        <v>662</v>
      </c>
    </row>
    <row r="2" spans="1:7" ht="15.75" thickBot="1" x14ac:dyDescent="0.3">
      <c r="A2" s="81" t="s">
        <v>212</v>
      </c>
      <c r="B2" s="9" t="s">
        <v>44</v>
      </c>
      <c r="C2" s="9" t="s">
        <v>45</v>
      </c>
      <c r="D2" s="9" t="s">
        <v>46</v>
      </c>
      <c r="E2" s="9" t="s">
        <v>47</v>
      </c>
      <c r="F2" s="9" t="s">
        <v>48</v>
      </c>
      <c r="G2" s="9" t="s">
        <v>491</v>
      </c>
    </row>
    <row r="3" spans="1:7" ht="15" customHeight="1" x14ac:dyDescent="0.25">
      <c r="A3" s="83" t="s">
        <v>526</v>
      </c>
      <c r="B3" s="126">
        <v>48598</v>
      </c>
      <c r="C3" s="126">
        <v>662354</v>
      </c>
      <c r="D3" s="126">
        <v>1293927</v>
      </c>
      <c r="E3" s="126">
        <v>552367</v>
      </c>
      <c r="F3" s="126">
        <v>35292</v>
      </c>
      <c r="G3" s="126">
        <v>2592568</v>
      </c>
    </row>
    <row r="4" spans="1:7" ht="15" customHeight="1" x14ac:dyDescent="0.25">
      <c r="A4" s="83" t="s">
        <v>214</v>
      </c>
      <c r="B4" s="126">
        <v>7240</v>
      </c>
      <c r="C4" s="126">
        <v>400491</v>
      </c>
      <c r="D4" s="126">
        <v>1654430</v>
      </c>
      <c r="E4" s="126">
        <v>2409907</v>
      </c>
      <c r="F4" s="126">
        <v>572039</v>
      </c>
      <c r="G4" s="126">
        <v>5044440</v>
      </c>
    </row>
    <row r="5" spans="1:7" ht="15" customHeight="1" x14ac:dyDescent="0.25">
      <c r="A5" s="83" t="s">
        <v>215</v>
      </c>
      <c r="B5" s="126">
        <v>4915</v>
      </c>
      <c r="C5" s="126">
        <v>48374</v>
      </c>
      <c r="D5" s="126">
        <v>69933</v>
      </c>
      <c r="E5" s="126">
        <v>27236</v>
      </c>
      <c r="F5" s="126">
        <v>2330</v>
      </c>
      <c r="G5" s="126">
        <v>152799</v>
      </c>
    </row>
    <row r="6" spans="1:7" ht="15" customHeight="1" x14ac:dyDescent="0.25">
      <c r="A6" s="83" t="s">
        <v>216</v>
      </c>
      <c r="B6" s="127">
        <v>17</v>
      </c>
      <c r="C6" s="126">
        <v>2995</v>
      </c>
      <c r="D6" s="126">
        <v>79323</v>
      </c>
      <c r="E6" s="126">
        <v>182479</v>
      </c>
      <c r="F6" s="126">
        <v>54569</v>
      </c>
      <c r="G6" s="126">
        <v>321609</v>
      </c>
    </row>
    <row r="7" spans="1:7" ht="15" customHeight="1" x14ac:dyDescent="0.25">
      <c r="A7" s="83" t="s">
        <v>217</v>
      </c>
      <c r="B7" s="127">
        <v>608</v>
      </c>
      <c r="C7" s="126">
        <v>17425</v>
      </c>
      <c r="D7" s="126">
        <v>70477</v>
      </c>
      <c r="E7" s="126">
        <v>77052</v>
      </c>
      <c r="F7" s="126">
        <v>15363</v>
      </c>
      <c r="G7" s="126">
        <v>180970</v>
      </c>
    </row>
    <row r="8" spans="1:7" ht="15" customHeight="1" x14ac:dyDescent="0.25">
      <c r="A8" s="83" t="s">
        <v>218</v>
      </c>
      <c r="B8" s="126">
        <v>2967</v>
      </c>
      <c r="C8" s="126">
        <v>1199</v>
      </c>
      <c r="D8" s="127">
        <v>444</v>
      </c>
      <c r="E8" s="127">
        <v>81</v>
      </c>
      <c r="F8" s="127">
        <v>21</v>
      </c>
      <c r="G8" s="126">
        <v>4713</v>
      </c>
    </row>
    <row r="9" spans="1:7" ht="15" customHeight="1" x14ac:dyDescent="0.25">
      <c r="A9" s="83" t="s">
        <v>52</v>
      </c>
      <c r="B9" s="127">
        <v>59</v>
      </c>
      <c r="C9" s="127">
        <v>13</v>
      </c>
      <c r="D9" s="127">
        <v>19</v>
      </c>
      <c r="E9" s="127">
        <v>6</v>
      </c>
      <c r="F9" s="126">
        <v>2357</v>
      </c>
      <c r="G9" s="126">
        <v>2983</v>
      </c>
    </row>
    <row r="10" spans="1:7" ht="22.5" x14ac:dyDescent="0.25">
      <c r="A10" s="83" t="s">
        <v>458</v>
      </c>
      <c r="B10" s="127">
        <v>96</v>
      </c>
      <c r="C10" s="126">
        <v>3464</v>
      </c>
      <c r="D10" s="126">
        <v>8228</v>
      </c>
      <c r="E10" s="126">
        <v>25774</v>
      </c>
      <c r="F10" s="126">
        <v>13804</v>
      </c>
      <c r="G10" s="126">
        <v>51518</v>
      </c>
    </row>
    <row r="11" spans="1:7" x14ac:dyDescent="0.25">
      <c r="A11" s="83" t="s">
        <v>38</v>
      </c>
      <c r="B11" s="127">
        <v>15</v>
      </c>
      <c r="C11" s="127">
        <v>68</v>
      </c>
      <c r="D11" s="127">
        <v>205</v>
      </c>
      <c r="E11" s="127">
        <v>192</v>
      </c>
      <c r="F11" s="127">
        <v>56</v>
      </c>
      <c r="G11" s="126">
        <v>592</v>
      </c>
    </row>
    <row r="12" spans="1:7" s="109" customFormat="1" ht="15.75" thickBot="1" x14ac:dyDescent="0.3">
      <c r="A12" s="15" t="s">
        <v>11</v>
      </c>
      <c r="B12" s="128">
        <v>64515</v>
      </c>
      <c r="C12" s="128">
        <v>1136383</v>
      </c>
      <c r="D12" s="128">
        <v>3176986</v>
      </c>
      <c r="E12" s="128">
        <v>3275094</v>
      </c>
      <c r="F12" s="128">
        <v>695831</v>
      </c>
      <c r="G12" s="128">
        <v>8352192</v>
      </c>
    </row>
    <row r="13" spans="1:7" x14ac:dyDescent="0.25">
      <c r="A13" s="17" t="s">
        <v>775</v>
      </c>
    </row>
    <row r="14" spans="1:7" ht="23.25" customHeight="1" x14ac:dyDescent="0.25">
      <c r="A14" s="230" t="s">
        <v>219</v>
      </c>
      <c r="B14" s="248"/>
      <c r="C14" s="248"/>
      <c r="D14" s="248"/>
      <c r="E14" s="248"/>
      <c r="F14" s="248"/>
      <c r="G14" s="248"/>
    </row>
    <row r="15" spans="1:7" x14ac:dyDescent="0.25">
      <c r="A15" s="18" t="s">
        <v>475</v>
      </c>
    </row>
    <row r="18" spans="1:1" x14ac:dyDescent="0.25">
      <c r="A18" s="19" t="s">
        <v>289</v>
      </c>
    </row>
  </sheetData>
  <mergeCells count="1">
    <mergeCell ref="A14:G14"/>
  </mergeCells>
  <hyperlinks>
    <hyperlink ref="A18" location="Contents!A1" display="Back to contents"/>
  </hyperlinks>
  <pageMargins left="0.7" right="0.7" top="0.75" bottom="0.75" header="0.3" footer="0.3"/>
  <pageSetup paperSize="9" scale="83"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Normal="100" zoomScaleSheetLayoutView="100" workbookViewId="0">
      <selection activeCell="A15" sqref="A15:J15"/>
    </sheetView>
  </sheetViews>
  <sheetFormatPr defaultRowHeight="15" x14ac:dyDescent="0.25"/>
  <cols>
    <col min="1" max="1" width="43.28515625" style="7" customWidth="1"/>
    <col min="2" max="10" width="9.7109375" style="7" customWidth="1"/>
    <col min="11" max="16384" width="9.140625" style="7"/>
  </cols>
  <sheetData>
    <row r="1" spans="1:10" ht="15.75" thickBot="1" x14ac:dyDescent="0.3">
      <c r="A1" s="23" t="s">
        <v>663</v>
      </c>
    </row>
    <row r="2" spans="1:10" ht="15.75" thickBot="1" x14ac:dyDescent="0.3">
      <c r="A2" s="81" t="s">
        <v>212</v>
      </c>
      <c r="B2" s="79" t="s">
        <v>12</v>
      </c>
      <c r="C2" s="79" t="s">
        <v>13</v>
      </c>
      <c r="D2" s="79" t="s">
        <v>14</v>
      </c>
      <c r="E2" s="79" t="s">
        <v>493</v>
      </c>
      <c r="F2" s="79" t="s">
        <v>527</v>
      </c>
      <c r="G2" s="79" t="s">
        <v>17</v>
      </c>
      <c r="H2" s="79" t="s">
        <v>18</v>
      </c>
      <c r="I2" s="79" t="s">
        <v>19</v>
      </c>
      <c r="J2" s="79" t="s">
        <v>11</v>
      </c>
    </row>
    <row r="3" spans="1:10" x14ac:dyDescent="0.25">
      <c r="A3" s="83" t="s">
        <v>528</v>
      </c>
      <c r="B3" s="126">
        <v>766553</v>
      </c>
      <c r="C3" s="126">
        <v>678635</v>
      </c>
      <c r="D3" s="126">
        <v>576325</v>
      </c>
      <c r="E3" s="126">
        <v>248226</v>
      </c>
      <c r="F3" s="126">
        <v>165568</v>
      </c>
      <c r="G3" s="126">
        <v>52501</v>
      </c>
      <c r="H3" s="126">
        <v>46475</v>
      </c>
      <c r="I3" s="126">
        <v>58285</v>
      </c>
      <c r="J3" s="126">
        <v>2592568</v>
      </c>
    </row>
    <row r="4" spans="1:10" x14ac:dyDescent="0.25">
      <c r="A4" s="83" t="s">
        <v>214</v>
      </c>
      <c r="B4" s="126">
        <v>1906832</v>
      </c>
      <c r="C4" s="126">
        <v>1012163</v>
      </c>
      <c r="D4" s="126">
        <v>874009</v>
      </c>
      <c r="E4" s="126">
        <v>646100</v>
      </c>
      <c r="F4" s="126">
        <v>313615</v>
      </c>
      <c r="G4" s="126">
        <v>104064</v>
      </c>
      <c r="H4" s="126">
        <v>91859</v>
      </c>
      <c r="I4" s="126">
        <v>95798</v>
      </c>
      <c r="J4" s="126">
        <v>5044440</v>
      </c>
    </row>
    <row r="5" spans="1:10" x14ac:dyDescent="0.25">
      <c r="A5" s="83" t="s">
        <v>215</v>
      </c>
      <c r="B5" s="126">
        <v>66621</v>
      </c>
      <c r="C5" s="126">
        <v>30349</v>
      </c>
      <c r="D5" s="126">
        <v>22024</v>
      </c>
      <c r="E5" s="126">
        <v>18825</v>
      </c>
      <c r="F5" s="126">
        <v>11417</v>
      </c>
      <c r="G5" s="127">
        <v>1055</v>
      </c>
      <c r="H5" s="126">
        <v>1704</v>
      </c>
      <c r="I5" s="127">
        <v>804</v>
      </c>
      <c r="J5" s="126">
        <v>152799</v>
      </c>
    </row>
    <row r="6" spans="1:10" x14ac:dyDescent="0.25">
      <c r="A6" s="83" t="s">
        <v>216</v>
      </c>
      <c r="B6" s="126">
        <v>98163</v>
      </c>
      <c r="C6" s="126">
        <v>96367</v>
      </c>
      <c r="D6" s="126">
        <v>49651</v>
      </c>
      <c r="E6" s="126">
        <v>31174</v>
      </c>
      <c r="F6" s="126">
        <v>23678</v>
      </c>
      <c r="G6" s="126">
        <v>6884</v>
      </c>
      <c r="H6" s="126">
        <v>7082</v>
      </c>
      <c r="I6" s="126">
        <v>8610</v>
      </c>
      <c r="J6" s="126">
        <v>321609</v>
      </c>
    </row>
    <row r="7" spans="1:10" x14ac:dyDescent="0.25">
      <c r="A7" s="83" t="s">
        <v>217</v>
      </c>
      <c r="B7" s="126">
        <v>82695</v>
      </c>
      <c r="C7" s="126">
        <v>40376</v>
      </c>
      <c r="D7" s="126">
        <v>39014</v>
      </c>
      <c r="E7" s="126">
        <v>9415</v>
      </c>
      <c r="F7" s="126">
        <v>4955</v>
      </c>
      <c r="G7" s="127">
        <v>967</v>
      </c>
      <c r="H7" s="126">
        <v>2076</v>
      </c>
      <c r="I7" s="126">
        <v>1472</v>
      </c>
      <c r="J7" s="126">
        <v>180970</v>
      </c>
    </row>
    <row r="8" spans="1:10" x14ac:dyDescent="0.25">
      <c r="A8" s="83" t="s">
        <v>218</v>
      </c>
      <c r="B8" s="126">
        <v>1955</v>
      </c>
      <c r="C8" s="126">
        <v>983</v>
      </c>
      <c r="D8" s="127">
        <v>685</v>
      </c>
      <c r="E8" s="127">
        <v>666</v>
      </c>
      <c r="F8" s="127">
        <v>253</v>
      </c>
      <c r="G8" s="127">
        <v>72</v>
      </c>
      <c r="H8" s="127">
        <v>73</v>
      </c>
      <c r="I8" s="127">
        <v>26</v>
      </c>
      <c r="J8" s="126">
        <v>4713</v>
      </c>
    </row>
    <row r="9" spans="1:10" x14ac:dyDescent="0.25">
      <c r="A9" s="83" t="s">
        <v>52</v>
      </c>
      <c r="B9" s="126">
        <v>2390</v>
      </c>
      <c r="C9" s="127">
        <v>95</v>
      </c>
      <c r="D9" s="127">
        <v>32</v>
      </c>
      <c r="E9" s="127">
        <v>36</v>
      </c>
      <c r="F9" s="127" t="s">
        <v>22</v>
      </c>
      <c r="G9" s="127">
        <v>426</v>
      </c>
      <c r="H9" s="127">
        <v>2</v>
      </c>
      <c r="I9" s="127">
        <v>2</v>
      </c>
      <c r="J9" s="126">
        <v>2983</v>
      </c>
    </row>
    <row r="10" spans="1:10" ht="24.75" customHeight="1" x14ac:dyDescent="0.25">
      <c r="A10" s="83" t="s">
        <v>458</v>
      </c>
      <c r="B10" s="126">
        <v>51082</v>
      </c>
      <c r="C10" s="127">
        <v>15</v>
      </c>
      <c r="D10" s="127">
        <v>85</v>
      </c>
      <c r="E10" s="127">
        <v>247</v>
      </c>
      <c r="F10" s="127">
        <v>89</v>
      </c>
      <c r="G10" s="127">
        <v>0</v>
      </c>
      <c r="H10" s="127">
        <v>0</v>
      </c>
      <c r="I10" s="127">
        <v>0</v>
      </c>
      <c r="J10" s="126">
        <v>51518</v>
      </c>
    </row>
    <row r="11" spans="1:10" x14ac:dyDescent="0.25">
      <c r="A11" s="83" t="s">
        <v>38</v>
      </c>
      <c r="B11" s="127">
        <v>241</v>
      </c>
      <c r="C11" s="127">
        <v>0</v>
      </c>
      <c r="D11" s="127">
        <v>0</v>
      </c>
      <c r="E11" s="127">
        <v>292</v>
      </c>
      <c r="F11" s="127">
        <v>32</v>
      </c>
      <c r="G11" s="127">
        <v>25</v>
      </c>
      <c r="H11" s="127">
        <v>2</v>
      </c>
      <c r="I11" s="127">
        <v>0</v>
      </c>
      <c r="J11" s="126">
        <v>592</v>
      </c>
    </row>
    <row r="12" spans="1:10" s="109" customFormat="1" ht="15.75" thickBot="1" x14ac:dyDescent="0.3">
      <c r="A12" s="15" t="s">
        <v>11</v>
      </c>
      <c r="B12" s="128">
        <v>2976532</v>
      </c>
      <c r="C12" s="128">
        <v>1858983</v>
      </c>
      <c r="D12" s="128">
        <v>1561825</v>
      </c>
      <c r="E12" s="128">
        <v>954981</v>
      </c>
      <c r="F12" s="128">
        <v>519607</v>
      </c>
      <c r="G12" s="128">
        <v>165994</v>
      </c>
      <c r="H12" s="128">
        <v>149273</v>
      </c>
      <c r="I12" s="128">
        <v>164997</v>
      </c>
      <c r="J12" s="128">
        <v>8352192</v>
      </c>
    </row>
    <row r="13" spans="1:10" x14ac:dyDescent="0.25">
      <c r="A13" s="41" t="s">
        <v>256</v>
      </c>
    </row>
    <row r="14" spans="1:10" x14ac:dyDescent="0.25">
      <c r="A14" s="41" t="s">
        <v>257</v>
      </c>
    </row>
    <row r="15" spans="1:10" ht="24" customHeight="1" x14ac:dyDescent="0.25">
      <c r="A15" s="229" t="s">
        <v>258</v>
      </c>
      <c r="B15" s="248"/>
      <c r="C15" s="248"/>
      <c r="D15" s="248"/>
      <c r="E15" s="248"/>
      <c r="F15" s="248"/>
      <c r="G15" s="248"/>
      <c r="H15" s="248"/>
      <c r="I15" s="248"/>
      <c r="J15" s="248"/>
    </row>
    <row r="16" spans="1:10" x14ac:dyDescent="0.25">
      <c r="A16" s="18" t="s">
        <v>475</v>
      </c>
    </row>
    <row r="19" spans="1:1" x14ac:dyDescent="0.25">
      <c r="A19" s="19" t="s">
        <v>289</v>
      </c>
    </row>
  </sheetData>
  <mergeCells count="1">
    <mergeCell ref="A15:J15"/>
  </mergeCells>
  <hyperlinks>
    <hyperlink ref="A19" location="Contents!A1" display="Back to contents"/>
  </hyperlink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Normal="100" zoomScaleSheetLayoutView="100" workbookViewId="0">
      <selection activeCell="D15" sqref="D15"/>
    </sheetView>
  </sheetViews>
  <sheetFormatPr defaultRowHeight="15" x14ac:dyDescent="0.25"/>
  <cols>
    <col min="1" max="1" width="34.28515625" style="7" customWidth="1"/>
    <col min="2" max="16384" width="9.140625" style="7"/>
  </cols>
  <sheetData>
    <row r="1" spans="1:10" ht="28.5" customHeight="1" thickBot="1" x14ac:dyDescent="0.3">
      <c r="A1" s="232" t="s">
        <v>743</v>
      </c>
      <c r="B1" s="232"/>
      <c r="C1" s="232"/>
      <c r="D1" s="232"/>
      <c r="E1" s="232"/>
      <c r="F1" s="232"/>
      <c r="G1" s="232"/>
      <c r="H1" s="232"/>
      <c r="I1" s="232"/>
      <c r="J1" s="232"/>
    </row>
    <row r="2" spans="1:10" ht="15.75" thickBot="1" x14ac:dyDescent="0.3">
      <c r="A2" s="81" t="s">
        <v>211</v>
      </c>
      <c r="B2" s="182" t="s">
        <v>12</v>
      </c>
      <c r="C2" s="182" t="s">
        <v>13</v>
      </c>
      <c r="D2" s="182" t="s">
        <v>14</v>
      </c>
      <c r="E2" s="182" t="s">
        <v>15</v>
      </c>
      <c r="F2" s="182" t="s">
        <v>16</v>
      </c>
      <c r="G2" s="182" t="s">
        <v>17</v>
      </c>
      <c r="H2" s="182" t="s">
        <v>18</v>
      </c>
      <c r="I2" s="182" t="s">
        <v>19</v>
      </c>
      <c r="J2" s="182" t="s">
        <v>11</v>
      </c>
    </row>
    <row r="3" spans="1:10" x14ac:dyDescent="0.25">
      <c r="A3" s="83" t="s">
        <v>44</v>
      </c>
      <c r="B3" s="176">
        <v>70</v>
      </c>
      <c r="C3" s="176">
        <v>77</v>
      </c>
      <c r="D3" s="176">
        <v>80</v>
      </c>
      <c r="E3" s="176">
        <v>72</v>
      </c>
      <c r="F3" s="176">
        <v>79</v>
      </c>
      <c r="G3" s="176">
        <v>84</v>
      </c>
      <c r="H3" s="176">
        <v>82</v>
      </c>
      <c r="I3" s="176">
        <v>86</v>
      </c>
      <c r="J3" s="176">
        <v>75</v>
      </c>
    </row>
    <row r="4" spans="1:10" x14ac:dyDescent="0.25">
      <c r="A4" s="83" t="s">
        <v>45</v>
      </c>
      <c r="B4" s="176">
        <v>51</v>
      </c>
      <c r="C4" s="176">
        <v>65</v>
      </c>
      <c r="D4" s="176">
        <v>64</v>
      </c>
      <c r="E4" s="176">
        <v>51</v>
      </c>
      <c r="F4" s="176">
        <v>58</v>
      </c>
      <c r="G4" s="176">
        <v>68</v>
      </c>
      <c r="H4" s="176">
        <v>60</v>
      </c>
      <c r="I4" s="176">
        <v>65</v>
      </c>
      <c r="J4" s="176">
        <v>58</v>
      </c>
    </row>
    <row r="5" spans="1:10" x14ac:dyDescent="0.25">
      <c r="A5" s="83" t="s">
        <v>46</v>
      </c>
      <c r="B5" s="176">
        <v>36</v>
      </c>
      <c r="C5" s="176">
        <v>47</v>
      </c>
      <c r="D5" s="176">
        <v>43</v>
      </c>
      <c r="E5" s="176">
        <v>35</v>
      </c>
      <c r="F5" s="176">
        <v>38</v>
      </c>
      <c r="G5" s="176">
        <v>44</v>
      </c>
      <c r="H5" s="176">
        <v>39</v>
      </c>
      <c r="I5" s="176">
        <v>50</v>
      </c>
      <c r="J5" s="176">
        <v>41</v>
      </c>
    </row>
    <row r="6" spans="1:10" x14ac:dyDescent="0.25">
      <c r="A6" s="83" t="s">
        <v>47</v>
      </c>
      <c r="B6" s="176">
        <v>14</v>
      </c>
      <c r="C6" s="176">
        <v>23</v>
      </c>
      <c r="D6" s="176">
        <v>16</v>
      </c>
      <c r="E6" s="176">
        <v>15</v>
      </c>
      <c r="F6" s="176">
        <v>17</v>
      </c>
      <c r="G6" s="176">
        <v>18</v>
      </c>
      <c r="H6" s="176">
        <v>18</v>
      </c>
      <c r="I6" s="176">
        <v>20</v>
      </c>
      <c r="J6" s="176">
        <v>17</v>
      </c>
    </row>
    <row r="7" spans="1:10" x14ac:dyDescent="0.25">
      <c r="A7" s="83" t="s">
        <v>48</v>
      </c>
      <c r="B7" s="176">
        <v>5</v>
      </c>
      <c r="C7" s="176">
        <v>6</v>
      </c>
      <c r="D7" s="176">
        <v>6</v>
      </c>
      <c r="E7" s="176">
        <v>4</v>
      </c>
      <c r="F7" s="176">
        <v>7</v>
      </c>
      <c r="G7" s="176">
        <v>6</v>
      </c>
      <c r="H7" s="176">
        <v>5</v>
      </c>
      <c r="I7" s="176">
        <v>6</v>
      </c>
      <c r="J7" s="176">
        <v>5</v>
      </c>
    </row>
    <row r="8" spans="1:10" ht="15.75" thickBot="1" x14ac:dyDescent="0.3">
      <c r="A8" s="15" t="s">
        <v>492</v>
      </c>
      <c r="B8" s="181">
        <v>26</v>
      </c>
      <c r="C8" s="181">
        <v>37</v>
      </c>
      <c r="D8" s="181">
        <v>37</v>
      </c>
      <c r="E8" s="181">
        <v>26</v>
      </c>
      <c r="F8" s="181">
        <v>32</v>
      </c>
      <c r="G8" s="181">
        <v>32</v>
      </c>
      <c r="H8" s="181">
        <v>31</v>
      </c>
      <c r="I8" s="181">
        <v>36</v>
      </c>
      <c r="J8" s="181">
        <v>31</v>
      </c>
    </row>
    <row r="9" spans="1:10" ht="24" customHeight="1" x14ac:dyDescent="0.25">
      <c r="A9" s="247" t="s">
        <v>220</v>
      </c>
      <c r="B9" s="249"/>
      <c r="C9" s="249"/>
      <c r="D9" s="249"/>
      <c r="E9" s="249"/>
      <c r="F9" s="249"/>
      <c r="G9" s="249"/>
      <c r="H9" s="249"/>
      <c r="I9" s="249"/>
      <c r="J9" s="249"/>
    </row>
    <row r="10" spans="1:10" x14ac:dyDescent="0.25">
      <c r="A10" s="41" t="s">
        <v>322</v>
      </c>
    </row>
    <row r="11" spans="1:10" x14ac:dyDescent="0.25">
      <c r="A11" s="18" t="s">
        <v>529</v>
      </c>
    </row>
    <row r="14" spans="1:10" x14ac:dyDescent="0.25">
      <c r="A14" s="19" t="s">
        <v>289</v>
      </c>
    </row>
  </sheetData>
  <mergeCells count="2">
    <mergeCell ref="A9:J9"/>
    <mergeCell ref="A1:J1"/>
  </mergeCells>
  <hyperlinks>
    <hyperlink ref="A14" location="Contents!A1" display="Back to contents"/>
  </hyperlinks>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B18" sqref="B18"/>
    </sheetView>
  </sheetViews>
  <sheetFormatPr defaultRowHeight="15" x14ac:dyDescent="0.25"/>
  <cols>
    <col min="1" max="1" width="12.5703125" style="7" customWidth="1"/>
    <col min="2" max="2" width="15.7109375" style="7" customWidth="1"/>
    <col min="3" max="3" width="12.7109375" style="7" customWidth="1"/>
    <col min="4" max="4" width="15.7109375" style="7" customWidth="1"/>
    <col min="5" max="5" width="12.7109375" style="7" customWidth="1"/>
    <col min="6" max="6" width="15.7109375" style="7" customWidth="1"/>
    <col min="7" max="7" width="12.7109375" style="7" customWidth="1"/>
    <col min="8" max="8" width="15.7109375" style="7" customWidth="1"/>
    <col min="9" max="9" width="12.7109375" style="7" customWidth="1"/>
    <col min="10" max="10" width="15.7109375" style="7" customWidth="1"/>
    <col min="11" max="11" width="12.7109375" style="7" customWidth="1"/>
    <col min="12" max="12" width="9.140625" style="7"/>
    <col min="13" max="13" width="9.5703125" style="7" bestFit="1" customWidth="1"/>
    <col min="14" max="18" width="9.140625" style="7"/>
    <col min="19" max="19" width="9.140625" style="7" customWidth="1"/>
    <col min="20" max="16384" width="9.140625" style="7"/>
  </cols>
  <sheetData>
    <row r="1" spans="1:13" ht="15.75" thickBot="1" x14ac:dyDescent="0.3">
      <c r="A1" s="23" t="s">
        <v>692</v>
      </c>
    </row>
    <row r="2" spans="1:13" ht="25.5" customHeight="1" thickBot="1" x14ac:dyDescent="0.3">
      <c r="A2" s="85"/>
      <c r="B2" s="225" t="s">
        <v>555</v>
      </c>
      <c r="C2" s="225"/>
      <c r="D2" s="225" t="s">
        <v>214</v>
      </c>
      <c r="E2" s="225"/>
      <c r="F2" s="225" t="s">
        <v>215</v>
      </c>
      <c r="G2" s="225"/>
      <c r="H2" s="225" t="s">
        <v>216</v>
      </c>
      <c r="I2" s="225"/>
      <c r="J2" s="225" t="s">
        <v>556</v>
      </c>
      <c r="K2" s="225"/>
      <c r="L2" s="85"/>
    </row>
    <row r="3" spans="1:13" ht="15.75" thickBot="1" x14ac:dyDescent="0.3">
      <c r="A3" s="130" t="s">
        <v>447</v>
      </c>
      <c r="B3" s="16" t="s">
        <v>77</v>
      </c>
      <c r="C3" s="9" t="s">
        <v>497</v>
      </c>
      <c r="D3" s="16" t="s">
        <v>77</v>
      </c>
      <c r="E3" s="16" t="s">
        <v>497</v>
      </c>
      <c r="F3" s="16" t="s">
        <v>77</v>
      </c>
      <c r="G3" s="16" t="s">
        <v>497</v>
      </c>
      <c r="H3" s="16" t="s">
        <v>77</v>
      </c>
      <c r="I3" s="16" t="s">
        <v>497</v>
      </c>
      <c r="J3" s="16" t="s">
        <v>77</v>
      </c>
      <c r="K3" s="16" t="s">
        <v>497</v>
      </c>
      <c r="L3" s="16" t="s">
        <v>11</v>
      </c>
    </row>
    <row r="4" spans="1:13" x14ac:dyDescent="0.25">
      <c r="A4" s="131" t="s">
        <v>31</v>
      </c>
      <c r="B4" s="21">
        <v>175227</v>
      </c>
      <c r="C4" s="194">
        <f>0.188876295862109*100</f>
        <v>18.887629586210899</v>
      </c>
      <c r="D4" s="21">
        <v>672722</v>
      </c>
      <c r="E4" s="194">
        <v>72.426931004873069</v>
      </c>
      <c r="F4" s="21">
        <v>11982</v>
      </c>
      <c r="G4" s="194">
        <v>1.2940776965719811</v>
      </c>
      <c r="H4" s="21">
        <v>47920</v>
      </c>
      <c r="I4" s="194">
        <v>5.1483009147007488</v>
      </c>
      <c r="J4" s="21">
        <v>20787</v>
      </c>
      <c r="K4" s="194">
        <v>2.2430607976432775</v>
      </c>
      <c r="L4" s="21">
        <v>928638</v>
      </c>
      <c r="M4" s="204"/>
    </row>
    <row r="5" spans="1:13" x14ac:dyDescent="0.25">
      <c r="A5" s="131" t="s">
        <v>498</v>
      </c>
      <c r="B5" s="21">
        <v>107459</v>
      </c>
      <c r="C5" s="194">
        <v>13.058587930739737</v>
      </c>
      <c r="D5" s="21">
        <v>654463</v>
      </c>
      <c r="E5" s="194">
        <v>79.555767211273107</v>
      </c>
      <c r="F5" s="21">
        <v>11210</v>
      </c>
      <c r="G5" s="194">
        <v>1.3671331233057367</v>
      </c>
      <c r="H5" s="21">
        <v>31662</v>
      </c>
      <c r="I5" s="194">
        <v>3.8411849463941188</v>
      </c>
      <c r="J5" s="21">
        <v>17859</v>
      </c>
      <c r="K5" s="194">
        <v>2.1773267882872984</v>
      </c>
      <c r="L5" s="21">
        <v>822653</v>
      </c>
      <c r="M5" s="205"/>
    </row>
    <row r="6" spans="1:13" x14ac:dyDescent="0.25">
      <c r="A6" s="131" t="s">
        <v>499</v>
      </c>
      <c r="B6" s="21">
        <v>213952</v>
      </c>
      <c r="C6" s="194">
        <v>19.877256903483193</v>
      </c>
      <c r="D6" s="21">
        <v>750059</v>
      </c>
      <c r="E6" s="194">
        <v>69.595018655794306</v>
      </c>
      <c r="F6" s="21">
        <v>14208</v>
      </c>
      <c r="G6" s="194">
        <v>1.3201270888101604</v>
      </c>
      <c r="H6" s="21">
        <v>56233</v>
      </c>
      <c r="I6" s="194">
        <v>5.2103801007347617</v>
      </c>
      <c r="J6" s="21">
        <v>42941</v>
      </c>
      <c r="K6" s="194">
        <v>3.9972172511775859</v>
      </c>
      <c r="L6" s="21">
        <v>1077393</v>
      </c>
      <c r="M6" s="205"/>
    </row>
    <row r="7" spans="1:13" x14ac:dyDescent="0.25">
      <c r="A7" s="131" t="s">
        <v>500</v>
      </c>
      <c r="B7" s="21">
        <v>268135</v>
      </c>
      <c r="C7" s="194">
        <v>23.691808826851773</v>
      </c>
      <c r="D7" s="21">
        <v>744787</v>
      </c>
      <c r="E7" s="194">
        <v>65.716234833416763</v>
      </c>
      <c r="F7" s="21">
        <v>14855</v>
      </c>
      <c r="G7" s="194">
        <v>1.3106940193051391</v>
      </c>
      <c r="H7" s="21">
        <v>58595</v>
      </c>
      <c r="I7" s="194">
        <v>5.16277359652348</v>
      </c>
      <c r="J7" s="21">
        <v>46570</v>
      </c>
      <c r="K7" s="194">
        <v>4.1184887239028454</v>
      </c>
      <c r="L7" s="21">
        <v>1132942</v>
      </c>
      <c r="M7" s="205"/>
    </row>
    <row r="8" spans="1:13" x14ac:dyDescent="0.25">
      <c r="A8" s="131" t="s">
        <v>501</v>
      </c>
      <c r="B8" s="21">
        <v>251762</v>
      </c>
      <c r="C8" s="194">
        <v>27.439042389085738</v>
      </c>
      <c r="D8" s="21">
        <v>573008</v>
      </c>
      <c r="E8" s="194">
        <v>62.366717576279697</v>
      </c>
      <c r="F8" s="21">
        <v>13676</v>
      </c>
      <c r="G8" s="194">
        <v>1.4903361018396337</v>
      </c>
      <c r="H8" s="21">
        <v>44280</v>
      </c>
      <c r="I8" s="194">
        <v>4.8147301881614926</v>
      </c>
      <c r="J8" s="21">
        <v>35653</v>
      </c>
      <c r="K8" s="194">
        <v>3.8891737446334451</v>
      </c>
      <c r="L8" s="21">
        <v>918379</v>
      </c>
      <c r="M8" s="205"/>
    </row>
    <row r="9" spans="1:13" x14ac:dyDescent="0.25">
      <c r="A9" s="131" t="s">
        <v>502</v>
      </c>
      <c r="B9" s="21">
        <v>280501</v>
      </c>
      <c r="C9" s="194">
        <v>32.470770868240585</v>
      </c>
      <c r="D9" s="21">
        <v>505400</v>
      </c>
      <c r="E9" s="194">
        <v>58.435372884940286</v>
      </c>
      <c r="F9" s="21">
        <v>15424</v>
      </c>
      <c r="G9" s="194">
        <v>1.7823321489076405</v>
      </c>
      <c r="H9" s="21">
        <v>34127</v>
      </c>
      <c r="I9" s="194">
        <v>3.9378862068244298</v>
      </c>
      <c r="J9" s="21">
        <v>29118</v>
      </c>
      <c r="K9" s="194">
        <v>3.3736378910870615</v>
      </c>
      <c r="L9" s="21">
        <v>864570</v>
      </c>
      <c r="M9" s="205"/>
    </row>
    <row r="10" spans="1:13" x14ac:dyDescent="0.25">
      <c r="A10" s="131" t="s">
        <v>503</v>
      </c>
      <c r="B10" s="21">
        <v>305140</v>
      </c>
      <c r="C10" s="194">
        <v>38.473925885226038</v>
      </c>
      <c r="D10" s="21">
        <v>427429</v>
      </c>
      <c r="E10" s="194">
        <v>53.829617804155802</v>
      </c>
      <c r="F10" s="21">
        <v>17932</v>
      </c>
      <c r="G10" s="194">
        <v>2.2483076607548207</v>
      </c>
      <c r="H10" s="21">
        <v>22889</v>
      </c>
      <c r="I10" s="194">
        <v>2.8695389063949981</v>
      </c>
      <c r="J10" s="21">
        <v>20420</v>
      </c>
      <c r="K10" s="194">
        <v>2.5786097434683364</v>
      </c>
      <c r="L10" s="21">
        <v>793810</v>
      </c>
      <c r="M10" s="205"/>
    </row>
    <row r="11" spans="1:13" x14ac:dyDescent="0.25">
      <c r="A11" s="131" t="s">
        <v>504</v>
      </c>
      <c r="B11" s="21">
        <v>353765</v>
      </c>
      <c r="C11" s="194">
        <v>46.876987982272858</v>
      </c>
      <c r="D11" s="21">
        <v>351269</v>
      </c>
      <c r="E11" s="194">
        <v>46.507273187026712</v>
      </c>
      <c r="F11" s="21">
        <v>21591</v>
      </c>
      <c r="G11" s="194">
        <v>2.8469902447464035</v>
      </c>
      <c r="H11" s="21">
        <v>14519</v>
      </c>
      <c r="I11" s="194">
        <v>1.9177790494949361</v>
      </c>
      <c r="J11" s="21">
        <v>13943</v>
      </c>
      <c r="K11" s="194">
        <v>1.8509695364590957</v>
      </c>
      <c r="L11" s="21">
        <v>755087</v>
      </c>
      <c r="M11" s="205"/>
    </row>
    <row r="12" spans="1:13" x14ac:dyDescent="0.25">
      <c r="A12" s="131" t="s">
        <v>505</v>
      </c>
      <c r="B12" s="21">
        <v>367693</v>
      </c>
      <c r="C12" s="194">
        <v>56.791008085216596</v>
      </c>
      <c r="D12" s="21">
        <v>243416</v>
      </c>
      <c r="E12" s="194">
        <v>37.559731805936195</v>
      </c>
      <c r="F12" s="21">
        <v>19556</v>
      </c>
      <c r="G12" s="194">
        <v>3.006093768660131</v>
      </c>
      <c r="H12" s="21">
        <v>8256</v>
      </c>
      <c r="I12" s="194">
        <v>1.2722622631472011</v>
      </c>
      <c r="J12" s="21">
        <v>8865</v>
      </c>
      <c r="K12" s="194">
        <v>1.370904077039877</v>
      </c>
      <c r="L12" s="21">
        <v>647786</v>
      </c>
      <c r="M12" s="205"/>
    </row>
    <row r="13" spans="1:13" x14ac:dyDescent="0.25">
      <c r="A13" s="131" t="s">
        <v>448</v>
      </c>
      <c r="B13" s="21">
        <v>154902</v>
      </c>
      <c r="C13" s="194">
        <v>64.058749761230473</v>
      </c>
      <c r="D13" s="21">
        <v>74847</v>
      </c>
      <c r="E13" s="194">
        <v>30.89303955684376</v>
      </c>
      <c r="F13" s="21">
        <v>7372</v>
      </c>
      <c r="G13" s="194">
        <v>3.0446229102475728</v>
      </c>
      <c r="H13" s="21">
        <v>2134</v>
      </c>
      <c r="I13" s="194">
        <v>0.879917614131834</v>
      </c>
      <c r="J13" s="21">
        <v>2719</v>
      </c>
      <c r="K13" s="194">
        <v>1.1236701575463628</v>
      </c>
      <c r="L13" s="21">
        <v>241974</v>
      </c>
      <c r="M13" s="205"/>
    </row>
    <row r="14" spans="1:13" x14ac:dyDescent="0.25">
      <c r="A14" s="131" t="s">
        <v>449</v>
      </c>
      <c r="B14" s="21">
        <v>88181</v>
      </c>
      <c r="C14" s="194">
        <v>67.483121730915457</v>
      </c>
      <c r="D14" s="21">
        <v>36536</v>
      </c>
      <c r="E14" s="194">
        <v>27.900028418473543</v>
      </c>
      <c r="F14" s="21">
        <v>3911</v>
      </c>
      <c r="G14" s="194">
        <v>2.9877800563761068</v>
      </c>
      <c r="H14" s="11">
        <v>756</v>
      </c>
      <c r="I14" s="194">
        <v>0.57681820625667257</v>
      </c>
      <c r="J14" s="21">
        <v>1371</v>
      </c>
      <c r="K14" s="194">
        <v>1.0522515879782175</v>
      </c>
      <c r="L14" s="21">
        <v>130755</v>
      </c>
      <c r="M14" s="205"/>
    </row>
    <row r="15" spans="1:13" x14ac:dyDescent="0.25">
      <c r="A15" s="131" t="s">
        <v>450</v>
      </c>
      <c r="B15" s="21">
        <v>25515</v>
      </c>
      <c r="C15" s="194">
        <v>69.099505461659689</v>
      </c>
      <c r="D15" s="21">
        <v>9853</v>
      </c>
      <c r="E15" s="194">
        <v>26.612684093255801</v>
      </c>
      <c r="F15" s="21">
        <v>1059</v>
      </c>
      <c r="G15" s="194">
        <v>2.858540296723004</v>
      </c>
      <c r="H15" s="11">
        <v>152</v>
      </c>
      <c r="I15" s="194">
        <v>0.41302103146568125</v>
      </c>
      <c r="J15" s="11">
        <v>374</v>
      </c>
      <c r="K15" s="194">
        <v>1.016249116895821</v>
      </c>
      <c r="L15" s="21">
        <v>36953</v>
      </c>
      <c r="M15" s="205"/>
    </row>
    <row r="16" spans="1:13" ht="15.75" thickBot="1" x14ac:dyDescent="0.3">
      <c r="A16" s="130" t="s">
        <v>551</v>
      </c>
      <c r="B16" s="22">
        <v>2592568</v>
      </c>
      <c r="C16" s="195">
        <v>31.061365453713886</v>
      </c>
      <c r="D16" s="22">
        <v>5044440</v>
      </c>
      <c r="E16" s="195">
        <v>60.379651218098076</v>
      </c>
      <c r="F16" s="22">
        <v>152799</v>
      </c>
      <c r="G16" s="195">
        <v>1.8269757270338507</v>
      </c>
      <c r="H16" s="22">
        <v>321609</v>
      </c>
      <c r="I16" s="195">
        <v>3.8426934861389337</v>
      </c>
      <c r="J16" s="22">
        <v>240776</v>
      </c>
      <c r="K16" s="195">
        <v>2.8893141150152619</v>
      </c>
      <c r="L16" s="22">
        <v>8352192</v>
      </c>
      <c r="M16" s="205"/>
    </row>
    <row r="17" spans="1:1" x14ac:dyDescent="0.25">
      <c r="A17" s="41" t="s">
        <v>557</v>
      </c>
    </row>
    <row r="18" spans="1:1" x14ac:dyDescent="0.25">
      <c r="A18" s="41" t="s">
        <v>558</v>
      </c>
    </row>
    <row r="19" spans="1:1" x14ac:dyDescent="0.25">
      <c r="A19" s="18" t="s">
        <v>529</v>
      </c>
    </row>
    <row r="22" spans="1:1" x14ac:dyDescent="0.25">
      <c r="A22" s="19" t="s">
        <v>289</v>
      </c>
    </row>
    <row r="24" spans="1:1" ht="21.75" customHeight="1" x14ac:dyDescent="0.25"/>
  </sheetData>
  <mergeCells count="5">
    <mergeCell ref="B2:C2"/>
    <mergeCell ref="D2:E2"/>
    <mergeCell ref="F2:G2"/>
    <mergeCell ref="H2:I2"/>
    <mergeCell ref="J2:K2"/>
  </mergeCells>
  <hyperlinks>
    <hyperlink ref="A22" location="Contents!A1" display="Back to content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Normal="100" zoomScaleSheetLayoutView="100" workbookViewId="0">
      <selection activeCell="D15" sqref="D15"/>
    </sheetView>
  </sheetViews>
  <sheetFormatPr defaultRowHeight="15" x14ac:dyDescent="0.25"/>
  <cols>
    <col min="1" max="1" width="50" style="7" customWidth="1"/>
    <col min="2" max="16384" width="9.140625" style="7"/>
  </cols>
  <sheetData>
    <row r="1" spans="1:10" ht="15.75" thickBot="1" x14ac:dyDescent="0.3">
      <c r="A1" s="23" t="s">
        <v>744</v>
      </c>
    </row>
    <row r="2" spans="1:10" ht="15.75" thickBot="1" x14ac:dyDescent="0.3">
      <c r="A2" s="103" t="s">
        <v>181</v>
      </c>
      <c r="B2" s="9" t="s">
        <v>12</v>
      </c>
      <c r="C2" s="9" t="s">
        <v>13</v>
      </c>
      <c r="D2" s="9" t="s">
        <v>14</v>
      </c>
      <c r="E2" s="9" t="s">
        <v>15</v>
      </c>
      <c r="F2" s="9" t="s">
        <v>16</v>
      </c>
      <c r="G2" s="9" t="s">
        <v>17</v>
      </c>
      <c r="H2" s="9" t="s">
        <v>18</v>
      </c>
      <c r="I2" s="9" t="s">
        <v>19</v>
      </c>
      <c r="J2" s="9" t="s">
        <v>11</v>
      </c>
    </row>
    <row r="3" spans="1:10" x14ac:dyDescent="0.25">
      <c r="A3" s="105" t="s">
        <v>182</v>
      </c>
      <c r="B3" s="21">
        <v>24142</v>
      </c>
      <c r="C3" s="21">
        <v>14522</v>
      </c>
      <c r="D3" s="21">
        <v>17074</v>
      </c>
      <c r="E3" s="21">
        <v>11061</v>
      </c>
      <c r="F3" s="21">
        <v>3941</v>
      </c>
      <c r="G3" s="21">
        <v>1536</v>
      </c>
      <c r="H3" s="21">
        <v>1403</v>
      </c>
      <c r="I3" s="11">
        <v>795</v>
      </c>
      <c r="J3" s="21">
        <v>74474</v>
      </c>
    </row>
    <row r="4" spans="1:10" x14ac:dyDescent="0.25">
      <c r="A4" s="105" t="s">
        <v>210</v>
      </c>
      <c r="B4" s="11">
        <v>0</v>
      </c>
      <c r="C4" s="11">
        <v>0</v>
      </c>
      <c r="D4" s="11">
        <v>90</v>
      </c>
      <c r="E4" s="11">
        <v>21</v>
      </c>
      <c r="F4" s="11">
        <v>0</v>
      </c>
      <c r="G4" s="11">
        <v>0</v>
      </c>
      <c r="H4" s="11">
        <v>0</v>
      </c>
      <c r="I4" s="11">
        <v>0</v>
      </c>
      <c r="J4" s="11">
        <v>111</v>
      </c>
    </row>
    <row r="5" spans="1:10" x14ac:dyDescent="0.25">
      <c r="A5" s="105" t="s">
        <v>183</v>
      </c>
      <c r="B5" s="21">
        <v>30876</v>
      </c>
      <c r="C5" s="21">
        <v>17577</v>
      </c>
      <c r="D5" s="21">
        <v>16534</v>
      </c>
      <c r="E5" s="21">
        <v>10464</v>
      </c>
      <c r="F5" s="21">
        <v>5489</v>
      </c>
      <c r="G5" s="21">
        <v>1218</v>
      </c>
      <c r="H5" s="11">
        <v>970</v>
      </c>
      <c r="I5" s="21">
        <v>3538</v>
      </c>
      <c r="J5" s="21">
        <v>86666</v>
      </c>
    </row>
    <row r="6" spans="1:10" x14ac:dyDescent="0.25">
      <c r="A6" s="105" t="s">
        <v>184</v>
      </c>
      <c r="B6" s="21">
        <v>10840</v>
      </c>
      <c r="C6" s="21">
        <v>13379</v>
      </c>
      <c r="D6" s="11">
        <v>1041</v>
      </c>
      <c r="E6" s="21">
        <v>2333</v>
      </c>
      <c r="F6" s="11">
        <v>631</v>
      </c>
      <c r="G6" s="11">
        <v>415</v>
      </c>
      <c r="H6" s="11">
        <v>1030</v>
      </c>
      <c r="I6" s="11">
        <v>242</v>
      </c>
      <c r="J6" s="21">
        <v>29911</v>
      </c>
    </row>
    <row r="7" spans="1:10" x14ac:dyDescent="0.25">
      <c r="A7" s="105" t="s">
        <v>185</v>
      </c>
      <c r="B7" s="21">
        <v>548845</v>
      </c>
      <c r="C7" s="21">
        <v>271812</v>
      </c>
      <c r="D7" s="21">
        <v>242709</v>
      </c>
      <c r="E7" s="21">
        <v>145846</v>
      </c>
      <c r="F7" s="21">
        <v>74506</v>
      </c>
      <c r="G7" s="21">
        <v>23808</v>
      </c>
      <c r="H7" s="21">
        <v>21210</v>
      </c>
      <c r="I7" s="21">
        <v>24188</v>
      </c>
      <c r="J7" s="21">
        <v>1352924</v>
      </c>
    </row>
    <row r="8" spans="1:10" x14ac:dyDescent="0.25">
      <c r="A8" s="105" t="s">
        <v>186</v>
      </c>
      <c r="B8" s="21">
        <v>93119</v>
      </c>
      <c r="C8" s="21">
        <v>97060</v>
      </c>
      <c r="D8" s="21">
        <v>133850</v>
      </c>
      <c r="E8" s="21">
        <v>82490</v>
      </c>
      <c r="F8" s="21">
        <v>26958</v>
      </c>
      <c r="G8" s="21">
        <v>15951</v>
      </c>
      <c r="H8" s="21">
        <v>13198</v>
      </c>
      <c r="I8" s="21">
        <v>6428</v>
      </c>
      <c r="J8" s="21">
        <v>469054</v>
      </c>
    </row>
    <row r="9" spans="1:10" x14ac:dyDescent="0.25">
      <c r="A9" s="105" t="s">
        <v>187</v>
      </c>
      <c r="B9" s="21">
        <v>254883</v>
      </c>
      <c r="C9" s="21">
        <v>176358</v>
      </c>
      <c r="D9" s="21">
        <v>147087</v>
      </c>
      <c r="E9" s="21">
        <v>75740</v>
      </c>
      <c r="F9" s="21">
        <v>49786</v>
      </c>
      <c r="G9" s="21">
        <v>15975</v>
      </c>
      <c r="H9" s="21">
        <v>13594</v>
      </c>
      <c r="I9" s="21">
        <v>10738</v>
      </c>
      <c r="J9" s="21">
        <v>744161</v>
      </c>
    </row>
    <row r="10" spans="1:10" x14ac:dyDescent="0.25">
      <c r="A10" s="105" t="s">
        <v>188</v>
      </c>
      <c r="B10" s="21">
        <v>214212</v>
      </c>
      <c r="C10" s="21">
        <v>133498</v>
      </c>
      <c r="D10" s="21">
        <v>117426</v>
      </c>
      <c r="E10" s="21">
        <v>73974</v>
      </c>
      <c r="F10" s="21">
        <v>41677</v>
      </c>
      <c r="G10" s="21">
        <v>12645</v>
      </c>
      <c r="H10" s="21">
        <v>9842</v>
      </c>
      <c r="I10" s="21">
        <v>15635</v>
      </c>
      <c r="J10" s="21">
        <v>618909</v>
      </c>
    </row>
    <row r="11" spans="1:10" x14ac:dyDescent="0.25">
      <c r="A11" s="105" t="s">
        <v>189</v>
      </c>
      <c r="B11" s="21">
        <v>346030</v>
      </c>
      <c r="C11" s="21">
        <v>216439</v>
      </c>
      <c r="D11" s="21">
        <v>173008</v>
      </c>
      <c r="E11" s="21">
        <v>105380</v>
      </c>
      <c r="F11" s="21">
        <v>58845</v>
      </c>
      <c r="G11" s="21">
        <v>17790</v>
      </c>
      <c r="H11" s="21">
        <v>18664</v>
      </c>
      <c r="I11" s="21">
        <v>15356</v>
      </c>
      <c r="J11" s="21">
        <v>951512</v>
      </c>
    </row>
    <row r="12" spans="1:10" x14ac:dyDescent="0.25">
      <c r="A12" s="105" t="s">
        <v>190</v>
      </c>
      <c r="B12" s="21">
        <v>94011</v>
      </c>
      <c r="C12" s="21">
        <v>59881</v>
      </c>
      <c r="D12" s="21">
        <v>53936</v>
      </c>
      <c r="E12" s="21">
        <v>31716</v>
      </c>
      <c r="F12" s="21">
        <v>16536</v>
      </c>
      <c r="G12" s="21">
        <v>5520</v>
      </c>
      <c r="H12" s="21">
        <v>4790</v>
      </c>
      <c r="I12" s="21">
        <v>4784</v>
      </c>
      <c r="J12" s="21">
        <v>271174</v>
      </c>
    </row>
    <row r="13" spans="1:10" x14ac:dyDescent="0.25">
      <c r="A13" s="105" t="s">
        <v>191</v>
      </c>
      <c r="B13" s="21">
        <v>148995</v>
      </c>
      <c r="C13" s="21">
        <v>99244</v>
      </c>
      <c r="D13" s="21">
        <v>87370</v>
      </c>
      <c r="E13" s="21">
        <v>41926</v>
      </c>
      <c r="F13" s="21">
        <v>26653</v>
      </c>
      <c r="G13" s="21">
        <v>8642</v>
      </c>
      <c r="H13" s="21">
        <v>6774</v>
      </c>
      <c r="I13" s="21">
        <v>6164</v>
      </c>
      <c r="J13" s="21">
        <v>425768</v>
      </c>
    </row>
    <row r="14" spans="1:10" x14ac:dyDescent="0.25">
      <c r="A14" s="105" t="s">
        <v>192</v>
      </c>
      <c r="B14" s="21">
        <v>51644</v>
      </c>
      <c r="C14" s="21">
        <v>35319</v>
      </c>
      <c r="D14" s="21">
        <v>17598</v>
      </c>
      <c r="E14" s="21">
        <v>11532</v>
      </c>
      <c r="F14" s="21">
        <v>5291</v>
      </c>
      <c r="G14" s="21">
        <v>1488</v>
      </c>
      <c r="H14" s="21">
        <v>2001</v>
      </c>
      <c r="I14" s="21">
        <v>3012</v>
      </c>
      <c r="J14" s="21">
        <v>127885</v>
      </c>
    </row>
    <row r="15" spans="1:10" x14ac:dyDescent="0.25">
      <c r="A15" s="105" t="s">
        <v>193</v>
      </c>
      <c r="B15" s="21">
        <v>164931</v>
      </c>
      <c r="C15" s="21">
        <v>73511</v>
      </c>
      <c r="D15" s="21">
        <v>59326</v>
      </c>
      <c r="E15" s="21">
        <v>41806</v>
      </c>
      <c r="F15" s="21">
        <v>18993</v>
      </c>
      <c r="G15" s="21">
        <v>6129</v>
      </c>
      <c r="H15" s="21">
        <v>6148</v>
      </c>
      <c r="I15" s="21">
        <v>8162</v>
      </c>
      <c r="J15" s="21">
        <v>379006</v>
      </c>
    </row>
    <row r="16" spans="1:10" x14ac:dyDescent="0.25">
      <c r="A16" s="105" t="s">
        <v>194</v>
      </c>
      <c r="B16" s="21">
        <v>209654</v>
      </c>
      <c r="C16" s="21">
        <v>101898</v>
      </c>
      <c r="D16" s="21">
        <v>63250</v>
      </c>
      <c r="E16" s="21">
        <v>41470</v>
      </c>
      <c r="F16" s="21">
        <v>28748</v>
      </c>
      <c r="G16" s="21">
        <v>8509</v>
      </c>
      <c r="H16" s="21">
        <v>7801</v>
      </c>
      <c r="I16" s="21">
        <v>12197</v>
      </c>
      <c r="J16" s="21">
        <v>473527</v>
      </c>
    </row>
    <row r="17" spans="1:10" x14ac:dyDescent="0.25">
      <c r="A17" s="105" t="s">
        <v>195</v>
      </c>
      <c r="B17" s="21">
        <v>153516</v>
      </c>
      <c r="C17" s="21">
        <v>68022</v>
      </c>
      <c r="D17" s="21">
        <v>66134</v>
      </c>
      <c r="E17" s="21">
        <v>45836</v>
      </c>
      <c r="F17" s="21">
        <v>20862</v>
      </c>
      <c r="G17" s="21">
        <v>7239</v>
      </c>
      <c r="H17" s="21">
        <v>5009</v>
      </c>
      <c r="I17" s="21">
        <v>12249</v>
      </c>
      <c r="J17" s="21">
        <v>378867</v>
      </c>
    </row>
    <row r="18" spans="1:10" x14ac:dyDescent="0.25">
      <c r="A18" s="105" t="s">
        <v>196</v>
      </c>
      <c r="B18" s="21">
        <v>19367</v>
      </c>
      <c r="C18" s="21">
        <v>15192</v>
      </c>
      <c r="D18" s="21">
        <v>10819</v>
      </c>
      <c r="E18" s="21">
        <v>6568</v>
      </c>
      <c r="F18" s="21">
        <v>3689</v>
      </c>
      <c r="G18" s="21">
        <v>1153</v>
      </c>
      <c r="H18" s="11">
        <v>916</v>
      </c>
      <c r="I18" s="11">
        <v>809</v>
      </c>
      <c r="J18" s="21">
        <v>58513</v>
      </c>
    </row>
    <row r="19" spans="1:10" x14ac:dyDescent="0.25">
      <c r="A19" s="105" t="s">
        <v>197</v>
      </c>
      <c r="B19" s="21">
        <v>27703</v>
      </c>
      <c r="C19" s="21">
        <v>46121</v>
      </c>
      <c r="D19" s="21">
        <v>15598</v>
      </c>
      <c r="E19" s="21">
        <v>12926</v>
      </c>
      <c r="F19" s="21">
        <v>6174</v>
      </c>
      <c r="G19" s="21">
        <v>1586</v>
      </c>
      <c r="H19" s="21">
        <v>1876</v>
      </c>
      <c r="I19" s="21">
        <v>1072</v>
      </c>
      <c r="J19" s="21">
        <v>113056</v>
      </c>
    </row>
    <row r="20" spans="1:10" x14ac:dyDescent="0.25">
      <c r="A20" s="105" t="s">
        <v>198</v>
      </c>
      <c r="B20" s="21">
        <v>25921</v>
      </c>
      <c r="C20" s="21">
        <v>21143</v>
      </c>
      <c r="D20" s="21">
        <v>14214</v>
      </c>
      <c r="E20" s="21">
        <v>8273</v>
      </c>
      <c r="F20" s="21">
        <v>3741</v>
      </c>
      <c r="G20" s="21">
        <v>1582</v>
      </c>
      <c r="H20" s="21">
        <v>1613</v>
      </c>
      <c r="I20" s="21">
        <v>1980</v>
      </c>
      <c r="J20" s="21">
        <v>78467</v>
      </c>
    </row>
    <row r="21" spans="1:10" x14ac:dyDescent="0.25">
      <c r="A21" s="105" t="s">
        <v>199</v>
      </c>
      <c r="B21" s="21">
        <v>12055</v>
      </c>
      <c r="C21" s="21">
        <v>7272</v>
      </c>
      <c r="D21" s="21">
        <v>7102</v>
      </c>
      <c r="E21" s="21">
        <v>4351</v>
      </c>
      <c r="F21" s="21">
        <v>2187</v>
      </c>
      <c r="G21" s="11">
        <v>494</v>
      </c>
      <c r="H21" s="11">
        <v>632</v>
      </c>
      <c r="I21" s="11">
        <v>664</v>
      </c>
      <c r="J21" s="21">
        <v>34757</v>
      </c>
    </row>
    <row r="22" spans="1:10" x14ac:dyDescent="0.25">
      <c r="A22" s="105" t="s">
        <v>200</v>
      </c>
      <c r="B22" s="21">
        <v>115874</v>
      </c>
      <c r="C22" s="21">
        <v>77298</v>
      </c>
      <c r="D22" s="21">
        <v>59746</v>
      </c>
      <c r="E22" s="21">
        <v>43571</v>
      </c>
      <c r="F22" s="21">
        <v>19017</v>
      </c>
      <c r="G22" s="21">
        <v>5362</v>
      </c>
      <c r="H22" s="21">
        <v>6552</v>
      </c>
      <c r="I22" s="21">
        <v>6983</v>
      </c>
      <c r="J22" s="21">
        <v>334403</v>
      </c>
    </row>
    <row r="23" spans="1:10" x14ac:dyDescent="0.25">
      <c r="A23" s="105" t="s">
        <v>201</v>
      </c>
      <c r="B23" s="21">
        <v>2566</v>
      </c>
      <c r="C23" s="11">
        <v>2076</v>
      </c>
      <c r="D23" s="21">
        <v>1680</v>
      </c>
      <c r="E23" s="11">
        <v>766</v>
      </c>
      <c r="F23" s="11">
        <v>535</v>
      </c>
      <c r="G23" s="11">
        <v>360</v>
      </c>
      <c r="H23" s="11">
        <v>135</v>
      </c>
      <c r="I23" s="11">
        <v>81</v>
      </c>
      <c r="J23" s="21">
        <v>8199</v>
      </c>
    </row>
    <row r="24" spans="1:10" x14ac:dyDescent="0.25">
      <c r="A24" s="105" t="s">
        <v>202</v>
      </c>
      <c r="B24" s="21">
        <v>5526</v>
      </c>
      <c r="C24" s="21">
        <v>5990</v>
      </c>
      <c r="D24" s="21">
        <v>3609</v>
      </c>
      <c r="E24" s="21">
        <v>2050</v>
      </c>
      <c r="F24" s="21">
        <v>1211</v>
      </c>
      <c r="G24" s="11">
        <v>252</v>
      </c>
      <c r="H24" s="11">
        <v>144</v>
      </c>
      <c r="I24" s="11">
        <v>296</v>
      </c>
      <c r="J24" s="21">
        <v>19078</v>
      </c>
    </row>
    <row r="25" spans="1:10" x14ac:dyDescent="0.25">
      <c r="A25" s="105" t="s">
        <v>203</v>
      </c>
      <c r="B25" s="21">
        <v>20782</v>
      </c>
      <c r="C25" s="21">
        <v>16902</v>
      </c>
      <c r="D25" s="21">
        <v>15809</v>
      </c>
      <c r="E25" s="21">
        <v>9004</v>
      </c>
      <c r="F25" s="21">
        <v>4859</v>
      </c>
      <c r="G25" s="21">
        <v>2011</v>
      </c>
      <c r="H25" s="21">
        <v>1433</v>
      </c>
      <c r="I25" s="21">
        <v>1342</v>
      </c>
      <c r="J25" s="21">
        <v>72142</v>
      </c>
    </row>
    <row r="26" spans="1:10" x14ac:dyDescent="0.25">
      <c r="A26" s="105" t="s">
        <v>204</v>
      </c>
      <c r="B26" s="21">
        <v>31208</v>
      </c>
      <c r="C26" s="21">
        <v>19227</v>
      </c>
      <c r="D26" s="21">
        <v>17765</v>
      </c>
      <c r="E26" s="21">
        <v>9346</v>
      </c>
      <c r="F26" s="21">
        <v>6105</v>
      </c>
      <c r="G26" s="21">
        <v>1964</v>
      </c>
      <c r="H26" s="21">
        <v>1477</v>
      </c>
      <c r="I26" s="21">
        <v>3594</v>
      </c>
      <c r="J26" s="21">
        <v>90686</v>
      </c>
    </row>
    <row r="27" spans="1:10" x14ac:dyDescent="0.25">
      <c r="A27" s="105" t="s">
        <v>205</v>
      </c>
      <c r="B27" s="21">
        <v>23846</v>
      </c>
      <c r="C27" s="21">
        <v>12854</v>
      </c>
      <c r="D27" s="21">
        <v>12546</v>
      </c>
      <c r="E27" s="21">
        <v>5967</v>
      </c>
      <c r="F27" s="21">
        <v>3388</v>
      </c>
      <c r="G27" s="11">
        <v>1004</v>
      </c>
      <c r="H27" s="21">
        <v>1305</v>
      </c>
      <c r="I27" s="11">
        <v>581</v>
      </c>
      <c r="J27" s="21">
        <v>61491</v>
      </c>
    </row>
    <row r="28" spans="1:10" x14ac:dyDescent="0.25">
      <c r="A28" s="105" t="s">
        <v>206</v>
      </c>
      <c r="B28" s="21">
        <v>87746</v>
      </c>
      <c r="C28" s="21">
        <v>61712</v>
      </c>
      <c r="D28" s="21">
        <v>60741</v>
      </c>
      <c r="E28" s="21">
        <v>30405</v>
      </c>
      <c r="F28" s="21">
        <v>21795</v>
      </c>
      <c r="G28" s="21">
        <v>5491</v>
      </c>
      <c r="H28" s="21">
        <v>5049</v>
      </c>
      <c r="I28" s="21">
        <v>4150</v>
      </c>
      <c r="J28" s="21">
        <v>277089</v>
      </c>
    </row>
    <row r="29" spans="1:10" x14ac:dyDescent="0.25">
      <c r="A29" s="105" t="s">
        <v>207</v>
      </c>
      <c r="B29" s="21">
        <v>0</v>
      </c>
      <c r="C29" s="21">
        <v>0</v>
      </c>
      <c r="D29" s="21">
        <v>2953</v>
      </c>
      <c r="E29" s="21">
        <v>1154</v>
      </c>
      <c r="F29" s="11">
        <v>2</v>
      </c>
      <c r="G29" s="11">
        <v>0</v>
      </c>
      <c r="H29" s="11">
        <v>0</v>
      </c>
      <c r="I29" s="11">
        <v>0</v>
      </c>
      <c r="J29" s="21">
        <v>4109</v>
      </c>
    </row>
    <row r="30" spans="1:10" x14ac:dyDescent="0.25">
      <c r="A30" s="105" t="s">
        <v>208</v>
      </c>
      <c r="B30" s="21">
        <v>193831</v>
      </c>
      <c r="C30" s="21">
        <v>104157</v>
      </c>
      <c r="D30" s="21">
        <v>56781</v>
      </c>
      <c r="E30" s="21">
        <v>77541</v>
      </c>
      <c r="F30" s="21">
        <v>18159</v>
      </c>
      <c r="G30" s="21">
        <v>17853</v>
      </c>
      <c r="H30" s="21">
        <v>5744</v>
      </c>
      <c r="I30" s="21">
        <v>8245</v>
      </c>
      <c r="J30" s="21">
        <v>482311</v>
      </c>
    </row>
    <row r="31" spans="1:10" x14ac:dyDescent="0.25">
      <c r="A31" s="105" t="s">
        <v>209</v>
      </c>
      <c r="B31" s="21">
        <v>64409</v>
      </c>
      <c r="C31" s="21">
        <v>90519</v>
      </c>
      <c r="D31" s="21">
        <v>86029</v>
      </c>
      <c r="E31" s="21">
        <v>21464</v>
      </c>
      <c r="F31" s="21">
        <v>49829</v>
      </c>
      <c r="G31" s="11">
        <v>17</v>
      </c>
      <c r="H31" s="11">
        <v>9963</v>
      </c>
      <c r="I31" s="21">
        <v>11712</v>
      </c>
      <c r="J31" s="21">
        <v>333942</v>
      </c>
    </row>
    <row r="32" spans="1:10" ht="15.75" thickBot="1" x14ac:dyDescent="0.3">
      <c r="A32" s="15" t="s">
        <v>11</v>
      </c>
      <c r="B32" s="22">
        <v>2976532</v>
      </c>
      <c r="C32" s="22">
        <v>1858983</v>
      </c>
      <c r="D32" s="22">
        <v>1561825</v>
      </c>
      <c r="E32" s="22">
        <v>954981</v>
      </c>
      <c r="F32" s="22">
        <v>519607</v>
      </c>
      <c r="G32" s="22">
        <v>165994</v>
      </c>
      <c r="H32" s="22">
        <v>149273</v>
      </c>
      <c r="I32" s="22">
        <v>164997</v>
      </c>
      <c r="J32" s="22">
        <v>8352192</v>
      </c>
    </row>
    <row r="33" spans="1:1" x14ac:dyDescent="0.25">
      <c r="A33" s="17" t="s">
        <v>120</v>
      </c>
    </row>
    <row r="34" spans="1:1" x14ac:dyDescent="0.25">
      <c r="A34" s="18" t="s">
        <v>494</v>
      </c>
    </row>
    <row r="36" spans="1:1" ht="16.5" customHeight="1" x14ac:dyDescent="0.25"/>
    <row r="37" spans="1:1" x14ac:dyDescent="0.25">
      <c r="A37" s="19" t="s">
        <v>289</v>
      </c>
    </row>
  </sheetData>
  <hyperlinks>
    <hyperlink ref="A37" location="Contents!A1" display="Back to contents"/>
  </hyperlinks>
  <pageMargins left="0.7" right="0.7"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Normal="100" zoomScaleSheetLayoutView="100" workbookViewId="0">
      <selection activeCell="D15" sqref="D15"/>
    </sheetView>
  </sheetViews>
  <sheetFormatPr defaultRowHeight="15" x14ac:dyDescent="0.25"/>
  <cols>
    <col min="1" max="1" width="58" style="7" customWidth="1"/>
    <col min="2" max="3" width="11.7109375" style="7" customWidth="1"/>
    <col min="4" max="4" width="9.140625" style="7"/>
    <col min="5" max="5" width="11.5703125" style="7" customWidth="1"/>
    <col min="6" max="6" width="10.5703125" style="7" customWidth="1"/>
    <col min="7" max="16384" width="9.140625" style="7"/>
  </cols>
  <sheetData>
    <row r="1" spans="1:7" ht="15.75" thickBot="1" x14ac:dyDescent="0.3">
      <c r="A1" s="23" t="s">
        <v>745</v>
      </c>
    </row>
    <row r="2" spans="1:7" ht="15.75" thickBot="1" x14ac:dyDescent="0.3">
      <c r="A2" s="81" t="s">
        <v>181</v>
      </c>
      <c r="B2" s="81" t="s">
        <v>44</v>
      </c>
      <c r="C2" s="81" t="s">
        <v>45</v>
      </c>
      <c r="D2" s="81" t="s">
        <v>46</v>
      </c>
      <c r="E2" s="81" t="s">
        <v>47</v>
      </c>
      <c r="F2" s="81" t="s">
        <v>48</v>
      </c>
      <c r="G2" s="9" t="s">
        <v>492</v>
      </c>
    </row>
    <row r="3" spans="1:7" x14ac:dyDescent="0.25">
      <c r="A3" s="83" t="s">
        <v>182</v>
      </c>
      <c r="B3" s="21">
        <v>4131</v>
      </c>
      <c r="C3" s="21">
        <v>22787</v>
      </c>
      <c r="D3" s="21">
        <v>30516</v>
      </c>
      <c r="E3" s="21">
        <v>13817</v>
      </c>
      <c r="F3" s="21">
        <v>3218</v>
      </c>
      <c r="G3" s="21">
        <v>74474</v>
      </c>
    </row>
    <row r="4" spans="1:7" x14ac:dyDescent="0.25">
      <c r="A4" s="83" t="s">
        <v>210</v>
      </c>
      <c r="B4" s="11">
        <v>0</v>
      </c>
      <c r="C4" s="11">
        <v>16</v>
      </c>
      <c r="D4" s="11">
        <v>53</v>
      </c>
      <c r="E4" s="11">
        <v>38</v>
      </c>
      <c r="F4" s="11">
        <v>4</v>
      </c>
      <c r="G4" s="11">
        <v>111</v>
      </c>
    </row>
    <row r="5" spans="1:7" x14ac:dyDescent="0.25">
      <c r="A5" s="83" t="s">
        <v>183</v>
      </c>
      <c r="B5" s="21">
        <v>1747</v>
      </c>
      <c r="C5" s="21">
        <v>14173</v>
      </c>
      <c r="D5" s="21">
        <v>35814</v>
      </c>
      <c r="E5" s="21">
        <v>23534</v>
      </c>
      <c r="F5" s="21">
        <v>11389</v>
      </c>
      <c r="G5" s="21">
        <v>86666</v>
      </c>
    </row>
    <row r="6" spans="1:7" x14ac:dyDescent="0.25">
      <c r="A6" s="83" t="s">
        <v>184</v>
      </c>
      <c r="B6" s="21">
        <v>1400</v>
      </c>
      <c r="C6" s="21">
        <v>6080</v>
      </c>
      <c r="D6" s="21">
        <v>10688</v>
      </c>
      <c r="E6" s="21">
        <v>8892</v>
      </c>
      <c r="F6" s="11">
        <v>2850</v>
      </c>
      <c r="G6" s="21">
        <v>29911</v>
      </c>
    </row>
    <row r="7" spans="1:7" x14ac:dyDescent="0.25">
      <c r="A7" s="83" t="s">
        <v>185</v>
      </c>
      <c r="B7" s="21">
        <v>9717</v>
      </c>
      <c r="C7" s="21">
        <v>105679</v>
      </c>
      <c r="D7" s="21">
        <v>365930</v>
      </c>
      <c r="E7" s="21">
        <v>698670</v>
      </c>
      <c r="F7" s="21">
        <v>172282</v>
      </c>
      <c r="G7" s="21">
        <v>1352924</v>
      </c>
    </row>
    <row r="8" spans="1:7" x14ac:dyDescent="0.25">
      <c r="A8" s="83" t="s">
        <v>186</v>
      </c>
      <c r="B8" s="21">
        <v>773</v>
      </c>
      <c r="C8" s="21">
        <v>20308</v>
      </c>
      <c r="D8" s="21">
        <v>106130</v>
      </c>
      <c r="E8" s="21">
        <v>283228</v>
      </c>
      <c r="F8" s="21">
        <v>58610</v>
      </c>
      <c r="G8" s="21">
        <v>469054</v>
      </c>
    </row>
    <row r="9" spans="1:7" x14ac:dyDescent="0.25">
      <c r="A9" s="83" t="s">
        <v>187</v>
      </c>
      <c r="B9" s="21">
        <v>12445</v>
      </c>
      <c r="C9" s="21">
        <v>355777</v>
      </c>
      <c r="D9" s="21">
        <v>286250</v>
      </c>
      <c r="E9" s="21">
        <v>82077</v>
      </c>
      <c r="F9" s="21">
        <v>7602</v>
      </c>
      <c r="G9" s="21">
        <v>744161</v>
      </c>
    </row>
    <row r="10" spans="1:7" x14ac:dyDescent="0.25">
      <c r="A10" s="83" t="s">
        <v>188</v>
      </c>
      <c r="B10" s="21">
        <v>9265</v>
      </c>
      <c r="C10" s="21">
        <v>150273</v>
      </c>
      <c r="D10" s="21">
        <v>298639</v>
      </c>
      <c r="E10" s="21">
        <v>147671</v>
      </c>
      <c r="F10" s="21">
        <v>13039</v>
      </c>
      <c r="G10" s="21">
        <v>618909</v>
      </c>
    </row>
    <row r="11" spans="1:7" x14ac:dyDescent="0.25">
      <c r="A11" s="83" t="s">
        <v>189</v>
      </c>
      <c r="B11" s="21">
        <v>1276</v>
      </c>
      <c r="C11" s="21">
        <v>69770</v>
      </c>
      <c r="D11" s="21">
        <v>501958</v>
      </c>
      <c r="E11" s="21">
        <v>358709</v>
      </c>
      <c r="F11" s="21">
        <v>19779</v>
      </c>
      <c r="G11" s="21">
        <v>951512</v>
      </c>
    </row>
    <row r="12" spans="1:7" x14ac:dyDescent="0.25">
      <c r="A12" s="83" t="s">
        <v>190</v>
      </c>
      <c r="B12" s="11">
        <v>471</v>
      </c>
      <c r="C12" s="21">
        <v>26316</v>
      </c>
      <c r="D12" s="21">
        <v>138930</v>
      </c>
      <c r="E12" s="21">
        <v>96380</v>
      </c>
      <c r="F12" s="21">
        <v>9076</v>
      </c>
      <c r="G12" s="21">
        <v>271174</v>
      </c>
    </row>
    <row r="13" spans="1:7" x14ac:dyDescent="0.25">
      <c r="A13" s="83" t="s">
        <v>191</v>
      </c>
      <c r="B13" s="21">
        <v>12370</v>
      </c>
      <c r="C13" s="21">
        <v>75254</v>
      </c>
      <c r="D13" s="21">
        <v>225837</v>
      </c>
      <c r="E13" s="21">
        <v>104505</v>
      </c>
      <c r="F13" s="21">
        <v>7791</v>
      </c>
      <c r="G13" s="21">
        <v>425768</v>
      </c>
    </row>
    <row r="14" spans="1:7" x14ac:dyDescent="0.25">
      <c r="A14" s="83" t="s">
        <v>192</v>
      </c>
      <c r="B14" s="11">
        <v>50</v>
      </c>
      <c r="C14" s="21">
        <v>5898</v>
      </c>
      <c r="D14" s="21">
        <v>36572</v>
      </c>
      <c r="E14" s="21">
        <v>66299</v>
      </c>
      <c r="F14" s="21">
        <v>19052</v>
      </c>
      <c r="G14" s="21">
        <v>127885</v>
      </c>
    </row>
    <row r="15" spans="1:7" x14ac:dyDescent="0.25">
      <c r="A15" s="83" t="s">
        <v>193</v>
      </c>
      <c r="B15" s="11">
        <v>636</v>
      </c>
      <c r="C15" s="21">
        <v>23176</v>
      </c>
      <c r="D15" s="21">
        <v>130415</v>
      </c>
      <c r="E15" s="21">
        <v>189939</v>
      </c>
      <c r="F15" s="21">
        <v>34811</v>
      </c>
      <c r="G15" s="21">
        <v>379006</v>
      </c>
    </row>
    <row r="16" spans="1:7" x14ac:dyDescent="0.25">
      <c r="A16" s="83" t="s">
        <v>194</v>
      </c>
      <c r="B16" s="11">
        <v>474</v>
      </c>
      <c r="C16" s="21">
        <v>24137</v>
      </c>
      <c r="D16" s="21">
        <v>141620</v>
      </c>
      <c r="E16" s="21">
        <v>256750</v>
      </c>
      <c r="F16" s="21">
        <v>50518</v>
      </c>
      <c r="G16" s="21">
        <v>473527</v>
      </c>
    </row>
    <row r="17" spans="1:7" x14ac:dyDescent="0.25">
      <c r="A17" s="83" t="s">
        <v>195</v>
      </c>
      <c r="B17" s="11">
        <v>178</v>
      </c>
      <c r="C17" s="21">
        <v>12969</v>
      </c>
      <c r="D17" s="21">
        <v>89862</v>
      </c>
      <c r="E17" s="21">
        <v>221248</v>
      </c>
      <c r="F17" s="21">
        <v>54586</v>
      </c>
      <c r="G17" s="21">
        <v>378867</v>
      </c>
    </row>
    <row r="18" spans="1:7" x14ac:dyDescent="0.25">
      <c r="A18" s="83" t="s">
        <v>196</v>
      </c>
      <c r="B18" s="11">
        <v>120</v>
      </c>
      <c r="C18" s="21">
        <v>9723</v>
      </c>
      <c r="D18" s="21">
        <v>28360</v>
      </c>
      <c r="E18" s="21">
        <v>17047</v>
      </c>
      <c r="F18" s="21">
        <v>3262</v>
      </c>
      <c r="G18" s="21">
        <v>58513</v>
      </c>
    </row>
    <row r="19" spans="1:7" x14ac:dyDescent="0.25">
      <c r="A19" s="83" t="s">
        <v>197</v>
      </c>
      <c r="B19" s="11">
        <v>427</v>
      </c>
      <c r="C19" s="21">
        <v>6606</v>
      </c>
      <c r="D19" s="21">
        <v>51820</v>
      </c>
      <c r="E19" s="21">
        <v>44907</v>
      </c>
      <c r="F19" s="21">
        <v>9293</v>
      </c>
      <c r="G19" s="21">
        <v>113056</v>
      </c>
    </row>
    <row r="20" spans="1:7" x14ac:dyDescent="0.25">
      <c r="A20" s="83" t="s">
        <v>198</v>
      </c>
      <c r="B20" s="11">
        <v>60</v>
      </c>
      <c r="C20" s="21">
        <v>3668</v>
      </c>
      <c r="D20" s="21">
        <v>36385</v>
      </c>
      <c r="E20" s="21">
        <v>34053</v>
      </c>
      <c r="F20" s="21">
        <v>4296</v>
      </c>
      <c r="G20" s="21">
        <v>78467</v>
      </c>
    </row>
    <row r="21" spans="1:7" x14ac:dyDescent="0.25">
      <c r="A21" s="83" t="s">
        <v>199</v>
      </c>
      <c r="B21" s="11">
        <v>17</v>
      </c>
      <c r="C21" s="21">
        <v>11520</v>
      </c>
      <c r="D21" s="21">
        <v>12674</v>
      </c>
      <c r="E21" s="21">
        <v>9149</v>
      </c>
      <c r="F21" s="21">
        <v>1395</v>
      </c>
      <c r="G21" s="21">
        <v>34757</v>
      </c>
    </row>
    <row r="22" spans="1:7" x14ac:dyDescent="0.25">
      <c r="A22" s="83" t="s">
        <v>200</v>
      </c>
      <c r="B22" s="21">
        <v>1990</v>
      </c>
      <c r="C22" s="21">
        <v>52176</v>
      </c>
      <c r="D22" s="21">
        <v>145600</v>
      </c>
      <c r="E22" s="21">
        <v>123356</v>
      </c>
      <c r="F22" s="21">
        <v>11255</v>
      </c>
      <c r="G22" s="21">
        <v>334403</v>
      </c>
    </row>
    <row r="23" spans="1:7" x14ac:dyDescent="0.25">
      <c r="A23" s="83" t="s">
        <v>201</v>
      </c>
      <c r="B23" s="11">
        <v>54</v>
      </c>
      <c r="C23" s="11">
        <v>1020</v>
      </c>
      <c r="D23" s="21">
        <v>4305</v>
      </c>
      <c r="E23" s="21">
        <v>2269</v>
      </c>
      <c r="F23" s="11">
        <v>550</v>
      </c>
      <c r="G23" s="21">
        <v>8199</v>
      </c>
    </row>
    <row r="24" spans="1:7" x14ac:dyDescent="0.25">
      <c r="A24" s="83" t="s">
        <v>202</v>
      </c>
      <c r="B24" s="11">
        <v>185</v>
      </c>
      <c r="C24" s="21">
        <v>5413</v>
      </c>
      <c r="D24" s="21">
        <v>8556</v>
      </c>
      <c r="E24" s="21">
        <v>4418</v>
      </c>
      <c r="F24" s="11">
        <v>505</v>
      </c>
      <c r="G24" s="21">
        <v>19078</v>
      </c>
    </row>
    <row r="25" spans="1:7" x14ac:dyDescent="0.25">
      <c r="A25" s="83" t="s">
        <v>203</v>
      </c>
      <c r="B25" s="11">
        <v>225</v>
      </c>
      <c r="C25" s="21">
        <v>9515</v>
      </c>
      <c r="D25" s="21">
        <v>44914</v>
      </c>
      <c r="E25" s="21">
        <v>16481</v>
      </c>
      <c r="F25" s="21">
        <v>1005</v>
      </c>
      <c r="G25" s="21">
        <v>72142</v>
      </c>
    </row>
    <row r="26" spans="1:7" x14ac:dyDescent="0.25">
      <c r="A26" s="83" t="s">
        <v>204</v>
      </c>
      <c r="B26" s="11">
        <v>1044</v>
      </c>
      <c r="C26" s="21">
        <v>20709</v>
      </c>
      <c r="D26" s="21">
        <v>47893</v>
      </c>
      <c r="E26" s="21">
        <v>18514</v>
      </c>
      <c r="F26" s="21">
        <v>2522</v>
      </c>
      <c r="G26" s="21">
        <v>90686</v>
      </c>
    </row>
    <row r="27" spans="1:7" x14ac:dyDescent="0.25">
      <c r="A27" s="83" t="s">
        <v>205</v>
      </c>
      <c r="B27" s="21">
        <v>1492</v>
      </c>
      <c r="C27" s="21">
        <v>17374</v>
      </c>
      <c r="D27" s="21">
        <v>25452</v>
      </c>
      <c r="E27" s="21">
        <v>15401</v>
      </c>
      <c r="F27" s="21">
        <v>1770</v>
      </c>
      <c r="G27" s="21">
        <v>61491</v>
      </c>
    </row>
    <row r="28" spans="1:7" x14ac:dyDescent="0.25">
      <c r="A28" s="83" t="s">
        <v>206</v>
      </c>
      <c r="B28" s="21">
        <v>1460</v>
      </c>
      <c r="C28" s="21">
        <v>46113</v>
      </c>
      <c r="D28" s="21">
        <v>152679</v>
      </c>
      <c r="E28" s="21">
        <v>68512</v>
      </c>
      <c r="F28" s="21">
        <v>8311</v>
      </c>
      <c r="G28" s="21">
        <v>277089</v>
      </c>
    </row>
    <row r="29" spans="1:7" x14ac:dyDescent="0.25">
      <c r="A29" s="83" t="s">
        <v>207</v>
      </c>
      <c r="B29" s="11">
        <v>60</v>
      </c>
      <c r="C29" s="21">
        <v>606</v>
      </c>
      <c r="D29" s="21">
        <v>1511</v>
      </c>
      <c r="E29" s="21">
        <v>1086</v>
      </c>
      <c r="F29" s="21">
        <v>846</v>
      </c>
      <c r="G29" s="21">
        <v>4109</v>
      </c>
    </row>
    <row r="30" spans="1:7" x14ac:dyDescent="0.25">
      <c r="A30" s="83" t="s">
        <v>208</v>
      </c>
      <c r="B30" s="21">
        <v>1634</v>
      </c>
      <c r="C30" s="21">
        <v>28711</v>
      </c>
      <c r="D30" s="21">
        <v>119348</v>
      </c>
      <c r="E30" s="21">
        <v>194171</v>
      </c>
      <c r="F30" s="21">
        <v>137762</v>
      </c>
      <c r="G30" s="21">
        <v>482311</v>
      </c>
    </row>
    <row r="31" spans="1:7" x14ac:dyDescent="0.25">
      <c r="A31" s="83" t="s">
        <v>209</v>
      </c>
      <c r="B31" s="11">
        <v>814</v>
      </c>
      <c r="C31" s="21">
        <v>10616</v>
      </c>
      <c r="D31" s="21">
        <v>98275</v>
      </c>
      <c r="E31" s="21">
        <v>173973</v>
      </c>
      <c r="F31" s="21">
        <v>48452</v>
      </c>
      <c r="G31" s="21">
        <v>333942</v>
      </c>
    </row>
    <row r="32" spans="1:7" ht="15.75" thickBot="1" x14ac:dyDescent="0.3">
      <c r="A32" s="15" t="s">
        <v>11</v>
      </c>
      <c r="B32" s="22">
        <v>64515</v>
      </c>
      <c r="C32" s="22">
        <v>1136383</v>
      </c>
      <c r="D32" s="22">
        <v>3176986</v>
      </c>
      <c r="E32" s="22">
        <v>3275094</v>
      </c>
      <c r="F32" s="22">
        <v>695831</v>
      </c>
      <c r="G32" s="22">
        <v>8352192</v>
      </c>
    </row>
    <row r="33" spans="1:1" x14ac:dyDescent="0.25">
      <c r="A33" s="17" t="s">
        <v>120</v>
      </c>
    </row>
    <row r="34" spans="1:1" x14ac:dyDescent="0.25">
      <c r="A34" s="17" t="s">
        <v>320</v>
      </c>
    </row>
    <row r="35" spans="1:1" x14ac:dyDescent="0.25">
      <c r="A35" s="18" t="s">
        <v>475</v>
      </c>
    </row>
    <row r="38" spans="1:1" x14ac:dyDescent="0.25">
      <c r="A38" s="19" t="s">
        <v>289</v>
      </c>
    </row>
  </sheetData>
  <hyperlinks>
    <hyperlink ref="A38" location="Contents!A1" display="Back to contents"/>
  </hyperlinks>
  <pageMargins left="0.7" right="0.7" top="0.75" bottom="0.75" header="0.3" footer="0.3"/>
  <pageSetup paperSize="9" scale="8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zoomScaleNormal="100" zoomScaleSheetLayoutView="100" workbookViewId="0">
      <selection activeCell="K5" sqref="K5"/>
    </sheetView>
  </sheetViews>
  <sheetFormatPr defaultRowHeight="15" x14ac:dyDescent="0.25"/>
  <cols>
    <col min="1" max="1" width="29.42578125" style="7" customWidth="1"/>
    <col min="2" max="3" width="9.140625" style="7"/>
    <col min="4" max="4" width="9.5703125" style="7" bestFit="1" customWidth="1"/>
    <col min="5" max="8" width="9.140625" style="7"/>
    <col min="9" max="9" width="2.85546875" style="7" customWidth="1"/>
    <col min="10" max="16384" width="9.140625" style="7"/>
  </cols>
  <sheetData>
    <row r="1" spans="1:9" ht="15.75" thickBot="1" x14ac:dyDescent="0.3">
      <c r="A1" s="23" t="s">
        <v>642</v>
      </c>
    </row>
    <row r="2" spans="1:9" ht="15.75" customHeight="1" thickBot="1" x14ac:dyDescent="0.3">
      <c r="A2" s="223"/>
      <c r="B2" s="223"/>
      <c r="C2" s="223"/>
      <c r="D2" s="223"/>
      <c r="E2" s="223"/>
      <c r="F2" s="223"/>
      <c r="G2" s="225" t="s">
        <v>625</v>
      </c>
      <c r="H2" s="225"/>
      <c r="I2" s="171"/>
    </row>
    <row r="3" spans="1:9" ht="36" customHeight="1" thickBot="1" x14ac:dyDescent="0.3">
      <c r="A3" s="20"/>
      <c r="B3" s="27" t="s">
        <v>1</v>
      </c>
      <c r="C3" s="27" t="s">
        <v>576</v>
      </c>
      <c r="D3" s="27" t="s">
        <v>2</v>
      </c>
      <c r="E3" s="27" t="s">
        <v>801</v>
      </c>
      <c r="F3" s="27" t="s">
        <v>631</v>
      </c>
      <c r="G3" s="27" t="s">
        <v>632</v>
      </c>
      <c r="H3" s="95" t="s">
        <v>807</v>
      </c>
      <c r="I3" s="121"/>
    </row>
    <row r="4" spans="1:9" ht="15.75" customHeight="1" x14ac:dyDescent="0.25">
      <c r="A4" s="83" t="s">
        <v>25</v>
      </c>
      <c r="B4" s="21">
        <v>2681466</v>
      </c>
      <c r="C4" s="21">
        <v>2733520</v>
      </c>
      <c r="D4" s="21">
        <v>2784545</v>
      </c>
      <c r="E4" s="21">
        <v>2880287</v>
      </c>
      <c r="F4" s="21">
        <v>2976532</v>
      </c>
      <c r="G4" s="11">
        <v>2.6</v>
      </c>
      <c r="H4" s="24">
        <v>3.3</v>
      </c>
      <c r="I4" s="24"/>
    </row>
    <row r="5" spans="1:9" x14ac:dyDescent="0.25">
      <c r="A5" s="83" t="s">
        <v>6</v>
      </c>
      <c r="B5" s="21">
        <v>1610623</v>
      </c>
      <c r="C5" s="21">
        <v>1679886</v>
      </c>
      <c r="D5" s="21">
        <v>1731040</v>
      </c>
      <c r="E5" s="21">
        <v>1792906</v>
      </c>
      <c r="F5" s="21">
        <v>1858983</v>
      </c>
      <c r="G5" s="11">
        <v>3.7</v>
      </c>
      <c r="H5" s="11">
        <v>3.7</v>
      </c>
      <c r="I5" s="24"/>
    </row>
    <row r="6" spans="1:9" x14ac:dyDescent="0.25">
      <c r="A6" s="83" t="s">
        <v>26</v>
      </c>
      <c r="B6" s="21">
        <v>1378883</v>
      </c>
      <c r="C6" s="21">
        <v>1439143</v>
      </c>
      <c r="D6" s="21">
        <v>1457083</v>
      </c>
      <c r="E6" s="21">
        <v>1512118</v>
      </c>
      <c r="F6" s="21">
        <v>1561825</v>
      </c>
      <c r="G6" s="11">
        <v>3.2</v>
      </c>
      <c r="H6" s="11">
        <v>3.3</v>
      </c>
      <c r="I6" s="24"/>
    </row>
    <row r="7" spans="1:9" x14ac:dyDescent="0.25">
      <c r="A7" s="83" t="s">
        <v>769</v>
      </c>
      <c r="B7" s="21">
        <v>803821</v>
      </c>
      <c r="C7" s="21">
        <v>829431</v>
      </c>
      <c r="D7" s="21">
        <v>835551</v>
      </c>
      <c r="E7" s="21">
        <v>856707</v>
      </c>
      <c r="F7" s="21">
        <v>954981</v>
      </c>
      <c r="G7" s="11">
        <v>4.4000000000000004</v>
      </c>
      <c r="H7" s="11">
        <v>11.5</v>
      </c>
      <c r="I7" s="24"/>
    </row>
    <row r="8" spans="1:9" x14ac:dyDescent="0.25">
      <c r="A8" s="83" t="s">
        <v>7</v>
      </c>
      <c r="B8" s="21">
        <v>469368</v>
      </c>
      <c r="C8" s="21">
        <v>481889</v>
      </c>
      <c r="D8" s="21">
        <v>493268</v>
      </c>
      <c r="E8" s="21">
        <v>506494</v>
      </c>
      <c r="F8" s="21">
        <v>519607</v>
      </c>
      <c r="G8" s="11">
        <v>2.6</v>
      </c>
      <c r="H8" s="11">
        <v>2.6</v>
      </c>
      <c r="I8" s="24"/>
    </row>
    <row r="9" spans="1:9" x14ac:dyDescent="0.25">
      <c r="A9" s="83" t="s">
        <v>8</v>
      </c>
      <c r="B9" s="21">
        <v>150076</v>
      </c>
      <c r="C9" s="21">
        <v>153541</v>
      </c>
      <c r="D9" s="21">
        <v>156323</v>
      </c>
      <c r="E9" s="21">
        <v>162441</v>
      </c>
      <c r="F9" s="21">
        <v>165994</v>
      </c>
      <c r="G9" s="11">
        <v>2.6</v>
      </c>
      <c r="H9" s="11">
        <v>2.2000000000000002</v>
      </c>
      <c r="I9" s="24"/>
    </row>
    <row r="10" spans="1:9" x14ac:dyDescent="0.25">
      <c r="A10" s="83" t="s">
        <v>9</v>
      </c>
      <c r="B10" s="21">
        <v>129961</v>
      </c>
      <c r="C10" s="21" t="s">
        <v>472</v>
      </c>
      <c r="D10" s="172">
        <v>143860</v>
      </c>
      <c r="E10" s="21">
        <v>147778</v>
      </c>
      <c r="F10" s="21">
        <v>149273</v>
      </c>
      <c r="G10" s="11">
        <v>3.5</v>
      </c>
      <c r="H10" s="24">
        <v>1</v>
      </c>
      <c r="I10" s="24"/>
    </row>
    <row r="11" spans="1:9" x14ac:dyDescent="0.25">
      <c r="A11" s="83" t="s">
        <v>10</v>
      </c>
      <c r="B11" s="21">
        <v>142244</v>
      </c>
      <c r="C11" s="21">
        <v>148459</v>
      </c>
      <c r="D11" s="21">
        <v>153936</v>
      </c>
      <c r="E11" s="21">
        <v>158761</v>
      </c>
      <c r="F11" s="21">
        <v>164997</v>
      </c>
      <c r="G11" s="11">
        <v>3.8</v>
      </c>
      <c r="H11" s="11">
        <v>3.9</v>
      </c>
      <c r="I11" s="24"/>
    </row>
    <row r="12" spans="1:9" x14ac:dyDescent="0.25">
      <c r="A12" s="113" t="s">
        <v>11</v>
      </c>
      <c r="B12" s="97">
        <v>7366442</v>
      </c>
      <c r="C12" s="97">
        <v>7465869</v>
      </c>
      <c r="D12" s="97">
        <v>7755606</v>
      </c>
      <c r="E12" s="97">
        <v>8017492</v>
      </c>
      <c r="F12" s="97">
        <v>8352192</v>
      </c>
      <c r="G12" s="121">
        <v>3.2</v>
      </c>
      <c r="H12" s="121">
        <v>4.2</v>
      </c>
      <c r="I12" s="122"/>
    </row>
    <row r="13" spans="1:9" ht="22.5" x14ac:dyDescent="0.25">
      <c r="A13" s="98" t="s">
        <v>770</v>
      </c>
      <c r="B13" s="123"/>
      <c r="C13" s="123"/>
      <c r="D13" s="123"/>
      <c r="E13" s="123"/>
      <c r="F13" s="123"/>
      <c r="G13" s="123"/>
      <c r="H13" s="123"/>
      <c r="I13" s="122"/>
    </row>
    <row r="14" spans="1:9" ht="15.75" customHeight="1" x14ac:dyDescent="0.25">
      <c r="A14" s="4" t="s">
        <v>25</v>
      </c>
      <c r="B14" s="106">
        <v>350.5</v>
      </c>
      <c r="C14" s="106">
        <v>352.7</v>
      </c>
      <c r="D14" s="106">
        <v>353</v>
      </c>
      <c r="E14" s="106">
        <v>358.2</v>
      </c>
      <c r="F14" s="106">
        <v>364.3</v>
      </c>
      <c r="G14" s="106">
        <v>1</v>
      </c>
      <c r="H14" s="106">
        <v>1.7</v>
      </c>
      <c r="I14" s="122"/>
    </row>
    <row r="15" spans="1:9" x14ac:dyDescent="0.25">
      <c r="A15" s="4" t="s">
        <v>6</v>
      </c>
      <c r="B15" s="106">
        <v>269.3</v>
      </c>
      <c r="C15" s="106">
        <v>274.8</v>
      </c>
      <c r="D15" s="106">
        <v>275.7</v>
      </c>
      <c r="E15" s="106">
        <v>278.60000000000002</v>
      </c>
      <c r="F15" s="106">
        <v>282.60000000000002</v>
      </c>
      <c r="G15" s="106">
        <v>1.2</v>
      </c>
      <c r="H15" s="106">
        <v>1.4</v>
      </c>
      <c r="I15" s="122"/>
    </row>
    <row r="16" spans="1:9" x14ac:dyDescent="0.25">
      <c r="A16" s="4" t="s">
        <v>26</v>
      </c>
      <c r="B16" s="106">
        <v>291.39999999999998</v>
      </c>
      <c r="C16" s="106">
        <v>300.5</v>
      </c>
      <c r="D16" s="106">
        <v>299.60000000000002</v>
      </c>
      <c r="E16" s="106">
        <v>305.10000000000002</v>
      </c>
      <c r="F16" s="106">
        <v>309.89999999999998</v>
      </c>
      <c r="G16" s="106">
        <v>1.5</v>
      </c>
      <c r="H16" s="106">
        <v>1.6</v>
      </c>
      <c r="I16" s="122"/>
    </row>
    <row r="17" spans="1:9" x14ac:dyDescent="0.25">
      <c r="A17" s="105" t="s">
        <v>769</v>
      </c>
      <c r="B17" s="106">
        <v>319</v>
      </c>
      <c r="C17" s="106">
        <v>326</v>
      </c>
      <c r="D17" s="106">
        <v>326.10000000000002</v>
      </c>
      <c r="E17" s="106">
        <v>331.1</v>
      </c>
      <c r="F17" s="106">
        <v>365.9</v>
      </c>
      <c r="G17" s="106">
        <v>3.5</v>
      </c>
      <c r="H17" s="106">
        <v>10.5</v>
      </c>
      <c r="I17" s="122"/>
    </row>
    <row r="18" spans="1:9" x14ac:dyDescent="0.25">
      <c r="A18" s="4" t="s">
        <v>7</v>
      </c>
      <c r="B18" s="106">
        <v>273.8</v>
      </c>
      <c r="C18" s="106">
        <v>278.7</v>
      </c>
      <c r="D18" s="106">
        <v>282.5</v>
      </c>
      <c r="E18" s="106">
        <v>287.8</v>
      </c>
      <c r="F18" s="106">
        <v>293.10000000000002</v>
      </c>
      <c r="G18" s="106">
        <v>1.7</v>
      </c>
      <c r="H18" s="106">
        <v>1.8</v>
      </c>
      <c r="I18" s="122"/>
    </row>
    <row r="19" spans="1:9" x14ac:dyDescent="0.25">
      <c r="A19" s="4" t="s">
        <v>8</v>
      </c>
      <c r="B19" s="106">
        <v>294.8</v>
      </c>
      <c r="C19" s="106">
        <v>300.8</v>
      </c>
      <c r="D19" s="106">
        <v>303.7</v>
      </c>
      <c r="E19" s="106">
        <v>311.89999999999998</v>
      </c>
      <c r="F19" s="106">
        <v>314.7</v>
      </c>
      <c r="G19" s="106">
        <v>1.6</v>
      </c>
      <c r="H19" s="106">
        <v>0.9</v>
      </c>
      <c r="I19" s="122"/>
    </row>
    <row r="20" spans="1:9" x14ac:dyDescent="0.25">
      <c r="A20" s="4" t="s">
        <v>9</v>
      </c>
      <c r="B20" s="106">
        <v>335.3</v>
      </c>
      <c r="C20" s="21" t="s">
        <v>472</v>
      </c>
      <c r="D20" s="120">
        <v>357.7</v>
      </c>
      <c r="E20" s="106">
        <v>358.8</v>
      </c>
      <c r="F20" s="106">
        <v>354.7</v>
      </c>
      <c r="G20" s="106">
        <v>1.4</v>
      </c>
      <c r="H20" s="106" t="s">
        <v>800</v>
      </c>
      <c r="I20" s="122"/>
    </row>
    <row r="21" spans="1:9" x14ac:dyDescent="0.25">
      <c r="A21" s="4" t="s">
        <v>10</v>
      </c>
      <c r="B21" s="106">
        <v>608.70000000000005</v>
      </c>
      <c r="C21" s="106">
        <v>628.79999999999995</v>
      </c>
      <c r="D21" s="106">
        <v>649.70000000000005</v>
      </c>
      <c r="E21" s="106">
        <v>665.3</v>
      </c>
      <c r="F21" s="106">
        <v>689.9</v>
      </c>
      <c r="G21" s="106">
        <v>3.2</v>
      </c>
      <c r="H21" s="106">
        <v>3.7</v>
      </c>
      <c r="I21" s="122"/>
    </row>
    <row r="22" spans="1:9" ht="15.75" thickBot="1" x14ac:dyDescent="0.3">
      <c r="A22" s="65" t="s">
        <v>11</v>
      </c>
      <c r="B22" s="107">
        <v>310.39999999999998</v>
      </c>
      <c r="C22" s="107">
        <v>310.10000000000002</v>
      </c>
      <c r="D22" s="107">
        <v>316.5</v>
      </c>
      <c r="E22" s="107">
        <v>321.2</v>
      </c>
      <c r="F22" s="107">
        <v>329.2</v>
      </c>
      <c r="G22" s="107">
        <v>1.5</v>
      </c>
      <c r="H22" s="107">
        <v>2.5</v>
      </c>
      <c r="I22" s="122"/>
    </row>
    <row r="23" spans="1:9" x14ac:dyDescent="0.25">
      <c r="A23" s="17" t="s">
        <v>290</v>
      </c>
    </row>
    <row r="24" spans="1:9" x14ac:dyDescent="0.25">
      <c r="A24" s="17" t="s">
        <v>24</v>
      </c>
    </row>
    <row r="25" spans="1:9" x14ac:dyDescent="0.25">
      <c r="A25" s="41" t="s">
        <v>768</v>
      </c>
    </row>
    <row r="26" spans="1:9" x14ac:dyDescent="0.25">
      <c r="A26" s="124" t="s">
        <v>771</v>
      </c>
    </row>
    <row r="27" spans="1:9" x14ac:dyDescent="0.25">
      <c r="A27" s="18" t="s">
        <v>475</v>
      </c>
    </row>
    <row r="29" spans="1:9" ht="15.75" customHeight="1" x14ac:dyDescent="0.25"/>
    <row r="30" spans="1:9" x14ac:dyDescent="0.25">
      <c r="A30" s="19" t="s">
        <v>289</v>
      </c>
    </row>
    <row r="33" ht="22.5" customHeight="1" x14ac:dyDescent="0.25"/>
  </sheetData>
  <mergeCells count="2">
    <mergeCell ref="A2:F2"/>
    <mergeCell ref="G2:H2"/>
  </mergeCells>
  <hyperlinks>
    <hyperlink ref="A30" location="Contents!A1" display="Back to contents"/>
  </hyperlinks>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zoomScaleSheetLayoutView="100" workbookViewId="0">
      <selection activeCell="K14" sqref="K14"/>
    </sheetView>
  </sheetViews>
  <sheetFormatPr defaultRowHeight="15" x14ac:dyDescent="0.25"/>
  <cols>
    <col min="1" max="1" width="51.5703125" style="7" customWidth="1"/>
    <col min="2" max="2" width="14" style="7" customWidth="1"/>
    <col min="3" max="3" width="13.28515625" style="7" customWidth="1"/>
    <col min="4" max="4" width="10.85546875" style="7" bestFit="1" customWidth="1"/>
    <col min="5" max="16384" width="9.140625" style="7"/>
  </cols>
  <sheetData>
    <row r="1" spans="1:5" ht="15.75" thickBot="1" x14ac:dyDescent="0.3">
      <c r="A1" s="23" t="s">
        <v>746</v>
      </c>
    </row>
    <row r="2" spans="1:5" ht="41.25" customHeight="1" thickBot="1" x14ac:dyDescent="0.3">
      <c r="A2" s="104" t="s">
        <v>181</v>
      </c>
      <c r="B2" s="95" t="s">
        <v>456</v>
      </c>
      <c r="C2" s="95" t="s">
        <v>121</v>
      </c>
      <c r="D2" s="95" t="s">
        <v>11</v>
      </c>
      <c r="E2" s="95" t="s">
        <v>457</v>
      </c>
    </row>
    <row r="3" spans="1:5" x14ac:dyDescent="0.25">
      <c r="A3" s="105" t="s">
        <v>182</v>
      </c>
      <c r="B3" s="172">
        <v>30133</v>
      </c>
      <c r="C3" s="172">
        <v>44331</v>
      </c>
      <c r="D3" s="172">
        <v>74474</v>
      </c>
      <c r="E3" s="24">
        <v>40.5</v>
      </c>
    </row>
    <row r="4" spans="1:5" x14ac:dyDescent="0.25">
      <c r="A4" s="105" t="s">
        <v>210</v>
      </c>
      <c r="B4" s="172">
        <v>11</v>
      </c>
      <c r="C4" s="172">
        <v>100</v>
      </c>
      <c r="D4" s="172">
        <v>111</v>
      </c>
      <c r="E4" s="24">
        <v>9.9</v>
      </c>
    </row>
    <row r="5" spans="1:5" x14ac:dyDescent="0.25">
      <c r="A5" s="105" t="s">
        <v>183</v>
      </c>
      <c r="B5" s="172">
        <v>25773</v>
      </c>
      <c r="C5" s="172">
        <v>60867</v>
      </c>
      <c r="D5" s="172">
        <v>86666</v>
      </c>
      <c r="E5" s="24">
        <v>29.7</v>
      </c>
    </row>
    <row r="6" spans="1:5" x14ac:dyDescent="0.25">
      <c r="A6" s="105" t="s">
        <v>184</v>
      </c>
      <c r="B6" s="172">
        <v>11568</v>
      </c>
      <c r="C6" s="172">
        <v>18341</v>
      </c>
      <c r="D6" s="172">
        <v>29911</v>
      </c>
      <c r="E6" s="24">
        <v>38.700000000000003</v>
      </c>
    </row>
    <row r="7" spans="1:5" x14ac:dyDescent="0.25">
      <c r="A7" s="105" t="s">
        <v>185</v>
      </c>
      <c r="B7" s="172">
        <v>251555</v>
      </c>
      <c r="C7" s="172">
        <v>1101308</v>
      </c>
      <c r="D7" s="172">
        <v>1352924</v>
      </c>
      <c r="E7" s="24">
        <v>18.600000000000001</v>
      </c>
    </row>
    <row r="8" spans="1:5" x14ac:dyDescent="0.25">
      <c r="A8" s="105" t="s">
        <v>186</v>
      </c>
      <c r="B8" s="172">
        <v>39443</v>
      </c>
      <c r="C8" s="172">
        <v>429597</v>
      </c>
      <c r="D8" s="172">
        <v>469054</v>
      </c>
      <c r="E8" s="24">
        <v>8.4</v>
      </c>
    </row>
    <row r="9" spans="1:5" x14ac:dyDescent="0.25">
      <c r="A9" s="105" t="s">
        <v>187</v>
      </c>
      <c r="B9" s="172">
        <v>385815</v>
      </c>
      <c r="C9" s="172">
        <v>358309</v>
      </c>
      <c r="D9" s="172">
        <v>744161</v>
      </c>
      <c r="E9" s="24">
        <v>51.8</v>
      </c>
    </row>
    <row r="10" spans="1:5" x14ac:dyDescent="0.25">
      <c r="A10" s="105" t="s">
        <v>188</v>
      </c>
      <c r="B10" s="172">
        <v>301069</v>
      </c>
      <c r="C10" s="172">
        <v>317816</v>
      </c>
      <c r="D10" s="172">
        <v>618909</v>
      </c>
      <c r="E10" s="24">
        <v>48.6</v>
      </c>
    </row>
    <row r="11" spans="1:5" x14ac:dyDescent="0.25">
      <c r="A11" s="105" t="s">
        <v>189</v>
      </c>
      <c r="B11" s="172">
        <v>384231</v>
      </c>
      <c r="C11" s="172">
        <v>567240</v>
      </c>
      <c r="D11" s="172">
        <v>951512</v>
      </c>
      <c r="E11" s="24">
        <v>40.4</v>
      </c>
    </row>
    <row r="12" spans="1:5" x14ac:dyDescent="0.25">
      <c r="A12" s="105" t="s">
        <v>190</v>
      </c>
      <c r="B12" s="172">
        <v>125014</v>
      </c>
      <c r="C12" s="172">
        <v>146149</v>
      </c>
      <c r="D12" s="172">
        <v>271174</v>
      </c>
      <c r="E12" s="24">
        <v>46.1</v>
      </c>
    </row>
    <row r="13" spans="1:5" x14ac:dyDescent="0.25">
      <c r="A13" s="105" t="s">
        <v>191</v>
      </c>
      <c r="B13" s="172">
        <v>221322</v>
      </c>
      <c r="C13" s="172">
        <v>204426</v>
      </c>
      <c r="D13" s="172">
        <v>425768</v>
      </c>
      <c r="E13" s="24">
        <v>52</v>
      </c>
    </row>
    <row r="14" spans="1:5" x14ac:dyDescent="0.25">
      <c r="A14" s="105" t="s">
        <v>192</v>
      </c>
      <c r="B14" s="172">
        <v>9815</v>
      </c>
      <c r="C14" s="172">
        <v>118064</v>
      </c>
      <c r="D14" s="172">
        <v>127885</v>
      </c>
      <c r="E14" s="24">
        <v>7.7</v>
      </c>
    </row>
    <row r="15" spans="1:5" x14ac:dyDescent="0.25">
      <c r="A15" s="105" t="s">
        <v>193</v>
      </c>
      <c r="B15" s="172">
        <v>56631</v>
      </c>
      <c r="C15" s="172">
        <v>322360</v>
      </c>
      <c r="D15" s="172">
        <v>379006</v>
      </c>
      <c r="E15" s="24">
        <v>14.9</v>
      </c>
    </row>
    <row r="16" spans="1:5" x14ac:dyDescent="0.25">
      <c r="A16" s="105" t="s">
        <v>194</v>
      </c>
      <c r="B16" s="172">
        <v>117967</v>
      </c>
      <c r="C16" s="172">
        <v>355541</v>
      </c>
      <c r="D16" s="172">
        <v>473527</v>
      </c>
      <c r="E16" s="24">
        <v>24.9</v>
      </c>
    </row>
    <row r="17" spans="1:9" x14ac:dyDescent="0.25">
      <c r="A17" s="105" t="s">
        <v>195</v>
      </c>
      <c r="B17" s="172">
        <v>110001</v>
      </c>
      <c r="C17" s="172">
        <v>268852</v>
      </c>
      <c r="D17" s="172">
        <v>378867</v>
      </c>
      <c r="E17" s="24">
        <v>29</v>
      </c>
    </row>
    <row r="18" spans="1:9" x14ac:dyDescent="0.25">
      <c r="A18" s="105" t="s">
        <v>196</v>
      </c>
      <c r="B18" s="172">
        <v>35128</v>
      </c>
      <c r="C18" s="172">
        <v>23384</v>
      </c>
      <c r="D18" s="172">
        <v>58513</v>
      </c>
      <c r="E18" s="24">
        <v>60</v>
      </c>
    </row>
    <row r="19" spans="1:9" x14ac:dyDescent="0.25">
      <c r="A19" s="105" t="s">
        <v>197</v>
      </c>
      <c r="B19" s="172">
        <v>35418</v>
      </c>
      <c r="C19" s="172">
        <v>77630</v>
      </c>
      <c r="D19" s="172">
        <v>113056</v>
      </c>
      <c r="E19" s="24">
        <v>31.3</v>
      </c>
    </row>
    <row r="20" spans="1:9" x14ac:dyDescent="0.25">
      <c r="A20" s="105" t="s">
        <v>198</v>
      </c>
      <c r="B20" s="172">
        <v>21807</v>
      </c>
      <c r="C20" s="172">
        <v>56654</v>
      </c>
      <c r="D20" s="172">
        <v>78467</v>
      </c>
      <c r="E20" s="24">
        <v>27.8</v>
      </c>
    </row>
    <row r="21" spans="1:9" x14ac:dyDescent="0.25">
      <c r="A21" s="105" t="s">
        <v>199</v>
      </c>
      <c r="B21" s="172">
        <v>10226</v>
      </c>
      <c r="C21" s="172">
        <v>24529</v>
      </c>
      <c r="D21" s="172">
        <v>34757</v>
      </c>
      <c r="E21" s="24">
        <v>29.4</v>
      </c>
    </row>
    <row r="22" spans="1:9" x14ac:dyDescent="0.25">
      <c r="A22" s="105" t="s">
        <v>200</v>
      </c>
      <c r="B22" s="172">
        <v>108072</v>
      </c>
      <c r="C22" s="172">
        <v>226322</v>
      </c>
      <c r="D22" s="172">
        <v>334403</v>
      </c>
      <c r="E22" s="24">
        <v>32.299999999999997</v>
      </c>
    </row>
    <row r="23" spans="1:9" x14ac:dyDescent="0.25">
      <c r="A23" s="105" t="s">
        <v>201</v>
      </c>
      <c r="B23" s="172">
        <v>5367</v>
      </c>
      <c r="C23" s="172">
        <v>2832</v>
      </c>
      <c r="D23" s="172">
        <v>8199</v>
      </c>
      <c r="E23" s="24">
        <v>65.5</v>
      </c>
    </row>
    <row r="24" spans="1:9" x14ac:dyDescent="0.25">
      <c r="A24" s="105" t="s">
        <v>202</v>
      </c>
      <c r="B24" s="172">
        <v>6231</v>
      </c>
      <c r="C24" s="172">
        <v>12845</v>
      </c>
      <c r="D24" s="172">
        <v>19078</v>
      </c>
      <c r="E24" s="24">
        <v>32.700000000000003</v>
      </c>
    </row>
    <row r="25" spans="1:9" x14ac:dyDescent="0.25">
      <c r="A25" s="105" t="s">
        <v>203</v>
      </c>
      <c r="B25" s="172">
        <v>52985</v>
      </c>
      <c r="C25" s="172">
        <v>19152</v>
      </c>
      <c r="D25" s="172">
        <v>72142</v>
      </c>
      <c r="E25" s="24">
        <v>73.400000000000006</v>
      </c>
    </row>
    <row r="26" spans="1:9" x14ac:dyDescent="0.25">
      <c r="A26" s="105" t="s">
        <v>204</v>
      </c>
      <c r="B26" s="172">
        <v>58044</v>
      </c>
      <c r="C26" s="172">
        <v>32639</v>
      </c>
      <c r="D26" s="172">
        <v>90686</v>
      </c>
      <c r="E26" s="24">
        <v>64</v>
      </c>
    </row>
    <row r="27" spans="1:9" x14ac:dyDescent="0.25">
      <c r="A27" s="105" t="s">
        <v>205</v>
      </c>
      <c r="B27" s="172">
        <v>17346</v>
      </c>
      <c r="C27" s="172">
        <v>44144</v>
      </c>
      <c r="D27" s="172">
        <v>61491</v>
      </c>
      <c r="E27" s="24">
        <v>28.2</v>
      </c>
    </row>
    <row r="28" spans="1:9" x14ac:dyDescent="0.25">
      <c r="A28" s="105" t="s">
        <v>206</v>
      </c>
      <c r="B28" s="172">
        <v>87727</v>
      </c>
      <c r="C28" s="172">
        <v>189320</v>
      </c>
      <c r="D28" s="172">
        <v>277089</v>
      </c>
      <c r="E28" s="24">
        <v>31.7</v>
      </c>
    </row>
    <row r="29" spans="1:9" x14ac:dyDescent="0.25">
      <c r="A29" s="105" t="s">
        <v>207</v>
      </c>
      <c r="B29" s="172">
        <v>1757</v>
      </c>
      <c r="C29" s="172">
        <v>2351</v>
      </c>
      <c r="D29" s="172">
        <v>4109</v>
      </c>
      <c r="E29" s="24">
        <v>42.8</v>
      </c>
    </row>
    <row r="30" spans="1:9" x14ac:dyDescent="0.25">
      <c r="A30" s="105" t="s">
        <v>208</v>
      </c>
      <c r="B30" s="172">
        <v>71058</v>
      </c>
      <c r="C30" s="172">
        <v>411167</v>
      </c>
      <c r="D30" s="172">
        <v>482311</v>
      </c>
      <c r="E30" s="24">
        <v>14.7</v>
      </c>
    </row>
    <row r="31" spans="1:9" x14ac:dyDescent="0.25">
      <c r="A31" s="105" t="s">
        <v>209</v>
      </c>
      <c r="B31" s="172">
        <v>11054</v>
      </c>
      <c r="C31" s="172">
        <v>322762</v>
      </c>
      <c r="D31" s="172">
        <v>333942</v>
      </c>
      <c r="E31" s="24">
        <v>3.3</v>
      </c>
    </row>
    <row r="32" spans="1:9" ht="15.75" thickBot="1" x14ac:dyDescent="0.3">
      <c r="A32" s="15" t="s">
        <v>11</v>
      </c>
      <c r="B32" s="183">
        <v>2592568</v>
      </c>
      <c r="C32" s="183">
        <v>5759032</v>
      </c>
      <c r="D32" s="183">
        <v>8352192</v>
      </c>
      <c r="E32" s="196">
        <v>31</v>
      </c>
      <c r="I32" s="150"/>
    </row>
    <row r="33" spans="1:1" x14ac:dyDescent="0.25">
      <c r="A33" s="17" t="s">
        <v>120</v>
      </c>
    </row>
    <row r="34" spans="1:1" x14ac:dyDescent="0.25">
      <c r="A34" s="18" t="s">
        <v>475</v>
      </c>
    </row>
    <row r="37" spans="1:1" x14ac:dyDescent="0.25">
      <c r="A37" s="19" t="s">
        <v>289</v>
      </c>
    </row>
  </sheetData>
  <hyperlinks>
    <hyperlink ref="A37" location="Contents!A1" display="Back to contents"/>
  </hyperlinks>
  <pageMargins left="0.7" right="0.7" top="0.75" bottom="0.75" header="0.3" footer="0.3"/>
  <pageSetup paperSize="9" scale="9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25" zoomScaleNormal="100" zoomScaleSheetLayoutView="100" workbookViewId="0">
      <selection activeCell="E34" sqref="E34"/>
    </sheetView>
  </sheetViews>
  <sheetFormatPr defaultRowHeight="15" x14ac:dyDescent="0.25"/>
  <cols>
    <col min="1" max="1" width="41.85546875" style="7" customWidth="1"/>
    <col min="2" max="16384" width="9.140625" style="7"/>
  </cols>
  <sheetData>
    <row r="1" spans="1:6" ht="15.75" thickBot="1" x14ac:dyDescent="0.3">
      <c r="A1" s="23" t="s">
        <v>747</v>
      </c>
    </row>
    <row r="2" spans="1:6" ht="15.75" thickBot="1" x14ac:dyDescent="0.3">
      <c r="A2" s="81"/>
      <c r="B2" s="9" t="s">
        <v>1</v>
      </c>
      <c r="C2" s="9" t="s">
        <v>530</v>
      </c>
      <c r="D2" s="9" t="s">
        <v>2</v>
      </c>
      <c r="E2" s="9" t="s">
        <v>706</v>
      </c>
      <c r="F2" s="9" t="s">
        <v>631</v>
      </c>
    </row>
    <row r="3" spans="1:6" x14ac:dyDescent="0.25">
      <c r="A3" s="227" t="s">
        <v>221</v>
      </c>
      <c r="B3" s="227"/>
      <c r="C3" s="227"/>
      <c r="D3" s="227"/>
      <c r="E3" s="227"/>
      <c r="F3" s="227"/>
    </row>
    <row r="4" spans="1:6" x14ac:dyDescent="0.25">
      <c r="A4" s="131" t="s">
        <v>222</v>
      </c>
      <c r="B4" s="11">
        <v>15</v>
      </c>
      <c r="C4" s="11">
        <v>15</v>
      </c>
      <c r="D4" s="11">
        <v>14</v>
      </c>
      <c r="E4" s="11">
        <v>15</v>
      </c>
      <c r="F4" s="11">
        <v>15</v>
      </c>
    </row>
    <row r="5" spans="1:6" x14ac:dyDescent="0.25">
      <c r="A5" s="131" t="s">
        <v>223</v>
      </c>
      <c r="B5" s="11">
        <v>78</v>
      </c>
      <c r="C5" s="11">
        <v>78</v>
      </c>
      <c r="D5" s="11">
        <v>76</v>
      </c>
      <c r="E5" s="11">
        <v>78</v>
      </c>
      <c r="F5" s="11">
        <v>81</v>
      </c>
    </row>
    <row r="6" spans="1:6" x14ac:dyDescent="0.25">
      <c r="A6" s="131" t="s">
        <v>224</v>
      </c>
      <c r="B6" s="11">
        <v>81</v>
      </c>
      <c r="C6" s="11">
        <v>81</v>
      </c>
      <c r="D6" s="11">
        <v>81</v>
      </c>
      <c r="E6" s="11">
        <v>80</v>
      </c>
      <c r="F6" s="11">
        <v>78</v>
      </c>
    </row>
    <row r="7" spans="1:6" x14ac:dyDescent="0.25">
      <c r="A7" s="226" t="s">
        <v>6</v>
      </c>
      <c r="B7" s="226"/>
      <c r="C7" s="226"/>
      <c r="D7" s="226"/>
      <c r="E7" s="226"/>
      <c r="F7" s="226"/>
    </row>
    <row r="8" spans="1:6" x14ac:dyDescent="0.25">
      <c r="A8" s="131" t="s">
        <v>222</v>
      </c>
      <c r="B8" s="11">
        <v>19</v>
      </c>
      <c r="C8" s="11">
        <v>19</v>
      </c>
      <c r="D8" s="11">
        <v>20</v>
      </c>
      <c r="E8" s="11">
        <v>20</v>
      </c>
      <c r="F8" s="11">
        <v>20</v>
      </c>
    </row>
    <row r="9" spans="1:6" x14ac:dyDescent="0.25">
      <c r="A9" s="131" t="s">
        <v>223</v>
      </c>
      <c r="B9" s="11">
        <v>97</v>
      </c>
      <c r="C9" s="11">
        <v>96</v>
      </c>
      <c r="D9" s="11">
        <v>97</v>
      </c>
      <c r="E9" s="11">
        <v>100</v>
      </c>
      <c r="F9" s="11">
        <v>101</v>
      </c>
    </row>
    <row r="10" spans="1:6" x14ac:dyDescent="0.25">
      <c r="A10" s="131" t="s">
        <v>224</v>
      </c>
      <c r="B10" s="11">
        <v>75</v>
      </c>
      <c r="C10" s="11">
        <v>74</v>
      </c>
      <c r="D10" s="11">
        <v>73</v>
      </c>
      <c r="E10" s="11">
        <v>72</v>
      </c>
      <c r="F10" s="11">
        <v>71</v>
      </c>
    </row>
    <row r="11" spans="1:6" x14ac:dyDescent="0.25">
      <c r="A11" s="226" t="s">
        <v>26</v>
      </c>
      <c r="B11" s="226"/>
      <c r="C11" s="226"/>
      <c r="D11" s="226"/>
      <c r="E11" s="226"/>
      <c r="F11" s="226"/>
    </row>
    <row r="12" spans="1:6" x14ac:dyDescent="0.25">
      <c r="A12" s="131" t="s">
        <v>222</v>
      </c>
      <c r="B12" s="11">
        <v>20</v>
      </c>
      <c r="C12" s="11">
        <v>20</v>
      </c>
      <c r="D12" s="11">
        <v>20</v>
      </c>
      <c r="E12" s="11">
        <v>21</v>
      </c>
      <c r="F12" s="11">
        <v>20</v>
      </c>
    </row>
    <row r="13" spans="1:6" x14ac:dyDescent="0.25">
      <c r="A13" s="131" t="s">
        <v>223</v>
      </c>
      <c r="B13" s="11">
        <v>93</v>
      </c>
      <c r="C13" s="11">
        <v>95</v>
      </c>
      <c r="D13" s="11">
        <v>96</v>
      </c>
      <c r="E13" s="11">
        <v>96</v>
      </c>
      <c r="F13" s="11">
        <v>91</v>
      </c>
    </row>
    <row r="14" spans="1:6" x14ac:dyDescent="0.25">
      <c r="A14" s="131" t="s">
        <v>224</v>
      </c>
      <c r="B14" s="11">
        <v>71</v>
      </c>
      <c r="C14" s="11">
        <v>70</v>
      </c>
      <c r="D14" s="11">
        <v>69</v>
      </c>
      <c r="E14" s="11">
        <v>68</v>
      </c>
      <c r="F14" s="11">
        <v>69</v>
      </c>
    </row>
    <row r="15" spans="1:6" x14ac:dyDescent="0.25">
      <c r="A15" s="226" t="s">
        <v>531</v>
      </c>
      <c r="B15" s="226"/>
      <c r="C15" s="226"/>
      <c r="D15" s="226"/>
      <c r="E15" s="226"/>
      <c r="F15" s="226"/>
    </row>
    <row r="16" spans="1:6" x14ac:dyDescent="0.25">
      <c r="A16" s="131" t="s">
        <v>222</v>
      </c>
      <c r="B16" s="11">
        <v>25</v>
      </c>
      <c r="C16" s="11">
        <v>27</v>
      </c>
      <c r="D16" s="11">
        <v>28</v>
      </c>
      <c r="E16" s="11">
        <v>28</v>
      </c>
      <c r="F16" s="11">
        <v>28</v>
      </c>
    </row>
    <row r="17" spans="1:6" x14ac:dyDescent="0.25">
      <c r="A17" s="131" t="s">
        <v>223</v>
      </c>
      <c r="B17" s="11">
        <v>99</v>
      </c>
      <c r="C17" s="11">
        <v>106</v>
      </c>
      <c r="D17" s="11">
        <v>115</v>
      </c>
      <c r="E17" s="11">
        <v>115</v>
      </c>
      <c r="F17" s="11">
        <v>121</v>
      </c>
    </row>
    <row r="18" spans="1:6" x14ac:dyDescent="0.25">
      <c r="A18" s="131" t="s">
        <v>224</v>
      </c>
      <c r="B18" s="11">
        <v>68</v>
      </c>
      <c r="C18" s="11">
        <v>65</v>
      </c>
      <c r="D18" s="11">
        <v>64</v>
      </c>
      <c r="E18" s="11">
        <v>64</v>
      </c>
      <c r="F18" s="11">
        <v>63</v>
      </c>
    </row>
    <row r="19" spans="1:6" x14ac:dyDescent="0.25">
      <c r="A19" s="226" t="s">
        <v>225</v>
      </c>
      <c r="B19" s="226"/>
      <c r="C19" s="226"/>
      <c r="D19" s="226"/>
      <c r="E19" s="226"/>
      <c r="F19" s="226"/>
    </row>
    <row r="20" spans="1:6" x14ac:dyDescent="0.25">
      <c r="A20" s="131" t="s">
        <v>222</v>
      </c>
      <c r="B20" s="11">
        <v>20</v>
      </c>
      <c r="C20" s="11">
        <v>20</v>
      </c>
      <c r="D20" s="11">
        <v>22</v>
      </c>
      <c r="E20" s="11">
        <v>25</v>
      </c>
      <c r="F20" s="11">
        <v>26</v>
      </c>
    </row>
    <row r="21" spans="1:6" x14ac:dyDescent="0.25">
      <c r="A21" s="131" t="s">
        <v>223</v>
      </c>
      <c r="B21" s="11">
        <v>113</v>
      </c>
      <c r="C21" s="11">
        <v>109</v>
      </c>
      <c r="D21" s="11">
        <v>117</v>
      </c>
      <c r="E21" s="11">
        <v>132</v>
      </c>
      <c r="F21" s="11">
        <v>137</v>
      </c>
    </row>
    <row r="22" spans="1:6" x14ac:dyDescent="0.25">
      <c r="A22" s="131" t="s">
        <v>224</v>
      </c>
      <c r="B22" s="11">
        <v>66</v>
      </c>
      <c r="C22" s="11">
        <v>66</v>
      </c>
      <c r="D22" s="11">
        <v>64</v>
      </c>
      <c r="E22" s="11">
        <v>60</v>
      </c>
      <c r="F22" s="11">
        <v>58</v>
      </c>
    </row>
    <row r="23" spans="1:6" x14ac:dyDescent="0.25">
      <c r="A23" s="226" t="s">
        <v>8</v>
      </c>
      <c r="B23" s="226"/>
      <c r="C23" s="226"/>
      <c r="D23" s="226"/>
      <c r="E23" s="226"/>
      <c r="F23" s="226"/>
    </row>
    <row r="24" spans="1:6" x14ac:dyDescent="0.25">
      <c r="A24" s="131" t="s">
        <v>222</v>
      </c>
      <c r="B24" s="11">
        <v>25</v>
      </c>
      <c r="C24" s="11">
        <v>27</v>
      </c>
      <c r="D24" s="11">
        <v>28</v>
      </c>
      <c r="E24" s="11">
        <v>27</v>
      </c>
      <c r="F24" s="11">
        <v>27</v>
      </c>
    </row>
    <row r="25" spans="1:6" x14ac:dyDescent="0.25">
      <c r="A25" s="131" t="s">
        <v>223</v>
      </c>
      <c r="B25" s="11">
        <v>107</v>
      </c>
      <c r="C25" s="11">
        <v>120</v>
      </c>
      <c r="D25" s="11">
        <v>111</v>
      </c>
      <c r="E25" s="11">
        <v>111</v>
      </c>
      <c r="F25" s="11">
        <v>119</v>
      </c>
    </row>
    <row r="26" spans="1:6" x14ac:dyDescent="0.25">
      <c r="A26" s="131" t="s">
        <v>224</v>
      </c>
      <c r="B26" s="11">
        <v>70</v>
      </c>
      <c r="C26" s="11">
        <v>66</v>
      </c>
      <c r="D26" s="11">
        <v>65</v>
      </c>
      <c r="E26" s="11">
        <v>66</v>
      </c>
      <c r="F26" s="11">
        <v>64</v>
      </c>
    </row>
    <row r="27" spans="1:6" x14ac:dyDescent="0.25">
      <c r="A27" s="226" t="s">
        <v>226</v>
      </c>
      <c r="B27" s="226"/>
      <c r="C27" s="226"/>
      <c r="D27" s="226"/>
      <c r="E27" s="226"/>
      <c r="F27" s="226"/>
    </row>
    <row r="28" spans="1:6" x14ac:dyDescent="0.25">
      <c r="A28" s="131" t="s">
        <v>222</v>
      </c>
      <c r="B28" s="11">
        <v>37</v>
      </c>
      <c r="C28" s="11" t="s">
        <v>472</v>
      </c>
      <c r="D28" s="11">
        <v>30</v>
      </c>
      <c r="E28" s="11">
        <v>46</v>
      </c>
      <c r="F28" s="11">
        <v>50</v>
      </c>
    </row>
    <row r="29" spans="1:6" x14ac:dyDescent="0.25">
      <c r="A29" s="131" t="s">
        <v>223</v>
      </c>
      <c r="B29" s="11">
        <v>147</v>
      </c>
      <c r="C29" s="11" t="s">
        <v>472</v>
      </c>
      <c r="D29" s="11">
        <v>116</v>
      </c>
      <c r="E29" s="11">
        <v>159</v>
      </c>
      <c r="F29" s="11">
        <v>166</v>
      </c>
    </row>
    <row r="30" spans="1:6" x14ac:dyDescent="0.25">
      <c r="A30" s="131" t="s">
        <v>224</v>
      </c>
      <c r="B30" s="11">
        <v>59</v>
      </c>
      <c r="C30" s="11" t="s">
        <v>472</v>
      </c>
      <c r="D30" s="11">
        <v>62</v>
      </c>
      <c r="E30" s="11">
        <v>49</v>
      </c>
      <c r="F30" s="11">
        <v>46</v>
      </c>
    </row>
    <row r="31" spans="1:6" x14ac:dyDescent="0.25">
      <c r="A31" s="226" t="s">
        <v>227</v>
      </c>
      <c r="B31" s="226"/>
      <c r="C31" s="226"/>
      <c r="D31" s="226"/>
      <c r="E31" s="226"/>
      <c r="F31" s="226"/>
    </row>
    <row r="32" spans="1:6" x14ac:dyDescent="0.25">
      <c r="A32" s="131" t="s">
        <v>222</v>
      </c>
      <c r="B32" s="11">
        <v>31</v>
      </c>
      <c r="C32" s="11">
        <v>30</v>
      </c>
      <c r="D32" s="11">
        <v>30</v>
      </c>
      <c r="E32" s="11">
        <v>32</v>
      </c>
      <c r="F32" s="11">
        <v>26</v>
      </c>
    </row>
    <row r="33" spans="1:6" x14ac:dyDescent="0.25">
      <c r="A33" s="131" t="s">
        <v>223</v>
      </c>
      <c r="B33" s="11">
        <v>130</v>
      </c>
      <c r="C33" s="11">
        <v>123</v>
      </c>
      <c r="D33" s="11">
        <v>125</v>
      </c>
      <c r="E33" s="11">
        <v>133</v>
      </c>
      <c r="F33" s="11">
        <v>112</v>
      </c>
    </row>
    <row r="34" spans="1:6" x14ac:dyDescent="0.25">
      <c r="A34" s="131" t="s">
        <v>224</v>
      </c>
      <c r="B34" s="11">
        <v>60</v>
      </c>
      <c r="C34" s="11">
        <v>61</v>
      </c>
      <c r="D34" s="11">
        <v>61</v>
      </c>
      <c r="E34" s="11">
        <v>57</v>
      </c>
      <c r="F34" s="11">
        <v>64</v>
      </c>
    </row>
    <row r="35" spans="1:6" x14ac:dyDescent="0.25">
      <c r="A35" s="226" t="s">
        <v>11</v>
      </c>
      <c r="B35" s="226"/>
      <c r="C35" s="226"/>
      <c r="D35" s="226"/>
      <c r="E35" s="226"/>
      <c r="F35" s="226"/>
    </row>
    <row r="36" spans="1:6" x14ac:dyDescent="0.25">
      <c r="A36" s="184" t="s">
        <v>222</v>
      </c>
      <c r="B36" s="42">
        <v>18</v>
      </c>
      <c r="C36" s="42">
        <v>19</v>
      </c>
      <c r="D36" s="42">
        <v>19</v>
      </c>
      <c r="E36" s="42">
        <v>19</v>
      </c>
      <c r="F36" s="42">
        <v>19</v>
      </c>
    </row>
    <row r="37" spans="1:6" x14ac:dyDescent="0.25">
      <c r="A37" s="184" t="s">
        <v>223</v>
      </c>
      <c r="B37" s="42">
        <v>93</v>
      </c>
      <c r="C37" s="42">
        <v>93</v>
      </c>
      <c r="D37" s="42">
        <v>95</v>
      </c>
      <c r="E37" s="42">
        <v>99</v>
      </c>
      <c r="F37" s="42">
        <v>100</v>
      </c>
    </row>
    <row r="38" spans="1:6" ht="15.75" thickBot="1" x14ac:dyDescent="0.3">
      <c r="A38" s="130" t="s">
        <v>224</v>
      </c>
      <c r="B38" s="16">
        <v>74</v>
      </c>
      <c r="C38" s="16">
        <v>74</v>
      </c>
      <c r="D38" s="16">
        <v>73</v>
      </c>
      <c r="E38" s="16">
        <v>72</v>
      </c>
      <c r="F38" s="16">
        <v>71</v>
      </c>
    </row>
    <row r="39" spans="1:6" ht="22.5" customHeight="1" x14ac:dyDescent="0.25">
      <c r="A39" s="250" t="s">
        <v>827</v>
      </c>
      <c r="B39" s="251"/>
      <c r="C39" s="251"/>
      <c r="D39" s="251"/>
      <c r="E39" s="251"/>
      <c r="F39" s="251"/>
    </row>
    <row r="40" spans="1:6" x14ac:dyDescent="0.25">
      <c r="A40" s="17" t="s">
        <v>228</v>
      </c>
    </row>
    <row r="41" spans="1:6" x14ac:dyDescent="0.25">
      <c r="A41" s="18" t="s">
        <v>475</v>
      </c>
    </row>
    <row r="44" spans="1:6" x14ac:dyDescent="0.25">
      <c r="A44" s="19" t="s">
        <v>289</v>
      </c>
    </row>
  </sheetData>
  <mergeCells count="10">
    <mergeCell ref="A39:F39"/>
    <mergeCell ref="A27:F27"/>
    <mergeCell ref="A31:F31"/>
    <mergeCell ref="A35:F35"/>
    <mergeCell ref="A3:F3"/>
    <mergeCell ref="A7:F7"/>
    <mergeCell ref="A11:F11"/>
    <mergeCell ref="A15:F15"/>
    <mergeCell ref="A19:F19"/>
    <mergeCell ref="A23:F23"/>
  </mergeCells>
  <hyperlinks>
    <hyperlink ref="A44" location="Contents!A1" display="Back to contents"/>
  </hyperlinks>
  <pageMargins left="0.7" right="0.7" top="0.75" bottom="0.75" header="0.3" footer="0.3"/>
  <pageSetup paperSize="9" scale="9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Normal="100" zoomScaleSheetLayoutView="100" workbookViewId="0">
      <selection activeCell="B11" sqref="B11"/>
    </sheetView>
  </sheetViews>
  <sheetFormatPr defaultRowHeight="15" x14ac:dyDescent="0.25"/>
  <cols>
    <col min="1" max="1" width="28.5703125" style="7" customWidth="1"/>
    <col min="2" max="16384" width="9.140625" style="7"/>
  </cols>
  <sheetData>
    <row r="1" spans="1:10" ht="15.75" thickBot="1" x14ac:dyDescent="0.3">
      <c r="A1" s="23" t="s">
        <v>748</v>
      </c>
    </row>
    <row r="2" spans="1:10" ht="15.75" thickBot="1" x14ac:dyDescent="0.3">
      <c r="A2" s="125" t="s">
        <v>211</v>
      </c>
      <c r="B2" s="9" t="s">
        <v>12</v>
      </c>
      <c r="C2" s="9" t="s">
        <v>13</v>
      </c>
      <c r="D2" s="9" t="s">
        <v>14</v>
      </c>
      <c r="E2" s="9" t="s">
        <v>15</v>
      </c>
      <c r="F2" s="9" t="s">
        <v>16</v>
      </c>
      <c r="G2" s="9" t="s">
        <v>17</v>
      </c>
      <c r="H2" s="9" t="s">
        <v>18</v>
      </c>
      <c r="I2" s="9" t="s">
        <v>19</v>
      </c>
      <c r="J2" s="9" t="s">
        <v>11</v>
      </c>
    </row>
    <row r="3" spans="1:10" x14ac:dyDescent="0.25">
      <c r="A3" s="223"/>
      <c r="B3" s="223"/>
      <c r="C3" s="223"/>
      <c r="D3" s="223"/>
      <c r="E3" s="223"/>
      <c r="F3" s="223"/>
      <c r="G3" s="223"/>
      <c r="H3" s="223"/>
      <c r="I3" s="223"/>
      <c r="J3" s="223"/>
    </row>
    <row r="4" spans="1:10" x14ac:dyDescent="0.25">
      <c r="A4" s="105" t="s">
        <v>229</v>
      </c>
      <c r="B4" s="21">
        <v>2884344</v>
      </c>
      <c r="C4" s="21">
        <v>1845766</v>
      </c>
      <c r="D4" s="21">
        <v>1547821</v>
      </c>
      <c r="E4" s="21">
        <v>944028</v>
      </c>
      <c r="F4" s="21">
        <v>515521</v>
      </c>
      <c r="G4" s="21">
        <v>162778</v>
      </c>
      <c r="H4" s="21">
        <v>148153</v>
      </c>
      <c r="I4" s="21">
        <v>162972</v>
      </c>
      <c r="J4" s="21">
        <v>8211383</v>
      </c>
    </row>
    <row r="5" spans="1:10" ht="15" customHeight="1" x14ac:dyDescent="0.25">
      <c r="A5" s="252" t="s">
        <v>230</v>
      </c>
      <c r="B5" s="252"/>
      <c r="C5" s="252"/>
      <c r="D5" s="252"/>
      <c r="E5" s="252"/>
      <c r="F5" s="252"/>
      <c r="G5" s="252"/>
      <c r="H5" s="252"/>
      <c r="I5" s="252"/>
      <c r="J5" s="252"/>
    </row>
    <row r="6" spans="1:10" x14ac:dyDescent="0.25">
      <c r="A6" s="105" t="s">
        <v>44</v>
      </c>
      <c r="B6" s="11">
        <v>100</v>
      </c>
      <c r="C6" s="11">
        <v>100</v>
      </c>
      <c r="D6" s="11">
        <v>100</v>
      </c>
      <c r="E6" s="11">
        <v>100</v>
      </c>
      <c r="F6" s="11">
        <v>100</v>
      </c>
      <c r="G6" s="11">
        <v>100</v>
      </c>
      <c r="H6" s="11">
        <v>100</v>
      </c>
      <c r="I6" s="11">
        <v>100</v>
      </c>
      <c r="J6" s="11">
        <v>100</v>
      </c>
    </row>
    <row r="7" spans="1:10" x14ac:dyDescent="0.25">
      <c r="A7" s="105" t="s">
        <v>45</v>
      </c>
      <c r="B7" s="11">
        <v>79</v>
      </c>
      <c r="C7" s="11">
        <v>75</v>
      </c>
      <c r="D7" s="11">
        <v>72</v>
      </c>
      <c r="E7" s="11">
        <v>78</v>
      </c>
      <c r="F7" s="11">
        <v>60</v>
      </c>
      <c r="G7" s="11">
        <v>72</v>
      </c>
      <c r="H7" s="11">
        <v>74</v>
      </c>
      <c r="I7" s="11">
        <v>67</v>
      </c>
      <c r="J7" s="11">
        <v>75</v>
      </c>
    </row>
    <row r="8" spans="1:10" x14ac:dyDescent="0.25">
      <c r="A8" s="105" t="s">
        <v>46</v>
      </c>
      <c r="B8" s="11">
        <v>74</v>
      </c>
      <c r="C8" s="11">
        <v>66</v>
      </c>
      <c r="D8" s="11">
        <v>61</v>
      </c>
      <c r="E8" s="11">
        <v>48</v>
      </c>
      <c r="F8" s="11">
        <v>46</v>
      </c>
      <c r="G8" s="11">
        <v>56</v>
      </c>
      <c r="H8" s="11">
        <v>32</v>
      </c>
      <c r="I8" s="11">
        <v>54</v>
      </c>
      <c r="J8" s="11">
        <v>63</v>
      </c>
    </row>
    <row r="9" spans="1:10" x14ac:dyDescent="0.25">
      <c r="A9" s="105" t="s">
        <v>47</v>
      </c>
      <c r="B9" s="11">
        <v>79</v>
      </c>
      <c r="C9" s="11">
        <v>72</v>
      </c>
      <c r="D9" s="11">
        <v>75</v>
      </c>
      <c r="E9" s="11">
        <v>64</v>
      </c>
      <c r="F9" s="11">
        <v>65</v>
      </c>
      <c r="G9" s="11">
        <v>64</v>
      </c>
      <c r="H9" s="11">
        <v>47</v>
      </c>
      <c r="I9" s="11">
        <v>65</v>
      </c>
      <c r="J9" s="11">
        <v>73</v>
      </c>
    </row>
    <row r="10" spans="1:10" x14ac:dyDescent="0.25">
      <c r="A10" s="105" t="s">
        <v>48</v>
      </c>
      <c r="B10" s="11">
        <v>93</v>
      </c>
      <c r="C10" s="11">
        <v>89</v>
      </c>
      <c r="D10" s="11">
        <v>93</v>
      </c>
      <c r="E10" s="11">
        <v>91</v>
      </c>
      <c r="F10" s="11">
        <v>89</v>
      </c>
      <c r="G10" s="11">
        <v>85</v>
      </c>
      <c r="H10" s="11">
        <v>83</v>
      </c>
      <c r="I10" s="11">
        <v>92</v>
      </c>
      <c r="J10" s="11">
        <v>91</v>
      </c>
    </row>
    <row r="11" spans="1:10" ht="15.75" customHeight="1" x14ac:dyDescent="0.25">
      <c r="A11" s="25" t="s">
        <v>11</v>
      </c>
      <c r="B11" s="13">
        <v>78</v>
      </c>
      <c r="C11" s="13">
        <v>71</v>
      </c>
      <c r="D11" s="13">
        <v>69</v>
      </c>
      <c r="E11" s="13">
        <v>63</v>
      </c>
      <c r="F11" s="13">
        <v>58</v>
      </c>
      <c r="G11" s="13">
        <v>64</v>
      </c>
      <c r="H11" s="13">
        <v>46</v>
      </c>
      <c r="I11" s="13">
        <v>64</v>
      </c>
      <c r="J11" s="13">
        <v>71</v>
      </c>
    </row>
    <row r="12" spans="1:10" ht="15" customHeight="1" x14ac:dyDescent="0.25">
      <c r="A12" s="252" t="s">
        <v>231</v>
      </c>
      <c r="B12" s="252"/>
      <c r="C12" s="252"/>
      <c r="D12" s="252"/>
      <c r="E12" s="252"/>
      <c r="F12" s="252"/>
      <c r="G12" s="252"/>
      <c r="H12" s="252"/>
      <c r="I12" s="252"/>
      <c r="J12" s="252"/>
    </row>
    <row r="13" spans="1:10" x14ac:dyDescent="0.25">
      <c r="A13" s="105" t="s">
        <v>222</v>
      </c>
      <c r="B13" s="11">
        <v>15</v>
      </c>
      <c r="C13" s="11">
        <v>20</v>
      </c>
      <c r="D13" s="11">
        <v>20</v>
      </c>
      <c r="E13" s="11">
        <v>28</v>
      </c>
      <c r="F13" s="11">
        <v>26</v>
      </c>
      <c r="G13" s="11">
        <v>27</v>
      </c>
      <c r="H13" s="11">
        <v>50</v>
      </c>
      <c r="I13" s="11">
        <v>26</v>
      </c>
      <c r="J13" s="11">
        <v>19</v>
      </c>
    </row>
    <row r="14" spans="1:10" ht="15.75" thickBot="1" x14ac:dyDescent="0.3">
      <c r="A14" s="74" t="s">
        <v>223</v>
      </c>
      <c r="B14" s="76">
        <v>81</v>
      </c>
      <c r="C14" s="76">
        <v>101</v>
      </c>
      <c r="D14" s="76">
        <v>91</v>
      </c>
      <c r="E14" s="76">
        <v>121</v>
      </c>
      <c r="F14" s="76">
        <v>137</v>
      </c>
      <c r="G14" s="76">
        <v>119</v>
      </c>
      <c r="H14" s="76">
        <v>166</v>
      </c>
      <c r="I14" s="76">
        <v>112</v>
      </c>
      <c r="J14" s="76">
        <v>100</v>
      </c>
    </row>
    <row r="15" spans="1:10" x14ac:dyDescent="0.25">
      <c r="A15" s="253" t="s">
        <v>827</v>
      </c>
      <c r="B15" s="254"/>
      <c r="C15" s="254"/>
      <c r="D15" s="254"/>
      <c r="E15" s="254"/>
      <c r="F15" s="254"/>
      <c r="G15" s="254"/>
      <c r="H15" s="254"/>
      <c r="I15" s="254"/>
      <c r="J15" s="254"/>
    </row>
    <row r="16" spans="1:10" ht="29.25" customHeight="1" x14ac:dyDescent="0.25">
      <c r="A16" s="235" t="s">
        <v>232</v>
      </c>
      <c r="B16" s="235"/>
      <c r="C16" s="235"/>
      <c r="D16" s="235"/>
      <c r="E16" s="235"/>
      <c r="F16" s="235"/>
      <c r="G16" s="235"/>
      <c r="H16" s="235"/>
      <c r="I16" s="235"/>
      <c r="J16" s="235"/>
    </row>
    <row r="17" spans="1:1" x14ac:dyDescent="0.25">
      <c r="A17" s="18" t="s">
        <v>475</v>
      </c>
    </row>
    <row r="21" spans="1:1" x14ac:dyDescent="0.25">
      <c r="A21" s="19" t="s">
        <v>289</v>
      </c>
    </row>
  </sheetData>
  <mergeCells count="5">
    <mergeCell ref="A16:J16"/>
    <mergeCell ref="A3:J3"/>
    <mergeCell ref="A5:J5"/>
    <mergeCell ref="A12:J12"/>
    <mergeCell ref="A15:J15"/>
  </mergeCells>
  <hyperlinks>
    <hyperlink ref="A21" location="Contents!A1" display="Back to contents"/>
  </hyperlinks>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zoomScaleSheetLayoutView="100" workbookViewId="0">
      <selection activeCell="N21" sqref="N21"/>
    </sheetView>
  </sheetViews>
  <sheetFormatPr defaultRowHeight="15" x14ac:dyDescent="0.25"/>
  <cols>
    <col min="1" max="1" width="27.5703125" style="7" customWidth="1"/>
    <col min="2" max="3" width="10" style="7" bestFit="1" customWidth="1"/>
    <col min="4" max="4" width="9.140625" style="7"/>
    <col min="5" max="6" width="10" style="7" bestFit="1" customWidth="1"/>
    <col min="7" max="8" width="9.140625" style="7"/>
    <col min="9" max="10" width="10" style="7" bestFit="1" customWidth="1"/>
    <col min="11" max="16384" width="9.140625" style="7"/>
  </cols>
  <sheetData>
    <row r="1" spans="1:10" ht="18.75" customHeight="1" thickBot="1" x14ac:dyDescent="0.3">
      <c r="A1" s="23" t="s">
        <v>825</v>
      </c>
    </row>
    <row r="2" spans="1:10" ht="15.75" thickBot="1" x14ac:dyDescent="0.3">
      <c r="A2" s="81" t="s">
        <v>234</v>
      </c>
      <c r="B2" s="95" t="s">
        <v>12</v>
      </c>
      <c r="C2" s="95" t="s">
        <v>13</v>
      </c>
      <c r="D2" s="95" t="s">
        <v>14</v>
      </c>
      <c r="E2" s="95" t="s">
        <v>15</v>
      </c>
      <c r="F2" s="95" t="s">
        <v>16</v>
      </c>
      <c r="G2" s="95" t="s">
        <v>17</v>
      </c>
      <c r="H2" s="95" t="s">
        <v>18</v>
      </c>
      <c r="I2" s="95" t="s">
        <v>19</v>
      </c>
      <c r="J2" s="95" t="s">
        <v>11</v>
      </c>
    </row>
    <row r="3" spans="1:10" ht="15" customHeight="1" x14ac:dyDescent="0.25">
      <c r="A3" s="227" t="s">
        <v>272</v>
      </c>
      <c r="B3" s="227"/>
      <c r="C3" s="227"/>
      <c r="D3" s="227"/>
      <c r="E3" s="227"/>
      <c r="F3" s="227"/>
      <c r="G3" s="227"/>
      <c r="H3" s="227"/>
      <c r="I3" s="227"/>
      <c r="J3" s="227"/>
    </row>
    <row r="4" spans="1:10" x14ac:dyDescent="0.25">
      <c r="A4" s="83" t="s">
        <v>44</v>
      </c>
      <c r="B4" s="11">
        <v>100</v>
      </c>
      <c r="C4" s="11">
        <v>100</v>
      </c>
      <c r="D4" s="11">
        <v>100</v>
      </c>
      <c r="E4" s="11">
        <v>100</v>
      </c>
      <c r="F4" s="11">
        <v>100</v>
      </c>
      <c r="G4" s="11">
        <v>100</v>
      </c>
      <c r="H4" s="11">
        <v>100</v>
      </c>
      <c r="I4" s="11">
        <v>100</v>
      </c>
      <c r="J4" s="11">
        <v>100</v>
      </c>
    </row>
    <row r="5" spans="1:10" x14ac:dyDescent="0.25">
      <c r="A5" s="83" t="s">
        <v>45</v>
      </c>
      <c r="B5" s="11">
        <v>74</v>
      </c>
      <c r="C5" s="11">
        <v>71</v>
      </c>
      <c r="D5" s="11">
        <v>67</v>
      </c>
      <c r="E5" s="11">
        <v>75</v>
      </c>
      <c r="F5" s="11">
        <v>57</v>
      </c>
      <c r="G5" s="11">
        <v>62</v>
      </c>
      <c r="H5" s="11">
        <v>71</v>
      </c>
      <c r="I5" s="11">
        <v>58</v>
      </c>
      <c r="J5" s="11">
        <v>70</v>
      </c>
    </row>
    <row r="6" spans="1:10" x14ac:dyDescent="0.25">
      <c r="A6" s="83" t="s">
        <v>46</v>
      </c>
      <c r="B6" s="11">
        <v>71</v>
      </c>
      <c r="C6" s="11">
        <v>63</v>
      </c>
      <c r="D6" s="11">
        <v>60</v>
      </c>
      <c r="E6" s="11">
        <v>41</v>
      </c>
      <c r="F6" s="11">
        <v>41</v>
      </c>
      <c r="G6" s="11">
        <v>37</v>
      </c>
      <c r="H6" s="11">
        <v>25</v>
      </c>
      <c r="I6" s="11">
        <v>39</v>
      </c>
      <c r="J6" s="11">
        <v>59</v>
      </c>
    </row>
    <row r="7" spans="1:10" x14ac:dyDescent="0.25">
      <c r="A7" s="83" t="s">
        <v>47</v>
      </c>
      <c r="B7" s="11">
        <v>74</v>
      </c>
      <c r="C7" s="11">
        <v>68</v>
      </c>
      <c r="D7" s="11">
        <v>78</v>
      </c>
      <c r="E7" s="11">
        <v>58</v>
      </c>
      <c r="F7" s="11">
        <v>56</v>
      </c>
      <c r="G7" s="11">
        <v>44</v>
      </c>
      <c r="H7" s="11">
        <v>42</v>
      </c>
      <c r="I7" s="11">
        <v>59</v>
      </c>
      <c r="J7" s="11">
        <v>68</v>
      </c>
    </row>
    <row r="8" spans="1:10" x14ac:dyDescent="0.25">
      <c r="A8" s="83" t="s">
        <v>48</v>
      </c>
      <c r="B8" s="11">
        <v>91</v>
      </c>
      <c r="C8" s="11">
        <v>88</v>
      </c>
      <c r="D8" s="11">
        <v>96</v>
      </c>
      <c r="E8" s="11">
        <v>86</v>
      </c>
      <c r="F8" s="11">
        <v>86</v>
      </c>
      <c r="G8" s="11">
        <v>76</v>
      </c>
      <c r="H8" s="11">
        <v>81</v>
      </c>
      <c r="I8" s="11">
        <v>90</v>
      </c>
      <c r="J8" s="11">
        <v>89</v>
      </c>
    </row>
    <row r="9" spans="1:10" x14ac:dyDescent="0.25">
      <c r="A9" s="25" t="s">
        <v>11</v>
      </c>
      <c r="B9" s="13">
        <v>74</v>
      </c>
      <c r="C9" s="13">
        <v>68</v>
      </c>
      <c r="D9" s="13">
        <v>69</v>
      </c>
      <c r="E9" s="13">
        <v>57</v>
      </c>
      <c r="F9" s="13">
        <v>51</v>
      </c>
      <c r="G9" s="13">
        <v>48</v>
      </c>
      <c r="H9" s="13">
        <v>42</v>
      </c>
      <c r="I9" s="13">
        <v>54</v>
      </c>
      <c r="J9" s="13">
        <v>66</v>
      </c>
    </row>
    <row r="10" spans="1:10" ht="15" customHeight="1" x14ac:dyDescent="0.25">
      <c r="A10" s="226" t="s">
        <v>235</v>
      </c>
      <c r="B10" s="226"/>
      <c r="C10" s="226"/>
      <c r="D10" s="226"/>
      <c r="E10" s="226"/>
      <c r="F10" s="226"/>
      <c r="G10" s="226"/>
      <c r="H10" s="226"/>
      <c r="I10" s="226"/>
      <c r="J10" s="226"/>
    </row>
    <row r="11" spans="1:10" x14ac:dyDescent="0.25">
      <c r="A11" s="83" t="s">
        <v>44</v>
      </c>
      <c r="B11" s="11">
        <v>100</v>
      </c>
      <c r="C11" s="11">
        <v>100</v>
      </c>
      <c r="D11" s="11">
        <v>100</v>
      </c>
      <c r="E11" s="11">
        <v>100</v>
      </c>
      <c r="F11" s="11">
        <v>100</v>
      </c>
      <c r="G11" s="11">
        <v>100</v>
      </c>
      <c r="H11" s="11">
        <v>100</v>
      </c>
      <c r="I11" s="11">
        <v>100</v>
      </c>
      <c r="J11" s="11">
        <v>100</v>
      </c>
    </row>
    <row r="12" spans="1:10" x14ac:dyDescent="0.25">
      <c r="A12" s="83" t="s">
        <v>45</v>
      </c>
      <c r="B12" s="11">
        <v>81</v>
      </c>
      <c r="C12" s="11">
        <v>77</v>
      </c>
      <c r="D12" s="11">
        <v>74</v>
      </c>
      <c r="E12" s="11">
        <v>81</v>
      </c>
      <c r="F12" s="11">
        <v>58</v>
      </c>
      <c r="G12" s="11">
        <v>76</v>
      </c>
      <c r="H12" s="11">
        <v>79</v>
      </c>
      <c r="I12" s="11">
        <v>76</v>
      </c>
      <c r="J12" s="11">
        <v>77</v>
      </c>
    </row>
    <row r="13" spans="1:10" x14ac:dyDescent="0.25">
      <c r="A13" s="83" t="s">
        <v>46</v>
      </c>
      <c r="B13" s="11">
        <v>72</v>
      </c>
      <c r="C13" s="11">
        <v>69</v>
      </c>
      <c r="D13" s="11">
        <v>61</v>
      </c>
      <c r="E13" s="11">
        <v>39</v>
      </c>
      <c r="F13" s="11">
        <v>39</v>
      </c>
      <c r="G13" s="11">
        <v>63</v>
      </c>
      <c r="H13" s="11">
        <v>40</v>
      </c>
      <c r="I13" s="11">
        <v>64</v>
      </c>
      <c r="J13" s="11">
        <v>62</v>
      </c>
    </row>
    <row r="14" spans="1:10" x14ac:dyDescent="0.25">
      <c r="A14" s="83" t="s">
        <v>47</v>
      </c>
      <c r="B14" s="11">
        <v>78</v>
      </c>
      <c r="C14" s="11">
        <v>75</v>
      </c>
      <c r="D14" s="11">
        <v>71</v>
      </c>
      <c r="E14" s="11">
        <v>58</v>
      </c>
      <c r="F14" s="11">
        <v>52</v>
      </c>
      <c r="G14" s="11">
        <v>70</v>
      </c>
      <c r="H14" s="11">
        <v>56</v>
      </c>
      <c r="I14" s="11">
        <v>62</v>
      </c>
      <c r="J14" s="11">
        <v>72</v>
      </c>
    </row>
    <row r="15" spans="1:10" x14ac:dyDescent="0.25">
      <c r="A15" s="83" t="s">
        <v>48</v>
      </c>
      <c r="B15" s="11">
        <v>93</v>
      </c>
      <c r="C15" s="11">
        <v>90</v>
      </c>
      <c r="D15" s="11">
        <v>89</v>
      </c>
      <c r="E15" s="11">
        <v>89</v>
      </c>
      <c r="F15" s="11">
        <v>82</v>
      </c>
      <c r="G15" s="11">
        <v>91</v>
      </c>
      <c r="H15" s="11">
        <v>87</v>
      </c>
      <c r="I15" s="11">
        <v>94</v>
      </c>
      <c r="J15" s="11">
        <v>91</v>
      </c>
    </row>
    <row r="16" spans="1:10" x14ac:dyDescent="0.25">
      <c r="A16" s="25" t="s">
        <v>11</v>
      </c>
      <c r="B16" s="13">
        <v>77</v>
      </c>
      <c r="C16" s="13">
        <v>74</v>
      </c>
      <c r="D16" s="13">
        <v>68</v>
      </c>
      <c r="E16" s="13">
        <v>55</v>
      </c>
      <c r="F16" s="13">
        <v>50</v>
      </c>
      <c r="G16" s="13">
        <v>70</v>
      </c>
      <c r="H16" s="13">
        <v>52</v>
      </c>
      <c r="I16" s="13">
        <v>66</v>
      </c>
      <c r="J16" s="13">
        <v>70</v>
      </c>
    </row>
    <row r="17" spans="1:10" x14ac:dyDescent="0.25">
      <c r="A17" s="226" t="s">
        <v>236</v>
      </c>
      <c r="B17" s="226"/>
      <c r="C17" s="226"/>
      <c r="D17" s="226"/>
      <c r="E17" s="226"/>
      <c r="F17" s="226"/>
      <c r="G17" s="226"/>
      <c r="H17" s="226"/>
      <c r="I17" s="226"/>
      <c r="J17" s="226"/>
    </row>
    <row r="18" spans="1:10" x14ac:dyDescent="0.25">
      <c r="A18" s="83" t="s">
        <v>44</v>
      </c>
      <c r="B18" s="11">
        <v>100</v>
      </c>
      <c r="C18" s="11">
        <v>100</v>
      </c>
      <c r="D18" s="11">
        <v>99</v>
      </c>
      <c r="E18" s="11">
        <v>100</v>
      </c>
      <c r="F18" s="11">
        <v>100</v>
      </c>
      <c r="G18" s="11">
        <v>98</v>
      </c>
      <c r="H18" s="11" t="s">
        <v>22</v>
      </c>
      <c r="I18" s="11" t="s">
        <v>22</v>
      </c>
      <c r="J18" s="11">
        <v>100</v>
      </c>
    </row>
    <row r="19" spans="1:10" x14ac:dyDescent="0.25">
      <c r="A19" s="83" t="s">
        <v>45</v>
      </c>
      <c r="B19" s="11">
        <v>80</v>
      </c>
      <c r="C19" s="11">
        <v>74</v>
      </c>
      <c r="D19" s="11">
        <v>78</v>
      </c>
      <c r="E19" s="11">
        <v>77</v>
      </c>
      <c r="F19" s="11">
        <v>71</v>
      </c>
      <c r="G19" s="11">
        <v>89</v>
      </c>
      <c r="H19" s="11" t="s">
        <v>22</v>
      </c>
      <c r="I19" s="11" t="s">
        <v>22</v>
      </c>
      <c r="J19" s="11">
        <v>77</v>
      </c>
    </row>
    <row r="20" spans="1:10" x14ac:dyDescent="0.25">
      <c r="A20" s="83" t="s">
        <v>46</v>
      </c>
      <c r="B20" s="11">
        <v>74</v>
      </c>
      <c r="C20" s="11">
        <v>62</v>
      </c>
      <c r="D20" s="11">
        <v>61</v>
      </c>
      <c r="E20" s="11">
        <v>58</v>
      </c>
      <c r="F20" s="11">
        <v>60</v>
      </c>
      <c r="G20" s="11">
        <v>82</v>
      </c>
      <c r="H20" s="11" t="s">
        <v>22</v>
      </c>
      <c r="I20" s="11" t="s">
        <v>22</v>
      </c>
      <c r="J20" s="11">
        <v>65</v>
      </c>
    </row>
    <row r="21" spans="1:10" x14ac:dyDescent="0.25">
      <c r="A21" s="83" t="s">
        <v>47</v>
      </c>
      <c r="B21" s="11">
        <v>77</v>
      </c>
      <c r="C21" s="11">
        <v>69</v>
      </c>
      <c r="D21" s="11">
        <v>75</v>
      </c>
      <c r="E21" s="11">
        <v>67</v>
      </c>
      <c r="F21" s="11">
        <v>74</v>
      </c>
      <c r="G21" s="11">
        <v>83</v>
      </c>
      <c r="H21" s="11" t="s">
        <v>22</v>
      </c>
      <c r="I21" s="11" t="s">
        <v>22</v>
      </c>
      <c r="J21" s="11">
        <v>73</v>
      </c>
    </row>
    <row r="22" spans="1:10" x14ac:dyDescent="0.25">
      <c r="A22" s="83" t="s">
        <v>48</v>
      </c>
      <c r="B22" s="11">
        <v>92</v>
      </c>
      <c r="C22" s="11">
        <v>87</v>
      </c>
      <c r="D22" s="11">
        <v>94</v>
      </c>
      <c r="E22" s="11">
        <v>91</v>
      </c>
      <c r="F22" s="11">
        <v>94</v>
      </c>
      <c r="G22" s="11">
        <v>96</v>
      </c>
      <c r="H22" s="11" t="s">
        <v>22</v>
      </c>
      <c r="I22" s="11" t="s">
        <v>22</v>
      </c>
      <c r="J22" s="11">
        <v>91</v>
      </c>
    </row>
    <row r="23" spans="1:10" x14ac:dyDescent="0.25">
      <c r="A23" s="25" t="s">
        <v>11</v>
      </c>
      <c r="B23" s="13">
        <v>78</v>
      </c>
      <c r="C23" s="13">
        <v>68</v>
      </c>
      <c r="D23" s="13">
        <v>70</v>
      </c>
      <c r="E23" s="13">
        <v>67</v>
      </c>
      <c r="F23" s="13">
        <v>70</v>
      </c>
      <c r="G23" s="13">
        <v>84</v>
      </c>
      <c r="H23" s="13" t="s">
        <v>22</v>
      </c>
      <c r="I23" s="13" t="s">
        <v>22</v>
      </c>
      <c r="J23" s="13">
        <v>72</v>
      </c>
    </row>
    <row r="24" spans="1:10" x14ac:dyDescent="0.25">
      <c r="A24" s="226" t="s">
        <v>246</v>
      </c>
      <c r="B24" s="226"/>
      <c r="C24" s="226"/>
      <c r="D24" s="226"/>
      <c r="E24" s="226"/>
      <c r="F24" s="226"/>
      <c r="G24" s="226"/>
      <c r="H24" s="226"/>
      <c r="I24" s="226"/>
      <c r="J24" s="226"/>
    </row>
    <row r="25" spans="1:10" x14ac:dyDescent="0.25">
      <c r="A25" s="83" t="s">
        <v>44</v>
      </c>
      <c r="B25" s="159">
        <v>100</v>
      </c>
      <c r="C25" s="159">
        <v>100</v>
      </c>
      <c r="D25" s="11" t="s">
        <v>22</v>
      </c>
      <c r="E25" s="159">
        <v>100</v>
      </c>
      <c r="F25" s="159">
        <v>100</v>
      </c>
      <c r="G25" s="11" t="s">
        <v>22</v>
      </c>
      <c r="H25" s="11" t="s">
        <v>22</v>
      </c>
      <c r="I25" s="159">
        <v>100</v>
      </c>
      <c r="J25" s="159">
        <v>100</v>
      </c>
    </row>
    <row r="26" spans="1:10" x14ac:dyDescent="0.25">
      <c r="A26" s="83" t="s">
        <v>45</v>
      </c>
      <c r="B26" s="159">
        <v>85</v>
      </c>
      <c r="C26" s="159">
        <v>77</v>
      </c>
      <c r="D26" s="11" t="s">
        <v>22</v>
      </c>
      <c r="E26" s="159">
        <v>86</v>
      </c>
      <c r="F26" s="159">
        <v>97</v>
      </c>
      <c r="G26" s="11" t="s">
        <v>22</v>
      </c>
      <c r="H26" s="11" t="s">
        <v>22</v>
      </c>
      <c r="I26" s="159">
        <v>74</v>
      </c>
      <c r="J26" s="159">
        <v>83</v>
      </c>
    </row>
    <row r="27" spans="1:10" x14ac:dyDescent="0.25">
      <c r="A27" s="83" t="s">
        <v>46</v>
      </c>
      <c r="B27" s="159">
        <v>83</v>
      </c>
      <c r="C27" s="159">
        <v>75</v>
      </c>
      <c r="D27" s="11" t="s">
        <v>22</v>
      </c>
      <c r="E27" s="159">
        <v>84</v>
      </c>
      <c r="F27" s="159">
        <v>96</v>
      </c>
      <c r="G27" s="11" t="s">
        <v>22</v>
      </c>
      <c r="H27" s="11" t="s">
        <v>22</v>
      </c>
      <c r="I27" s="159">
        <v>64</v>
      </c>
      <c r="J27" s="159">
        <v>81</v>
      </c>
    </row>
    <row r="28" spans="1:10" x14ac:dyDescent="0.25">
      <c r="A28" s="83" t="s">
        <v>47</v>
      </c>
      <c r="B28" s="159">
        <v>85</v>
      </c>
      <c r="C28" s="159">
        <v>74</v>
      </c>
      <c r="D28" s="11" t="s">
        <v>22</v>
      </c>
      <c r="E28" s="159">
        <v>84</v>
      </c>
      <c r="F28" s="159">
        <v>95</v>
      </c>
      <c r="G28" s="11" t="s">
        <v>22</v>
      </c>
      <c r="H28" s="11" t="s">
        <v>22</v>
      </c>
      <c r="I28" s="159">
        <v>71</v>
      </c>
      <c r="J28" s="159">
        <v>83</v>
      </c>
    </row>
    <row r="29" spans="1:10" x14ac:dyDescent="0.25">
      <c r="A29" s="83" t="s">
        <v>48</v>
      </c>
      <c r="B29" s="159">
        <v>95</v>
      </c>
      <c r="C29" s="159">
        <v>91</v>
      </c>
      <c r="D29" s="11" t="s">
        <v>22</v>
      </c>
      <c r="E29" s="159">
        <v>95</v>
      </c>
      <c r="F29" s="159">
        <v>97</v>
      </c>
      <c r="G29" s="11" t="s">
        <v>22</v>
      </c>
      <c r="H29" s="11" t="s">
        <v>22</v>
      </c>
      <c r="I29" s="159">
        <v>93</v>
      </c>
      <c r="J29" s="159">
        <v>95</v>
      </c>
    </row>
    <row r="30" spans="1:10" x14ac:dyDescent="0.25">
      <c r="A30" s="25" t="s">
        <v>11</v>
      </c>
      <c r="B30" s="160">
        <v>86</v>
      </c>
      <c r="C30" s="160">
        <v>77</v>
      </c>
      <c r="D30" s="13" t="s">
        <v>22</v>
      </c>
      <c r="E30" s="160">
        <v>86</v>
      </c>
      <c r="F30" s="160">
        <v>95</v>
      </c>
      <c r="G30" s="13" t="s">
        <v>22</v>
      </c>
      <c r="H30" s="13" t="s">
        <v>22</v>
      </c>
      <c r="I30" s="160">
        <v>72</v>
      </c>
      <c r="J30" s="160">
        <v>84</v>
      </c>
    </row>
    <row r="31" spans="1:10" x14ac:dyDescent="0.25">
      <c r="A31" s="226" t="s">
        <v>237</v>
      </c>
      <c r="B31" s="226"/>
      <c r="C31" s="226"/>
      <c r="D31" s="226"/>
      <c r="E31" s="226"/>
      <c r="F31" s="226"/>
      <c r="G31" s="226"/>
      <c r="H31" s="226"/>
      <c r="I31" s="226"/>
      <c r="J31" s="226"/>
    </row>
    <row r="32" spans="1:10" x14ac:dyDescent="0.25">
      <c r="A32" s="83" t="s">
        <v>44</v>
      </c>
      <c r="B32" s="159">
        <v>100</v>
      </c>
      <c r="C32" s="159">
        <v>100</v>
      </c>
      <c r="D32" s="11" t="s">
        <v>22</v>
      </c>
      <c r="E32" s="11" t="s">
        <v>22</v>
      </c>
      <c r="F32" s="11" t="s">
        <v>22</v>
      </c>
      <c r="G32" s="11" t="s">
        <v>22</v>
      </c>
      <c r="H32" s="11" t="s">
        <v>22</v>
      </c>
      <c r="I32" s="11" t="s">
        <v>22</v>
      </c>
      <c r="J32" s="159">
        <v>100</v>
      </c>
    </row>
    <row r="33" spans="1:10" x14ac:dyDescent="0.25">
      <c r="A33" s="83" t="s">
        <v>45</v>
      </c>
      <c r="B33" s="159">
        <v>83</v>
      </c>
      <c r="C33" s="159">
        <v>95</v>
      </c>
      <c r="D33" s="11" t="s">
        <v>22</v>
      </c>
      <c r="E33" s="11" t="s">
        <v>22</v>
      </c>
      <c r="F33" s="11" t="s">
        <v>22</v>
      </c>
      <c r="G33" s="11" t="s">
        <v>22</v>
      </c>
      <c r="H33" s="11" t="s">
        <v>22</v>
      </c>
      <c r="I33" s="11" t="s">
        <v>22</v>
      </c>
      <c r="J33" s="159">
        <v>84</v>
      </c>
    </row>
    <row r="34" spans="1:10" x14ac:dyDescent="0.25">
      <c r="A34" s="83" t="s">
        <v>46</v>
      </c>
      <c r="B34" s="159">
        <v>89</v>
      </c>
      <c r="C34" s="159">
        <v>80</v>
      </c>
      <c r="D34" s="11" t="s">
        <v>22</v>
      </c>
      <c r="E34" s="11" t="s">
        <v>22</v>
      </c>
      <c r="F34" s="11" t="s">
        <v>22</v>
      </c>
      <c r="G34" s="11" t="s">
        <v>22</v>
      </c>
      <c r="H34" s="11" t="s">
        <v>22</v>
      </c>
      <c r="I34" s="11" t="s">
        <v>22</v>
      </c>
      <c r="J34" s="159">
        <v>88</v>
      </c>
    </row>
    <row r="35" spans="1:10" x14ac:dyDescent="0.25">
      <c r="A35" s="83" t="s">
        <v>47</v>
      </c>
      <c r="B35" s="159">
        <v>93</v>
      </c>
      <c r="C35" s="159">
        <v>78</v>
      </c>
      <c r="D35" s="11" t="s">
        <v>22</v>
      </c>
      <c r="E35" s="11" t="s">
        <v>22</v>
      </c>
      <c r="F35" s="11" t="s">
        <v>22</v>
      </c>
      <c r="G35" s="11" t="s">
        <v>22</v>
      </c>
      <c r="H35" s="11" t="s">
        <v>22</v>
      </c>
      <c r="I35" s="11" t="s">
        <v>22</v>
      </c>
      <c r="J35" s="159">
        <v>89</v>
      </c>
    </row>
    <row r="36" spans="1:10" x14ac:dyDescent="0.25">
      <c r="A36" s="83" t="s">
        <v>48</v>
      </c>
      <c r="B36" s="159">
        <v>99</v>
      </c>
      <c r="C36" s="159">
        <v>94</v>
      </c>
      <c r="D36" s="11" t="s">
        <v>22</v>
      </c>
      <c r="E36" s="11" t="s">
        <v>22</v>
      </c>
      <c r="F36" s="11" t="s">
        <v>22</v>
      </c>
      <c r="G36" s="11" t="s">
        <v>22</v>
      </c>
      <c r="H36" s="11" t="s">
        <v>22</v>
      </c>
      <c r="I36" s="11" t="s">
        <v>22</v>
      </c>
      <c r="J36" s="159">
        <v>97</v>
      </c>
    </row>
    <row r="37" spans="1:10" ht="24" customHeight="1" x14ac:dyDescent="0.25">
      <c r="A37" s="78" t="s">
        <v>11</v>
      </c>
      <c r="B37" s="161">
        <v>92</v>
      </c>
      <c r="C37" s="161">
        <v>82</v>
      </c>
      <c r="D37" s="13" t="s">
        <v>22</v>
      </c>
      <c r="E37" s="13" t="s">
        <v>22</v>
      </c>
      <c r="F37" s="13" t="s">
        <v>22</v>
      </c>
      <c r="G37" s="13" t="s">
        <v>22</v>
      </c>
      <c r="H37" s="13" t="s">
        <v>22</v>
      </c>
      <c r="I37" s="13" t="s">
        <v>22</v>
      </c>
      <c r="J37" s="161">
        <v>90</v>
      </c>
    </row>
    <row r="38" spans="1:10" x14ac:dyDescent="0.25">
      <c r="A38" s="226" t="s">
        <v>464</v>
      </c>
      <c r="B38" s="226"/>
      <c r="C38" s="226"/>
      <c r="D38" s="226"/>
      <c r="E38" s="226"/>
      <c r="F38" s="226"/>
      <c r="G38" s="226"/>
      <c r="H38" s="226"/>
      <c r="I38" s="226"/>
      <c r="J38" s="226"/>
    </row>
    <row r="39" spans="1:10" x14ac:dyDescent="0.25">
      <c r="A39" s="165" t="s">
        <v>44</v>
      </c>
      <c r="B39" s="42">
        <v>100</v>
      </c>
      <c r="C39" s="42">
        <v>100</v>
      </c>
      <c r="D39" s="42">
        <v>100</v>
      </c>
      <c r="E39" s="42">
        <v>100</v>
      </c>
      <c r="F39" s="42">
        <v>100</v>
      </c>
      <c r="G39" s="42">
        <v>100</v>
      </c>
      <c r="H39" s="42">
        <v>100</v>
      </c>
      <c r="I39" s="42">
        <v>100</v>
      </c>
      <c r="J39" s="42">
        <v>100</v>
      </c>
    </row>
    <row r="40" spans="1:10" x14ac:dyDescent="0.25">
      <c r="A40" s="165" t="s">
        <v>45</v>
      </c>
      <c r="B40" s="42">
        <v>79</v>
      </c>
      <c r="C40" s="42">
        <v>75</v>
      </c>
      <c r="D40" s="42">
        <v>72</v>
      </c>
      <c r="E40" s="42">
        <v>78</v>
      </c>
      <c r="F40" s="42">
        <v>60</v>
      </c>
      <c r="G40" s="42">
        <v>72</v>
      </c>
      <c r="H40" s="42">
        <v>74</v>
      </c>
      <c r="I40" s="42">
        <v>67</v>
      </c>
      <c r="J40" s="42">
        <v>75</v>
      </c>
    </row>
    <row r="41" spans="1:10" x14ac:dyDescent="0.25">
      <c r="A41" s="165" t="s">
        <v>46</v>
      </c>
      <c r="B41" s="42">
        <v>74</v>
      </c>
      <c r="C41" s="42">
        <v>66</v>
      </c>
      <c r="D41" s="42">
        <v>61</v>
      </c>
      <c r="E41" s="42">
        <v>48</v>
      </c>
      <c r="F41" s="42">
        <v>46</v>
      </c>
      <c r="G41" s="42">
        <v>56</v>
      </c>
      <c r="H41" s="42">
        <v>32</v>
      </c>
      <c r="I41" s="42">
        <v>54</v>
      </c>
      <c r="J41" s="42">
        <v>63</v>
      </c>
    </row>
    <row r="42" spans="1:10" x14ac:dyDescent="0.25">
      <c r="A42" s="165" t="s">
        <v>47</v>
      </c>
      <c r="B42" s="42">
        <v>79</v>
      </c>
      <c r="C42" s="42">
        <v>72</v>
      </c>
      <c r="D42" s="42">
        <v>75</v>
      </c>
      <c r="E42" s="42">
        <v>64</v>
      </c>
      <c r="F42" s="42">
        <v>65</v>
      </c>
      <c r="G42" s="42">
        <v>64</v>
      </c>
      <c r="H42" s="42">
        <v>47</v>
      </c>
      <c r="I42" s="42">
        <v>65</v>
      </c>
      <c r="J42" s="42">
        <v>73</v>
      </c>
    </row>
    <row r="43" spans="1:10" x14ac:dyDescent="0.25">
      <c r="A43" s="165" t="s">
        <v>48</v>
      </c>
      <c r="B43" s="42">
        <v>93</v>
      </c>
      <c r="C43" s="42">
        <v>89</v>
      </c>
      <c r="D43" s="42">
        <v>93</v>
      </c>
      <c r="E43" s="42">
        <v>91</v>
      </c>
      <c r="F43" s="42">
        <v>89</v>
      </c>
      <c r="G43" s="42">
        <v>85</v>
      </c>
      <c r="H43" s="42">
        <v>83</v>
      </c>
      <c r="I43" s="42">
        <v>92</v>
      </c>
      <c r="J43" s="42">
        <v>91</v>
      </c>
    </row>
    <row r="44" spans="1:10" ht="15.75" thickBot="1" x14ac:dyDescent="0.3">
      <c r="A44" s="15" t="s">
        <v>11</v>
      </c>
      <c r="B44" s="16">
        <v>78</v>
      </c>
      <c r="C44" s="16">
        <v>71</v>
      </c>
      <c r="D44" s="16">
        <v>69</v>
      </c>
      <c r="E44" s="16">
        <v>63</v>
      </c>
      <c r="F44" s="16">
        <v>58</v>
      </c>
      <c r="G44" s="16">
        <v>64</v>
      </c>
      <c r="H44" s="16">
        <v>46</v>
      </c>
      <c r="I44" s="16">
        <v>64</v>
      </c>
      <c r="J44" s="16">
        <v>71</v>
      </c>
    </row>
    <row r="45" spans="1:10" ht="33.75" customHeight="1" x14ac:dyDescent="0.25">
      <c r="A45" s="255" t="s">
        <v>238</v>
      </c>
      <c r="B45" s="255"/>
      <c r="C45" s="255"/>
      <c r="D45" s="255"/>
      <c r="E45" s="255"/>
      <c r="F45" s="255"/>
      <c r="G45" s="255"/>
      <c r="H45" s="255"/>
      <c r="I45" s="255"/>
      <c r="J45" s="255"/>
    </row>
    <row r="46" spans="1:10" x14ac:dyDescent="0.25">
      <c r="A46" s="44" t="s">
        <v>473</v>
      </c>
    </row>
    <row r="49" spans="1:1" x14ac:dyDescent="0.25">
      <c r="A49" s="19" t="s">
        <v>289</v>
      </c>
    </row>
  </sheetData>
  <mergeCells count="7">
    <mergeCell ref="A38:J38"/>
    <mergeCell ref="A45:J45"/>
    <mergeCell ref="A3:J3"/>
    <mergeCell ref="A10:J10"/>
    <mergeCell ref="A17:J17"/>
    <mergeCell ref="A24:J24"/>
    <mergeCell ref="A31:J31"/>
  </mergeCells>
  <hyperlinks>
    <hyperlink ref="A49" location="Contents!A1" display="Back to contents"/>
  </hyperlinks>
  <pageMargins left="0.7" right="0.7" top="0.75" bottom="0.75" header="0.3" footer="0.3"/>
  <pageSetup paperSize="9" scale="8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Normal="100" zoomScaleSheetLayoutView="100" workbookViewId="0">
      <selection activeCell="A12" sqref="A12"/>
    </sheetView>
  </sheetViews>
  <sheetFormatPr defaultRowHeight="15" x14ac:dyDescent="0.25"/>
  <cols>
    <col min="1" max="1" width="24.28515625" style="7" customWidth="1"/>
    <col min="2" max="16384" width="9.140625" style="7"/>
  </cols>
  <sheetData>
    <row r="1" spans="1:7" ht="35.25" customHeight="1" thickBot="1" x14ac:dyDescent="0.3">
      <c r="A1" s="232" t="s">
        <v>828</v>
      </c>
      <c r="B1" s="232"/>
      <c r="C1" s="232"/>
      <c r="D1" s="232"/>
      <c r="E1" s="232"/>
      <c r="F1" s="232"/>
      <c r="G1" s="232"/>
    </row>
    <row r="2" spans="1:7" ht="15.75" customHeight="1" x14ac:dyDescent="0.25">
      <c r="A2" s="164"/>
      <c r="B2" s="256" t="s">
        <v>454</v>
      </c>
      <c r="C2" s="256"/>
      <c r="D2" s="256"/>
      <c r="E2" s="256"/>
      <c r="F2" s="256"/>
      <c r="G2" s="164"/>
    </row>
    <row r="3" spans="1:7" ht="27" customHeight="1" thickBot="1" x14ac:dyDescent="0.3">
      <c r="A3" s="15" t="s">
        <v>211</v>
      </c>
      <c r="B3" s="16" t="s">
        <v>39</v>
      </c>
      <c r="C3" s="16" t="s">
        <v>40</v>
      </c>
      <c r="D3" s="16" t="s">
        <v>41</v>
      </c>
      <c r="E3" s="16" t="s">
        <v>42</v>
      </c>
      <c r="F3" s="16" t="s">
        <v>43</v>
      </c>
      <c r="G3" s="16" t="s">
        <v>779</v>
      </c>
    </row>
    <row r="4" spans="1:7" x14ac:dyDescent="0.25">
      <c r="A4" s="105" t="s">
        <v>44</v>
      </c>
      <c r="B4" s="11">
        <v>0</v>
      </c>
      <c r="C4" s="11">
        <v>0</v>
      </c>
      <c r="D4" s="11">
        <v>0</v>
      </c>
      <c r="E4" s="11">
        <v>0</v>
      </c>
      <c r="F4" s="11">
        <v>0</v>
      </c>
      <c r="G4" s="11">
        <v>0</v>
      </c>
    </row>
    <row r="5" spans="1:7" x14ac:dyDescent="0.25">
      <c r="A5" s="105" t="s">
        <v>45</v>
      </c>
      <c r="B5" s="11">
        <v>7</v>
      </c>
      <c r="C5" s="11">
        <v>6</v>
      </c>
      <c r="D5" s="11">
        <v>6</v>
      </c>
      <c r="E5" s="11">
        <v>5</v>
      </c>
      <c r="F5" s="11">
        <v>6</v>
      </c>
      <c r="G5" s="11">
        <v>6</v>
      </c>
    </row>
    <row r="6" spans="1:7" x14ac:dyDescent="0.25">
      <c r="A6" s="105" t="s">
        <v>46</v>
      </c>
      <c r="B6" s="11">
        <v>23</v>
      </c>
      <c r="C6" s="11">
        <v>19</v>
      </c>
      <c r="D6" s="11">
        <v>17</v>
      </c>
      <c r="E6" s="11">
        <v>14</v>
      </c>
      <c r="F6" s="11">
        <v>15</v>
      </c>
      <c r="G6" s="11">
        <v>21</v>
      </c>
    </row>
    <row r="7" spans="1:7" x14ac:dyDescent="0.25">
      <c r="A7" s="105" t="s">
        <v>47</v>
      </c>
      <c r="B7" s="11">
        <v>32</v>
      </c>
      <c r="C7" s="11">
        <v>27</v>
      </c>
      <c r="D7" s="11">
        <v>23</v>
      </c>
      <c r="E7" s="11">
        <v>20</v>
      </c>
      <c r="F7" s="11">
        <v>22</v>
      </c>
      <c r="G7" s="11">
        <v>29</v>
      </c>
    </row>
    <row r="8" spans="1:7" x14ac:dyDescent="0.25">
      <c r="A8" s="105" t="s">
        <v>48</v>
      </c>
      <c r="B8" s="11">
        <v>28</v>
      </c>
      <c r="C8" s="11">
        <v>22</v>
      </c>
      <c r="D8" s="11">
        <v>16</v>
      </c>
      <c r="E8" s="11">
        <v>18</v>
      </c>
      <c r="F8" s="11">
        <v>20</v>
      </c>
      <c r="G8" s="11">
        <v>24</v>
      </c>
    </row>
    <row r="9" spans="1:7" ht="15.75" thickBot="1" x14ac:dyDescent="0.3">
      <c r="A9" s="74" t="s">
        <v>11</v>
      </c>
      <c r="B9" s="76">
        <v>21</v>
      </c>
      <c r="C9" s="76">
        <v>18</v>
      </c>
      <c r="D9" s="76">
        <v>16</v>
      </c>
      <c r="E9" s="76">
        <v>15</v>
      </c>
      <c r="F9" s="76">
        <v>16</v>
      </c>
      <c r="G9" s="76">
        <v>19</v>
      </c>
    </row>
    <row r="10" spans="1:7" ht="15" customHeight="1" x14ac:dyDescent="0.25">
      <c r="A10" s="250" t="s">
        <v>826</v>
      </c>
      <c r="B10" s="251"/>
      <c r="C10" s="251"/>
      <c r="D10" s="251"/>
      <c r="E10" s="251"/>
      <c r="F10" s="251"/>
      <c r="G10" s="110"/>
    </row>
    <row r="11" spans="1:7" ht="31.5" customHeight="1" x14ac:dyDescent="0.25">
      <c r="A11" s="235" t="s">
        <v>233</v>
      </c>
      <c r="B11" s="249"/>
      <c r="C11" s="249"/>
      <c r="D11" s="249"/>
      <c r="E11" s="249"/>
      <c r="F11" s="249"/>
      <c r="G11" s="249"/>
    </row>
    <row r="12" spans="1:7" ht="16.5" customHeight="1" x14ac:dyDescent="0.25">
      <c r="A12" s="17" t="s">
        <v>829</v>
      </c>
      <c r="B12" s="207"/>
      <c r="C12" s="207"/>
      <c r="D12" s="207"/>
      <c r="E12" s="207"/>
      <c r="F12" s="207"/>
      <c r="G12" s="207"/>
    </row>
    <row r="13" spans="1:7" x14ac:dyDescent="0.25">
      <c r="A13" s="17" t="s">
        <v>830</v>
      </c>
    </row>
    <row r="15" spans="1:7" x14ac:dyDescent="0.25">
      <c r="A15" s="18" t="s">
        <v>475</v>
      </c>
    </row>
    <row r="17" spans="1:9" x14ac:dyDescent="0.25">
      <c r="A17" s="19" t="s">
        <v>289</v>
      </c>
    </row>
    <row r="20" spans="1:9" x14ac:dyDescent="0.25">
      <c r="I20" s="150"/>
    </row>
    <row r="21" spans="1:9" x14ac:dyDescent="0.25">
      <c r="I21" s="150"/>
    </row>
  </sheetData>
  <mergeCells count="4">
    <mergeCell ref="A11:G11"/>
    <mergeCell ref="A1:G1"/>
    <mergeCell ref="B2:F2"/>
    <mergeCell ref="A10:F10"/>
  </mergeCells>
  <hyperlinks>
    <hyperlink ref="A17" location="Contents!A1" display="Back to contents"/>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zoomScaleSheetLayoutView="100" workbookViewId="0">
      <selection activeCell="J9" sqref="J9"/>
    </sheetView>
  </sheetViews>
  <sheetFormatPr defaultRowHeight="15" x14ac:dyDescent="0.25"/>
  <cols>
    <col min="1" max="1" width="25.7109375" style="7" customWidth="1"/>
    <col min="2" max="16384" width="9.140625" style="7"/>
  </cols>
  <sheetData>
    <row r="1" spans="1:10" ht="27.75" customHeight="1" thickBot="1" x14ac:dyDescent="0.3">
      <c r="A1" s="232" t="s">
        <v>749</v>
      </c>
      <c r="B1" s="232"/>
      <c r="C1" s="232"/>
      <c r="D1" s="232"/>
      <c r="E1" s="232"/>
      <c r="F1" s="232"/>
      <c r="G1" s="232"/>
      <c r="H1" s="232"/>
      <c r="I1" s="232"/>
      <c r="J1" s="232"/>
    </row>
    <row r="2" spans="1:10" ht="15.75" thickBot="1" x14ac:dyDescent="0.3">
      <c r="A2" s="81"/>
      <c r="B2" s="9" t="s">
        <v>12</v>
      </c>
      <c r="C2" s="9" t="s">
        <v>13</v>
      </c>
      <c r="D2" s="9" t="s">
        <v>14</v>
      </c>
      <c r="E2" s="9" t="s">
        <v>15</v>
      </c>
      <c r="F2" s="9" t="s">
        <v>16</v>
      </c>
      <c r="G2" s="9" t="s">
        <v>17</v>
      </c>
      <c r="H2" s="9" t="s">
        <v>18</v>
      </c>
      <c r="I2" s="9" t="s">
        <v>19</v>
      </c>
      <c r="J2" s="9" t="s">
        <v>11</v>
      </c>
    </row>
    <row r="3" spans="1:10" x14ac:dyDescent="0.25">
      <c r="A3" s="226" t="s">
        <v>239</v>
      </c>
      <c r="B3" s="226"/>
      <c r="C3" s="226"/>
      <c r="D3" s="226"/>
      <c r="E3" s="226"/>
      <c r="F3" s="226"/>
      <c r="G3" s="226"/>
      <c r="H3" s="226"/>
      <c r="I3" s="226"/>
      <c r="J3" s="226"/>
    </row>
    <row r="4" spans="1:10" x14ac:dyDescent="0.25">
      <c r="A4" s="83" t="s">
        <v>44</v>
      </c>
      <c r="B4" s="11">
        <v>100</v>
      </c>
      <c r="C4" s="11">
        <v>100</v>
      </c>
      <c r="D4" s="11">
        <v>100</v>
      </c>
      <c r="E4" s="11">
        <v>100</v>
      </c>
      <c r="F4" s="11">
        <v>100</v>
      </c>
      <c r="G4" s="11">
        <v>100</v>
      </c>
      <c r="H4" s="11">
        <v>100</v>
      </c>
      <c r="I4" s="11">
        <v>100</v>
      </c>
      <c r="J4" s="11">
        <v>100</v>
      </c>
    </row>
    <row r="5" spans="1:10" x14ac:dyDescent="0.25">
      <c r="A5" s="83" t="s">
        <v>45</v>
      </c>
      <c r="B5" s="11">
        <v>80</v>
      </c>
      <c r="C5" s="11">
        <v>75</v>
      </c>
      <c r="D5" s="11">
        <v>74</v>
      </c>
      <c r="E5" s="11">
        <v>80</v>
      </c>
      <c r="F5" s="11">
        <v>67</v>
      </c>
      <c r="G5" s="11">
        <v>71</v>
      </c>
      <c r="H5" s="11">
        <v>69</v>
      </c>
      <c r="I5" s="11">
        <v>68</v>
      </c>
      <c r="J5" s="11">
        <v>76</v>
      </c>
    </row>
    <row r="6" spans="1:10" x14ac:dyDescent="0.25">
      <c r="A6" s="83" t="s">
        <v>46</v>
      </c>
      <c r="B6" s="11">
        <v>75</v>
      </c>
      <c r="C6" s="11">
        <v>64</v>
      </c>
      <c r="D6" s="11">
        <v>66</v>
      </c>
      <c r="E6" s="11">
        <v>64</v>
      </c>
      <c r="F6" s="11">
        <v>55</v>
      </c>
      <c r="G6" s="11">
        <v>55</v>
      </c>
      <c r="H6" s="11">
        <v>28</v>
      </c>
      <c r="I6" s="11">
        <v>59</v>
      </c>
      <c r="J6" s="11">
        <v>66</v>
      </c>
    </row>
    <row r="7" spans="1:10" x14ac:dyDescent="0.25">
      <c r="A7" s="83" t="s">
        <v>47</v>
      </c>
      <c r="B7" s="11">
        <v>80</v>
      </c>
      <c r="C7" s="11">
        <v>70</v>
      </c>
      <c r="D7" s="11">
        <v>76</v>
      </c>
      <c r="E7" s="11">
        <v>74</v>
      </c>
      <c r="F7" s="11">
        <v>72</v>
      </c>
      <c r="G7" s="11">
        <v>63</v>
      </c>
      <c r="H7" s="11">
        <v>45</v>
      </c>
      <c r="I7" s="11">
        <v>66</v>
      </c>
      <c r="J7" s="11">
        <v>75</v>
      </c>
    </row>
    <row r="8" spans="1:10" x14ac:dyDescent="0.25">
      <c r="A8" s="83" t="s">
        <v>48</v>
      </c>
      <c r="B8" s="11">
        <v>94</v>
      </c>
      <c r="C8" s="11">
        <v>89</v>
      </c>
      <c r="D8" s="11">
        <v>92</v>
      </c>
      <c r="E8" s="11">
        <v>93</v>
      </c>
      <c r="F8" s="11">
        <v>89</v>
      </c>
      <c r="G8" s="11">
        <v>82</v>
      </c>
      <c r="H8" s="11">
        <v>82</v>
      </c>
      <c r="I8" s="11">
        <v>93</v>
      </c>
      <c r="J8" s="11">
        <v>93</v>
      </c>
    </row>
    <row r="9" spans="1:10" x14ac:dyDescent="0.25">
      <c r="A9" s="78" t="s">
        <v>492</v>
      </c>
      <c r="B9" s="42">
        <v>80</v>
      </c>
      <c r="C9" s="42">
        <v>70</v>
      </c>
      <c r="D9" s="42">
        <v>72</v>
      </c>
      <c r="E9" s="42">
        <v>74</v>
      </c>
      <c r="F9" s="42">
        <v>66</v>
      </c>
      <c r="G9" s="42">
        <v>63</v>
      </c>
      <c r="H9" s="42">
        <v>43</v>
      </c>
      <c r="I9" s="42">
        <v>66</v>
      </c>
      <c r="J9" s="42">
        <v>74</v>
      </c>
    </row>
    <row r="10" spans="1:10" x14ac:dyDescent="0.25">
      <c r="A10" s="226" t="s">
        <v>534</v>
      </c>
      <c r="B10" s="226"/>
      <c r="C10" s="226"/>
      <c r="D10" s="226"/>
      <c r="E10" s="226"/>
      <c r="F10" s="226"/>
      <c r="G10" s="226"/>
      <c r="H10" s="226"/>
      <c r="I10" s="226"/>
      <c r="J10" s="226"/>
    </row>
    <row r="11" spans="1:10" x14ac:dyDescent="0.25">
      <c r="A11" s="83" t="s">
        <v>44</v>
      </c>
      <c r="B11" s="11">
        <v>100</v>
      </c>
      <c r="C11" s="11">
        <v>100</v>
      </c>
      <c r="D11" s="11">
        <v>100</v>
      </c>
      <c r="E11" s="11">
        <v>100</v>
      </c>
      <c r="F11" s="11">
        <v>100</v>
      </c>
      <c r="G11" s="11">
        <v>100</v>
      </c>
      <c r="H11" s="11">
        <v>100</v>
      </c>
      <c r="I11" s="11">
        <v>100</v>
      </c>
      <c r="J11" s="11">
        <v>100</v>
      </c>
    </row>
    <row r="12" spans="1:10" x14ac:dyDescent="0.25">
      <c r="A12" s="83" t="s">
        <v>45</v>
      </c>
      <c r="B12" s="11">
        <v>79</v>
      </c>
      <c r="C12" s="11">
        <v>75</v>
      </c>
      <c r="D12" s="11">
        <v>72</v>
      </c>
      <c r="E12" s="11">
        <v>78</v>
      </c>
      <c r="F12" s="11">
        <v>60</v>
      </c>
      <c r="G12" s="11">
        <v>72</v>
      </c>
      <c r="H12" s="11">
        <v>74</v>
      </c>
      <c r="I12" s="11">
        <v>67</v>
      </c>
      <c r="J12" s="11">
        <v>75</v>
      </c>
    </row>
    <row r="13" spans="1:10" x14ac:dyDescent="0.25">
      <c r="A13" s="83" t="s">
        <v>46</v>
      </c>
      <c r="B13" s="11">
        <v>74</v>
      </c>
      <c r="C13" s="11">
        <v>66</v>
      </c>
      <c r="D13" s="11">
        <v>60</v>
      </c>
      <c r="E13" s="11">
        <v>47</v>
      </c>
      <c r="F13" s="11">
        <v>46</v>
      </c>
      <c r="G13" s="11">
        <v>56</v>
      </c>
      <c r="H13" s="11">
        <v>32</v>
      </c>
      <c r="I13" s="11">
        <v>51</v>
      </c>
      <c r="J13" s="11">
        <v>63</v>
      </c>
    </row>
    <row r="14" spans="1:10" x14ac:dyDescent="0.25">
      <c r="A14" s="83" t="s">
        <v>47</v>
      </c>
      <c r="B14" s="11">
        <v>79</v>
      </c>
      <c r="C14" s="11">
        <v>72</v>
      </c>
      <c r="D14" s="11">
        <v>75</v>
      </c>
      <c r="E14" s="11">
        <v>63</v>
      </c>
      <c r="F14" s="11">
        <v>64</v>
      </c>
      <c r="G14" s="11">
        <v>64</v>
      </c>
      <c r="H14" s="11">
        <v>47</v>
      </c>
      <c r="I14" s="11">
        <v>64</v>
      </c>
      <c r="J14" s="11">
        <v>72</v>
      </c>
    </row>
    <row r="15" spans="1:10" x14ac:dyDescent="0.25">
      <c r="A15" s="83" t="s">
        <v>48</v>
      </c>
      <c r="B15" s="11">
        <v>93</v>
      </c>
      <c r="C15" s="11">
        <v>89</v>
      </c>
      <c r="D15" s="11">
        <v>93</v>
      </c>
      <c r="E15" s="11">
        <v>91</v>
      </c>
      <c r="F15" s="11">
        <v>88</v>
      </c>
      <c r="G15" s="11">
        <v>85</v>
      </c>
      <c r="H15" s="11">
        <v>83</v>
      </c>
      <c r="I15" s="11">
        <v>92</v>
      </c>
      <c r="J15" s="11">
        <v>91</v>
      </c>
    </row>
    <row r="16" spans="1:10" ht="15.75" thickBot="1" x14ac:dyDescent="0.3">
      <c r="A16" s="15" t="s">
        <v>11</v>
      </c>
      <c r="B16" s="16">
        <v>78</v>
      </c>
      <c r="C16" s="16">
        <v>71</v>
      </c>
      <c r="D16" s="16">
        <v>69</v>
      </c>
      <c r="E16" s="16">
        <v>61</v>
      </c>
      <c r="F16" s="16">
        <v>58</v>
      </c>
      <c r="G16" s="16">
        <v>64</v>
      </c>
      <c r="H16" s="16">
        <v>46</v>
      </c>
      <c r="I16" s="16">
        <v>63</v>
      </c>
      <c r="J16" s="16">
        <v>71</v>
      </c>
    </row>
    <row r="17" spans="1:10" ht="29.25" customHeight="1" x14ac:dyDescent="0.25">
      <c r="A17" s="247" t="s">
        <v>240</v>
      </c>
      <c r="B17" s="247"/>
      <c r="C17" s="247"/>
      <c r="D17" s="247"/>
      <c r="E17" s="247"/>
      <c r="F17" s="247"/>
      <c r="G17" s="247"/>
      <c r="H17" s="247"/>
      <c r="I17" s="247"/>
      <c r="J17" s="247"/>
    </row>
    <row r="18" spans="1:10" x14ac:dyDescent="0.25">
      <c r="A18" s="17" t="s">
        <v>532</v>
      </c>
    </row>
    <row r="19" spans="1:10" x14ac:dyDescent="0.25">
      <c r="A19" s="17" t="s">
        <v>533</v>
      </c>
    </row>
    <row r="20" spans="1:10" x14ac:dyDescent="0.25">
      <c r="A20" s="18" t="s">
        <v>475</v>
      </c>
    </row>
    <row r="23" spans="1:10" x14ac:dyDescent="0.25">
      <c r="A23" s="19" t="s">
        <v>289</v>
      </c>
    </row>
  </sheetData>
  <mergeCells count="4">
    <mergeCell ref="A17:J17"/>
    <mergeCell ref="A3:J3"/>
    <mergeCell ref="A10:J10"/>
    <mergeCell ref="A1:J1"/>
  </mergeCells>
  <hyperlinks>
    <hyperlink ref="A23" location="Contents!A1" display="Back to contents"/>
  </hyperlinks>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zoomScaleSheetLayoutView="100" workbookViewId="0">
      <selection activeCell="A23" sqref="A23"/>
    </sheetView>
  </sheetViews>
  <sheetFormatPr defaultRowHeight="15" x14ac:dyDescent="0.25"/>
  <cols>
    <col min="1" max="1" width="30.85546875" style="7" customWidth="1"/>
    <col min="2" max="10" width="9.140625" style="7"/>
    <col min="11" max="11" width="16.5703125" style="7" customWidth="1"/>
    <col min="12" max="16384" width="9.140625" style="7"/>
  </cols>
  <sheetData>
    <row r="1" spans="1:13" ht="15.75" thickBot="1" x14ac:dyDescent="0.3">
      <c r="A1" s="23" t="s">
        <v>750</v>
      </c>
    </row>
    <row r="2" spans="1:13" ht="23.25" thickBot="1" x14ac:dyDescent="0.3">
      <c r="A2" s="103"/>
      <c r="B2" s="95" t="s">
        <v>12</v>
      </c>
      <c r="C2" s="95" t="s">
        <v>13</v>
      </c>
      <c r="D2" s="95" t="s">
        <v>14</v>
      </c>
      <c r="E2" s="95" t="s">
        <v>15</v>
      </c>
      <c r="F2" s="95" t="s">
        <v>16</v>
      </c>
      <c r="G2" s="95" t="s">
        <v>17</v>
      </c>
      <c r="H2" s="95" t="s">
        <v>18</v>
      </c>
      <c r="I2" s="95" t="s">
        <v>19</v>
      </c>
      <c r="J2" s="95" t="s">
        <v>11</v>
      </c>
      <c r="K2" s="9" t="s">
        <v>536</v>
      </c>
    </row>
    <row r="3" spans="1:13" x14ac:dyDescent="0.25">
      <c r="A3" s="227" t="s">
        <v>239</v>
      </c>
      <c r="B3" s="227"/>
      <c r="C3" s="227"/>
      <c r="D3" s="227"/>
      <c r="E3" s="227"/>
      <c r="F3" s="227"/>
      <c r="G3" s="227"/>
      <c r="H3" s="227"/>
      <c r="I3" s="227"/>
      <c r="J3" s="227"/>
      <c r="K3" s="227"/>
    </row>
    <row r="4" spans="1:13" x14ac:dyDescent="0.25">
      <c r="A4" s="105" t="s">
        <v>459</v>
      </c>
      <c r="B4" s="11">
        <v>0</v>
      </c>
      <c r="C4" s="11">
        <v>0</v>
      </c>
      <c r="D4" s="11">
        <v>0</v>
      </c>
      <c r="E4" s="11">
        <v>0</v>
      </c>
      <c r="F4" s="11">
        <v>0</v>
      </c>
      <c r="G4" s="11">
        <v>0</v>
      </c>
      <c r="H4" s="11">
        <v>0</v>
      </c>
      <c r="I4" s="11">
        <v>0</v>
      </c>
      <c r="J4" s="11">
        <v>0</v>
      </c>
      <c r="K4" s="21">
        <v>4486</v>
      </c>
    </row>
    <row r="5" spans="1:13" x14ac:dyDescent="0.25">
      <c r="A5" s="105" t="s">
        <v>460</v>
      </c>
      <c r="B5" s="11">
        <v>6</v>
      </c>
      <c r="C5" s="11">
        <v>7</v>
      </c>
      <c r="D5" s="11">
        <v>7</v>
      </c>
      <c r="E5" s="11">
        <v>5</v>
      </c>
      <c r="F5" s="11">
        <v>6</v>
      </c>
      <c r="G5" s="11">
        <v>7</v>
      </c>
      <c r="H5" s="11">
        <v>7</v>
      </c>
      <c r="I5" s="11">
        <v>7</v>
      </c>
      <c r="J5" s="11">
        <v>6</v>
      </c>
      <c r="K5" s="21">
        <v>71542</v>
      </c>
    </row>
    <row r="6" spans="1:13" x14ac:dyDescent="0.25">
      <c r="A6" s="105" t="s">
        <v>461</v>
      </c>
      <c r="B6" s="11">
        <v>15</v>
      </c>
      <c r="C6" s="11">
        <v>21</v>
      </c>
      <c r="D6" s="11">
        <v>20</v>
      </c>
      <c r="E6" s="11">
        <v>20</v>
      </c>
      <c r="F6" s="11">
        <v>25</v>
      </c>
      <c r="G6" s="11">
        <v>27</v>
      </c>
      <c r="H6" s="11">
        <v>61</v>
      </c>
      <c r="I6" s="11">
        <v>23</v>
      </c>
      <c r="J6" s="11">
        <v>19</v>
      </c>
      <c r="K6" s="21">
        <v>201903</v>
      </c>
    </row>
    <row r="7" spans="1:13" x14ac:dyDescent="0.25">
      <c r="A7" s="105" t="s">
        <v>462</v>
      </c>
      <c r="B7" s="11">
        <v>20</v>
      </c>
      <c r="C7" s="11">
        <v>32</v>
      </c>
      <c r="D7" s="11">
        <v>28</v>
      </c>
      <c r="E7" s="11">
        <v>28</v>
      </c>
      <c r="F7" s="11">
        <v>25</v>
      </c>
      <c r="G7" s="11">
        <v>42</v>
      </c>
      <c r="H7" s="11">
        <v>68</v>
      </c>
      <c r="I7" s="11">
        <v>37</v>
      </c>
      <c r="J7" s="11">
        <v>26</v>
      </c>
      <c r="K7" s="21">
        <v>238243</v>
      </c>
    </row>
    <row r="8" spans="1:13" x14ac:dyDescent="0.25">
      <c r="A8" s="105" t="s">
        <v>463</v>
      </c>
      <c r="B8" s="11">
        <v>15</v>
      </c>
      <c r="C8" s="11">
        <v>28</v>
      </c>
      <c r="D8" s="11">
        <v>27</v>
      </c>
      <c r="E8" s="11">
        <v>25</v>
      </c>
      <c r="F8" s="11">
        <v>24</v>
      </c>
      <c r="G8" s="11">
        <v>42</v>
      </c>
      <c r="H8" s="11">
        <v>55</v>
      </c>
      <c r="I8" s="11">
        <v>25</v>
      </c>
      <c r="J8" s="11">
        <v>21</v>
      </c>
      <c r="K8" s="21">
        <v>55460</v>
      </c>
      <c r="M8" s="111"/>
    </row>
    <row r="9" spans="1:13" x14ac:dyDescent="0.25">
      <c r="A9" s="102" t="s">
        <v>537</v>
      </c>
      <c r="B9" s="42">
        <v>14</v>
      </c>
      <c r="C9" s="42">
        <v>21</v>
      </c>
      <c r="D9" s="42">
        <v>18</v>
      </c>
      <c r="E9" s="42">
        <v>20</v>
      </c>
      <c r="F9" s="42">
        <v>19</v>
      </c>
      <c r="G9" s="42">
        <v>29</v>
      </c>
      <c r="H9" s="42">
        <v>55</v>
      </c>
      <c r="I9" s="42">
        <v>22</v>
      </c>
      <c r="J9" s="42">
        <v>18</v>
      </c>
      <c r="K9" s="43">
        <v>571970</v>
      </c>
    </row>
    <row r="10" spans="1:13" x14ac:dyDescent="0.25">
      <c r="A10" s="226" t="s">
        <v>538</v>
      </c>
      <c r="B10" s="226"/>
      <c r="C10" s="226"/>
      <c r="D10" s="226"/>
      <c r="E10" s="226"/>
      <c r="F10" s="226"/>
      <c r="G10" s="226"/>
      <c r="H10" s="226"/>
      <c r="I10" s="226"/>
      <c r="J10" s="226"/>
      <c r="K10" s="226"/>
    </row>
    <row r="11" spans="1:13" x14ac:dyDescent="0.25">
      <c r="A11" s="105" t="s">
        <v>459</v>
      </c>
      <c r="B11" s="11">
        <v>0</v>
      </c>
      <c r="C11" s="11">
        <v>0</v>
      </c>
      <c r="D11" s="11">
        <v>0</v>
      </c>
      <c r="E11" s="11">
        <v>0</v>
      </c>
      <c r="F11" s="11">
        <v>0</v>
      </c>
      <c r="G11" s="11">
        <v>0</v>
      </c>
      <c r="H11" s="11">
        <v>0</v>
      </c>
      <c r="I11" s="11">
        <v>0</v>
      </c>
      <c r="J11" s="11">
        <v>0</v>
      </c>
      <c r="K11" s="21">
        <v>59728</v>
      </c>
    </row>
    <row r="12" spans="1:13" x14ac:dyDescent="0.25">
      <c r="A12" s="105" t="s">
        <v>460</v>
      </c>
      <c r="B12" s="11">
        <v>6</v>
      </c>
      <c r="C12" s="11">
        <v>7</v>
      </c>
      <c r="D12" s="11">
        <v>7</v>
      </c>
      <c r="E12" s="11">
        <v>5</v>
      </c>
      <c r="F12" s="11">
        <v>8</v>
      </c>
      <c r="G12" s="11">
        <v>7</v>
      </c>
      <c r="H12" s="11">
        <v>7</v>
      </c>
      <c r="I12" s="11">
        <v>7</v>
      </c>
      <c r="J12" s="11">
        <v>6</v>
      </c>
      <c r="K12" s="21">
        <v>1061211</v>
      </c>
    </row>
    <row r="13" spans="1:13" x14ac:dyDescent="0.25">
      <c r="A13" s="105" t="s">
        <v>461</v>
      </c>
      <c r="B13" s="11">
        <v>16</v>
      </c>
      <c r="C13" s="11">
        <v>20</v>
      </c>
      <c r="D13" s="11">
        <v>23</v>
      </c>
      <c r="E13" s="11">
        <v>34</v>
      </c>
      <c r="F13" s="11">
        <v>35</v>
      </c>
      <c r="G13" s="11">
        <v>26</v>
      </c>
      <c r="H13" s="11">
        <v>57</v>
      </c>
      <c r="I13" s="11">
        <v>30</v>
      </c>
      <c r="J13" s="11">
        <v>21</v>
      </c>
      <c r="K13" s="21">
        <v>2958387</v>
      </c>
    </row>
    <row r="14" spans="1:13" x14ac:dyDescent="0.25">
      <c r="A14" s="105" t="s">
        <v>462</v>
      </c>
      <c r="B14" s="11">
        <v>22</v>
      </c>
      <c r="C14" s="11">
        <v>30</v>
      </c>
      <c r="D14" s="11">
        <v>29</v>
      </c>
      <c r="E14" s="11">
        <v>43</v>
      </c>
      <c r="F14" s="11">
        <v>36</v>
      </c>
      <c r="G14" s="11">
        <v>40</v>
      </c>
      <c r="H14" s="11">
        <v>66</v>
      </c>
      <c r="I14" s="11">
        <v>42</v>
      </c>
      <c r="J14" s="11">
        <v>29</v>
      </c>
      <c r="K14" s="21">
        <v>2997173</v>
      </c>
    </row>
    <row r="15" spans="1:13" x14ac:dyDescent="0.25">
      <c r="A15" s="105" t="s">
        <v>463</v>
      </c>
      <c r="B15" s="11">
        <v>18</v>
      </c>
      <c r="C15" s="11">
        <v>30</v>
      </c>
      <c r="D15" s="11">
        <v>26</v>
      </c>
      <c r="E15" s="11">
        <v>33</v>
      </c>
      <c r="F15" s="11">
        <v>28</v>
      </c>
      <c r="G15" s="11">
        <v>38</v>
      </c>
      <c r="H15" s="11">
        <v>52</v>
      </c>
      <c r="I15" s="11">
        <v>30</v>
      </c>
      <c r="J15" s="11">
        <v>25</v>
      </c>
      <c r="K15" s="21">
        <v>557853</v>
      </c>
    </row>
    <row r="16" spans="1:13" ht="15.75" thickBot="1" x14ac:dyDescent="0.3">
      <c r="A16" s="15" t="s">
        <v>539</v>
      </c>
      <c r="B16" s="16">
        <v>15</v>
      </c>
      <c r="C16" s="16">
        <v>20</v>
      </c>
      <c r="D16" s="16">
        <v>20</v>
      </c>
      <c r="E16" s="16">
        <v>29</v>
      </c>
      <c r="F16" s="16">
        <v>26</v>
      </c>
      <c r="G16" s="16">
        <v>27</v>
      </c>
      <c r="H16" s="16">
        <v>49</v>
      </c>
      <c r="I16" s="16">
        <v>28</v>
      </c>
      <c r="J16" s="16">
        <v>20</v>
      </c>
      <c r="K16" s="22">
        <v>7636819</v>
      </c>
    </row>
    <row r="17" spans="1:11" ht="15" customHeight="1" x14ac:dyDescent="0.25">
      <c r="A17" s="250" t="s">
        <v>826</v>
      </c>
      <c r="B17" s="251"/>
      <c r="C17" s="251"/>
      <c r="D17" s="251"/>
      <c r="E17" s="251"/>
      <c r="F17" s="251"/>
      <c r="G17" s="121"/>
      <c r="H17" s="121"/>
      <c r="I17" s="121"/>
      <c r="J17" s="121"/>
      <c r="K17" s="97"/>
    </row>
    <row r="18" spans="1:11" ht="21.75" customHeight="1" x14ac:dyDescent="0.25">
      <c r="A18" s="235" t="s">
        <v>233</v>
      </c>
      <c r="B18" s="249"/>
      <c r="C18" s="249"/>
      <c r="D18" s="249"/>
      <c r="E18" s="249"/>
      <c r="F18" s="249"/>
      <c r="G18" s="249"/>
      <c r="H18" s="249"/>
      <c r="I18" s="249"/>
      <c r="J18" s="249"/>
      <c r="K18" s="249"/>
    </row>
    <row r="19" spans="1:11" x14ac:dyDescent="0.25">
      <c r="A19" s="17" t="s">
        <v>751</v>
      </c>
    </row>
    <row r="20" spans="1:11" x14ac:dyDescent="0.25">
      <c r="A20" s="17" t="s">
        <v>752</v>
      </c>
    </row>
    <row r="21" spans="1:11" x14ac:dyDescent="0.25">
      <c r="A21" s="17" t="s">
        <v>535</v>
      </c>
    </row>
    <row r="22" spans="1:11" x14ac:dyDescent="0.25">
      <c r="A22" s="18" t="s">
        <v>540</v>
      </c>
    </row>
    <row r="25" spans="1:11" x14ac:dyDescent="0.25">
      <c r="A25" s="19" t="s">
        <v>289</v>
      </c>
    </row>
  </sheetData>
  <mergeCells count="4">
    <mergeCell ref="A3:K3"/>
    <mergeCell ref="A10:K10"/>
    <mergeCell ref="A18:K18"/>
    <mergeCell ref="A17:F17"/>
  </mergeCells>
  <hyperlinks>
    <hyperlink ref="A25" location="Contents!A1" display="Back to contents"/>
  </hyperlinks>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zoomScaleNormal="100" workbookViewId="0">
      <selection activeCell="N139" sqref="N139"/>
    </sheetView>
  </sheetViews>
  <sheetFormatPr defaultRowHeight="15" x14ac:dyDescent="0.25"/>
  <cols>
    <col min="1" max="1" width="34.28515625" style="7" customWidth="1"/>
    <col min="2" max="16384" width="9.140625" style="7"/>
  </cols>
  <sheetData>
    <row r="1" spans="1:10" ht="34.5" customHeight="1" thickBot="1" x14ac:dyDescent="0.3">
      <c r="A1" s="259" t="s">
        <v>753</v>
      </c>
      <c r="B1" s="259"/>
      <c r="C1" s="259"/>
      <c r="D1" s="259"/>
      <c r="E1" s="259"/>
      <c r="F1" s="259"/>
      <c r="G1" s="259"/>
      <c r="H1" s="259"/>
      <c r="I1" s="259"/>
      <c r="J1" s="259"/>
    </row>
    <row r="2" spans="1:10" ht="15.75" thickBot="1" x14ac:dyDescent="0.3">
      <c r="A2" s="88" t="s">
        <v>271</v>
      </c>
      <c r="B2" s="9" t="s">
        <v>12</v>
      </c>
      <c r="C2" s="9" t="s">
        <v>13</v>
      </c>
      <c r="D2" s="9" t="s">
        <v>14</v>
      </c>
      <c r="E2" s="9" t="s">
        <v>15</v>
      </c>
      <c r="F2" s="9" t="s">
        <v>16</v>
      </c>
      <c r="G2" s="9" t="s">
        <v>17</v>
      </c>
      <c r="H2" s="9" t="s">
        <v>18</v>
      </c>
      <c r="I2" s="9" t="s">
        <v>19</v>
      </c>
      <c r="J2" s="9" t="s">
        <v>11</v>
      </c>
    </row>
    <row r="3" spans="1:10" x14ac:dyDescent="0.25">
      <c r="A3" s="227" t="s">
        <v>272</v>
      </c>
      <c r="B3" s="227"/>
      <c r="C3" s="227"/>
      <c r="D3" s="227"/>
      <c r="E3" s="227"/>
      <c r="F3" s="227"/>
      <c r="G3" s="227"/>
      <c r="H3" s="227"/>
      <c r="I3" s="227"/>
      <c r="J3" s="227"/>
    </row>
    <row r="4" spans="1:10" x14ac:dyDescent="0.25">
      <c r="A4" s="91" t="s">
        <v>273</v>
      </c>
      <c r="B4" s="6">
        <v>10784</v>
      </c>
      <c r="C4" s="6">
        <v>4700</v>
      </c>
      <c r="D4" s="6">
        <v>7237</v>
      </c>
      <c r="E4" s="6">
        <v>4458</v>
      </c>
      <c r="F4" s="6">
        <v>3864</v>
      </c>
      <c r="G4" s="5">
        <v>512</v>
      </c>
      <c r="H4" s="5">
        <v>631</v>
      </c>
      <c r="I4" s="5">
        <v>767</v>
      </c>
      <c r="J4" s="6">
        <v>32953</v>
      </c>
    </row>
    <row r="5" spans="1:10" x14ac:dyDescent="0.25">
      <c r="A5" s="91" t="s">
        <v>274</v>
      </c>
      <c r="B5" s="6">
        <v>140414</v>
      </c>
      <c r="C5" s="6">
        <v>72361</v>
      </c>
      <c r="D5" s="6">
        <v>97451</v>
      </c>
      <c r="E5" s="6">
        <v>55038</v>
      </c>
      <c r="F5" s="6">
        <v>39538</v>
      </c>
      <c r="G5" s="6">
        <v>7685</v>
      </c>
      <c r="H5" s="6">
        <v>10970</v>
      </c>
      <c r="I5" s="6">
        <v>11373</v>
      </c>
      <c r="J5" s="6">
        <v>434830</v>
      </c>
    </row>
    <row r="6" spans="1:10" x14ac:dyDescent="0.25">
      <c r="A6" s="91" t="s">
        <v>275</v>
      </c>
      <c r="B6" s="6">
        <v>356771</v>
      </c>
      <c r="C6" s="6">
        <v>236678</v>
      </c>
      <c r="D6" s="6">
        <v>262252</v>
      </c>
      <c r="E6" s="6">
        <v>113811</v>
      </c>
      <c r="F6" s="6">
        <v>95574</v>
      </c>
      <c r="G6" s="6">
        <v>23311</v>
      </c>
      <c r="H6" s="6">
        <v>35776</v>
      </c>
      <c r="I6" s="6">
        <v>19426</v>
      </c>
      <c r="J6" s="6">
        <v>1143599</v>
      </c>
    </row>
    <row r="7" spans="1:10" x14ac:dyDescent="0.25">
      <c r="A7" s="91" t="s">
        <v>276</v>
      </c>
      <c r="B7" s="6">
        <v>337462</v>
      </c>
      <c r="C7" s="6">
        <v>222101</v>
      </c>
      <c r="D7" s="6">
        <v>190400</v>
      </c>
      <c r="E7" s="6">
        <v>142180</v>
      </c>
      <c r="F7" s="6">
        <v>70076</v>
      </c>
      <c r="G7" s="6">
        <v>24199</v>
      </c>
      <c r="H7" s="6">
        <v>35622</v>
      </c>
      <c r="I7" s="6">
        <v>27346</v>
      </c>
      <c r="J7" s="6">
        <v>1049386</v>
      </c>
    </row>
    <row r="8" spans="1:10" x14ac:dyDescent="0.25">
      <c r="A8" s="91" t="s">
        <v>277</v>
      </c>
      <c r="B8" s="6">
        <v>52568</v>
      </c>
      <c r="C8" s="6">
        <v>47150</v>
      </c>
      <c r="D8" s="6">
        <v>27256</v>
      </c>
      <c r="E8" s="6">
        <v>14914</v>
      </c>
      <c r="F8" s="6">
        <v>7921</v>
      </c>
      <c r="G8" s="6">
        <v>6884</v>
      </c>
      <c r="H8" s="6">
        <v>7393</v>
      </c>
      <c r="I8" s="6">
        <v>2714</v>
      </c>
      <c r="J8" s="6">
        <v>166800</v>
      </c>
    </row>
    <row r="9" spans="1:10" x14ac:dyDescent="0.25">
      <c r="A9" s="25" t="s">
        <v>597</v>
      </c>
      <c r="B9" s="2">
        <v>898788</v>
      </c>
      <c r="C9" s="2">
        <v>582990</v>
      </c>
      <c r="D9" s="2">
        <v>584596</v>
      </c>
      <c r="E9" s="2">
        <v>330404</v>
      </c>
      <c r="F9" s="2">
        <v>216973</v>
      </c>
      <c r="G9" s="2">
        <v>62591</v>
      </c>
      <c r="H9" s="2">
        <v>90392</v>
      </c>
      <c r="I9" s="2">
        <v>61626</v>
      </c>
      <c r="J9" s="2">
        <v>2828360</v>
      </c>
    </row>
    <row r="10" spans="1:10" x14ac:dyDescent="0.25">
      <c r="A10" s="226" t="s">
        <v>230</v>
      </c>
      <c r="B10" s="226"/>
      <c r="C10" s="226"/>
      <c r="D10" s="226"/>
      <c r="E10" s="226"/>
      <c r="F10" s="226"/>
      <c r="G10" s="226"/>
      <c r="H10" s="226"/>
      <c r="I10" s="226"/>
      <c r="J10" s="226"/>
    </row>
    <row r="11" spans="1:10" x14ac:dyDescent="0.25">
      <c r="A11" s="91" t="s">
        <v>273</v>
      </c>
      <c r="B11" s="5">
        <v>100</v>
      </c>
      <c r="C11" s="5">
        <v>100</v>
      </c>
      <c r="D11" s="5">
        <v>100</v>
      </c>
      <c r="E11" s="5">
        <v>100</v>
      </c>
      <c r="F11" s="5">
        <v>100</v>
      </c>
      <c r="G11" s="5">
        <v>100</v>
      </c>
      <c r="H11" s="5">
        <v>100</v>
      </c>
      <c r="I11" s="5">
        <v>100</v>
      </c>
      <c r="J11" s="5">
        <v>100</v>
      </c>
    </row>
    <row r="12" spans="1:10" x14ac:dyDescent="0.25">
      <c r="A12" s="91" t="s">
        <v>274</v>
      </c>
      <c r="B12" s="5">
        <v>74</v>
      </c>
      <c r="C12" s="5">
        <v>71</v>
      </c>
      <c r="D12" s="5">
        <v>67</v>
      </c>
      <c r="E12" s="5">
        <v>75</v>
      </c>
      <c r="F12" s="5">
        <v>57</v>
      </c>
      <c r="G12" s="5">
        <v>62</v>
      </c>
      <c r="H12" s="5">
        <v>71</v>
      </c>
      <c r="I12" s="5">
        <v>58</v>
      </c>
      <c r="J12" s="5">
        <v>70</v>
      </c>
    </row>
    <row r="13" spans="1:10" x14ac:dyDescent="0.25">
      <c r="A13" s="91" t="s">
        <v>275</v>
      </c>
      <c r="B13" s="5">
        <v>71</v>
      </c>
      <c r="C13" s="5">
        <v>63</v>
      </c>
      <c r="D13" s="5">
        <v>60</v>
      </c>
      <c r="E13" s="5">
        <v>41</v>
      </c>
      <c r="F13" s="5">
        <v>41</v>
      </c>
      <c r="G13" s="5">
        <v>37</v>
      </c>
      <c r="H13" s="5">
        <v>25</v>
      </c>
      <c r="I13" s="5">
        <v>39</v>
      </c>
      <c r="J13" s="5">
        <v>59</v>
      </c>
    </row>
    <row r="14" spans="1:10" x14ac:dyDescent="0.25">
      <c r="A14" s="91" t="s">
        <v>276</v>
      </c>
      <c r="B14" s="5">
        <v>74</v>
      </c>
      <c r="C14" s="5">
        <v>68</v>
      </c>
      <c r="D14" s="5">
        <v>78</v>
      </c>
      <c r="E14" s="5">
        <v>58</v>
      </c>
      <c r="F14" s="5">
        <v>56</v>
      </c>
      <c r="G14" s="5">
        <v>44</v>
      </c>
      <c r="H14" s="5">
        <v>42</v>
      </c>
      <c r="I14" s="5">
        <v>59</v>
      </c>
      <c r="J14" s="5">
        <v>68</v>
      </c>
    </row>
    <row r="15" spans="1:10" x14ac:dyDescent="0.25">
      <c r="A15" s="91" t="s">
        <v>277</v>
      </c>
      <c r="B15" s="5">
        <v>91</v>
      </c>
      <c r="C15" s="5">
        <v>88</v>
      </c>
      <c r="D15" s="5">
        <v>96</v>
      </c>
      <c r="E15" s="5">
        <v>86</v>
      </c>
      <c r="F15" s="5">
        <v>86</v>
      </c>
      <c r="G15" s="5">
        <v>76</v>
      </c>
      <c r="H15" s="5">
        <v>81</v>
      </c>
      <c r="I15" s="5">
        <v>90</v>
      </c>
      <c r="J15" s="5">
        <v>89</v>
      </c>
    </row>
    <row r="16" spans="1:10" x14ac:dyDescent="0.25">
      <c r="A16" s="25" t="s">
        <v>278</v>
      </c>
      <c r="B16" s="3">
        <v>74</v>
      </c>
      <c r="C16" s="3">
        <v>68</v>
      </c>
      <c r="D16" s="3">
        <v>69</v>
      </c>
      <c r="E16" s="3">
        <v>57</v>
      </c>
      <c r="F16" s="3">
        <v>51</v>
      </c>
      <c r="G16" s="3">
        <v>48</v>
      </c>
      <c r="H16" s="3">
        <v>42</v>
      </c>
      <c r="I16" s="3">
        <v>54</v>
      </c>
      <c r="J16" s="3">
        <v>66</v>
      </c>
    </row>
    <row r="17" spans="1:10" x14ac:dyDescent="0.25">
      <c r="A17" s="226" t="s">
        <v>279</v>
      </c>
      <c r="B17" s="226"/>
      <c r="C17" s="226"/>
      <c r="D17" s="226"/>
      <c r="E17" s="226"/>
      <c r="F17" s="226"/>
      <c r="G17" s="226"/>
      <c r="H17" s="226"/>
      <c r="I17" s="226"/>
      <c r="J17" s="226"/>
    </row>
    <row r="18" spans="1:10" x14ac:dyDescent="0.25">
      <c r="A18" s="91" t="s">
        <v>273</v>
      </c>
      <c r="B18" s="5">
        <v>0</v>
      </c>
      <c r="C18" s="5">
        <v>0</v>
      </c>
      <c r="D18" s="5">
        <v>0</v>
      </c>
      <c r="E18" s="5">
        <v>0</v>
      </c>
      <c r="F18" s="5">
        <v>0</v>
      </c>
      <c r="G18" s="5">
        <v>0</v>
      </c>
      <c r="H18" s="5">
        <v>0</v>
      </c>
      <c r="I18" s="5">
        <v>0</v>
      </c>
      <c r="J18" s="5">
        <v>0</v>
      </c>
    </row>
    <row r="19" spans="1:10" x14ac:dyDescent="0.25">
      <c r="A19" s="91" t="s">
        <v>274</v>
      </c>
      <c r="B19" s="5">
        <v>6</v>
      </c>
      <c r="C19" s="5">
        <v>7</v>
      </c>
      <c r="D19" s="5">
        <v>8</v>
      </c>
      <c r="E19" s="5">
        <v>6</v>
      </c>
      <c r="F19" s="5">
        <v>8</v>
      </c>
      <c r="G19" s="5">
        <v>9</v>
      </c>
      <c r="H19" s="5">
        <v>7</v>
      </c>
      <c r="I19" s="5">
        <v>9</v>
      </c>
      <c r="J19" s="5">
        <v>7</v>
      </c>
    </row>
    <row r="20" spans="1:10" x14ac:dyDescent="0.25">
      <c r="A20" s="91" t="s">
        <v>275</v>
      </c>
      <c r="B20" s="5">
        <v>18</v>
      </c>
      <c r="C20" s="5">
        <v>22</v>
      </c>
      <c r="D20" s="5">
        <v>24</v>
      </c>
      <c r="E20" s="5">
        <v>41</v>
      </c>
      <c r="F20" s="5">
        <v>40</v>
      </c>
      <c r="G20" s="5">
        <v>44</v>
      </c>
      <c r="H20" s="5">
        <v>69</v>
      </c>
      <c r="I20" s="5">
        <v>41</v>
      </c>
      <c r="J20" s="5">
        <v>24</v>
      </c>
    </row>
    <row r="21" spans="1:10" x14ac:dyDescent="0.25">
      <c r="A21" s="91" t="s">
        <v>276</v>
      </c>
      <c r="B21" s="5">
        <v>28</v>
      </c>
      <c r="C21" s="5">
        <v>34</v>
      </c>
      <c r="D21" s="5">
        <v>27</v>
      </c>
      <c r="E21" s="5">
        <v>50</v>
      </c>
      <c r="F21" s="5">
        <v>50</v>
      </c>
      <c r="G21" s="5">
        <v>69</v>
      </c>
      <c r="H21" s="5">
        <v>74</v>
      </c>
      <c r="I21" s="5">
        <v>49</v>
      </c>
      <c r="J21" s="5">
        <v>35</v>
      </c>
    </row>
    <row r="22" spans="1:10" x14ac:dyDescent="0.25">
      <c r="A22" s="91" t="s">
        <v>277</v>
      </c>
      <c r="B22" s="5">
        <v>27</v>
      </c>
      <c r="C22" s="5">
        <v>34</v>
      </c>
      <c r="D22" s="5">
        <v>23</v>
      </c>
      <c r="E22" s="5">
        <v>43</v>
      </c>
      <c r="F22" s="5">
        <v>35</v>
      </c>
      <c r="G22" s="5">
        <v>64</v>
      </c>
      <c r="H22" s="5">
        <v>59</v>
      </c>
      <c r="I22" s="5">
        <v>42</v>
      </c>
      <c r="J22" s="5">
        <v>32</v>
      </c>
    </row>
    <row r="23" spans="1:10" x14ac:dyDescent="0.25">
      <c r="A23" s="25" t="s">
        <v>280</v>
      </c>
      <c r="B23" s="3">
        <v>17</v>
      </c>
      <c r="C23" s="3">
        <v>22</v>
      </c>
      <c r="D23" s="3">
        <v>20</v>
      </c>
      <c r="E23" s="3">
        <v>33</v>
      </c>
      <c r="F23" s="3">
        <v>32</v>
      </c>
      <c r="G23" s="3">
        <v>46</v>
      </c>
      <c r="H23" s="3">
        <v>58</v>
      </c>
      <c r="I23" s="3">
        <v>34</v>
      </c>
      <c r="J23" s="3">
        <v>22</v>
      </c>
    </row>
    <row r="24" spans="1:10" x14ac:dyDescent="0.25">
      <c r="A24" s="226" t="s">
        <v>321</v>
      </c>
      <c r="B24" s="226"/>
      <c r="C24" s="226"/>
      <c r="D24" s="226"/>
      <c r="E24" s="226"/>
      <c r="F24" s="226"/>
      <c r="G24" s="226"/>
      <c r="H24" s="226"/>
      <c r="I24" s="226"/>
      <c r="J24" s="226"/>
    </row>
    <row r="25" spans="1:10" x14ac:dyDescent="0.25">
      <c r="A25" s="91" t="s">
        <v>273</v>
      </c>
      <c r="B25" s="5">
        <v>1</v>
      </c>
      <c r="C25" s="5">
        <v>1</v>
      </c>
      <c r="D25" s="5">
        <v>2</v>
      </c>
      <c r="E25" s="5">
        <v>0</v>
      </c>
      <c r="F25" s="5">
        <v>0</v>
      </c>
      <c r="G25" s="5">
        <v>0</v>
      </c>
      <c r="H25" s="5">
        <v>0</v>
      </c>
      <c r="I25" s="5">
        <v>0</v>
      </c>
      <c r="J25" s="5">
        <v>1</v>
      </c>
    </row>
    <row r="26" spans="1:10" x14ac:dyDescent="0.25">
      <c r="A26" s="91" t="s">
        <v>274</v>
      </c>
      <c r="B26" s="5">
        <v>25</v>
      </c>
      <c r="C26" s="5">
        <v>22</v>
      </c>
      <c r="D26" s="5">
        <v>31</v>
      </c>
      <c r="E26" s="5">
        <v>18</v>
      </c>
      <c r="F26" s="5">
        <v>40</v>
      </c>
      <c r="G26" s="5">
        <v>25</v>
      </c>
      <c r="H26" s="5">
        <v>20</v>
      </c>
      <c r="I26" s="5">
        <v>32</v>
      </c>
      <c r="J26" s="5">
        <v>26</v>
      </c>
    </row>
    <row r="27" spans="1:10" x14ac:dyDescent="0.25">
      <c r="A27" s="91" t="s">
        <v>275</v>
      </c>
      <c r="B27" s="5">
        <v>75</v>
      </c>
      <c r="C27" s="5">
        <v>88</v>
      </c>
      <c r="D27" s="5">
        <v>90</v>
      </c>
      <c r="E27" s="5">
        <v>147</v>
      </c>
      <c r="F27" s="5">
        <v>138</v>
      </c>
      <c r="G27" s="5">
        <v>144</v>
      </c>
      <c r="H27" s="5">
        <v>184</v>
      </c>
      <c r="I27" s="5">
        <v>136</v>
      </c>
      <c r="J27" s="5">
        <v>104</v>
      </c>
    </row>
    <row r="28" spans="1:10" x14ac:dyDescent="0.25">
      <c r="A28" s="91" t="s">
        <v>276</v>
      </c>
      <c r="B28" s="5">
        <v>116</v>
      </c>
      <c r="C28" s="5">
        <v>133</v>
      </c>
      <c r="D28" s="5">
        <v>95</v>
      </c>
      <c r="E28" s="5">
        <v>146</v>
      </c>
      <c r="F28" s="5">
        <v>175</v>
      </c>
      <c r="G28" s="5">
        <v>182</v>
      </c>
      <c r="H28" s="5">
        <v>180</v>
      </c>
      <c r="I28" s="5">
        <v>144</v>
      </c>
      <c r="J28" s="5">
        <v>131</v>
      </c>
    </row>
    <row r="29" spans="1:10" x14ac:dyDescent="0.25">
      <c r="A29" s="91" t="s">
        <v>277</v>
      </c>
      <c r="B29" s="5">
        <v>117</v>
      </c>
      <c r="C29" s="5">
        <v>131</v>
      </c>
      <c r="D29" s="5">
        <v>86</v>
      </c>
      <c r="E29" s="5">
        <v>138</v>
      </c>
      <c r="F29" s="5">
        <v>144</v>
      </c>
      <c r="G29" s="5">
        <v>171</v>
      </c>
      <c r="H29" s="5">
        <v>158</v>
      </c>
      <c r="I29" s="5">
        <v>121</v>
      </c>
      <c r="J29" s="5">
        <v>125</v>
      </c>
    </row>
    <row r="30" spans="1:10" x14ac:dyDescent="0.25">
      <c r="A30" s="25" t="s">
        <v>281</v>
      </c>
      <c r="B30" s="3">
        <v>89</v>
      </c>
      <c r="C30" s="3">
        <v>105</v>
      </c>
      <c r="D30" s="3">
        <v>84</v>
      </c>
      <c r="E30" s="3">
        <v>134</v>
      </c>
      <c r="F30" s="3">
        <v>139</v>
      </c>
      <c r="G30" s="3">
        <v>156</v>
      </c>
      <c r="H30" s="3">
        <v>171</v>
      </c>
      <c r="I30" s="3">
        <v>126</v>
      </c>
      <c r="J30" s="3">
        <v>108</v>
      </c>
    </row>
    <row r="31" spans="1:10" x14ac:dyDescent="0.25">
      <c r="A31" s="226" t="s">
        <v>282</v>
      </c>
      <c r="B31" s="226"/>
      <c r="C31" s="226"/>
      <c r="D31" s="226"/>
      <c r="E31" s="226"/>
      <c r="F31" s="226"/>
      <c r="G31" s="226"/>
      <c r="H31" s="226"/>
      <c r="I31" s="226"/>
      <c r="J31" s="226"/>
    </row>
    <row r="32" spans="1:10" x14ac:dyDescent="0.25">
      <c r="A32" s="91" t="s">
        <v>273</v>
      </c>
      <c r="B32" s="5">
        <v>79</v>
      </c>
      <c r="C32" s="5">
        <v>84</v>
      </c>
      <c r="D32" s="5">
        <v>86</v>
      </c>
      <c r="E32" s="5">
        <v>85</v>
      </c>
      <c r="F32" s="5">
        <v>85</v>
      </c>
      <c r="G32" s="5">
        <v>93</v>
      </c>
      <c r="H32" s="5">
        <v>86</v>
      </c>
      <c r="I32" s="5">
        <v>88</v>
      </c>
      <c r="J32" s="5">
        <v>83</v>
      </c>
    </row>
    <row r="33" spans="1:10" x14ac:dyDescent="0.25">
      <c r="A33" s="91" t="s">
        <v>274</v>
      </c>
      <c r="B33" s="5">
        <v>62</v>
      </c>
      <c r="C33" s="5">
        <v>73</v>
      </c>
      <c r="D33" s="5">
        <v>65</v>
      </c>
      <c r="E33" s="5">
        <v>60</v>
      </c>
      <c r="F33" s="5">
        <v>70</v>
      </c>
      <c r="G33" s="5">
        <v>77</v>
      </c>
      <c r="H33" s="5">
        <v>62</v>
      </c>
      <c r="I33" s="5">
        <v>66</v>
      </c>
      <c r="J33" s="5">
        <v>65</v>
      </c>
    </row>
    <row r="34" spans="1:10" x14ac:dyDescent="0.25">
      <c r="A34" s="91" t="s">
        <v>275</v>
      </c>
      <c r="B34" s="5">
        <v>43</v>
      </c>
      <c r="C34" s="5">
        <v>55</v>
      </c>
      <c r="D34" s="5">
        <v>45</v>
      </c>
      <c r="E34" s="5">
        <v>44</v>
      </c>
      <c r="F34" s="5">
        <v>47</v>
      </c>
      <c r="G34" s="5">
        <v>47</v>
      </c>
      <c r="H34" s="5">
        <v>43</v>
      </c>
      <c r="I34" s="5">
        <v>55</v>
      </c>
      <c r="J34" s="5">
        <v>47</v>
      </c>
    </row>
    <row r="35" spans="1:10" x14ac:dyDescent="0.25">
      <c r="A35" s="91" t="s">
        <v>276</v>
      </c>
      <c r="B35" s="5">
        <v>18</v>
      </c>
      <c r="C35" s="5">
        <v>27</v>
      </c>
      <c r="D35" s="5">
        <v>18</v>
      </c>
      <c r="E35" s="5">
        <v>19</v>
      </c>
      <c r="F35" s="5">
        <v>25</v>
      </c>
      <c r="G35" s="5">
        <v>25</v>
      </c>
      <c r="H35" s="5">
        <v>23</v>
      </c>
      <c r="I35" s="5">
        <v>29</v>
      </c>
      <c r="J35" s="5">
        <v>21</v>
      </c>
    </row>
    <row r="36" spans="1:10" x14ac:dyDescent="0.25">
      <c r="A36" s="91" t="s">
        <v>277</v>
      </c>
      <c r="B36" s="5">
        <v>9</v>
      </c>
      <c r="C36" s="5">
        <v>7</v>
      </c>
      <c r="D36" s="5">
        <v>8</v>
      </c>
      <c r="E36" s="5">
        <v>7</v>
      </c>
      <c r="F36" s="5">
        <v>14</v>
      </c>
      <c r="G36" s="5">
        <v>7</v>
      </c>
      <c r="H36" s="5">
        <v>7</v>
      </c>
      <c r="I36" s="5">
        <v>11</v>
      </c>
      <c r="J36" s="5">
        <v>8</v>
      </c>
    </row>
    <row r="37" spans="1:10" x14ac:dyDescent="0.25">
      <c r="A37" s="25" t="s">
        <v>283</v>
      </c>
      <c r="B37" s="3">
        <v>35</v>
      </c>
      <c r="C37" s="3">
        <v>43</v>
      </c>
      <c r="D37" s="3">
        <v>39</v>
      </c>
      <c r="E37" s="3">
        <v>35</v>
      </c>
      <c r="F37" s="3">
        <v>44</v>
      </c>
      <c r="G37" s="3">
        <v>38</v>
      </c>
      <c r="H37" s="3">
        <v>35</v>
      </c>
      <c r="I37" s="3">
        <v>44</v>
      </c>
      <c r="J37" s="3">
        <v>38</v>
      </c>
    </row>
    <row r="38" spans="1:10" x14ac:dyDescent="0.25">
      <c r="A38" s="226" t="s">
        <v>235</v>
      </c>
      <c r="B38" s="226"/>
      <c r="C38" s="226"/>
      <c r="D38" s="226"/>
      <c r="E38" s="226"/>
      <c r="F38" s="226"/>
      <c r="G38" s="226"/>
      <c r="H38" s="226"/>
      <c r="I38" s="226"/>
      <c r="J38" s="226"/>
    </row>
    <row r="39" spans="1:10" x14ac:dyDescent="0.25">
      <c r="A39" s="91" t="s">
        <v>273</v>
      </c>
      <c r="B39" s="6">
        <v>6655</v>
      </c>
      <c r="C39" s="6">
        <v>4214</v>
      </c>
      <c r="D39" s="6">
        <v>6092</v>
      </c>
      <c r="E39" s="6">
        <v>1692</v>
      </c>
      <c r="F39" s="6">
        <v>3017</v>
      </c>
      <c r="G39" s="5">
        <v>465</v>
      </c>
      <c r="H39" s="5">
        <v>182</v>
      </c>
      <c r="I39" s="5">
        <v>292</v>
      </c>
      <c r="J39" s="6">
        <v>22609</v>
      </c>
    </row>
    <row r="40" spans="1:10" x14ac:dyDescent="0.25">
      <c r="A40" s="91" t="s">
        <v>274</v>
      </c>
      <c r="B40" s="6">
        <v>136399</v>
      </c>
      <c r="C40" s="6">
        <v>107993</v>
      </c>
      <c r="D40" s="6">
        <v>112316</v>
      </c>
      <c r="E40" s="6">
        <v>41888</v>
      </c>
      <c r="F40" s="6">
        <v>26138</v>
      </c>
      <c r="G40" s="6">
        <v>6903</v>
      </c>
      <c r="H40" s="6">
        <v>5264</v>
      </c>
      <c r="I40" s="6">
        <v>6904</v>
      </c>
      <c r="J40" s="6">
        <v>443805</v>
      </c>
    </row>
    <row r="41" spans="1:10" x14ac:dyDescent="0.25">
      <c r="A41" s="91" t="s">
        <v>275</v>
      </c>
      <c r="B41" s="6">
        <v>356665</v>
      </c>
      <c r="C41" s="6">
        <v>310423</v>
      </c>
      <c r="D41" s="6">
        <v>324202</v>
      </c>
      <c r="E41" s="6">
        <v>112365</v>
      </c>
      <c r="F41" s="6">
        <v>74507</v>
      </c>
      <c r="G41" s="6">
        <v>25184</v>
      </c>
      <c r="H41" s="6">
        <v>28989</v>
      </c>
      <c r="I41" s="6">
        <v>18125</v>
      </c>
      <c r="J41" s="6">
        <v>1250460</v>
      </c>
    </row>
    <row r="42" spans="1:10" x14ac:dyDescent="0.25">
      <c r="A42" s="91" t="s">
        <v>276</v>
      </c>
      <c r="B42" s="6">
        <v>385679</v>
      </c>
      <c r="C42" s="6">
        <v>292540</v>
      </c>
      <c r="D42" s="6">
        <v>213291</v>
      </c>
      <c r="E42" s="6">
        <v>124126</v>
      </c>
      <c r="F42" s="6">
        <v>51970</v>
      </c>
      <c r="G42" s="6">
        <v>33177</v>
      </c>
      <c r="H42" s="6">
        <v>20283</v>
      </c>
      <c r="I42" s="6">
        <v>16583</v>
      </c>
      <c r="J42" s="6">
        <v>1137649</v>
      </c>
    </row>
    <row r="43" spans="1:10" x14ac:dyDescent="0.25">
      <c r="A43" s="91" t="s">
        <v>277</v>
      </c>
      <c r="B43" s="6">
        <v>86251</v>
      </c>
      <c r="C43" s="6">
        <v>44838</v>
      </c>
      <c r="D43" s="6">
        <v>26513</v>
      </c>
      <c r="E43" s="6">
        <v>12732</v>
      </c>
      <c r="F43" s="6">
        <v>9595</v>
      </c>
      <c r="G43" s="6">
        <v>6076</v>
      </c>
      <c r="H43" s="6">
        <v>3043</v>
      </c>
      <c r="I43" s="6">
        <v>1283</v>
      </c>
      <c r="J43" s="6">
        <v>190331</v>
      </c>
    </row>
    <row r="44" spans="1:10" x14ac:dyDescent="0.25">
      <c r="A44" s="25" t="s">
        <v>597</v>
      </c>
      <c r="B44" s="2">
        <v>972043</v>
      </c>
      <c r="C44" s="2">
        <v>760008</v>
      </c>
      <c r="D44" s="2">
        <v>682414</v>
      </c>
      <c r="E44" s="2">
        <v>292803</v>
      </c>
      <c r="F44" s="2">
        <v>165227</v>
      </c>
      <c r="G44" s="2">
        <v>71805</v>
      </c>
      <c r="H44" s="2">
        <v>57761</v>
      </c>
      <c r="I44" s="2">
        <v>43187</v>
      </c>
      <c r="J44" s="2">
        <v>3045248</v>
      </c>
    </row>
    <row r="45" spans="1:10" x14ac:dyDescent="0.25">
      <c r="A45" s="226" t="s">
        <v>230</v>
      </c>
      <c r="B45" s="226"/>
      <c r="C45" s="226"/>
      <c r="D45" s="226"/>
      <c r="E45" s="226"/>
      <c r="F45" s="226"/>
      <c r="G45" s="226"/>
      <c r="H45" s="226"/>
      <c r="I45" s="226"/>
      <c r="J45" s="226"/>
    </row>
    <row r="46" spans="1:10" x14ac:dyDescent="0.25">
      <c r="A46" s="91" t="s">
        <v>273</v>
      </c>
      <c r="B46" s="5">
        <v>100</v>
      </c>
      <c r="C46" s="5">
        <v>100</v>
      </c>
      <c r="D46" s="5">
        <v>100</v>
      </c>
      <c r="E46" s="5">
        <v>100</v>
      </c>
      <c r="F46" s="5">
        <v>100</v>
      </c>
      <c r="G46" s="5">
        <v>100</v>
      </c>
      <c r="H46" s="5">
        <v>100</v>
      </c>
      <c r="I46" s="5">
        <v>100</v>
      </c>
      <c r="J46" s="5">
        <v>100</v>
      </c>
    </row>
    <row r="47" spans="1:10" x14ac:dyDescent="0.25">
      <c r="A47" s="91" t="s">
        <v>274</v>
      </c>
      <c r="B47" s="5">
        <v>81</v>
      </c>
      <c r="C47" s="5">
        <v>77</v>
      </c>
      <c r="D47" s="5">
        <v>74</v>
      </c>
      <c r="E47" s="5">
        <v>81</v>
      </c>
      <c r="F47" s="5">
        <v>58</v>
      </c>
      <c r="G47" s="5">
        <v>76</v>
      </c>
      <c r="H47" s="5">
        <v>79</v>
      </c>
      <c r="I47" s="5">
        <v>76</v>
      </c>
      <c r="J47" s="5">
        <v>77</v>
      </c>
    </row>
    <row r="48" spans="1:10" x14ac:dyDescent="0.25">
      <c r="A48" s="91" t="s">
        <v>275</v>
      </c>
      <c r="B48" s="5">
        <v>72</v>
      </c>
      <c r="C48" s="5">
        <v>69</v>
      </c>
      <c r="D48" s="5">
        <v>61</v>
      </c>
      <c r="E48" s="5">
        <v>39</v>
      </c>
      <c r="F48" s="5">
        <v>39</v>
      </c>
      <c r="G48" s="5">
        <v>63</v>
      </c>
      <c r="H48" s="5">
        <v>40</v>
      </c>
      <c r="I48" s="5">
        <v>64</v>
      </c>
      <c r="J48" s="5">
        <v>62</v>
      </c>
    </row>
    <row r="49" spans="1:10" x14ac:dyDescent="0.25">
      <c r="A49" s="91" t="s">
        <v>276</v>
      </c>
      <c r="B49" s="5">
        <v>78</v>
      </c>
      <c r="C49" s="5">
        <v>75</v>
      </c>
      <c r="D49" s="5">
        <v>71</v>
      </c>
      <c r="E49" s="5">
        <v>58</v>
      </c>
      <c r="F49" s="5">
        <v>52</v>
      </c>
      <c r="G49" s="5">
        <v>70</v>
      </c>
      <c r="H49" s="5">
        <v>56</v>
      </c>
      <c r="I49" s="5">
        <v>62</v>
      </c>
      <c r="J49" s="5">
        <v>72</v>
      </c>
    </row>
    <row r="50" spans="1:10" x14ac:dyDescent="0.25">
      <c r="A50" s="91" t="s">
        <v>277</v>
      </c>
      <c r="B50" s="5">
        <v>93</v>
      </c>
      <c r="C50" s="5">
        <v>90</v>
      </c>
      <c r="D50" s="5">
        <v>89</v>
      </c>
      <c r="E50" s="5">
        <v>89</v>
      </c>
      <c r="F50" s="5">
        <v>82</v>
      </c>
      <c r="G50" s="5">
        <v>91</v>
      </c>
      <c r="H50" s="5">
        <v>87</v>
      </c>
      <c r="I50" s="5">
        <v>94</v>
      </c>
      <c r="J50" s="5">
        <v>91</v>
      </c>
    </row>
    <row r="51" spans="1:10" x14ac:dyDescent="0.25">
      <c r="A51" s="25" t="s">
        <v>278</v>
      </c>
      <c r="B51" s="3">
        <v>77</v>
      </c>
      <c r="C51" s="3">
        <v>74</v>
      </c>
      <c r="D51" s="3">
        <v>68</v>
      </c>
      <c r="E51" s="3">
        <v>55</v>
      </c>
      <c r="F51" s="3">
        <v>50</v>
      </c>
      <c r="G51" s="3">
        <v>70</v>
      </c>
      <c r="H51" s="3">
        <v>52</v>
      </c>
      <c r="I51" s="3">
        <v>66</v>
      </c>
      <c r="J51" s="3">
        <v>70</v>
      </c>
    </row>
    <row r="52" spans="1:10" x14ac:dyDescent="0.25">
      <c r="A52" s="226" t="s">
        <v>279</v>
      </c>
      <c r="B52" s="226"/>
      <c r="C52" s="226"/>
      <c r="D52" s="226"/>
      <c r="E52" s="226"/>
      <c r="F52" s="226"/>
      <c r="G52" s="226"/>
      <c r="H52" s="226"/>
      <c r="I52" s="226"/>
      <c r="J52" s="226"/>
    </row>
    <row r="53" spans="1:10" x14ac:dyDescent="0.25">
      <c r="A53" s="91" t="s">
        <v>273</v>
      </c>
      <c r="B53" s="5">
        <v>0</v>
      </c>
      <c r="C53" s="5">
        <v>0</v>
      </c>
      <c r="D53" s="5">
        <v>0</v>
      </c>
      <c r="E53" s="5">
        <v>0</v>
      </c>
      <c r="F53" s="5">
        <v>0</v>
      </c>
      <c r="G53" s="5">
        <v>0</v>
      </c>
      <c r="H53" s="5">
        <v>0</v>
      </c>
      <c r="I53" s="5">
        <v>0</v>
      </c>
      <c r="J53" s="5">
        <v>0</v>
      </c>
    </row>
    <row r="54" spans="1:10" x14ac:dyDescent="0.25">
      <c r="A54" s="91" t="s">
        <v>274</v>
      </c>
      <c r="B54" s="5">
        <v>6</v>
      </c>
      <c r="C54" s="5">
        <v>6</v>
      </c>
      <c r="D54" s="5">
        <v>7</v>
      </c>
      <c r="E54" s="5">
        <v>5</v>
      </c>
      <c r="F54" s="5">
        <v>9</v>
      </c>
      <c r="G54" s="5">
        <v>7</v>
      </c>
      <c r="H54" s="5">
        <v>6</v>
      </c>
      <c r="I54" s="5">
        <v>6</v>
      </c>
      <c r="J54" s="5">
        <v>6</v>
      </c>
    </row>
    <row r="55" spans="1:10" x14ac:dyDescent="0.25">
      <c r="A55" s="91" t="s">
        <v>275</v>
      </c>
      <c r="B55" s="5">
        <v>18</v>
      </c>
      <c r="C55" s="5">
        <v>18</v>
      </c>
      <c r="D55" s="5">
        <v>23</v>
      </c>
      <c r="E55" s="5">
        <v>43</v>
      </c>
      <c r="F55" s="5">
        <v>43</v>
      </c>
      <c r="G55" s="5">
        <v>22</v>
      </c>
      <c r="H55" s="5">
        <v>43</v>
      </c>
      <c r="I55" s="5">
        <v>21</v>
      </c>
      <c r="J55" s="5">
        <v>22</v>
      </c>
    </row>
    <row r="56" spans="1:10" x14ac:dyDescent="0.25">
      <c r="A56" s="91" t="s">
        <v>276</v>
      </c>
      <c r="B56" s="5">
        <v>24</v>
      </c>
      <c r="C56" s="5">
        <v>26</v>
      </c>
      <c r="D56" s="5">
        <v>32</v>
      </c>
      <c r="E56" s="5">
        <v>50</v>
      </c>
      <c r="F56" s="5">
        <v>56</v>
      </c>
      <c r="G56" s="5">
        <v>35</v>
      </c>
      <c r="H56" s="5">
        <v>51</v>
      </c>
      <c r="I56" s="5">
        <v>41</v>
      </c>
      <c r="J56" s="5">
        <v>31</v>
      </c>
    </row>
    <row r="57" spans="1:10" x14ac:dyDescent="0.25">
      <c r="A57" s="91" t="s">
        <v>277</v>
      </c>
      <c r="B57" s="5">
        <v>22</v>
      </c>
      <c r="C57" s="5">
        <v>27</v>
      </c>
      <c r="D57" s="5">
        <v>34</v>
      </c>
      <c r="E57" s="5">
        <v>38</v>
      </c>
      <c r="F57" s="5">
        <v>42</v>
      </c>
      <c r="G57" s="5">
        <v>27</v>
      </c>
      <c r="H57" s="5">
        <v>34</v>
      </c>
      <c r="I57" s="5">
        <v>17</v>
      </c>
      <c r="J57" s="5">
        <v>27</v>
      </c>
    </row>
    <row r="58" spans="1:10" x14ac:dyDescent="0.25">
      <c r="A58" s="25" t="s">
        <v>280</v>
      </c>
      <c r="B58" s="3">
        <v>16</v>
      </c>
      <c r="C58" s="3">
        <v>17</v>
      </c>
      <c r="D58" s="3">
        <v>20</v>
      </c>
      <c r="E58" s="3">
        <v>36</v>
      </c>
      <c r="F58" s="3">
        <v>34</v>
      </c>
      <c r="G58" s="3">
        <v>24</v>
      </c>
      <c r="H58" s="3">
        <v>38</v>
      </c>
      <c r="I58" s="3">
        <v>20</v>
      </c>
      <c r="J58" s="3">
        <v>20</v>
      </c>
    </row>
    <row r="59" spans="1:10" x14ac:dyDescent="0.25">
      <c r="A59" s="226" t="s">
        <v>321</v>
      </c>
      <c r="B59" s="226"/>
      <c r="C59" s="226"/>
      <c r="D59" s="226"/>
      <c r="E59" s="226"/>
      <c r="F59" s="226"/>
      <c r="G59" s="226"/>
      <c r="H59" s="226"/>
      <c r="I59" s="226"/>
      <c r="J59" s="226"/>
    </row>
    <row r="60" spans="1:10" x14ac:dyDescent="0.25">
      <c r="A60" s="91" t="s">
        <v>273</v>
      </c>
      <c r="B60" s="5">
        <v>1</v>
      </c>
      <c r="C60" s="5">
        <v>0</v>
      </c>
      <c r="D60" s="5">
        <v>1</v>
      </c>
      <c r="E60" s="5">
        <v>0</v>
      </c>
      <c r="F60" s="5">
        <v>0</v>
      </c>
      <c r="G60" s="5">
        <v>0</v>
      </c>
      <c r="H60" s="5">
        <v>0</v>
      </c>
      <c r="I60" s="5">
        <v>0</v>
      </c>
      <c r="J60" s="5">
        <v>0</v>
      </c>
    </row>
    <row r="61" spans="1:10" x14ac:dyDescent="0.25">
      <c r="A61" s="91" t="s">
        <v>274</v>
      </c>
      <c r="B61" s="5">
        <v>19</v>
      </c>
      <c r="C61" s="5">
        <v>21</v>
      </c>
      <c r="D61" s="5">
        <v>22</v>
      </c>
      <c r="E61" s="5">
        <v>15</v>
      </c>
      <c r="F61" s="5">
        <v>31</v>
      </c>
      <c r="G61" s="5">
        <v>18</v>
      </c>
      <c r="H61" s="5">
        <v>18</v>
      </c>
      <c r="I61" s="5">
        <v>18</v>
      </c>
      <c r="J61" s="5">
        <v>21</v>
      </c>
    </row>
    <row r="62" spans="1:10" x14ac:dyDescent="0.25">
      <c r="A62" s="91" t="s">
        <v>275</v>
      </c>
      <c r="B62" s="5">
        <v>73</v>
      </c>
      <c r="C62" s="5">
        <v>81</v>
      </c>
      <c r="D62" s="5">
        <v>95</v>
      </c>
      <c r="E62" s="5">
        <v>142</v>
      </c>
      <c r="F62" s="5">
        <v>184</v>
      </c>
      <c r="G62" s="5">
        <v>74</v>
      </c>
      <c r="H62" s="5">
        <v>157</v>
      </c>
      <c r="I62" s="5">
        <v>74</v>
      </c>
      <c r="J62" s="5">
        <v>97</v>
      </c>
    </row>
    <row r="63" spans="1:10" x14ac:dyDescent="0.25">
      <c r="A63" s="91" t="s">
        <v>276</v>
      </c>
      <c r="B63" s="5">
        <v>102</v>
      </c>
      <c r="C63" s="5">
        <v>121</v>
      </c>
      <c r="D63" s="5">
        <v>119</v>
      </c>
      <c r="E63" s="5">
        <v>145</v>
      </c>
      <c r="F63" s="5">
        <v>209</v>
      </c>
      <c r="G63" s="5">
        <v>121</v>
      </c>
      <c r="H63" s="5">
        <v>169</v>
      </c>
      <c r="I63" s="5">
        <v>141</v>
      </c>
      <c r="J63" s="5">
        <v>123</v>
      </c>
    </row>
    <row r="64" spans="1:10" x14ac:dyDescent="0.25">
      <c r="A64" s="91" t="s">
        <v>277</v>
      </c>
      <c r="B64" s="5">
        <v>107</v>
      </c>
      <c r="C64" s="5">
        <v>120</v>
      </c>
      <c r="D64" s="5">
        <v>125</v>
      </c>
      <c r="E64" s="5">
        <v>124</v>
      </c>
      <c r="F64" s="5">
        <v>165</v>
      </c>
      <c r="G64" s="5">
        <v>117</v>
      </c>
      <c r="H64" s="5">
        <v>134</v>
      </c>
      <c r="I64" s="5">
        <v>98</v>
      </c>
      <c r="J64" s="5">
        <v>118</v>
      </c>
    </row>
    <row r="65" spans="1:10" x14ac:dyDescent="0.25">
      <c r="A65" s="25" t="s">
        <v>281</v>
      </c>
      <c r="B65" s="3">
        <v>83</v>
      </c>
      <c r="C65" s="3">
        <v>93</v>
      </c>
      <c r="D65" s="3">
        <v>96</v>
      </c>
      <c r="E65" s="3">
        <v>133</v>
      </c>
      <c r="F65" s="3">
        <v>172</v>
      </c>
      <c r="G65" s="3">
        <v>97</v>
      </c>
      <c r="H65" s="3">
        <v>154</v>
      </c>
      <c r="I65" s="3">
        <v>98</v>
      </c>
      <c r="J65" s="3">
        <v>101</v>
      </c>
    </row>
    <row r="66" spans="1:10" x14ac:dyDescent="0.25">
      <c r="A66" s="226" t="s">
        <v>282</v>
      </c>
      <c r="B66" s="226"/>
      <c r="C66" s="226"/>
      <c r="D66" s="226"/>
      <c r="E66" s="226"/>
      <c r="F66" s="226"/>
      <c r="G66" s="226"/>
      <c r="H66" s="226"/>
      <c r="I66" s="226"/>
      <c r="J66" s="226"/>
    </row>
    <row r="67" spans="1:10" x14ac:dyDescent="0.25">
      <c r="A67" s="91" t="s">
        <v>273</v>
      </c>
      <c r="B67" s="5">
        <v>71</v>
      </c>
      <c r="C67" s="5">
        <v>73</v>
      </c>
      <c r="D67" s="5">
        <v>78</v>
      </c>
      <c r="E67" s="5">
        <v>62</v>
      </c>
      <c r="F67" s="5">
        <v>75</v>
      </c>
      <c r="G67" s="5">
        <v>80</v>
      </c>
      <c r="H67" s="5">
        <v>69</v>
      </c>
      <c r="I67" s="5">
        <v>91</v>
      </c>
      <c r="J67" s="5">
        <v>74</v>
      </c>
    </row>
    <row r="68" spans="1:10" x14ac:dyDescent="0.25">
      <c r="A68" s="91" t="s">
        <v>274</v>
      </c>
      <c r="B68" s="5">
        <v>56</v>
      </c>
      <c r="C68" s="5">
        <v>66</v>
      </c>
      <c r="D68" s="5">
        <v>67</v>
      </c>
      <c r="E68" s="5">
        <v>46</v>
      </c>
      <c r="F68" s="5">
        <v>50</v>
      </c>
      <c r="G68" s="5">
        <v>66</v>
      </c>
      <c r="H68" s="5">
        <v>57</v>
      </c>
      <c r="I68" s="5">
        <v>76</v>
      </c>
      <c r="J68" s="5">
        <v>60</v>
      </c>
    </row>
    <row r="69" spans="1:10" x14ac:dyDescent="0.25">
      <c r="A69" s="91" t="s">
        <v>275</v>
      </c>
      <c r="B69" s="5">
        <v>41</v>
      </c>
      <c r="C69" s="5">
        <v>48</v>
      </c>
      <c r="D69" s="5">
        <v>44</v>
      </c>
      <c r="E69" s="5">
        <v>31</v>
      </c>
      <c r="F69" s="5">
        <v>33</v>
      </c>
      <c r="G69" s="5">
        <v>47</v>
      </c>
      <c r="H69" s="5">
        <v>34</v>
      </c>
      <c r="I69" s="5">
        <v>52</v>
      </c>
      <c r="J69" s="5">
        <v>42</v>
      </c>
    </row>
    <row r="70" spans="1:10" x14ac:dyDescent="0.25">
      <c r="A70" s="91" t="s">
        <v>276</v>
      </c>
      <c r="B70" s="5">
        <v>18</v>
      </c>
      <c r="C70" s="5">
        <v>24</v>
      </c>
      <c r="D70" s="5">
        <v>17</v>
      </c>
      <c r="E70" s="5">
        <v>14</v>
      </c>
      <c r="F70" s="5">
        <v>14</v>
      </c>
      <c r="G70" s="5">
        <v>18</v>
      </c>
      <c r="H70" s="5">
        <v>10</v>
      </c>
      <c r="I70" s="5">
        <v>17</v>
      </c>
      <c r="J70" s="5">
        <v>19</v>
      </c>
    </row>
    <row r="71" spans="1:10" x14ac:dyDescent="0.25">
      <c r="A71" s="91" t="s">
        <v>277</v>
      </c>
      <c r="B71" s="5">
        <v>6</v>
      </c>
      <c r="C71" s="5">
        <v>7</v>
      </c>
      <c r="D71" s="5">
        <v>5</v>
      </c>
      <c r="E71" s="5">
        <v>4</v>
      </c>
      <c r="F71" s="5">
        <v>4</v>
      </c>
      <c r="G71" s="5">
        <v>6</v>
      </c>
      <c r="H71" s="5">
        <v>2</v>
      </c>
      <c r="I71" s="5">
        <v>15</v>
      </c>
      <c r="J71" s="5">
        <v>6</v>
      </c>
    </row>
    <row r="72" spans="1:10" x14ac:dyDescent="0.25">
      <c r="A72" s="25" t="s">
        <v>283</v>
      </c>
      <c r="B72" s="3">
        <v>31</v>
      </c>
      <c r="C72" s="3">
        <v>39</v>
      </c>
      <c r="D72" s="3">
        <v>38</v>
      </c>
      <c r="E72" s="3">
        <v>25</v>
      </c>
      <c r="F72" s="3">
        <v>29</v>
      </c>
      <c r="G72" s="3">
        <v>32</v>
      </c>
      <c r="H72" s="3">
        <v>26</v>
      </c>
      <c r="I72" s="3">
        <v>42</v>
      </c>
      <c r="J72" s="3">
        <v>34</v>
      </c>
    </row>
    <row r="73" spans="1:10" x14ac:dyDescent="0.25">
      <c r="A73" s="226" t="s">
        <v>236</v>
      </c>
      <c r="B73" s="226"/>
      <c r="C73" s="226"/>
      <c r="D73" s="226"/>
      <c r="E73" s="226"/>
      <c r="F73" s="226"/>
      <c r="G73" s="226"/>
      <c r="H73" s="226"/>
      <c r="I73" s="226"/>
      <c r="J73" s="226"/>
    </row>
    <row r="74" spans="1:10" x14ac:dyDescent="0.25">
      <c r="A74" s="91" t="s">
        <v>273</v>
      </c>
      <c r="B74" s="6">
        <v>1605</v>
      </c>
      <c r="C74" s="6">
        <v>1287</v>
      </c>
      <c r="D74" s="6">
        <v>1556</v>
      </c>
      <c r="E74" s="5">
        <v>909</v>
      </c>
      <c r="F74" s="5">
        <v>284</v>
      </c>
      <c r="G74" s="5">
        <v>55</v>
      </c>
      <c r="H74" s="11" t="s">
        <v>22</v>
      </c>
      <c r="I74" s="11" t="s">
        <v>22</v>
      </c>
      <c r="J74" s="6">
        <v>5696</v>
      </c>
    </row>
    <row r="75" spans="1:10" x14ac:dyDescent="0.25">
      <c r="A75" s="91" t="s">
        <v>274</v>
      </c>
      <c r="B75" s="6">
        <v>56772</v>
      </c>
      <c r="C75" s="6">
        <v>43063</v>
      </c>
      <c r="D75" s="6">
        <v>46177</v>
      </c>
      <c r="E75" s="6">
        <v>20313</v>
      </c>
      <c r="F75" s="6">
        <v>9660</v>
      </c>
      <c r="G75" s="6">
        <v>2581</v>
      </c>
      <c r="H75" s="11" t="s">
        <v>22</v>
      </c>
      <c r="I75" s="11" t="s">
        <v>22</v>
      </c>
      <c r="J75" s="6">
        <v>178566</v>
      </c>
    </row>
    <row r="76" spans="1:10" x14ac:dyDescent="0.25">
      <c r="A76" s="91" t="s">
        <v>275</v>
      </c>
      <c r="B76" s="6">
        <v>160991</v>
      </c>
      <c r="C76" s="6">
        <v>130197</v>
      </c>
      <c r="D76" s="6">
        <v>127704</v>
      </c>
      <c r="E76" s="6">
        <v>60033</v>
      </c>
      <c r="F76" s="6">
        <v>30354</v>
      </c>
      <c r="G76" s="6">
        <v>9662</v>
      </c>
      <c r="H76" s="11" t="s">
        <v>22</v>
      </c>
      <c r="I76" s="11" t="s">
        <v>22</v>
      </c>
      <c r="J76" s="6">
        <v>518941</v>
      </c>
    </row>
    <row r="77" spans="1:10" x14ac:dyDescent="0.25">
      <c r="A77" s="91" t="s">
        <v>276</v>
      </c>
      <c r="B77" s="6">
        <v>224596</v>
      </c>
      <c r="C77" s="6">
        <v>166616</v>
      </c>
      <c r="D77" s="6">
        <v>92671</v>
      </c>
      <c r="E77" s="6">
        <v>75710</v>
      </c>
      <c r="F77" s="6">
        <v>39956</v>
      </c>
      <c r="G77" s="6">
        <v>14192</v>
      </c>
      <c r="H77" s="11" t="s">
        <v>22</v>
      </c>
      <c r="I77" s="11" t="s">
        <v>22</v>
      </c>
      <c r="J77" s="6">
        <v>613741</v>
      </c>
    </row>
    <row r="78" spans="1:10" x14ac:dyDescent="0.25">
      <c r="A78" s="91" t="s">
        <v>277</v>
      </c>
      <c r="B78" s="6">
        <v>49257</v>
      </c>
      <c r="C78" s="6">
        <v>23152</v>
      </c>
      <c r="D78" s="6">
        <v>12703</v>
      </c>
      <c r="E78" s="6">
        <v>10291</v>
      </c>
      <c r="F78" s="6">
        <v>7357</v>
      </c>
      <c r="G78" s="6">
        <v>1892</v>
      </c>
      <c r="H78" s="11" t="s">
        <v>22</v>
      </c>
      <c r="I78" s="11" t="s">
        <v>22</v>
      </c>
      <c r="J78" s="6">
        <v>104652</v>
      </c>
    </row>
    <row r="79" spans="1:10" x14ac:dyDescent="0.25">
      <c r="A79" s="25" t="s">
        <v>597</v>
      </c>
      <c r="B79" s="2">
        <v>493660</v>
      </c>
      <c r="C79" s="2">
        <v>364315</v>
      </c>
      <c r="D79" s="2">
        <v>280811</v>
      </c>
      <c r="E79" s="2">
        <v>167256</v>
      </c>
      <c r="F79" s="2">
        <v>87611</v>
      </c>
      <c r="G79" s="2">
        <v>28382</v>
      </c>
      <c r="H79" s="11" t="s">
        <v>22</v>
      </c>
      <c r="I79" s="11" t="s">
        <v>22</v>
      </c>
      <c r="J79" s="2">
        <v>1422035</v>
      </c>
    </row>
    <row r="80" spans="1:10" x14ac:dyDescent="0.25">
      <c r="A80" s="226" t="s">
        <v>230</v>
      </c>
      <c r="B80" s="226"/>
      <c r="C80" s="226"/>
      <c r="D80" s="226"/>
      <c r="E80" s="226"/>
      <c r="F80" s="226"/>
      <c r="G80" s="226"/>
      <c r="H80" s="226"/>
      <c r="I80" s="226"/>
      <c r="J80" s="226"/>
    </row>
    <row r="81" spans="1:10" x14ac:dyDescent="0.25">
      <c r="A81" s="91" t="s">
        <v>273</v>
      </c>
      <c r="B81" s="5">
        <v>100</v>
      </c>
      <c r="C81" s="5">
        <v>100</v>
      </c>
      <c r="D81" s="5">
        <v>99</v>
      </c>
      <c r="E81" s="5">
        <v>100</v>
      </c>
      <c r="F81" s="5">
        <v>100</v>
      </c>
      <c r="G81" s="5">
        <v>98</v>
      </c>
      <c r="H81" s="11" t="s">
        <v>22</v>
      </c>
      <c r="I81" s="11" t="s">
        <v>22</v>
      </c>
      <c r="J81" s="5">
        <v>100</v>
      </c>
    </row>
    <row r="82" spans="1:10" x14ac:dyDescent="0.25">
      <c r="A82" s="91" t="s">
        <v>274</v>
      </c>
      <c r="B82" s="5">
        <v>80</v>
      </c>
      <c r="C82" s="5">
        <v>74</v>
      </c>
      <c r="D82" s="5">
        <v>78</v>
      </c>
      <c r="E82" s="5">
        <v>77</v>
      </c>
      <c r="F82" s="5">
        <v>71</v>
      </c>
      <c r="G82" s="5">
        <v>89</v>
      </c>
      <c r="H82" s="11" t="s">
        <v>22</v>
      </c>
      <c r="I82" s="11" t="s">
        <v>22</v>
      </c>
      <c r="J82" s="5">
        <v>77</v>
      </c>
    </row>
    <row r="83" spans="1:10" x14ac:dyDescent="0.25">
      <c r="A83" s="91" t="s">
        <v>275</v>
      </c>
      <c r="B83" s="5">
        <v>74</v>
      </c>
      <c r="C83" s="5">
        <v>62</v>
      </c>
      <c r="D83" s="5">
        <v>61</v>
      </c>
      <c r="E83" s="5">
        <v>58</v>
      </c>
      <c r="F83" s="5">
        <v>60</v>
      </c>
      <c r="G83" s="5">
        <v>82</v>
      </c>
      <c r="H83" s="11" t="s">
        <v>22</v>
      </c>
      <c r="I83" s="11" t="s">
        <v>22</v>
      </c>
      <c r="J83" s="5">
        <v>65</v>
      </c>
    </row>
    <row r="84" spans="1:10" x14ac:dyDescent="0.25">
      <c r="A84" s="91" t="s">
        <v>276</v>
      </c>
      <c r="B84" s="5">
        <v>77</v>
      </c>
      <c r="C84" s="5">
        <v>69</v>
      </c>
      <c r="D84" s="5">
        <v>75</v>
      </c>
      <c r="E84" s="5">
        <v>67</v>
      </c>
      <c r="F84" s="5">
        <v>74</v>
      </c>
      <c r="G84" s="5">
        <v>83</v>
      </c>
      <c r="H84" s="11" t="s">
        <v>22</v>
      </c>
      <c r="I84" s="11" t="s">
        <v>22</v>
      </c>
      <c r="J84" s="5">
        <v>73</v>
      </c>
    </row>
    <row r="85" spans="1:10" x14ac:dyDescent="0.25">
      <c r="A85" s="91" t="s">
        <v>277</v>
      </c>
      <c r="B85" s="5">
        <v>92</v>
      </c>
      <c r="C85" s="5">
        <v>87</v>
      </c>
      <c r="D85" s="5">
        <v>94</v>
      </c>
      <c r="E85" s="5">
        <v>91</v>
      </c>
      <c r="F85" s="5">
        <v>94</v>
      </c>
      <c r="G85" s="5">
        <v>96</v>
      </c>
      <c r="H85" s="11" t="s">
        <v>22</v>
      </c>
      <c r="I85" s="11" t="s">
        <v>22</v>
      </c>
      <c r="J85" s="5">
        <v>91</v>
      </c>
    </row>
    <row r="86" spans="1:10" x14ac:dyDescent="0.25">
      <c r="A86" s="25" t="s">
        <v>278</v>
      </c>
      <c r="B86" s="3">
        <v>78</v>
      </c>
      <c r="C86" s="3">
        <v>68</v>
      </c>
      <c r="D86" s="3">
        <v>70</v>
      </c>
      <c r="E86" s="3">
        <v>67</v>
      </c>
      <c r="F86" s="3">
        <v>70</v>
      </c>
      <c r="G86" s="3">
        <v>84</v>
      </c>
      <c r="H86" s="11" t="s">
        <v>22</v>
      </c>
      <c r="I86" s="11" t="s">
        <v>22</v>
      </c>
      <c r="J86" s="3">
        <v>72</v>
      </c>
    </row>
    <row r="87" spans="1:10" x14ac:dyDescent="0.25">
      <c r="A87" s="226" t="s">
        <v>279</v>
      </c>
      <c r="B87" s="226"/>
      <c r="C87" s="226"/>
      <c r="D87" s="226"/>
      <c r="E87" s="226"/>
      <c r="F87" s="226"/>
      <c r="G87" s="226"/>
      <c r="H87" s="226"/>
      <c r="I87" s="226"/>
      <c r="J87" s="226"/>
    </row>
    <row r="88" spans="1:10" x14ac:dyDescent="0.25">
      <c r="A88" s="91" t="s">
        <v>273</v>
      </c>
      <c r="B88" s="5">
        <v>0</v>
      </c>
      <c r="C88" s="5">
        <v>0</v>
      </c>
      <c r="D88" s="5">
        <v>0</v>
      </c>
      <c r="E88" s="5">
        <v>0</v>
      </c>
      <c r="F88" s="5">
        <v>0</v>
      </c>
      <c r="G88" s="5">
        <v>0</v>
      </c>
      <c r="H88" s="11" t="s">
        <v>22</v>
      </c>
      <c r="I88" s="11" t="s">
        <v>22</v>
      </c>
      <c r="J88" s="5">
        <v>0</v>
      </c>
    </row>
    <row r="89" spans="1:10" x14ac:dyDescent="0.25">
      <c r="A89" s="91" t="s">
        <v>274</v>
      </c>
      <c r="B89" s="5">
        <v>6</v>
      </c>
      <c r="C89" s="5">
        <v>7</v>
      </c>
      <c r="D89" s="5">
        <v>6</v>
      </c>
      <c r="E89" s="5">
        <v>6</v>
      </c>
      <c r="F89" s="5">
        <v>6</v>
      </c>
      <c r="G89" s="5">
        <v>4</v>
      </c>
      <c r="H89" s="11" t="s">
        <v>22</v>
      </c>
      <c r="I89" s="11" t="s">
        <v>22</v>
      </c>
      <c r="J89" s="5">
        <v>6</v>
      </c>
    </row>
    <row r="90" spans="1:10" x14ac:dyDescent="0.25">
      <c r="A90" s="91" t="s">
        <v>275</v>
      </c>
      <c r="B90" s="5">
        <v>16</v>
      </c>
      <c r="C90" s="5">
        <v>22</v>
      </c>
      <c r="D90" s="5">
        <v>22</v>
      </c>
      <c r="E90" s="5">
        <v>25</v>
      </c>
      <c r="F90" s="5">
        <v>21</v>
      </c>
      <c r="G90" s="5">
        <v>15</v>
      </c>
      <c r="H90" s="11" t="s">
        <v>22</v>
      </c>
      <c r="I90" s="11" t="s">
        <v>22</v>
      </c>
      <c r="J90" s="5">
        <v>20</v>
      </c>
    </row>
    <row r="91" spans="1:10" x14ac:dyDescent="0.25">
      <c r="A91" s="91" t="s">
        <v>276</v>
      </c>
      <c r="B91" s="5">
        <v>23</v>
      </c>
      <c r="C91" s="5">
        <v>30</v>
      </c>
      <c r="D91" s="5">
        <v>26</v>
      </c>
      <c r="E91" s="5">
        <v>39</v>
      </c>
      <c r="F91" s="5">
        <v>26</v>
      </c>
      <c r="G91" s="5">
        <v>22</v>
      </c>
      <c r="H91" s="11" t="s">
        <v>22</v>
      </c>
      <c r="I91" s="11" t="s">
        <v>22</v>
      </c>
      <c r="J91" s="5">
        <v>27</v>
      </c>
    </row>
    <row r="92" spans="1:10" x14ac:dyDescent="0.25">
      <c r="A92" s="91" t="s">
        <v>277</v>
      </c>
      <c r="B92" s="5">
        <v>24</v>
      </c>
      <c r="C92" s="5">
        <v>27</v>
      </c>
      <c r="D92" s="5">
        <v>20</v>
      </c>
      <c r="E92" s="5">
        <v>36</v>
      </c>
      <c r="F92" s="5">
        <v>23</v>
      </c>
      <c r="G92" s="5">
        <v>15</v>
      </c>
      <c r="H92" s="11" t="s">
        <v>22</v>
      </c>
      <c r="I92" s="11" t="s">
        <v>22</v>
      </c>
      <c r="J92" s="5">
        <v>25</v>
      </c>
    </row>
    <row r="93" spans="1:10" x14ac:dyDescent="0.25">
      <c r="A93" s="25" t="s">
        <v>280</v>
      </c>
      <c r="B93" s="3">
        <v>16</v>
      </c>
      <c r="C93" s="3">
        <v>20</v>
      </c>
      <c r="D93" s="3">
        <v>18</v>
      </c>
      <c r="E93" s="3">
        <v>26</v>
      </c>
      <c r="F93" s="3">
        <v>20</v>
      </c>
      <c r="G93" s="3">
        <v>15</v>
      </c>
      <c r="H93" s="11" t="s">
        <v>22</v>
      </c>
      <c r="I93" s="11" t="s">
        <v>22</v>
      </c>
      <c r="J93" s="3">
        <v>19</v>
      </c>
    </row>
    <row r="94" spans="1:10" x14ac:dyDescent="0.25">
      <c r="A94" s="226" t="s">
        <v>321</v>
      </c>
      <c r="B94" s="226"/>
      <c r="C94" s="226"/>
      <c r="D94" s="226"/>
      <c r="E94" s="226"/>
      <c r="F94" s="226"/>
      <c r="G94" s="226"/>
      <c r="H94" s="226"/>
      <c r="I94" s="226"/>
      <c r="J94" s="226"/>
    </row>
    <row r="95" spans="1:10" x14ac:dyDescent="0.25">
      <c r="A95" s="91" t="s">
        <v>273</v>
      </c>
      <c r="B95" s="5">
        <v>1</v>
      </c>
      <c r="C95" s="5">
        <v>0</v>
      </c>
      <c r="D95" s="5">
        <v>1</v>
      </c>
      <c r="E95" s="5">
        <v>0</v>
      </c>
      <c r="F95" s="5">
        <v>0</v>
      </c>
      <c r="G95" s="5">
        <v>0</v>
      </c>
      <c r="H95" s="11" t="s">
        <v>22</v>
      </c>
      <c r="I95" s="11" t="s">
        <v>22</v>
      </c>
      <c r="J95" s="5">
        <v>1</v>
      </c>
    </row>
    <row r="96" spans="1:10" x14ac:dyDescent="0.25">
      <c r="A96" s="91" t="s">
        <v>274</v>
      </c>
      <c r="B96" s="5">
        <v>19</v>
      </c>
      <c r="C96" s="5">
        <v>20</v>
      </c>
      <c r="D96" s="5">
        <v>19</v>
      </c>
      <c r="E96" s="5">
        <v>17</v>
      </c>
      <c r="F96" s="5">
        <v>25</v>
      </c>
      <c r="G96" s="5">
        <v>11</v>
      </c>
      <c r="H96" s="11" t="s">
        <v>22</v>
      </c>
      <c r="I96" s="11" t="s">
        <v>22</v>
      </c>
      <c r="J96" s="5">
        <v>19</v>
      </c>
    </row>
    <row r="97" spans="1:10" x14ac:dyDescent="0.25">
      <c r="A97" s="91" t="s">
        <v>275</v>
      </c>
      <c r="B97" s="5">
        <v>69</v>
      </c>
      <c r="C97" s="5">
        <v>101</v>
      </c>
      <c r="D97" s="5">
        <v>101</v>
      </c>
      <c r="E97" s="5">
        <v>89</v>
      </c>
      <c r="F97" s="5">
        <v>123</v>
      </c>
      <c r="G97" s="5">
        <v>41</v>
      </c>
      <c r="H97" s="11" t="s">
        <v>22</v>
      </c>
      <c r="I97" s="11" t="s">
        <v>22</v>
      </c>
      <c r="J97" s="5">
        <v>91</v>
      </c>
    </row>
    <row r="98" spans="1:10" x14ac:dyDescent="0.25">
      <c r="A98" s="91" t="s">
        <v>276</v>
      </c>
      <c r="B98" s="5">
        <v>110</v>
      </c>
      <c r="C98" s="5">
        <v>142</v>
      </c>
      <c r="D98" s="5">
        <v>110</v>
      </c>
      <c r="E98" s="5">
        <v>119</v>
      </c>
      <c r="F98" s="5">
        <v>115</v>
      </c>
      <c r="G98" s="5">
        <v>77</v>
      </c>
      <c r="H98" s="11" t="s">
        <v>22</v>
      </c>
      <c r="I98" s="11" t="s">
        <v>22</v>
      </c>
      <c r="J98" s="5">
        <v>119</v>
      </c>
    </row>
    <row r="99" spans="1:10" x14ac:dyDescent="0.25">
      <c r="A99" s="91" t="s">
        <v>277</v>
      </c>
      <c r="B99" s="5">
        <v>110</v>
      </c>
      <c r="C99" s="5">
        <v>141</v>
      </c>
      <c r="D99" s="5">
        <v>97</v>
      </c>
      <c r="E99" s="5">
        <v>115</v>
      </c>
      <c r="F99" s="5">
        <v>99</v>
      </c>
      <c r="G99" s="5">
        <v>80</v>
      </c>
      <c r="H99" s="11" t="s">
        <v>22</v>
      </c>
      <c r="I99" s="11" t="s">
        <v>22</v>
      </c>
      <c r="J99" s="5">
        <v>114</v>
      </c>
    </row>
    <row r="100" spans="1:10" x14ac:dyDescent="0.25">
      <c r="A100" s="25" t="s">
        <v>281</v>
      </c>
      <c r="B100" s="3">
        <v>88</v>
      </c>
      <c r="C100" s="3">
        <v>117</v>
      </c>
      <c r="D100" s="3">
        <v>95</v>
      </c>
      <c r="E100" s="3">
        <v>102</v>
      </c>
      <c r="F100" s="3">
        <v>109</v>
      </c>
      <c r="G100" s="3">
        <v>62</v>
      </c>
      <c r="H100" s="11" t="s">
        <v>22</v>
      </c>
      <c r="I100" s="11" t="s">
        <v>22</v>
      </c>
      <c r="J100" s="3">
        <v>99</v>
      </c>
    </row>
    <row r="101" spans="1:10" x14ac:dyDescent="0.25">
      <c r="A101" s="226" t="s">
        <v>282</v>
      </c>
      <c r="B101" s="226"/>
      <c r="C101" s="226"/>
      <c r="D101" s="226"/>
      <c r="E101" s="226"/>
      <c r="F101" s="226"/>
      <c r="G101" s="226"/>
      <c r="H101" s="226"/>
      <c r="I101" s="226"/>
      <c r="J101" s="226"/>
    </row>
    <row r="102" spans="1:10" x14ac:dyDescent="0.25">
      <c r="A102" s="91" t="s">
        <v>273</v>
      </c>
      <c r="B102" s="5">
        <v>50</v>
      </c>
      <c r="C102" s="5">
        <v>70</v>
      </c>
      <c r="D102" s="5">
        <v>59</v>
      </c>
      <c r="E102" s="5">
        <v>49</v>
      </c>
      <c r="F102" s="5">
        <v>58</v>
      </c>
      <c r="G102" s="5">
        <v>29</v>
      </c>
      <c r="H102" s="11" t="s">
        <v>22</v>
      </c>
      <c r="I102" s="11" t="s">
        <v>22</v>
      </c>
      <c r="J102" s="5">
        <v>57</v>
      </c>
    </row>
    <row r="103" spans="1:10" x14ac:dyDescent="0.25">
      <c r="A103" s="91" t="s">
        <v>274</v>
      </c>
      <c r="B103" s="5">
        <v>37</v>
      </c>
      <c r="C103" s="5">
        <v>54</v>
      </c>
      <c r="D103" s="5">
        <v>56</v>
      </c>
      <c r="E103" s="5">
        <v>47</v>
      </c>
      <c r="F103" s="5">
        <v>31</v>
      </c>
      <c r="G103" s="5">
        <v>47</v>
      </c>
      <c r="H103" s="11" t="s">
        <v>22</v>
      </c>
      <c r="I103" s="11" t="s">
        <v>22</v>
      </c>
      <c r="J103" s="5">
        <v>47</v>
      </c>
    </row>
    <row r="104" spans="1:10" x14ac:dyDescent="0.25">
      <c r="A104" s="91" t="s">
        <v>275</v>
      </c>
      <c r="B104" s="5">
        <v>27</v>
      </c>
      <c r="C104" s="5">
        <v>39</v>
      </c>
      <c r="D104" s="5">
        <v>36</v>
      </c>
      <c r="E104" s="5">
        <v>32</v>
      </c>
      <c r="F104" s="5">
        <v>24</v>
      </c>
      <c r="G104" s="5">
        <v>27</v>
      </c>
      <c r="H104" s="11" t="s">
        <v>22</v>
      </c>
      <c r="I104" s="11" t="s">
        <v>22</v>
      </c>
      <c r="J104" s="5">
        <v>33</v>
      </c>
    </row>
    <row r="105" spans="1:10" x14ac:dyDescent="0.25">
      <c r="A105" s="91" t="s">
        <v>276</v>
      </c>
      <c r="B105" s="5">
        <v>10</v>
      </c>
      <c r="C105" s="5">
        <v>19</v>
      </c>
      <c r="D105" s="5">
        <v>11</v>
      </c>
      <c r="E105" s="5">
        <v>13</v>
      </c>
      <c r="F105" s="5">
        <v>9</v>
      </c>
      <c r="G105" s="5">
        <v>6</v>
      </c>
      <c r="H105" s="11" t="s">
        <v>22</v>
      </c>
      <c r="I105" s="11" t="s">
        <v>22</v>
      </c>
      <c r="J105" s="5">
        <v>13</v>
      </c>
    </row>
    <row r="106" spans="1:10" x14ac:dyDescent="0.25">
      <c r="A106" s="91" t="s">
        <v>277</v>
      </c>
      <c r="B106" s="5">
        <v>4</v>
      </c>
      <c r="C106" s="5">
        <v>4</v>
      </c>
      <c r="D106" s="5">
        <v>3</v>
      </c>
      <c r="E106" s="5">
        <v>4</v>
      </c>
      <c r="F106" s="5">
        <v>3</v>
      </c>
      <c r="G106" s="5">
        <v>1</v>
      </c>
      <c r="H106" s="11" t="s">
        <v>22</v>
      </c>
      <c r="I106" s="11" t="s">
        <v>22</v>
      </c>
      <c r="J106" s="5">
        <v>4</v>
      </c>
    </row>
    <row r="107" spans="1:10" x14ac:dyDescent="0.25">
      <c r="A107" s="25" t="s">
        <v>283</v>
      </c>
      <c r="B107" s="3">
        <v>18</v>
      </c>
      <c r="C107" s="3">
        <v>30</v>
      </c>
      <c r="D107" s="3">
        <v>30</v>
      </c>
      <c r="E107" s="3">
        <v>24</v>
      </c>
      <c r="F107" s="3">
        <v>16</v>
      </c>
      <c r="G107" s="3">
        <v>17</v>
      </c>
      <c r="H107" s="11" t="s">
        <v>22</v>
      </c>
      <c r="I107" s="11" t="s">
        <v>22</v>
      </c>
      <c r="J107" s="3">
        <v>24</v>
      </c>
    </row>
    <row r="108" spans="1:10" x14ac:dyDescent="0.25">
      <c r="A108" s="226" t="s">
        <v>237</v>
      </c>
      <c r="B108" s="226"/>
      <c r="C108" s="226"/>
      <c r="D108" s="226"/>
      <c r="E108" s="226"/>
      <c r="F108" s="226"/>
      <c r="G108" s="226"/>
      <c r="H108" s="226"/>
      <c r="I108" s="226"/>
      <c r="J108" s="226"/>
    </row>
    <row r="109" spans="1:10" x14ac:dyDescent="0.25">
      <c r="A109" s="91" t="s">
        <v>273</v>
      </c>
      <c r="B109" s="6">
        <v>1663</v>
      </c>
      <c r="C109" s="5">
        <v>364</v>
      </c>
      <c r="D109" s="11" t="s">
        <v>22</v>
      </c>
      <c r="E109" s="5">
        <v>555</v>
      </c>
      <c r="F109" s="5">
        <v>187</v>
      </c>
      <c r="G109" s="11" t="s">
        <v>22</v>
      </c>
      <c r="H109" s="11" t="s">
        <v>22</v>
      </c>
      <c r="I109" s="5">
        <v>203</v>
      </c>
      <c r="J109" s="6">
        <v>2972</v>
      </c>
    </row>
    <row r="110" spans="1:10" x14ac:dyDescent="0.25">
      <c r="A110" s="91" t="s">
        <v>274</v>
      </c>
      <c r="B110" s="6">
        <v>45774</v>
      </c>
      <c r="C110" s="6">
        <v>10620</v>
      </c>
      <c r="D110" s="11" t="s">
        <v>22</v>
      </c>
      <c r="E110" s="6">
        <v>11498</v>
      </c>
      <c r="F110" s="6">
        <v>1916</v>
      </c>
      <c r="G110" s="11" t="s">
        <v>22</v>
      </c>
      <c r="H110" s="11" t="s">
        <v>22</v>
      </c>
      <c r="I110" s="6">
        <v>6057</v>
      </c>
      <c r="J110" s="6">
        <v>75865</v>
      </c>
    </row>
    <row r="111" spans="1:10" x14ac:dyDescent="0.25">
      <c r="A111" s="91" t="s">
        <v>275</v>
      </c>
      <c r="B111" s="6">
        <v>146763</v>
      </c>
      <c r="C111" s="6">
        <v>38428</v>
      </c>
      <c r="D111" s="11" t="s">
        <v>22</v>
      </c>
      <c r="E111" s="6">
        <v>37709</v>
      </c>
      <c r="F111" s="6">
        <v>11332</v>
      </c>
      <c r="G111" s="11" t="s">
        <v>22</v>
      </c>
      <c r="H111" s="11" t="s">
        <v>22</v>
      </c>
      <c r="I111" s="6">
        <v>13923</v>
      </c>
      <c r="J111" s="6">
        <v>248155</v>
      </c>
    </row>
    <row r="112" spans="1:10" x14ac:dyDescent="0.25">
      <c r="A112" s="91" t="s">
        <v>276</v>
      </c>
      <c r="B112" s="6">
        <v>237721</v>
      </c>
      <c r="C112" s="6">
        <v>66161</v>
      </c>
      <c r="D112" s="11" t="s">
        <v>22</v>
      </c>
      <c r="E112" s="6">
        <v>73912</v>
      </c>
      <c r="F112" s="6">
        <v>28048</v>
      </c>
      <c r="G112" s="11" t="s">
        <v>22</v>
      </c>
      <c r="H112" s="11" t="s">
        <v>22</v>
      </c>
      <c r="I112" s="6">
        <v>30044</v>
      </c>
      <c r="J112" s="6">
        <v>435886</v>
      </c>
    </row>
    <row r="113" spans="1:10" x14ac:dyDescent="0.25">
      <c r="A113" s="91" t="s">
        <v>277</v>
      </c>
      <c r="B113" s="6">
        <v>86754</v>
      </c>
      <c r="C113" s="6">
        <v>22880</v>
      </c>
      <c r="D113" s="11" t="s">
        <v>22</v>
      </c>
      <c r="E113" s="6">
        <v>29891</v>
      </c>
      <c r="F113" s="6">
        <v>4227</v>
      </c>
      <c r="G113" s="11" t="s">
        <v>22</v>
      </c>
      <c r="H113" s="11" t="s">
        <v>22</v>
      </c>
      <c r="I113" s="6">
        <v>7932</v>
      </c>
      <c r="J113" s="6">
        <v>151684</v>
      </c>
    </row>
    <row r="114" spans="1:10" x14ac:dyDescent="0.25">
      <c r="A114" s="25" t="s">
        <v>597</v>
      </c>
      <c r="B114" s="6">
        <v>519853</v>
      </c>
      <c r="C114" s="6">
        <v>138453</v>
      </c>
      <c r="D114" s="11" t="s">
        <v>22</v>
      </c>
      <c r="E114" s="6">
        <v>153565</v>
      </c>
      <c r="F114" s="6">
        <v>45710</v>
      </c>
      <c r="G114" s="11" t="s">
        <v>22</v>
      </c>
      <c r="H114" s="11" t="s">
        <v>22</v>
      </c>
      <c r="I114" s="6">
        <v>58159</v>
      </c>
      <c r="J114" s="6">
        <v>915740</v>
      </c>
    </row>
    <row r="115" spans="1:10" x14ac:dyDescent="0.25">
      <c r="A115" s="226" t="s">
        <v>230</v>
      </c>
      <c r="B115" s="226"/>
      <c r="C115" s="226"/>
      <c r="D115" s="226"/>
      <c r="E115" s="226"/>
      <c r="F115" s="226"/>
      <c r="G115" s="226"/>
      <c r="H115" s="226"/>
      <c r="I115" s="226"/>
      <c r="J115" s="226"/>
    </row>
    <row r="116" spans="1:10" x14ac:dyDescent="0.25">
      <c r="A116" s="91" t="s">
        <v>273</v>
      </c>
      <c r="B116" s="5">
        <v>100</v>
      </c>
      <c r="C116" s="5">
        <v>100</v>
      </c>
      <c r="D116" s="11" t="s">
        <v>22</v>
      </c>
      <c r="E116" s="5">
        <v>100</v>
      </c>
      <c r="F116" s="5">
        <v>100</v>
      </c>
      <c r="G116" s="11" t="s">
        <v>22</v>
      </c>
      <c r="H116" s="11" t="s">
        <v>22</v>
      </c>
      <c r="I116" s="5">
        <v>100</v>
      </c>
      <c r="J116" s="5">
        <v>100</v>
      </c>
    </row>
    <row r="117" spans="1:10" x14ac:dyDescent="0.25">
      <c r="A117" s="91" t="s">
        <v>274</v>
      </c>
      <c r="B117" s="5">
        <v>85</v>
      </c>
      <c r="C117" s="5">
        <v>79</v>
      </c>
      <c r="D117" s="11" t="s">
        <v>22</v>
      </c>
      <c r="E117" s="5">
        <v>86</v>
      </c>
      <c r="F117" s="5">
        <v>97</v>
      </c>
      <c r="G117" s="11" t="s">
        <v>22</v>
      </c>
      <c r="H117" s="11" t="s">
        <v>22</v>
      </c>
      <c r="I117" s="5">
        <v>74</v>
      </c>
      <c r="J117" s="5">
        <v>83</v>
      </c>
    </row>
    <row r="118" spans="1:10" x14ac:dyDescent="0.25">
      <c r="A118" s="91" t="s">
        <v>275</v>
      </c>
      <c r="B118" s="5">
        <v>85</v>
      </c>
      <c r="C118" s="5">
        <v>76</v>
      </c>
      <c r="D118" s="11" t="s">
        <v>22</v>
      </c>
      <c r="E118" s="5">
        <v>84</v>
      </c>
      <c r="F118" s="5">
        <v>96</v>
      </c>
      <c r="G118" s="11" t="s">
        <v>22</v>
      </c>
      <c r="H118" s="11" t="s">
        <v>22</v>
      </c>
      <c r="I118" s="5">
        <v>64</v>
      </c>
      <c r="J118" s="5">
        <v>83</v>
      </c>
    </row>
    <row r="119" spans="1:10" x14ac:dyDescent="0.25">
      <c r="A119" s="91" t="s">
        <v>276</v>
      </c>
      <c r="B119" s="5">
        <v>87</v>
      </c>
      <c r="C119" s="5">
        <v>75</v>
      </c>
      <c r="D119" s="11" t="s">
        <v>22</v>
      </c>
      <c r="E119" s="5">
        <v>84</v>
      </c>
      <c r="F119" s="5">
        <v>95</v>
      </c>
      <c r="G119" s="11" t="s">
        <v>22</v>
      </c>
      <c r="H119" s="11" t="s">
        <v>22</v>
      </c>
      <c r="I119" s="5">
        <v>71</v>
      </c>
      <c r="J119" s="5">
        <v>84</v>
      </c>
    </row>
    <row r="120" spans="1:10" x14ac:dyDescent="0.25">
      <c r="A120" s="91" t="s">
        <v>277</v>
      </c>
      <c r="B120" s="5">
        <v>97</v>
      </c>
      <c r="C120" s="5">
        <v>92</v>
      </c>
      <c r="D120" s="11" t="s">
        <v>22</v>
      </c>
      <c r="E120" s="5">
        <v>95</v>
      </c>
      <c r="F120" s="5">
        <v>97</v>
      </c>
      <c r="G120" s="11" t="s">
        <v>22</v>
      </c>
      <c r="H120" s="11" t="s">
        <v>22</v>
      </c>
      <c r="I120" s="5">
        <v>93</v>
      </c>
      <c r="J120" s="5">
        <v>95</v>
      </c>
    </row>
    <row r="121" spans="1:10" x14ac:dyDescent="0.25">
      <c r="A121" s="25" t="s">
        <v>278</v>
      </c>
      <c r="B121" s="5">
        <v>88</v>
      </c>
      <c r="C121" s="5">
        <v>78</v>
      </c>
      <c r="D121" s="11" t="s">
        <v>22</v>
      </c>
      <c r="E121" s="5">
        <v>86</v>
      </c>
      <c r="F121" s="5">
        <v>95</v>
      </c>
      <c r="G121" s="11" t="s">
        <v>22</v>
      </c>
      <c r="H121" s="11" t="s">
        <v>22</v>
      </c>
      <c r="I121" s="5">
        <v>72</v>
      </c>
      <c r="J121" s="5">
        <v>85</v>
      </c>
    </row>
    <row r="122" spans="1:10" x14ac:dyDescent="0.25">
      <c r="A122" s="226" t="s">
        <v>279</v>
      </c>
      <c r="B122" s="226"/>
      <c r="C122" s="226"/>
      <c r="D122" s="226"/>
      <c r="E122" s="226"/>
      <c r="F122" s="226"/>
      <c r="G122" s="226"/>
      <c r="H122" s="226"/>
      <c r="I122" s="226"/>
      <c r="J122" s="226"/>
    </row>
    <row r="123" spans="1:10" x14ac:dyDescent="0.25">
      <c r="A123" s="91" t="s">
        <v>273</v>
      </c>
      <c r="B123" s="5">
        <v>0</v>
      </c>
      <c r="C123" s="5">
        <v>0</v>
      </c>
      <c r="D123" s="11" t="s">
        <v>22</v>
      </c>
      <c r="E123" s="5">
        <v>0</v>
      </c>
      <c r="F123" s="5">
        <v>0</v>
      </c>
      <c r="G123" s="11" t="s">
        <v>22</v>
      </c>
      <c r="H123" s="11" t="s">
        <v>22</v>
      </c>
      <c r="I123" s="5">
        <v>0</v>
      </c>
      <c r="J123" s="5">
        <v>0</v>
      </c>
    </row>
    <row r="124" spans="1:10" x14ac:dyDescent="0.25">
      <c r="A124" s="91" t="s">
        <v>274</v>
      </c>
      <c r="B124" s="5">
        <v>4</v>
      </c>
      <c r="C124" s="5">
        <v>7</v>
      </c>
      <c r="D124" s="11" t="s">
        <v>22</v>
      </c>
      <c r="E124" s="5">
        <v>4</v>
      </c>
      <c r="F124" s="5">
        <v>0</v>
      </c>
      <c r="G124" s="11" t="s">
        <v>22</v>
      </c>
      <c r="H124" s="11" t="s">
        <v>22</v>
      </c>
      <c r="I124" s="5">
        <v>6</v>
      </c>
      <c r="J124" s="5">
        <v>5</v>
      </c>
    </row>
    <row r="125" spans="1:10" x14ac:dyDescent="0.25">
      <c r="A125" s="91" t="s">
        <v>275</v>
      </c>
      <c r="B125" s="5">
        <v>10</v>
      </c>
      <c r="C125" s="5">
        <v>18</v>
      </c>
      <c r="D125" s="11" t="s">
        <v>22</v>
      </c>
      <c r="E125" s="5">
        <v>12</v>
      </c>
      <c r="F125" s="5">
        <v>0</v>
      </c>
      <c r="G125" s="11" t="s">
        <v>22</v>
      </c>
      <c r="H125" s="11" t="s">
        <v>22</v>
      </c>
      <c r="I125" s="5">
        <v>20</v>
      </c>
      <c r="J125" s="5">
        <v>12</v>
      </c>
    </row>
    <row r="126" spans="1:10" x14ac:dyDescent="0.25">
      <c r="A126" s="91" t="s">
        <v>276</v>
      </c>
      <c r="B126" s="5">
        <v>13</v>
      </c>
      <c r="C126" s="5">
        <v>30</v>
      </c>
      <c r="D126" s="11" t="s">
        <v>22</v>
      </c>
      <c r="E126" s="5">
        <v>19</v>
      </c>
      <c r="F126" s="5">
        <v>0</v>
      </c>
      <c r="G126" s="11" t="s">
        <v>22</v>
      </c>
      <c r="H126" s="11" t="s">
        <v>22</v>
      </c>
      <c r="I126" s="5">
        <v>31</v>
      </c>
      <c r="J126" s="5">
        <v>16</v>
      </c>
    </row>
    <row r="127" spans="1:10" x14ac:dyDescent="0.25">
      <c r="A127" s="91" t="s">
        <v>277</v>
      </c>
      <c r="B127" s="5">
        <v>9</v>
      </c>
      <c r="C127" s="5">
        <v>28</v>
      </c>
      <c r="D127" s="11" t="s">
        <v>22</v>
      </c>
      <c r="E127" s="5">
        <v>22</v>
      </c>
      <c r="F127" s="5">
        <v>1</v>
      </c>
      <c r="G127" s="11" t="s">
        <v>22</v>
      </c>
      <c r="H127" s="11" t="s">
        <v>22</v>
      </c>
      <c r="I127" s="5">
        <v>25</v>
      </c>
      <c r="J127" s="5">
        <v>14</v>
      </c>
    </row>
    <row r="128" spans="1:10" x14ac:dyDescent="0.25">
      <c r="A128" s="91" t="s">
        <v>280</v>
      </c>
      <c r="B128" s="5">
        <v>10</v>
      </c>
      <c r="C128" s="5">
        <v>22</v>
      </c>
      <c r="D128" s="11" t="s">
        <v>22</v>
      </c>
      <c r="E128" s="5">
        <v>15</v>
      </c>
      <c r="F128" s="5">
        <v>0</v>
      </c>
      <c r="G128" s="11" t="s">
        <v>22</v>
      </c>
      <c r="H128" s="11" t="s">
        <v>22</v>
      </c>
      <c r="I128" s="5">
        <v>22</v>
      </c>
      <c r="J128" s="5">
        <v>12</v>
      </c>
    </row>
    <row r="129" spans="1:10" x14ac:dyDescent="0.25">
      <c r="A129" s="226" t="s">
        <v>321</v>
      </c>
      <c r="B129" s="226"/>
      <c r="C129" s="226"/>
      <c r="D129" s="226"/>
      <c r="E129" s="226"/>
      <c r="F129" s="226"/>
      <c r="G129" s="226"/>
      <c r="H129" s="226"/>
      <c r="I129" s="226"/>
      <c r="J129" s="226"/>
    </row>
    <row r="130" spans="1:10" x14ac:dyDescent="0.25">
      <c r="A130" s="91" t="s">
        <v>273</v>
      </c>
      <c r="B130" s="5">
        <v>1</v>
      </c>
      <c r="C130" s="5">
        <v>0</v>
      </c>
      <c r="D130" s="11" t="s">
        <v>22</v>
      </c>
      <c r="E130" s="5">
        <v>0</v>
      </c>
      <c r="F130" s="5">
        <v>0</v>
      </c>
      <c r="G130" s="11" t="s">
        <v>22</v>
      </c>
      <c r="H130" s="11" t="s">
        <v>22</v>
      </c>
      <c r="I130" s="5">
        <v>0</v>
      </c>
      <c r="J130" s="5">
        <v>1</v>
      </c>
    </row>
    <row r="131" spans="1:10" x14ac:dyDescent="0.25">
      <c r="A131" s="91" t="s">
        <v>274</v>
      </c>
      <c r="B131" s="5">
        <v>15</v>
      </c>
      <c r="C131" s="5">
        <v>19</v>
      </c>
      <c r="D131" s="11" t="s">
        <v>22</v>
      </c>
      <c r="E131" s="5">
        <v>13</v>
      </c>
      <c r="F131" s="5">
        <v>5</v>
      </c>
      <c r="G131" s="11" t="s">
        <v>22</v>
      </c>
      <c r="H131" s="11" t="s">
        <v>22</v>
      </c>
      <c r="I131" s="5">
        <v>20</v>
      </c>
      <c r="J131" s="5">
        <v>16</v>
      </c>
    </row>
    <row r="132" spans="1:10" x14ac:dyDescent="0.25">
      <c r="A132" s="91" t="s">
        <v>275</v>
      </c>
      <c r="B132" s="5">
        <v>41</v>
      </c>
      <c r="C132" s="5">
        <v>61</v>
      </c>
      <c r="D132" s="11" t="s">
        <v>22</v>
      </c>
      <c r="E132" s="5">
        <v>41</v>
      </c>
      <c r="F132" s="5">
        <v>13</v>
      </c>
      <c r="G132" s="11" t="s">
        <v>22</v>
      </c>
      <c r="H132" s="11" t="s">
        <v>22</v>
      </c>
      <c r="I132" s="5">
        <v>91</v>
      </c>
      <c r="J132" s="5">
        <v>46</v>
      </c>
    </row>
    <row r="133" spans="1:10" x14ac:dyDescent="0.25">
      <c r="A133" s="91" t="s">
        <v>276</v>
      </c>
      <c r="B133" s="5">
        <v>71</v>
      </c>
      <c r="C133" s="5">
        <v>110</v>
      </c>
      <c r="D133" s="11" t="s">
        <v>22</v>
      </c>
      <c r="E133" s="5">
        <v>78</v>
      </c>
      <c r="F133" s="5">
        <v>35</v>
      </c>
      <c r="G133" s="11" t="s">
        <v>22</v>
      </c>
      <c r="H133" s="11" t="s">
        <v>22</v>
      </c>
      <c r="I133" s="5">
        <v>117</v>
      </c>
      <c r="J133" s="5">
        <v>82</v>
      </c>
    </row>
    <row r="134" spans="1:10" x14ac:dyDescent="0.25">
      <c r="A134" s="91" t="s">
        <v>277</v>
      </c>
      <c r="B134" s="5">
        <v>69</v>
      </c>
      <c r="C134" s="5">
        <v>109</v>
      </c>
      <c r="D134" s="11" t="s">
        <v>22</v>
      </c>
      <c r="E134" s="5">
        <v>92</v>
      </c>
      <c r="F134" s="5">
        <v>57</v>
      </c>
      <c r="G134" s="11" t="s">
        <v>22</v>
      </c>
      <c r="H134" s="11" t="s">
        <v>22</v>
      </c>
      <c r="I134" s="5">
        <v>106</v>
      </c>
      <c r="J134" s="5">
        <v>83</v>
      </c>
    </row>
    <row r="135" spans="1:10" x14ac:dyDescent="0.25">
      <c r="A135" s="25" t="s">
        <v>281</v>
      </c>
      <c r="B135" s="3">
        <v>59</v>
      </c>
      <c r="C135" s="3">
        <v>92</v>
      </c>
      <c r="D135" s="11" t="s">
        <v>22</v>
      </c>
      <c r="E135" s="3">
        <v>68</v>
      </c>
      <c r="F135" s="3">
        <v>29</v>
      </c>
      <c r="G135" s="11" t="s">
        <v>22</v>
      </c>
      <c r="H135" s="11" t="s">
        <v>22</v>
      </c>
      <c r="I135" s="3">
        <v>104</v>
      </c>
      <c r="J135" s="3">
        <v>68</v>
      </c>
    </row>
    <row r="136" spans="1:10" x14ac:dyDescent="0.25">
      <c r="A136" s="226" t="s">
        <v>282</v>
      </c>
      <c r="B136" s="226"/>
      <c r="C136" s="226"/>
      <c r="D136" s="226"/>
      <c r="E136" s="226"/>
      <c r="F136" s="226"/>
      <c r="G136" s="226"/>
      <c r="H136" s="226"/>
      <c r="I136" s="226"/>
      <c r="J136" s="226"/>
    </row>
    <row r="137" spans="1:10" x14ac:dyDescent="0.25">
      <c r="A137" s="91" t="s">
        <v>273</v>
      </c>
      <c r="B137" s="5">
        <v>21</v>
      </c>
      <c r="C137" s="5">
        <v>48</v>
      </c>
      <c r="D137" s="11" t="s">
        <v>22</v>
      </c>
      <c r="E137" s="5">
        <v>31</v>
      </c>
      <c r="F137" s="5">
        <v>53</v>
      </c>
      <c r="G137" s="11" t="s">
        <v>22</v>
      </c>
      <c r="H137" s="11" t="s">
        <v>22</v>
      </c>
      <c r="I137" s="5">
        <v>69</v>
      </c>
      <c r="J137" s="5">
        <v>31</v>
      </c>
    </row>
    <row r="138" spans="1:10" x14ac:dyDescent="0.25">
      <c r="A138" s="91" t="s">
        <v>274</v>
      </c>
      <c r="B138" s="5">
        <v>23</v>
      </c>
      <c r="C138" s="5">
        <v>46</v>
      </c>
      <c r="D138" s="11" t="s">
        <v>22</v>
      </c>
      <c r="E138" s="5">
        <v>35</v>
      </c>
      <c r="F138" s="5">
        <v>58</v>
      </c>
      <c r="G138" s="11" t="s">
        <v>22</v>
      </c>
      <c r="H138" s="11" t="s">
        <v>22</v>
      </c>
      <c r="I138" s="5">
        <v>50</v>
      </c>
      <c r="J138" s="5">
        <v>31</v>
      </c>
    </row>
    <row r="139" spans="1:10" x14ac:dyDescent="0.25">
      <c r="A139" s="91" t="s">
        <v>275</v>
      </c>
      <c r="B139" s="5">
        <v>17</v>
      </c>
      <c r="C139" s="5">
        <v>28</v>
      </c>
      <c r="D139" s="11" t="s">
        <v>22</v>
      </c>
      <c r="E139" s="5">
        <v>23</v>
      </c>
      <c r="F139" s="5">
        <v>39</v>
      </c>
      <c r="G139" s="11" t="s">
        <v>22</v>
      </c>
      <c r="H139" s="11" t="s">
        <v>22</v>
      </c>
      <c r="I139" s="5">
        <v>38</v>
      </c>
      <c r="J139" s="5">
        <v>22</v>
      </c>
    </row>
    <row r="140" spans="1:10" x14ac:dyDescent="0.25">
      <c r="A140" s="91" t="s">
        <v>276</v>
      </c>
      <c r="B140" s="5">
        <v>6</v>
      </c>
      <c r="C140" s="5">
        <v>8</v>
      </c>
      <c r="D140" s="11" t="s">
        <v>22</v>
      </c>
      <c r="E140" s="5">
        <v>7</v>
      </c>
      <c r="F140" s="5">
        <v>11</v>
      </c>
      <c r="G140" s="11" t="s">
        <v>22</v>
      </c>
      <c r="H140" s="11" t="s">
        <v>22</v>
      </c>
      <c r="I140" s="5">
        <v>14</v>
      </c>
      <c r="J140" s="5">
        <v>7</v>
      </c>
    </row>
    <row r="141" spans="1:10" x14ac:dyDescent="0.25">
      <c r="A141" s="91" t="s">
        <v>277</v>
      </c>
      <c r="B141" s="5">
        <v>2</v>
      </c>
      <c r="C141" s="5">
        <v>2</v>
      </c>
      <c r="D141" s="11" t="s">
        <v>22</v>
      </c>
      <c r="E141" s="5">
        <v>2</v>
      </c>
      <c r="F141" s="5">
        <v>4</v>
      </c>
      <c r="G141" s="11" t="s">
        <v>22</v>
      </c>
      <c r="H141" s="11" t="s">
        <v>22</v>
      </c>
      <c r="I141" s="5">
        <v>3</v>
      </c>
      <c r="J141" s="5">
        <v>2</v>
      </c>
    </row>
    <row r="142" spans="1:10" x14ac:dyDescent="0.25">
      <c r="A142" s="25" t="s">
        <v>283</v>
      </c>
      <c r="B142" s="3">
        <v>10</v>
      </c>
      <c r="C142" s="3">
        <v>16</v>
      </c>
      <c r="D142" s="11" t="s">
        <v>22</v>
      </c>
      <c r="E142" s="3">
        <v>12</v>
      </c>
      <c r="F142" s="3">
        <v>20</v>
      </c>
      <c r="G142" s="11" t="s">
        <v>22</v>
      </c>
      <c r="H142" s="11" t="s">
        <v>22</v>
      </c>
      <c r="I142" s="3">
        <v>22</v>
      </c>
      <c r="J142" s="3">
        <v>12</v>
      </c>
    </row>
    <row r="143" spans="1:10" x14ac:dyDescent="0.25">
      <c r="A143" s="226" t="s">
        <v>284</v>
      </c>
      <c r="B143" s="226"/>
      <c r="C143" s="226"/>
      <c r="D143" s="226"/>
      <c r="E143" s="226"/>
      <c r="F143" s="226"/>
      <c r="G143" s="226"/>
      <c r="H143" s="226"/>
      <c r="I143" s="226"/>
      <c r="J143" s="226"/>
    </row>
    <row r="144" spans="1:10" x14ac:dyDescent="0.25">
      <c r="A144" s="166" t="s">
        <v>273</v>
      </c>
      <c r="B144" s="132">
        <v>20707</v>
      </c>
      <c r="C144" s="132">
        <v>10565</v>
      </c>
      <c r="D144" s="132">
        <v>14885</v>
      </c>
      <c r="E144" s="132">
        <v>7614</v>
      </c>
      <c r="F144" s="132">
        <v>7352</v>
      </c>
      <c r="G144" s="132">
        <v>1032</v>
      </c>
      <c r="H144" s="133">
        <v>813</v>
      </c>
      <c r="I144" s="132">
        <v>1262</v>
      </c>
      <c r="J144" s="132">
        <v>64230</v>
      </c>
    </row>
    <row r="145" spans="1:13" x14ac:dyDescent="0.25">
      <c r="A145" s="166" t="s">
        <v>274</v>
      </c>
      <c r="B145" s="132">
        <v>379359</v>
      </c>
      <c r="C145" s="132">
        <v>234037</v>
      </c>
      <c r="D145" s="132">
        <v>255944</v>
      </c>
      <c r="E145" s="132">
        <v>128737</v>
      </c>
      <c r="F145" s="132">
        <v>77252</v>
      </c>
      <c r="G145" s="132">
        <v>17169</v>
      </c>
      <c r="H145" s="132">
        <v>16234</v>
      </c>
      <c r="I145" s="132">
        <v>24334</v>
      </c>
      <c r="J145" s="132">
        <v>1133066</v>
      </c>
    </row>
    <row r="146" spans="1:13" x14ac:dyDescent="0.25">
      <c r="A146" s="166" t="s">
        <v>275</v>
      </c>
      <c r="B146" s="132">
        <v>1021190</v>
      </c>
      <c r="C146" s="132">
        <v>715726</v>
      </c>
      <c r="D146" s="132">
        <v>714158</v>
      </c>
      <c r="E146" s="132">
        <v>323918</v>
      </c>
      <c r="F146" s="132">
        <v>211767</v>
      </c>
      <c r="G146" s="132">
        <v>58157</v>
      </c>
      <c r="H146" s="132">
        <v>64765</v>
      </c>
      <c r="I146" s="132">
        <v>51474</v>
      </c>
      <c r="J146" s="132">
        <v>3161155</v>
      </c>
    </row>
    <row r="147" spans="1:13" x14ac:dyDescent="0.25">
      <c r="A147" s="166" t="s">
        <v>276</v>
      </c>
      <c r="B147" s="132">
        <v>1185458</v>
      </c>
      <c r="C147" s="132">
        <v>747418</v>
      </c>
      <c r="D147" s="132">
        <v>496362</v>
      </c>
      <c r="E147" s="132">
        <v>415928</v>
      </c>
      <c r="F147" s="132">
        <v>190050</v>
      </c>
      <c r="G147" s="132">
        <v>71568</v>
      </c>
      <c r="H147" s="132">
        <v>55905</v>
      </c>
      <c r="I147" s="132">
        <v>73973</v>
      </c>
      <c r="J147" s="132">
        <v>3236662</v>
      </c>
    </row>
    <row r="148" spans="1:13" x14ac:dyDescent="0.25">
      <c r="A148" s="166" t="s">
        <v>277</v>
      </c>
      <c r="B148" s="132">
        <v>274830</v>
      </c>
      <c r="C148" s="132">
        <v>138020</v>
      </c>
      <c r="D148" s="132">
        <v>66472</v>
      </c>
      <c r="E148" s="132">
        <v>67828</v>
      </c>
      <c r="F148" s="132">
        <v>29100</v>
      </c>
      <c r="G148" s="132">
        <v>14852</v>
      </c>
      <c r="H148" s="132">
        <v>10436</v>
      </c>
      <c r="I148" s="132">
        <v>11929</v>
      </c>
      <c r="J148" s="132">
        <v>613467</v>
      </c>
    </row>
    <row r="149" spans="1:13" x14ac:dyDescent="0.25">
      <c r="A149" s="86" t="s">
        <v>598</v>
      </c>
      <c r="B149" s="132">
        <v>2884344</v>
      </c>
      <c r="C149" s="132">
        <v>1845766</v>
      </c>
      <c r="D149" s="132">
        <v>1547821</v>
      </c>
      <c r="E149" s="132">
        <v>944028</v>
      </c>
      <c r="F149" s="132">
        <v>515521</v>
      </c>
      <c r="G149" s="132">
        <v>162778</v>
      </c>
      <c r="H149" s="132">
        <v>148153</v>
      </c>
      <c r="I149" s="132">
        <v>162972</v>
      </c>
      <c r="J149" s="132">
        <v>8211383</v>
      </c>
      <c r="L149" s="222"/>
      <c r="M149" s="221"/>
    </row>
    <row r="150" spans="1:13" x14ac:dyDescent="0.25">
      <c r="A150" s="226" t="s">
        <v>230</v>
      </c>
      <c r="B150" s="226"/>
      <c r="C150" s="226"/>
      <c r="D150" s="226"/>
      <c r="E150" s="226"/>
      <c r="F150" s="226"/>
      <c r="G150" s="226"/>
      <c r="H150" s="226"/>
      <c r="I150" s="226"/>
      <c r="J150" s="226"/>
    </row>
    <row r="151" spans="1:13" x14ac:dyDescent="0.25">
      <c r="A151" s="91" t="s">
        <v>273</v>
      </c>
      <c r="B151" s="5">
        <v>100</v>
      </c>
      <c r="C151" s="5">
        <v>100</v>
      </c>
      <c r="D151" s="5">
        <v>100</v>
      </c>
      <c r="E151" s="5">
        <v>100</v>
      </c>
      <c r="F151" s="5">
        <v>100</v>
      </c>
      <c r="G151" s="5">
        <v>100</v>
      </c>
      <c r="H151" s="5">
        <v>100</v>
      </c>
      <c r="I151" s="5">
        <v>100</v>
      </c>
      <c r="J151" s="5">
        <v>100</v>
      </c>
    </row>
    <row r="152" spans="1:13" x14ac:dyDescent="0.25">
      <c r="A152" s="91" t="s">
        <v>274</v>
      </c>
      <c r="B152" s="5">
        <v>79</v>
      </c>
      <c r="C152" s="5">
        <v>75</v>
      </c>
      <c r="D152" s="5">
        <v>72</v>
      </c>
      <c r="E152" s="5">
        <v>78</v>
      </c>
      <c r="F152" s="5">
        <v>60</v>
      </c>
      <c r="G152" s="5">
        <v>72</v>
      </c>
      <c r="H152" s="5">
        <v>74</v>
      </c>
      <c r="I152" s="5">
        <v>67</v>
      </c>
      <c r="J152" s="5">
        <v>75</v>
      </c>
    </row>
    <row r="153" spans="1:13" x14ac:dyDescent="0.25">
      <c r="A153" s="91" t="s">
        <v>275</v>
      </c>
      <c r="B153" s="5">
        <v>74</v>
      </c>
      <c r="C153" s="5">
        <v>66</v>
      </c>
      <c r="D153" s="5">
        <v>61</v>
      </c>
      <c r="E153" s="5">
        <v>48</v>
      </c>
      <c r="F153" s="5">
        <v>46</v>
      </c>
      <c r="G153" s="5">
        <v>56</v>
      </c>
      <c r="H153" s="5">
        <v>32</v>
      </c>
      <c r="I153" s="5">
        <v>54</v>
      </c>
      <c r="J153" s="5">
        <v>63</v>
      </c>
    </row>
    <row r="154" spans="1:13" x14ac:dyDescent="0.25">
      <c r="A154" s="91" t="s">
        <v>276</v>
      </c>
      <c r="B154" s="5">
        <v>79</v>
      </c>
      <c r="C154" s="5">
        <v>72</v>
      </c>
      <c r="D154" s="5">
        <v>75</v>
      </c>
      <c r="E154" s="5">
        <v>64</v>
      </c>
      <c r="F154" s="5">
        <v>65</v>
      </c>
      <c r="G154" s="5">
        <v>64</v>
      </c>
      <c r="H154" s="5">
        <v>47</v>
      </c>
      <c r="I154" s="5">
        <v>65</v>
      </c>
      <c r="J154" s="5">
        <v>73</v>
      </c>
    </row>
    <row r="155" spans="1:13" x14ac:dyDescent="0.25">
      <c r="A155" s="91" t="s">
        <v>277</v>
      </c>
      <c r="B155" s="5">
        <v>93</v>
      </c>
      <c r="C155" s="5">
        <v>89</v>
      </c>
      <c r="D155" s="5">
        <v>93</v>
      </c>
      <c r="E155" s="5">
        <v>91</v>
      </c>
      <c r="F155" s="5">
        <v>89</v>
      </c>
      <c r="G155" s="5">
        <v>85</v>
      </c>
      <c r="H155" s="5">
        <v>83</v>
      </c>
      <c r="I155" s="5">
        <v>92</v>
      </c>
      <c r="J155" s="5">
        <v>91</v>
      </c>
    </row>
    <row r="156" spans="1:13" x14ac:dyDescent="0.25">
      <c r="A156" s="86" t="s">
        <v>278</v>
      </c>
      <c r="B156" s="133">
        <v>78</v>
      </c>
      <c r="C156" s="133">
        <v>71</v>
      </c>
      <c r="D156" s="133">
        <v>69</v>
      </c>
      <c r="E156" s="133">
        <v>63</v>
      </c>
      <c r="F156" s="133">
        <v>58</v>
      </c>
      <c r="G156" s="133">
        <v>64</v>
      </c>
      <c r="H156" s="133">
        <v>46</v>
      </c>
      <c r="I156" s="133">
        <v>64</v>
      </c>
      <c r="J156" s="133">
        <v>71</v>
      </c>
    </row>
    <row r="157" spans="1:13" x14ac:dyDescent="0.25">
      <c r="A157" s="226" t="s">
        <v>279</v>
      </c>
      <c r="B157" s="226"/>
      <c r="C157" s="226"/>
      <c r="D157" s="226"/>
      <c r="E157" s="226"/>
      <c r="F157" s="226"/>
      <c r="G157" s="226"/>
      <c r="H157" s="226"/>
      <c r="I157" s="226"/>
      <c r="J157" s="226"/>
    </row>
    <row r="158" spans="1:13" x14ac:dyDescent="0.25">
      <c r="A158" s="91" t="s">
        <v>273</v>
      </c>
      <c r="B158" s="5">
        <v>0</v>
      </c>
      <c r="C158" s="5">
        <v>0</v>
      </c>
      <c r="D158" s="5">
        <v>0</v>
      </c>
      <c r="E158" s="5">
        <v>0</v>
      </c>
      <c r="F158" s="5">
        <v>0</v>
      </c>
      <c r="G158" s="5">
        <v>0</v>
      </c>
      <c r="H158" s="5">
        <v>0</v>
      </c>
      <c r="I158" s="5">
        <v>0</v>
      </c>
      <c r="J158" s="5">
        <v>0</v>
      </c>
    </row>
    <row r="159" spans="1:13" x14ac:dyDescent="0.25">
      <c r="A159" s="91" t="s">
        <v>274</v>
      </c>
      <c r="B159" s="5">
        <v>6</v>
      </c>
      <c r="C159" s="5">
        <v>7</v>
      </c>
      <c r="D159" s="5">
        <v>7</v>
      </c>
      <c r="E159" s="5">
        <v>5</v>
      </c>
      <c r="F159" s="5">
        <v>8</v>
      </c>
      <c r="G159" s="5">
        <v>7</v>
      </c>
      <c r="H159" s="5">
        <v>7</v>
      </c>
      <c r="I159" s="5">
        <v>7</v>
      </c>
      <c r="J159" s="5">
        <v>6</v>
      </c>
    </row>
    <row r="160" spans="1:13" x14ac:dyDescent="0.25">
      <c r="A160" s="91" t="s">
        <v>275</v>
      </c>
      <c r="B160" s="5">
        <v>16</v>
      </c>
      <c r="C160" s="5">
        <v>20</v>
      </c>
      <c r="D160" s="5">
        <v>23</v>
      </c>
      <c r="E160" s="5">
        <v>32</v>
      </c>
      <c r="F160" s="5">
        <v>35</v>
      </c>
      <c r="G160" s="5">
        <v>26</v>
      </c>
      <c r="H160" s="5">
        <v>57</v>
      </c>
      <c r="I160" s="5">
        <v>27</v>
      </c>
      <c r="J160" s="5">
        <v>21</v>
      </c>
    </row>
    <row r="161" spans="1:10" x14ac:dyDescent="0.25">
      <c r="A161" s="91" t="s">
        <v>276</v>
      </c>
      <c r="B161" s="5">
        <v>22</v>
      </c>
      <c r="C161" s="5">
        <v>30</v>
      </c>
      <c r="D161" s="5">
        <v>29</v>
      </c>
      <c r="E161" s="5">
        <v>41</v>
      </c>
      <c r="F161" s="5">
        <v>35</v>
      </c>
      <c r="G161" s="5">
        <v>40</v>
      </c>
      <c r="H161" s="5">
        <v>66</v>
      </c>
      <c r="I161" s="5">
        <v>40</v>
      </c>
      <c r="J161" s="5">
        <v>29</v>
      </c>
    </row>
    <row r="162" spans="1:10" x14ac:dyDescent="0.25">
      <c r="A162" s="91" t="s">
        <v>277</v>
      </c>
      <c r="B162" s="5">
        <v>17</v>
      </c>
      <c r="C162" s="5">
        <v>30</v>
      </c>
      <c r="D162" s="5">
        <v>26</v>
      </c>
      <c r="E162" s="5">
        <v>31</v>
      </c>
      <c r="F162" s="5">
        <v>27</v>
      </c>
      <c r="G162" s="5">
        <v>38</v>
      </c>
      <c r="H162" s="5">
        <v>52</v>
      </c>
      <c r="I162" s="5">
        <v>28</v>
      </c>
      <c r="J162" s="5">
        <v>24</v>
      </c>
    </row>
    <row r="163" spans="1:10" x14ac:dyDescent="0.25">
      <c r="A163" s="86" t="s">
        <v>280</v>
      </c>
      <c r="B163" s="133">
        <v>15</v>
      </c>
      <c r="C163" s="133">
        <v>20</v>
      </c>
      <c r="D163" s="133">
        <v>20</v>
      </c>
      <c r="E163" s="133">
        <v>28</v>
      </c>
      <c r="F163" s="133">
        <v>26</v>
      </c>
      <c r="G163" s="133">
        <v>27</v>
      </c>
      <c r="H163" s="133">
        <v>50</v>
      </c>
      <c r="I163" s="133">
        <v>26</v>
      </c>
      <c r="J163" s="133">
        <v>19</v>
      </c>
    </row>
    <row r="164" spans="1:10" x14ac:dyDescent="0.25">
      <c r="A164" s="226" t="s">
        <v>321</v>
      </c>
      <c r="B164" s="226"/>
      <c r="C164" s="226"/>
      <c r="D164" s="226"/>
      <c r="E164" s="226"/>
      <c r="F164" s="226"/>
      <c r="G164" s="226"/>
      <c r="H164" s="226"/>
      <c r="I164" s="226"/>
      <c r="J164" s="226"/>
    </row>
    <row r="165" spans="1:10" x14ac:dyDescent="0.25">
      <c r="A165" s="91" t="s">
        <v>273</v>
      </c>
      <c r="B165" s="5">
        <v>1</v>
      </c>
      <c r="C165" s="5">
        <v>1</v>
      </c>
      <c r="D165" s="5">
        <v>1</v>
      </c>
      <c r="E165" s="5">
        <v>0</v>
      </c>
      <c r="F165" s="5">
        <v>0</v>
      </c>
      <c r="G165" s="5">
        <v>0</v>
      </c>
      <c r="H165" s="5">
        <v>0</v>
      </c>
      <c r="I165" s="5">
        <v>0</v>
      </c>
      <c r="J165" s="5">
        <v>1</v>
      </c>
    </row>
    <row r="166" spans="1:10" x14ac:dyDescent="0.25">
      <c r="A166" s="91" t="s">
        <v>274</v>
      </c>
      <c r="B166" s="5">
        <v>21</v>
      </c>
      <c r="C166" s="5">
        <v>21</v>
      </c>
      <c r="D166" s="5">
        <v>25</v>
      </c>
      <c r="E166" s="5">
        <v>17</v>
      </c>
      <c r="F166" s="5">
        <v>34</v>
      </c>
      <c r="G166" s="5">
        <v>21</v>
      </c>
      <c r="H166" s="5">
        <v>20</v>
      </c>
      <c r="I166" s="5">
        <v>26</v>
      </c>
      <c r="J166" s="5">
        <v>22</v>
      </c>
    </row>
    <row r="167" spans="1:10" x14ac:dyDescent="0.25">
      <c r="A167" s="91" t="s">
        <v>275</v>
      </c>
      <c r="B167" s="5">
        <v>69</v>
      </c>
      <c r="C167" s="5">
        <v>86</v>
      </c>
      <c r="D167" s="5">
        <v>94</v>
      </c>
      <c r="E167" s="5">
        <v>128</v>
      </c>
      <c r="F167" s="5">
        <v>147</v>
      </c>
      <c r="G167" s="5">
        <v>101</v>
      </c>
      <c r="H167" s="5">
        <v>174</v>
      </c>
      <c r="I167" s="5">
        <v>104</v>
      </c>
      <c r="J167" s="5">
        <v>96</v>
      </c>
    </row>
    <row r="168" spans="1:10" x14ac:dyDescent="0.25">
      <c r="A168" s="91" t="s">
        <v>276</v>
      </c>
      <c r="B168" s="5">
        <v>102</v>
      </c>
      <c r="C168" s="5">
        <v>129</v>
      </c>
      <c r="D168" s="5">
        <v>108</v>
      </c>
      <c r="E168" s="5">
        <v>132</v>
      </c>
      <c r="F168" s="5">
        <v>160</v>
      </c>
      <c r="G168" s="5">
        <v>139</v>
      </c>
      <c r="H168" s="5">
        <v>177</v>
      </c>
      <c r="I168" s="5">
        <v>132</v>
      </c>
      <c r="J168" s="5">
        <v>121</v>
      </c>
    </row>
    <row r="169" spans="1:10" x14ac:dyDescent="0.25">
      <c r="A169" s="91" t="s">
        <v>277</v>
      </c>
      <c r="B169" s="5">
        <v>100</v>
      </c>
      <c r="C169" s="5">
        <v>126</v>
      </c>
      <c r="D169" s="5">
        <v>106</v>
      </c>
      <c r="E169" s="5">
        <v>114</v>
      </c>
      <c r="F169" s="5">
        <v>130</v>
      </c>
      <c r="G169" s="5">
        <v>142</v>
      </c>
      <c r="H169" s="5">
        <v>153</v>
      </c>
      <c r="I169" s="5">
        <v>109</v>
      </c>
      <c r="J169" s="5">
        <v>112</v>
      </c>
    </row>
    <row r="170" spans="1:10" x14ac:dyDescent="0.25">
      <c r="A170" s="86" t="s">
        <v>281</v>
      </c>
      <c r="B170" s="133">
        <v>81</v>
      </c>
      <c r="C170" s="133">
        <v>101</v>
      </c>
      <c r="D170" s="133">
        <v>91</v>
      </c>
      <c r="E170" s="133">
        <v>121</v>
      </c>
      <c r="F170" s="133">
        <v>137</v>
      </c>
      <c r="G170" s="133">
        <v>119</v>
      </c>
      <c r="H170" s="133">
        <v>166</v>
      </c>
      <c r="I170" s="133">
        <v>112</v>
      </c>
      <c r="J170" s="133">
        <v>100</v>
      </c>
    </row>
    <row r="171" spans="1:10" x14ac:dyDescent="0.25">
      <c r="A171" s="226" t="s">
        <v>282</v>
      </c>
      <c r="B171" s="226"/>
      <c r="C171" s="226"/>
      <c r="D171" s="226"/>
      <c r="E171" s="226"/>
      <c r="F171" s="226"/>
      <c r="G171" s="226"/>
      <c r="H171" s="226"/>
      <c r="I171" s="226"/>
      <c r="J171" s="226"/>
    </row>
    <row r="172" spans="1:10" x14ac:dyDescent="0.25">
      <c r="A172" s="91" t="s">
        <v>273</v>
      </c>
      <c r="B172" s="5">
        <v>70</v>
      </c>
      <c r="C172" s="5">
        <v>77</v>
      </c>
      <c r="D172" s="5">
        <v>80</v>
      </c>
      <c r="E172" s="5">
        <v>72</v>
      </c>
      <c r="F172" s="5">
        <v>79</v>
      </c>
      <c r="G172" s="5">
        <v>84</v>
      </c>
      <c r="H172" s="5">
        <v>82</v>
      </c>
      <c r="I172" s="5">
        <v>86</v>
      </c>
      <c r="J172" s="5">
        <v>75</v>
      </c>
    </row>
    <row r="173" spans="1:10" x14ac:dyDescent="0.25">
      <c r="A173" s="91" t="s">
        <v>274</v>
      </c>
      <c r="B173" s="5">
        <v>51</v>
      </c>
      <c r="C173" s="5">
        <v>65</v>
      </c>
      <c r="D173" s="5">
        <v>64</v>
      </c>
      <c r="E173" s="5">
        <v>51</v>
      </c>
      <c r="F173" s="5">
        <v>58</v>
      </c>
      <c r="G173" s="5">
        <v>68</v>
      </c>
      <c r="H173" s="5">
        <v>60</v>
      </c>
      <c r="I173" s="5">
        <v>65</v>
      </c>
      <c r="J173" s="5">
        <v>58</v>
      </c>
    </row>
    <row r="174" spans="1:10" x14ac:dyDescent="0.25">
      <c r="A174" s="91" t="s">
        <v>275</v>
      </c>
      <c r="B174" s="5">
        <v>36</v>
      </c>
      <c r="C174" s="5">
        <v>47</v>
      </c>
      <c r="D174" s="5">
        <v>43</v>
      </c>
      <c r="E174" s="5">
        <v>35</v>
      </c>
      <c r="F174" s="5">
        <v>38</v>
      </c>
      <c r="G174" s="5">
        <v>44</v>
      </c>
      <c r="H174" s="5">
        <v>39</v>
      </c>
      <c r="I174" s="5">
        <v>50</v>
      </c>
      <c r="J174" s="5">
        <v>41</v>
      </c>
    </row>
    <row r="175" spans="1:10" x14ac:dyDescent="0.25">
      <c r="A175" s="91" t="s">
        <v>276</v>
      </c>
      <c r="B175" s="5">
        <v>14</v>
      </c>
      <c r="C175" s="5">
        <v>23</v>
      </c>
      <c r="D175" s="5">
        <v>16</v>
      </c>
      <c r="E175" s="5">
        <v>15</v>
      </c>
      <c r="F175" s="5">
        <v>17</v>
      </c>
      <c r="G175" s="5">
        <v>18</v>
      </c>
      <c r="H175" s="5">
        <v>18</v>
      </c>
      <c r="I175" s="5">
        <v>20</v>
      </c>
      <c r="J175" s="5">
        <v>17</v>
      </c>
    </row>
    <row r="176" spans="1:10" x14ac:dyDescent="0.25">
      <c r="A176" s="91" t="s">
        <v>277</v>
      </c>
      <c r="B176" s="5">
        <v>5</v>
      </c>
      <c r="C176" s="5">
        <v>6</v>
      </c>
      <c r="D176" s="5">
        <v>6</v>
      </c>
      <c r="E176" s="5">
        <v>4</v>
      </c>
      <c r="F176" s="5">
        <v>7</v>
      </c>
      <c r="G176" s="5">
        <v>6</v>
      </c>
      <c r="H176" s="5">
        <v>5</v>
      </c>
      <c r="I176" s="5">
        <v>6</v>
      </c>
      <c r="J176" s="5">
        <v>5</v>
      </c>
    </row>
    <row r="177" spans="1:10" ht="15.75" thickBot="1" x14ac:dyDescent="0.3">
      <c r="A177" s="15" t="s">
        <v>283</v>
      </c>
      <c r="B177" s="1">
        <v>26</v>
      </c>
      <c r="C177" s="1">
        <v>37</v>
      </c>
      <c r="D177" s="1">
        <v>37</v>
      </c>
      <c r="E177" s="1">
        <v>26</v>
      </c>
      <c r="F177" s="1">
        <v>32</v>
      </c>
      <c r="G177" s="1">
        <v>32</v>
      </c>
      <c r="H177" s="1">
        <v>31</v>
      </c>
      <c r="I177" s="1">
        <v>36</v>
      </c>
      <c r="J177" s="1">
        <v>31</v>
      </c>
    </row>
    <row r="178" spans="1:10" ht="24.75" customHeight="1" x14ac:dyDescent="0.25">
      <c r="A178" s="247" t="s">
        <v>232</v>
      </c>
      <c r="B178" s="247"/>
      <c r="C178" s="247"/>
      <c r="D178" s="247"/>
      <c r="E178" s="247"/>
      <c r="F178" s="247"/>
      <c r="G178" s="235"/>
      <c r="H178" s="235"/>
      <c r="I178" s="235"/>
      <c r="J178" s="235"/>
    </row>
    <row r="179" spans="1:10" ht="12.75" customHeight="1" x14ac:dyDescent="0.25">
      <c r="A179" s="90" t="s">
        <v>596</v>
      </c>
      <c r="B179" s="89"/>
      <c r="C179" s="89"/>
      <c r="D179" s="89"/>
      <c r="E179" s="89"/>
      <c r="F179" s="89"/>
      <c r="G179" s="89"/>
      <c r="H179" s="89"/>
      <c r="I179" s="89"/>
      <c r="J179" s="89"/>
    </row>
    <row r="180" spans="1:10" x14ac:dyDescent="0.25">
      <c r="A180" s="257" t="s">
        <v>797</v>
      </c>
      <c r="B180" s="258"/>
      <c r="C180" s="258"/>
      <c r="D180" s="258"/>
      <c r="E180" s="258"/>
      <c r="F180" s="258"/>
      <c r="G180" s="258"/>
      <c r="H180" s="258"/>
      <c r="I180" s="258"/>
      <c r="J180" s="258"/>
    </row>
    <row r="183" spans="1:10" x14ac:dyDescent="0.25">
      <c r="A183" s="19" t="s">
        <v>289</v>
      </c>
    </row>
    <row r="184" spans="1:10" ht="18.75" customHeight="1" x14ac:dyDescent="0.25"/>
  </sheetData>
  <mergeCells count="28">
    <mergeCell ref="A45:J45"/>
    <mergeCell ref="A94:J94"/>
    <mergeCell ref="A101:J101"/>
    <mergeCell ref="A108:J108"/>
    <mergeCell ref="A73:J73"/>
    <mergeCell ref="A80:J80"/>
    <mergeCell ref="A87:J87"/>
    <mergeCell ref="A1:J1"/>
    <mergeCell ref="A3:J3"/>
    <mergeCell ref="A10:J10"/>
    <mergeCell ref="A17:J17"/>
    <mergeCell ref="A24:J24"/>
    <mergeCell ref="A143:J143"/>
    <mergeCell ref="A150:J150"/>
    <mergeCell ref="A157:J157"/>
    <mergeCell ref="A31:J31"/>
    <mergeCell ref="A180:J180"/>
    <mergeCell ref="A52:J52"/>
    <mergeCell ref="A59:J59"/>
    <mergeCell ref="A66:J66"/>
    <mergeCell ref="A178:J178"/>
    <mergeCell ref="A164:J164"/>
    <mergeCell ref="A171:J171"/>
    <mergeCell ref="A122:J122"/>
    <mergeCell ref="A129:J129"/>
    <mergeCell ref="A136:J136"/>
    <mergeCell ref="A115:J115"/>
    <mergeCell ref="A38:J38"/>
  </mergeCells>
  <hyperlinks>
    <hyperlink ref="A183" location="Contents!A1" display="Back to contents"/>
  </hyperlinks>
  <pageMargins left="0.7" right="0.7" top="0.75" bottom="0.75" header="0.3" footer="0.3"/>
  <pageSetup paperSize="9" scale="75"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Normal="100" workbookViewId="0">
      <selection activeCell="D15" sqref="D15"/>
    </sheetView>
  </sheetViews>
  <sheetFormatPr defaultRowHeight="15" x14ac:dyDescent="0.25"/>
  <cols>
    <col min="1" max="1" width="27.140625" style="7" customWidth="1"/>
    <col min="2" max="16384" width="9.140625" style="7"/>
  </cols>
  <sheetData>
    <row r="1" spans="1:10" ht="30.75" customHeight="1" thickBot="1" x14ac:dyDescent="0.3">
      <c r="A1" s="261" t="s">
        <v>754</v>
      </c>
      <c r="B1" s="261"/>
      <c r="C1" s="261"/>
      <c r="D1" s="261"/>
      <c r="E1" s="261"/>
      <c r="F1" s="261"/>
      <c r="G1" s="261"/>
      <c r="H1" s="261"/>
      <c r="I1" s="261"/>
      <c r="J1" s="261"/>
    </row>
    <row r="2" spans="1:10" ht="15.75" thickBot="1" x14ac:dyDescent="0.3">
      <c r="A2" s="88"/>
      <c r="B2" s="9" t="s">
        <v>12</v>
      </c>
      <c r="C2" s="9" t="s">
        <v>13</v>
      </c>
      <c r="D2" s="9" t="s">
        <v>14</v>
      </c>
      <c r="E2" s="9" t="s">
        <v>15</v>
      </c>
      <c r="F2" s="9" t="s">
        <v>16</v>
      </c>
      <c r="G2" s="9" t="s">
        <v>17</v>
      </c>
      <c r="H2" s="9" t="s">
        <v>18</v>
      </c>
      <c r="I2" s="9" t="s">
        <v>19</v>
      </c>
      <c r="J2" s="9" t="s">
        <v>11</v>
      </c>
    </row>
    <row r="3" spans="1:10" x14ac:dyDescent="0.25">
      <c r="A3" s="227" t="s">
        <v>259</v>
      </c>
      <c r="B3" s="227"/>
      <c r="C3" s="227"/>
      <c r="D3" s="227"/>
      <c r="E3" s="227"/>
      <c r="F3" s="227"/>
      <c r="G3" s="227"/>
      <c r="H3" s="227"/>
      <c r="I3" s="227"/>
      <c r="J3" s="227"/>
    </row>
    <row r="4" spans="1:10" x14ac:dyDescent="0.25">
      <c r="A4" s="10" t="s">
        <v>44</v>
      </c>
      <c r="B4" s="5">
        <v>100</v>
      </c>
      <c r="C4" s="5">
        <v>100</v>
      </c>
      <c r="D4" s="5">
        <v>100</v>
      </c>
      <c r="E4" s="5">
        <v>100</v>
      </c>
      <c r="F4" s="5">
        <v>100</v>
      </c>
      <c r="G4" s="5">
        <v>100</v>
      </c>
      <c r="H4" s="5">
        <v>100</v>
      </c>
      <c r="I4" s="11" t="s">
        <v>595</v>
      </c>
      <c r="J4" s="5">
        <v>100</v>
      </c>
    </row>
    <row r="5" spans="1:10" x14ac:dyDescent="0.25">
      <c r="A5" s="10" t="s">
        <v>45</v>
      </c>
      <c r="B5" s="5">
        <v>77</v>
      </c>
      <c r="C5" s="5">
        <v>75</v>
      </c>
      <c r="D5" s="5">
        <v>68</v>
      </c>
      <c r="E5" s="5">
        <v>77</v>
      </c>
      <c r="F5" s="5">
        <v>57</v>
      </c>
      <c r="G5" s="5">
        <v>68</v>
      </c>
      <c r="H5" s="5">
        <v>74</v>
      </c>
      <c r="I5" s="11" t="s">
        <v>595</v>
      </c>
      <c r="J5" s="5">
        <v>73</v>
      </c>
    </row>
    <row r="6" spans="1:10" x14ac:dyDescent="0.25">
      <c r="A6" s="10" t="s">
        <v>46</v>
      </c>
      <c r="B6" s="5">
        <v>72</v>
      </c>
      <c r="C6" s="5">
        <v>67</v>
      </c>
      <c r="D6" s="5">
        <v>56</v>
      </c>
      <c r="E6" s="5">
        <v>40</v>
      </c>
      <c r="F6" s="5">
        <v>41</v>
      </c>
      <c r="G6" s="5">
        <v>53</v>
      </c>
      <c r="H6" s="5">
        <v>32</v>
      </c>
      <c r="I6" s="11" t="s">
        <v>595</v>
      </c>
      <c r="J6" s="5">
        <v>60</v>
      </c>
    </row>
    <row r="7" spans="1:10" x14ac:dyDescent="0.25">
      <c r="A7" s="10" t="s">
        <v>47</v>
      </c>
      <c r="B7" s="5">
        <v>77</v>
      </c>
      <c r="C7" s="5">
        <v>72</v>
      </c>
      <c r="D7" s="5">
        <v>73</v>
      </c>
      <c r="E7" s="5">
        <v>58</v>
      </c>
      <c r="F7" s="5">
        <v>58</v>
      </c>
      <c r="G7" s="5">
        <v>60</v>
      </c>
      <c r="H7" s="5">
        <v>47</v>
      </c>
      <c r="I7" s="11" t="s">
        <v>595</v>
      </c>
      <c r="J7" s="5">
        <v>70</v>
      </c>
    </row>
    <row r="8" spans="1:10" x14ac:dyDescent="0.25">
      <c r="A8" s="10" t="s">
        <v>48</v>
      </c>
      <c r="B8" s="5">
        <v>93</v>
      </c>
      <c r="C8" s="5">
        <v>89</v>
      </c>
      <c r="D8" s="5">
        <v>92</v>
      </c>
      <c r="E8" s="5">
        <v>89</v>
      </c>
      <c r="F8" s="5">
        <v>86</v>
      </c>
      <c r="G8" s="5">
        <v>84</v>
      </c>
      <c r="H8" s="5">
        <v>83</v>
      </c>
      <c r="I8" s="11" t="s">
        <v>595</v>
      </c>
      <c r="J8" s="5">
        <v>90</v>
      </c>
    </row>
    <row r="9" spans="1:10" x14ac:dyDescent="0.25">
      <c r="A9" s="12" t="s">
        <v>11</v>
      </c>
      <c r="B9" s="3">
        <v>76</v>
      </c>
      <c r="C9" s="3">
        <v>72</v>
      </c>
      <c r="D9" s="3">
        <v>65</v>
      </c>
      <c r="E9" s="3">
        <v>56</v>
      </c>
      <c r="F9" s="3">
        <v>52</v>
      </c>
      <c r="G9" s="3">
        <v>62</v>
      </c>
      <c r="H9" s="3">
        <v>46</v>
      </c>
      <c r="I9" s="13" t="s">
        <v>595</v>
      </c>
      <c r="J9" s="3">
        <v>68</v>
      </c>
    </row>
    <row r="10" spans="1:10" x14ac:dyDescent="0.25">
      <c r="A10" s="226" t="s">
        <v>260</v>
      </c>
      <c r="B10" s="226"/>
      <c r="C10" s="226"/>
      <c r="D10" s="226"/>
      <c r="E10" s="226"/>
      <c r="F10" s="226"/>
      <c r="G10" s="226"/>
      <c r="H10" s="226"/>
      <c r="I10" s="226"/>
      <c r="J10" s="226"/>
    </row>
    <row r="11" spans="1:10" x14ac:dyDescent="0.25">
      <c r="A11" s="10" t="s">
        <v>44</v>
      </c>
      <c r="B11" s="5">
        <v>100</v>
      </c>
      <c r="C11" s="5">
        <v>100</v>
      </c>
      <c r="D11" s="5">
        <v>100</v>
      </c>
      <c r="E11" s="5">
        <v>100</v>
      </c>
      <c r="F11" s="5">
        <v>100</v>
      </c>
      <c r="G11" s="5">
        <v>100</v>
      </c>
      <c r="H11" s="5">
        <v>100</v>
      </c>
      <c r="I11" s="11" t="s">
        <v>595</v>
      </c>
      <c r="J11" s="5">
        <v>100</v>
      </c>
    </row>
    <row r="12" spans="1:10" x14ac:dyDescent="0.25">
      <c r="A12" s="10" t="s">
        <v>45</v>
      </c>
      <c r="B12" s="5">
        <v>82</v>
      </c>
      <c r="C12" s="5">
        <v>74</v>
      </c>
      <c r="D12" s="5">
        <v>80</v>
      </c>
      <c r="E12" s="5">
        <v>86</v>
      </c>
      <c r="F12" s="5">
        <v>65</v>
      </c>
      <c r="G12" s="5">
        <v>69</v>
      </c>
      <c r="H12" s="5">
        <v>76</v>
      </c>
      <c r="I12" s="11" t="s">
        <v>595</v>
      </c>
      <c r="J12" s="5">
        <v>78</v>
      </c>
    </row>
    <row r="13" spans="1:10" x14ac:dyDescent="0.25">
      <c r="A13" s="10" t="s">
        <v>46</v>
      </c>
      <c r="B13" s="5">
        <v>76</v>
      </c>
      <c r="C13" s="5">
        <v>64</v>
      </c>
      <c r="D13" s="5">
        <v>68</v>
      </c>
      <c r="E13" s="5">
        <v>60</v>
      </c>
      <c r="F13" s="5">
        <v>58</v>
      </c>
      <c r="G13" s="5">
        <v>50</v>
      </c>
      <c r="H13" s="5">
        <v>34</v>
      </c>
      <c r="I13" s="11" t="s">
        <v>595</v>
      </c>
      <c r="J13" s="5">
        <v>68</v>
      </c>
    </row>
    <row r="14" spans="1:10" x14ac:dyDescent="0.25">
      <c r="A14" s="10" t="s">
        <v>47</v>
      </c>
      <c r="B14" s="5">
        <v>80</v>
      </c>
      <c r="C14" s="5">
        <v>70</v>
      </c>
      <c r="D14" s="5">
        <v>76</v>
      </c>
      <c r="E14" s="5">
        <v>72</v>
      </c>
      <c r="F14" s="5">
        <v>75</v>
      </c>
      <c r="G14" s="5">
        <v>60</v>
      </c>
      <c r="H14" s="5">
        <v>48</v>
      </c>
      <c r="I14" s="11" t="s">
        <v>595</v>
      </c>
      <c r="J14" s="5">
        <v>75</v>
      </c>
    </row>
    <row r="15" spans="1:10" x14ac:dyDescent="0.25">
      <c r="A15" s="10" t="s">
        <v>48</v>
      </c>
      <c r="B15" s="5">
        <v>93</v>
      </c>
      <c r="C15" s="5">
        <v>90</v>
      </c>
      <c r="D15" s="5">
        <v>93</v>
      </c>
      <c r="E15" s="5">
        <v>94</v>
      </c>
      <c r="F15" s="5">
        <v>90</v>
      </c>
      <c r="G15" s="5">
        <v>83</v>
      </c>
      <c r="H15" s="5">
        <v>83</v>
      </c>
      <c r="I15" s="11" t="s">
        <v>595</v>
      </c>
      <c r="J15" s="5">
        <v>92</v>
      </c>
    </row>
    <row r="16" spans="1:10" x14ac:dyDescent="0.25">
      <c r="A16" s="12" t="s">
        <v>11</v>
      </c>
      <c r="B16" s="3">
        <v>80</v>
      </c>
      <c r="C16" s="3">
        <v>70</v>
      </c>
      <c r="D16" s="3">
        <v>74</v>
      </c>
      <c r="E16" s="3">
        <v>71</v>
      </c>
      <c r="F16" s="3">
        <v>67</v>
      </c>
      <c r="G16" s="3">
        <v>60</v>
      </c>
      <c r="H16" s="3">
        <v>48</v>
      </c>
      <c r="I16" s="13" t="s">
        <v>595</v>
      </c>
      <c r="J16" s="3">
        <v>74</v>
      </c>
    </row>
    <row r="17" spans="1:10" x14ac:dyDescent="0.25">
      <c r="A17" s="226" t="s">
        <v>261</v>
      </c>
      <c r="B17" s="226"/>
      <c r="C17" s="226"/>
      <c r="D17" s="226"/>
      <c r="E17" s="226"/>
      <c r="F17" s="226"/>
      <c r="G17" s="226"/>
      <c r="H17" s="226"/>
      <c r="I17" s="226"/>
      <c r="J17" s="226"/>
    </row>
    <row r="18" spans="1:10" x14ac:dyDescent="0.25">
      <c r="A18" s="10" t="s">
        <v>44</v>
      </c>
      <c r="B18" s="5">
        <v>100</v>
      </c>
      <c r="C18" s="5">
        <v>100</v>
      </c>
      <c r="D18" s="5">
        <v>100</v>
      </c>
      <c r="E18" s="5">
        <v>100</v>
      </c>
      <c r="F18" s="5">
        <v>100</v>
      </c>
      <c r="G18" s="5">
        <v>100</v>
      </c>
      <c r="H18" s="11" t="s">
        <v>595</v>
      </c>
      <c r="I18" s="5">
        <v>100</v>
      </c>
      <c r="J18" s="5">
        <v>100</v>
      </c>
    </row>
    <row r="19" spans="1:10" x14ac:dyDescent="0.25">
      <c r="A19" s="10" t="s">
        <v>45</v>
      </c>
      <c r="B19" s="5">
        <v>85</v>
      </c>
      <c r="C19" s="5">
        <v>77</v>
      </c>
      <c r="D19" s="5">
        <v>75</v>
      </c>
      <c r="E19" s="5">
        <v>76</v>
      </c>
      <c r="F19" s="5">
        <v>83</v>
      </c>
      <c r="G19" s="5">
        <v>78</v>
      </c>
      <c r="H19" s="11" t="s">
        <v>595</v>
      </c>
      <c r="I19" s="5">
        <v>64</v>
      </c>
      <c r="J19" s="5">
        <v>77</v>
      </c>
    </row>
    <row r="20" spans="1:10" x14ac:dyDescent="0.25">
      <c r="A20" s="10" t="s">
        <v>46</v>
      </c>
      <c r="B20" s="5">
        <v>82</v>
      </c>
      <c r="C20" s="5">
        <v>71</v>
      </c>
      <c r="D20" s="5">
        <v>72</v>
      </c>
      <c r="E20" s="5">
        <v>67</v>
      </c>
      <c r="F20" s="5">
        <v>79</v>
      </c>
      <c r="G20" s="5">
        <v>67</v>
      </c>
      <c r="H20" s="11" t="s">
        <v>595</v>
      </c>
      <c r="I20" s="5">
        <v>42</v>
      </c>
      <c r="J20" s="5">
        <v>72</v>
      </c>
    </row>
    <row r="21" spans="1:10" x14ac:dyDescent="0.25">
      <c r="A21" s="10" t="s">
        <v>47</v>
      </c>
      <c r="B21" s="5">
        <v>85</v>
      </c>
      <c r="C21" s="5">
        <v>73</v>
      </c>
      <c r="D21" s="5">
        <v>79</v>
      </c>
      <c r="E21" s="5">
        <v>73</v>
      </c>
      <c r="F21" s="5">
        <v>87</v>
      </c>
      <c r="G21" s="5">
        <v>72</v>
      </c>
      <c r="H21" s="11" t="s">
        <v>595</v>
      </c>
      <c r="I21" s="5">
        <v>59</v>
      </c>
      <c r="J21" s="5">
        <v>78</v>
      </c>
    </row>
    <row r="22" spans="1:10" x14ac:dyDescent="0.25">
      <c r="A22" s="10" t="s">
        <v>48</v>
      </c>
      <c r="B22" s="5">
        <v>96</v>
      </c>
      <c r="C22" s="5">
        <v>89</v>
      </c>
      <c r="D22" s="5">
        <v>95</v>
      </c>
      <c r="E22" s="5">
        <v>92</v>
      </c>
      <c r="F22" s="5">
        <v>95</v>
      </c>
      <c r="G22" s="5">
        <v>89</v>
      </c>
      <c r="H22" s="11" t="s">
        <v>595</v>
      </c>
      <c r="I22" s="5">
        <v>90</v>
      </c>
      <c r="J22" s="5">
        <v>94</v>
      </c>
    </row>
    <row r="23" spans="1:10" s="108" customFormat="1" x14ac:dyDescent="0.25">
      <c r="A23" s="12" t="s">
        <v>11</v>
      </c>
      <c r="B23" s="3">
        <v>86</v>
      </c>
      <c r="C23" s="3">
        <v>75</v>
      </c>
      <c r="D23" s="3">
        <v>76</v>
      </c>
      <c r="E23" s="3">
        <v>73</v>
      </c>
      <c r="F23" s="3">
        <v>85</v>
      </c>
      <c r="G23" s="3">
        <v>72</v>
      </c>
      <c r="H23" s="3" t="s">
        <v>595</v>
      </c>
      <c r="I23" s="13">
        <v>56</v>
      </c>
      <c r="J23" s="3">
        <v>77</v>
      </c>
    </row>
    <row r="24" spans="1:10" x14ac:dyDescent="0.25">
      <c r="A24" s="226" t="s">
        <v>42</v>
      </c>
      <c r="B24" s="226"/>
      <c r="C24" s="226"/>
      <c r="D24" s="226"/>
      <c r="E24" s="226"/>
      <c r="F24" s="226"/>
      <c r="G24" s="226"/>
      <c r="H24" s="226"/>
      <c r="I24" s="226"/>
      <c r="J24" s="226"/>
    </row>
    <row r="25" spans="1:10" x14ac:dyDescent="0.25">
      <c r="A25" s="10" t="s">
        <v>44</v>
      </c>
      <c r="B25" s="5">
        <v>100</v>
      </c>
      <c r="C25" s="5">
        <v>100</v>
      </c>
      <c r="D25" s="5">
        <v>100</v>
      </c>
      <c r="E25" s="5">
        <v>100</v>
      </c>
      <c r="F25" s="5">
        <v>100</v>
      </c>
      <c r="G25" s="5">
        <v>100</v>
      </c>
      <c r="H25" s="11" t="s">
        <v>595</v>
      </c>
      <c r="I25" s="5">
        <v>100</v>
      </c>
      <c r="J25" s="5">
        <v>100</v>
      </c>
    </row>
    <row r="26" spans="1:10" x14ac:dyDescent="0.25">
      <c r="A26" s="10" t="s">
        <v>45</v>
      </c>
      <c r="B26" s="5">
        <v>85</v>
      </c>
      <c r="C26" s="5">
        <v>74</v>
      </c>
      <c r="D26" s="5">
        <v>87</v>
      </c>
      <c r="E26" s="5">
        <v>87</v>
      </c>
      <c r="F26" s="5">
        <v>75</v>
      </c>
      <c r="G26" s="5">
        <v>69</v>
      </c>
      <c r="H26" s="11" t="s">
        <v>595</v>
      </c>
      <c r="I26" s="5">
        <v>72</v>
      </c>
      <c r="J26" s="5">
        <v>81</v>
      </c>
    </row>
    <row r="27" spans="1:10" x14ac:dyDescent="0.25">
      <c r="A27" s="10" t="s">
        <v>46</v>
      </c>
      <c r="B27" s="5">
        <v>88</v>
      </c>
      <c r="C27" s="5">
        <v>67</v>
      </c>
      <c r="D27" s="5">
        <v>77</v>
      </c>
      <c r="E27" s="5">
        <v>83</v>
      </c>
      <c r="F27" s="5">
        <v>78</v>
      </c>
      <c r="G27" s="5">
        <v>68</v>
      </c>
      <c r="H27" s="11" t="s">
        <v>595</v>
      </c>
      <c r="I27" s="5">
        <v>63</v>
      </c>
      <c r="J27" s="5">
        <v>76</v>
      </c>
    </row>
    <row r="28" spans="1:10" x14ac:dyDescent="0.25">
      <c r="A28" s="10" t="s">
        <v>47</v>
      </c>
      <c r="B28" s="5">
        <v>93</v>
      </c>
      <c r="C28" s="5">
        <v>69</v>
      </c>
      <c r="D28" s="5">
        <v>78</v>
      </c>
      <c r="E28" s="5">
        <v>82</v>
      </c>
      <c r="F28" s="5">
        <v>91</v>
      </c>
      <c r="G28" s="5">
        <v>72</v>
      </c>
      <c r="H28" s="11" t="s">
        <v>595</v>
      </c>
      <c r="I28" s="5">
        <v>68</v>
      </c>
      <c r="J28" s="5">
        <v>80</v>
      </c>
    </row>
    <row r="29" spans="1:10" x14ac:dyDescent="0.25">
      <c r="A29" s="10" t="s">
        <v>48</v>
      </c>
      <c r="B29" s="5">
        <v>98</v>
      </c>
      <c r="C29" s="5">
        <v>89</v>
      </c>
      <c r="D29" s="5">
        <v>95</v>
      </c>
      <c r="E29" s="5">
        <v>94</v>
      </c>
      <c r="F29" s="5">
        <v>98</v>
      </c>
      <c r="G29" s="5">
        <v>83</v>
      </c>
      <c r="H29" s="11" t="s">
        <v>595</v>
      </c>
      <c r="I29" s="5">
        <v>92</v>
      </c>
      <c r="J29" s="5">
        <v>95</v>
      </c>
    </row>
    <row r="30" spans="1:10" s="108" customFormat="1" x14ac:dyDescent="0.25">
      <c r="A30" s="12" t="s">
        <v>11</v>
      </c>
      <c r="B30" s="3">
        <v>92</v>
      </c>
      <c r="C30" s="3">
        <v>71</v>
      </c>
      <c r="D30" s="3">
        <v>81</v>
      </c>
      <c r="E30" s="3">
        <v>85</v>
      </c>
      <c r="F30" s="3">
        <v>87</v>
      </c>
      <c r="G30" s="3">
        <v>71</v>
      </c>
      <c r="H30" s="3" t="s">
        <v>595</v>
      </c>
      <c r="I30" s="13">
        <v>69</v>
      </c>
      <c r="J30" s="3">
        <v>81</v>
      </c>
    </row>
    <row r="31" spans="1:10" x14ac:dyDescent="0.25">
      <c r="A31" s="226" t="s">
        <v>262</v>
      </c>
      <c r="B31" s="226"/>
      <c r="C31" s="226"/>
      <c r="D31" s="226"/>
      <c r="E31" s="226"/>
      <c r="F31" s="226"/>
      <c r="G31" s="226"/>
      <c r="H31" s="226"/>
      <c r="I31" s="226"/>
      <c r="J31" s="226"/>
    </row>
    <row r="32" spans="1:10" x14ac:dyDescent="0.25">
      <c r="A32" s="10" t="s">
        <v>44</v>
      </c>
      <c r="B32" s="5">
        <v>100</v>
      </c>
      <c r="C32" s="11">
        <v>100</v>
      </c>
      <c r="D32" s="5">
        <v>100</v>
      </c>
      <c r="E32" s="5">
        <v>100</v>
      </c>
      <c r="F32" s="5">
        <v>100</v>
      </c>
      <c r="G32" s="5">
        <v>100</v>
      </c>
      <c r="H32" s="11" t="s">
        <v>595</v>
      </c>
      <c r="I32" s="5">
        <v>100</v>
      </c>
      <c r="J32" s="5">
        <v>100</v>
      </c>
    </row>
    <row r="33" spans="1:10" x14ac:dyDescent="0.25">
      <c r="A33" s="10" t="s">
        <v>45</v>
      </c>
      <c r="B33" s="5">
        <v>84</v>
      </c>
      <c r="C33" s="11">
        <v>76</v>
      </c>
      <c r="D33" s="5">
        <v>87</v>
      </c>
      <c r="E33" s="5">
        <v>83</v>
      </c>
      <c r="F33" s="5">
        <v>64</v>
      </c>
      <c r="G33" s="5">
        <v>70</v>
      </c>
      <c r="H33" s="11" t="s">
        <v>595</v>
      </c>
      <c r="I33" s="5">
        <v>69</v>
      </c>
      <c r="J33" s="5">
        <v>76</v>
      </c>
    </row>
    <row r="34" spans="1:10" x14ac:dyDescent="0.25">
      <c r="A34" s="10" t="s">
        <v>46</v>
      </c>
      <c r="B34" s="5">
        <v>86</v>
      </c>
      <c r="C34" s="11">
        <v>71</v>
      </c>
      <c r="D34" s="5">
        <v>79</v>
      </c>
      <c r="E34" s="5">
        <v>79</v>
      </c>
      <c r="F34" s="5">
        <v>57</v>
      </c>
      <c r="G34" s="5">
        <v>72</v>
      </c>
      <c r="H34" s="11" t="s">
        <v>595</v>
      </c>
      <c r="I34" s="5">
        <v>65</v>
      </c>
      <c r="J34" s="5">
        <v>73</v>
      </c>
    </row>
    <row r="35" spans="1:10" x14ac:dyDescent="0.25">
      <c r="A35" s="10" t="s">
        <v>47</v>
      </c>
      <c r="B35" s="5">
        <v>93</v>
      </c>
      <c r="C35" s="11">
        <v>70</v>
      </c>
      <c r="D35" s="5">
        <v>78</v>
      </c>
      <c r="E35" s="5">
        <v>86</v>
      </c>
      <c r="F35" s="5">
        <v>74</v>
      </c>
      <c r="G35" s="5">
        <v>64</v>
      </c>
      <c r="H35" s="11" t="s">
        <v>595</v>
      </c>
      <c r="I35" s="5">
        <v>73</v>
      </c>
      <c r="J35" s="5">
        <v>80</v>
      </c>
    </row>
    <row r="36" spans="1:10" x14ac:dyDescent="0.25">
      <c r="A36" s="10" t="s">
        <v>48</v>
      </c>
      <c r="B36" s="5">
        <v>99</v>
      </c>
      <c r="C36" s="11">
        <v>91</v>
      </c>
      <c r="D36" s="5">
        <v>95</v>
      </c>
      <c r="E36" s="5">
        <v>96</v>
      </c>
      <c r="F36" s="5">
        <v>93</v>
      </c>
      <c r="G36" s="5">
        <v>96</v>
      </c>
      <c r="H36" s="11" t="s">
        <v>595</v>
      </c>
      <c r="I36" s="5">
        <v>94</v>
      </c>
      <c r="J36" s="5">
        <v>95</v>
      </c>
    </row>
    <row r="37" spans="1:10" s="109" customFormat="1" ht="15.75" thickBot="1" x14ac:dyDescent="0.3">
      <c r="A37" s="12" t="s">
        <v>11</v>
      </c>
      <c r="B37" s="3">
        <v>91</v>
      </c>
      <c r="C37" s="3">
        <v>74</v>
      </c>
      <c r="D37" s="3">
        <v>81</v>
      </c>
      <c r="E37" s="3">
        <v>86</v>
      </c>
      <c r="F37" s="3">
        <v>68</v>
      </c>
      <c r="G37" s="3">
        <v>72</v>
      </c>
      <c r="H37" s="3" t="s">
        <v>595</v>
      </c>
      <c r="I37" s="13">
        <v>72</v>
      </c>
      <c r="J37" s="3">
        <v>80</v>
      </c>
    </row>
    <row r="38" spans="1:10" ht="34.5" customHeight="1" x14ac:dyDescent="0.25">
      <c r="A38" s="255" t="s">
        <v>238</v>
      </c>
      <c r="B38" s="255"/>
      <c r="C38" s="255"/>
      <c r="D38" s="255"/>
      <c r="E38" s="255"/>
      <c r="F38" s="255"/>
      <c r="G38" s="255"/>
      <c r="H38" s="255"/>
      <c r="I38" s="255"/>
      <c r="J38" s="255"/>
    </row>
    <row r="39" spans="1:10" ht="15" customHeight="1" x14ac:dyDescent="0.25">
      <c r="A39" s="257" t="s">
        <v>494</v>
      </c>
      <c r="B39" s="258"/>
      <c r="C39" s="258"/>
      <c r="D39" s="258"/>
      <c r="E39" s="258"/>
      <c r="F39" s="258"/>
      <c r="G39" s="258"/>
      <c r="H39" s="258"/>
      <c r="I39" s="258"/>
      <c r="J39" s="258"/>
    </row>
    <row r="41" spans="1:10" ht="15" customHeight="1" x14ac:dyDescent="0.25">
      <c r="A41" s="260"/>
      <c r="B41" s="248"/>
      <c r="C41" s="248"/>
      <c r="D41" s="248"/>
      <c r="E41" s="248"/>
      <c r="F41" s="248"/>
      <c r="G41" s="248"/>
      <c r="H41" s="248"/>
      <c r="I41" s="248"/>
      <c r="J41" s="248"/>
    </row>
    <row r="42" spans="1:10" x14ac:dyDescent="0.25">
      <c r="A42" s="19" t="s">
        <v>289</v>
      </c>
    </row>
  </sheetData>
  <mergeCells count="9">
    <mergeCell ref="A41:J41"/>
    <mergeCell ref="A31:J31"/>
    <mergeCell ref="A38:J38"/>
    <mergeCell ref="A39:J39"/>
    <mergeCell ref="A1:J1"/>
    <mergeCell ref="A3:J3"/>
    <mergeCell ref="A10:J10"/>
    <mergeCell ref="A17:J17"/>
    <mergeCell ref="A24:J24"/>
  </mergeCells>
  <hyperlinks>
    <hyperlink ref="A42" location="Contents!A1" display="Back to contents"/>
  </hyperlinks>
  <pageMargins left="0.7" right="0.7" top="0.75" bottom="0.75" header="0.3" footer="0.3"/>
  <pageSetup paperSize="9" scale="7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5" zoomScaleNormal="100" workbookViewId="0">
      <selection activeCell="M51" sqref="M51"/>
    </sheetView>
  </sheetViews>
  <sheetFormatPr defaultRowHeight="15" x14ac:dyDescent="0.25"/>
  <cols>
    <col min="1" max="1" width="19.7109375" style="7" customWidth="1"/>
    <col min="2" max="16384" width="9.140625" style="7"/>
  </cols>
  <sheetData>
    <row r="1" spans="1:10" ht="33" customHeight="1" thickBot="1" x14ac:dyDescent="0.3">
      <c r="A1" s="259" t="s">
        <v>780</v>
      </c>
      <c r="B1" s="259"/>
      <c r="C1" s="259"/>
      <c r="D1" s="259"/>
      <c r="E1" s="259"/>
      <c r="F1" s="259"/>
      <c r="G1" s="259"/>
      <c r="H1" s="259"/>
      <c r="I1" s="259"/>
      <c r="J1" s="259"/>
    </row>
    <row r="2" spans="1:10" ht="15.75" thickBot="1" x14ac:dyDescent="0.3">
      <c r="A2" s="88"/>
      <c r="B2" s="9" t="s">
        <v>12</v>
      </c>
      <c r="C2" s="9" t="s">
        <v>13</v>
      </c>
      <c r="D2" s="9" t="s">
        <v>14</v>
      </c>
      <c r="E2" s="9" t="s">
        <v>15</v>
      </c>
      <c r="F2" s="9" t="s">
        <v>16</v>
      </c>
      <c r="G2" s="9" t="s">
        <v>17</v>
      </c>
      <c r="H2" s="9" t="s">
        <v>18</v>
      </c>
      <c r="I2" s="9" t="s">
        <v>19</v>
      </c>
      <c r="J2" s="9" t="s">
        <v>11</v>
      </c>
    </row>
    <row r="3" spans="1:10" x14ac:dyDescent="0.25">
      <c r="A3" s="227" t="s">
        <v>286</v>
      </c>
      <c r="B3" s="227"/>
      <c r="C3" s="227"/>
      <c r="D3" s="227"/>
      <c r="E3" s="227"/>
      <c r="F3" s="227"/>
      <c r="G3" s="227"/>
      <c r="H3" s="227"/>
      <c r="I3" s="227"/>
      <c r="J3" s="227"/>
    </row>
    <row r="4" spans="1:10" x14ac:dyDescent="0.25">
      <c r="A4" s="91" t="s">
        <v>263</v>
      </c>
      <c r="B4" s="5">
        <v>100</v>
      </c>
      <c r="C4" s="5">
        <v>100</v>
      </c>
      <c r="D4" s="5">
        <v>100</v>
      </c>
      <c r="E4" s="5">
        <v>100</v>
      </c>
      <c r="F4" s="5">
        <v>100</v>
      </c>
      <c r="G4" s="5">
        <v>100</v>
      </c>
      <c r="H4" s="5">
        <v>100</v>
      </c>
      <c r="I4" s="5">
        <v>100</v>
      </c>
      <c r="J4" s="5">
        <v>100</v>
      </c>
    </row>
    <row r="5" spans="1:10" x14ac:dyDescent="0.25">
      <c r="A5" s="91" t="s">
        <v>264</v>
      </c>
      <c r="B5" s="5">
        <v>77</v>
      </c>
      <c r="C5" s="5">
        <v>73</v>
      </c>
      <c r="D5" s="5">
        <v>74</v>
      </c>
      <c r="E5" s="5">
        <v>79</v>
      </c>
      <c r="F5" s="5">
        <v>66</v>
      </c>
      <c r="G5" s="5">
        <v>72</v>
      </c>
      <c r="H5" s="5">
        <v>76</v>
      </c>
      <c r="I5" s="5">
        <v>70</v>
      </c>
      <c r="J5" s="5">
        <v>74</v>
      </c>
    </row>
    <row r="6" spans="1:10" x14ac:dyDescent="0.25">
      <c r="A6" s="91" t="s">
        <v>265</v>
      </c>
      <c r="B6" s="5">
        <v>74</v>
      </c>
      <c r="C6" s="5">
        <v>61</v>
      </c>
      <c r="D6" s="5">
        <v>62</v>
      </c>
      <c r="E6" s="5">
        <v>51</v>
      </c>
      <c r="F6" s="5">
        <v>51</v>
      </c>
      <c r="G6" s="5">
        <v>57</v>
      </c>
      <c r="H6" s="5">
        <v>33</v>
      </c>
      <c r="I6" s="5">
        <v>61</v>
      </c>
      <c r="J6" s="5">
        <v>64</v>
      </c>
    </row>
    <row r="7" spans="1:10" x14ac:dyDescent="0.25">
      <c r="A7" s="91" t="s">
        <v>266</v>
      </c>
      <c r="B7" s="5">
        <v>79</v>
      </c>
      <c r="C7" s="5">
        <v>67</v>
      </c>
      <c r="D7" s="5">
        <v>72</v>
      </c>
      <c r="E7" s="5">
        <v>67</v>
      </c>
      <c r="F7" s="5">
        <v>69</v>
      </c>
      <c r="G7" s="5">
        <v>64</v>
      </c>
      <c r="H7" s="5">
        <v>47</v>
      </c>
      <c r="I7" s="5">
        <v>67</v>
      </c>
      <c r="J7" s="5">
        <v>73</v>
      </c>
    </row>
    <row r="8" spans="1:10" x14ac:dyDescent="0.25">
      <c r="A8" s="91" t="s">
        <v>267</v>
      </c>
      <c r="B8" s="5">
        <v>94</v>
      </c>
      <c r="C8" s="5">
        <v>86</v>
      </c>
      <c r="D8" s="5">
        <v>90</v>
      </c>
      <c r="E8" s="5">
        <v>93</v>
      </c>
      <c r="F8" s="5">
        <v>90</v>
      </c>
      <c r="G8" s="5">
        <v>84</v>
      </c>
      <c r="H8" s="5">
        <v>79</v>
      </c>
      <c r="I8" s="5">
        <v>94</v>
      </c>
      <c r="J8" s="5">
        <v>91</v>
      </c>
    </row>
    <row r="9" spans="1:10" x14ac:dyDescent="0.25">
      <c r="A9" s="25" t="s">
        <v>288</v>
      </c>
      <c r="B9" s="3">
        <v>78</v>
      </c>
      <c r="C9" s="3">
        <v>67</v>
      </c>
      <c r="D9" s="3">
        <v>68</v>
      </c>
      <c r="E9" s="3">
        <v>66</v>
      </c>
      <c r="F9" s="3">
        <v>63</v>
      </c>
      <c r="G9" s="3">
        <v>64</v>
      </c>
      <c r="H9" s="3">
        <v>48</v>
      </c>
      <c r="I9" s="3">
        <v>68</v>
      </c>
      <c r="J9" s="3">
        <v>71</v>
      </c>
    </row>
    <row r="10" spans="1:10" x14ac:dyDescent="0.25">
      <c r="A10" s="226" t="s">
        <v>268</v>
      </c>
      <c r="B10" s="226"/>
      <c r="C10" s="226"/>
      <c r="D10" s="226"/>
      <c r="E10" s="226"/>
      <c r="F10" s="226"/>
      <c r="G10" s="226"/>
      <c r="H10" s="226"/>
      <c r="I10" s="226"/>
      <c r="J10" s="226"/>
    </row>
    <row r="11" spans="1:10" x14ac:dyDescent="0.25">
      <c r="A11" s="91" t="s">
        <v>263</v>
      </c>
      <c r="B11" s="5">
        <v>100</v>
      </c>
      <c r="C11" s="5">
        <v>100</v>
      </c>
      <c r="D11" s="5">
        <v>100</v>
      </c>
      <c r="E11" s="5">
        <v>100</v>
      </c>
      <c r="F11" s="5">
        <v>100</v>
      </c>
      <c r="G11" s="5">
        <v>100</v>
      </c>
      <c r="H11" s="5">
        <v>100</v>
      </c>
      <c r="I11" s="5">
        <v>100</v>
      </c>
      <c r="J11" s="5">
        <v>100</v>
      </c>
    </row>
    <row r="12" spans="1:10" x14ac:dyDescent="0.25">
      <c r="A12" s="91" t="s">
        <v>264</v>
      </c>
      <c r="B12" s="5">
        <v>82</v>
      </c>
      <c r="C12" s="5">
        <v>76</v>
      </c>
      <c r="D12" s="5">
        <v>73</v>
      </c>
      <c r="E12" s="5">
        <v>79</v>
      </c>
      <c r="F12" s="5">
        <v>59</v>
      </c>
      <c r="G12" s="5">
        <v>69</v>
      </c>
      <c r="H12" s="5">
        <v>78</v>
      </c>
      <c r="I12" s="5">
        <v>61</v>
      </c>
      <c r="J12" s="5">
        <v>76</v>
      </c>
    </row>
    <row r="13" spans="1:10" x14ac:dyDescent="0.25">
      <c r="A13" s="91" t="s">
        <v>265</v>
      </c>
      <c r="B13" s="5">
        <v>75</v>
      </c>
      <c r="C13" s="5">
        <v>67</v>
      </c>
      <c r="D13" s="5">
        <v>62</v>
      </c>
      <c r="E13" s="5">
        <v>50</v>
      </c>
      <c r="F13" s="5">
        <v>47</v>
      </c>
      <c r="G13" s="5">
        <v>54</v>
      </c>
      <c r="H13" s="5">
        <v>35</v>
      </c>
      <c r="I13" s="5">
        <v>43</v>
      </c>
      <c r="J13" s="5">
        <v>65</v>
      </c>
    </row>
    <row r="14" spans="1:10" x14ac:dyDescent="0.25">
      <c r="A14" s="91" t="s">
        <v>266</v>
      </c>
      <c r="B14" s="5">
        <v>79</v>
      </c>
      <c r="C14" s="5">
        <v>71</v>
      </c>
      <c r="D14" s="5">
        <v>75</v>
      </c>
      <c r="E14" s="5">
        <v>65</v>
      </c>
      <c r="F14" s="5">
        <v>66</v>
      </c>
      <c r="G14" s="5">
        <v>62</v>
      </c>
      <c r="H14" s="5">
        <v>51</v>
      </c>
      <c r="I14" s="5">
        <v>59</v>
      </c>
      <c r="J14" s="5">
        <v>74</v>
      </c>
    </row>
    <row r="15" spans="1:10" x14ac:dyDescent="0.25">
      <c r="A15" s="91" t="s">
        <v>267</v>
      </c>
      <c r="B15" s="5">
        <v>93</v>
      </c>
      <c r="C15" s="5">
        <v>90</v>
      </c>
      <c r="D15" s="5">
        <v>93</v>
      </c>
      <c r="E15" s="5">
        <v>92</v>
      </c>
      <c r="F15" s="5">
        <v>88</v>
      </c>
      <c r="G15" s="5">
        <v>84</v>
      </c>
      <c r="H15" s="5">
        <v>87</v>
      </c>
      <c r="I15" s="5">
        <v>90</v>
      </c>
      <c r="J15" s="5">
        <v>92</v>
      </c>
    </row>
    <row r="16" spans="1:10" x14ac:dyDescent="0.25">
      <c r="A16" s="25" t="s">
        <v>288</v>
      </c>
      <c r="B16" s="3">
        <v>80</v>
      </c>
      <c r="C16" s="3">
        <v>72</v>
      </c>
      <c r="D16" s="3">
        <v>69</v>
      </c>
      <c r="E16" s="3">
        <v>64</v>
      </c>
      <c r="F16" s="3">
        <v>58</v>
      </c>
      <c r="G16" s="3">
        <v>62</v>
      </c>
      <c r="H16" s="3">
        <v>50</v>
      </c>
      <c r="I16" s="3">
        <v>56</v>
      </c>
      <c r="J16" s="3">
        <v>72</v>
      </c>
    </row>
    <row r="17" spans="1:10" x14ac:dyDescent="0.25">
      <c r="A17" s="226" t="s">
        <v>269</v>
      </c>
      <c r="B17" s="226"/>
      <c r="C17" s="226"/>
      <c r="D17" s="226"/>
      <c r="E17" s="226"/>
      <c r="F17" s="226"/>
      <c r="G17" s="226"/>
      <c r="H17" s="226"/>
      <c r="I17" s="226"/>
      <c r="J17" s="226"/>
    </row>
    <row r="18" spans="1:10" ht="15" customHeight="1" x14ac:dyDescent="0.25">
      <c r="A18" s="91" t="s">
        <v>263</v>
      </c>
      <c r="B18" s="5">
        <v>100</v>
      </c>
      <c r="C18" s="5">
        <v>100</v>
      </c>
      <c r="D18" s="5">
        <v>100</v>
      </c>
      <c r="E18" s="5">
        <v>100</v>
      </c>
      <c r="F18" s="5">
        <v>100</v>
      </c>
      <c r="G18" s="5">
        <v>100</v>
      </c>
      <c r="H18" s="5">
        <v>100</v>
      </c>
      <c r="I18" s="5">
        <v>100</v>
      </c>
      <c r="J18" s="5">
        <v>100</v>
      </c>
    </row>
    <row r="19" spans="1:10" x14ac:dyDescent="0.25">
      <c r="A19" s="91" t="s">
        <v>264</v>
      </c>
      <c r="B19" s="5">
        <v>78</v>
      </c>
      <c r="C19" s="5">
        <v>75</v>
      </c>
      <c r="D19" s="5">
        <v>70</v>
      </c>
      <c r="E19" s="5">
        <v>80</v>
      </c>
      <c r="F19" s="5">
        <v>57</v>
      </c>
      <c r="G19" s="5">
        <v>77</v>
      </c>
      <c r="H19" s="5">
        <v>75</v>
      </c>
      <c r="I19" s="5">
        <v>69</v>
      </c>
      <c r="J19" s="5">
        <v>74</v>
      </c>
    </row>
    <row r="20" spans="1:10" x14ac:dyDescent="0.25">
      <c r="A20" s="91" t="s">
        <v>265</v>
      </c>
      <c r="B20" s="5">
        <v>72</v>
      </c>
      <c r="C20" s="5">
        <v>66</v>
      </c>
      <c r="D20" s="5">
        <v>61</v>
      </c>
      <c r="E20" s="5">
        <v>52</v>
      </c>
      <c r="F20" s="5">
        <v>43</v>
      </c>
      <c r="G20" s="5">
        <v>65</v>
      </c>
      <c r="H20" s="5">
        <v>33</v>
      </c>
      <c r="I20" s="5">
        <v>58</v>
      </c>
      <c r="J20" s="5">
        <v>63</v>
      </c>
    </row>
    <row r="21" spans="1:10" x14ac:dyDescent="0.25">
      <c r="A21" s="91" t="s">
        <v>266</v>
      </c>
      <c r="B21" s="5">
        <v>78</v>
      </c>
      <c r="C21" s="5">
        <v>71</v>
      </c>
      <c r="D21" s="5">
        <v>76</v>
      </c>
      <c r="E21" s="5">
        <v>66</v>
      </c>
      <c r="F21" s="5">
        <v>61</v>
      </c>
      <c r="G21" s="5">
        <v>72</v>
      </c>
      <c r="H21" s="5">
        <v>48</v>
      </c>
      <c r="I21" s="5">
        <v>67</v>
      </c>
      <c r="J21" s="5">
        <v>73</v>
      </c>
    </row>
    <row r="22" spans="1:10" x14ac:dyDescent="0.25">
      <c r="A22" s="91" t="s">
        <v>267</v>
      </c>
      <c r="B22" s="5">
        <v>93</v>
      </c>
      <c r="C22" s="5">
        <v>89</v>
      </c>
      <c r="D22" s="5">
        <v>94</v>
      </c>
      <c r="E22" s="5">
        <v>92</v>
      </c>
      <c r="F22" s="5">
        <v>87</v>
      </c>
      <c r="G22" s="5">
        <v>91</v>
      </c>
      <c r="H22" s="5">
        <v>86</v>
      </c>
      <c r="I22" s="5">
        <v>92</v>
      </c>
      <c r="J22" s="5">
        <v>92</v>
      </c>
    </row>
    <row r="23" spans="1:10" x14ac:dyDescent="0.25">
      <c r="A23" s="25" t="s">
        <v>288</v>
      </c>
      <c r="B23" s="3">
        <v>77</v>
      </c>
      <c r="C23" s="3">
        <v>71</v>
      </c>
      <c r="D23" s="3">
        <v>69</v>
      </c>
      <c r="E23" s="3">
        <v>65</v>
      </c>
      <c r="F23" s="3">
        <v>55</v>
      </c>
      <c r="G23" s="3">
        <v>71</v>
      </c>
      <c r="H23" s="3">
        <v>47</v>
      </c>
      <c r="I23" s="3">
        <v>66</v>
      </c>
      <c r="J23" s="3">
        <v>71</v>
      </c>
    </row>
    <row r="24" spans="1:10" x14ac:dyDescent="0.25">
      <c r="A24" s="226" t="s">
        <v>270</v>
      </c>
      <c r="B24" s="226"/>
      <c r="C24" s="226"/>
      <c r="D24" s="226"/>
      <c r="E24" s="226"/>
      <c r="F24" s="226"/>
      <c r="G24" s="226"/>
      <c r="H24" s="226"/>
      <c r="I24" s="226"/>
      <c r="J24" s="226"/>
    </row>
    <row r="25" spans="1:10" x14ac:dyDescent="0.25">
      <c r="A25" s="91" t="s">
        <v>263</v>
      </c>
      <c r="B25" s="5">
        <v>100</v>
      </c>
      <c r="C25" s="5">
        <v>100</v>
      </c>
      <c r="D25" s="5">
        <v>100</v>
      </c>
      <c r="E25" s="5">
        <v>100</v>
      </c>
      <c r="F25" s="5">
        <v>100</v>
      </c>
      <c r="G25" s="5">
        <v>100</v>
      </c>
      <c r="H25" s="5">
        <v>100</v>
      </c>
      <c r="I25" s="5">
        <v>100</v>
      </c>
      <c r="J25" s="5">
        <v>100</v>
      </c>
    </row>
    <row r="26" spans="1:10" x14ac:dyDescent="0.25">
      <c r="A26" s="91" t="s">
        <v>264</v>
      </c>
      <c r="B26" s="5">
        <v>78</v>
      </c>
      <c r="C26" s="5">
        <v>75</v>
      </c>
      <c r="D26" s="5">
        <v>70</v>
      </c>
      <c r="E26" s="5">
        <v>78</v>
      </c>
      <c r="F26" s="5">
        <v>56</v>
      </c>
      <c r="G26" s="5">
        <v>64</v>
      </c>
      <c r="H26" s="5">
        <v>73</v>
      </c>
      <c r="I26" s="5">
        <v>66</v>
      </c>
      <c r="J26" s="5">
        <v>73</v>
      </c>
    </row>
    <row r="27" spans="1:10" x14ac:dyDescent="0.25">
      <c r="A27" s="91" t="s">
        <v>265</v>
      </c>
      <c r="B27" s="5">
        <v>74</v>
      </c>
      <c r="C27" s="5">
        <v>67</v>
      </c>
      <c r="D27" s="5">
        <v>58</v>
      </c>
      <c r="E27" s="5">
        <v>45</v>
      </c>
      <c r="F27" s="5">
        <v>42</v>
      </c>
      <c r="G27" s="5">
        <v>41</v>
      </c>
      <c r="H27" s="5">
        <v>30</v>
      </c>
      <c r="I27" s="5">
        <v>50</v>
      </c>
      <c r="J27" s="5">
        <v>60</v>
      </c>
    </row>
    <row r="28" spans="1:10" x14ac:dyDescent="0.25">
      <c r="A28" s="91" t="s">
        <v>266</v>
      </c>
      <c r="B28" s="5">
        <v>79</v>
      </c>
      <c r="C28" s="5">
        <v>74</v>
      </c>
      <c r="D28" s="5">
        <v>75</v>
      </c>
      <c r="E28" s="5">
        <v>61</v>
      </c>
      <c r="F28" s="5">
        <v>61</v>
      </c>
      <c r="G28" s="5">
        <v>51</v>
      </c>
      <c r="H28" s="5">
        <v>45</v>
      </c>
      <c r="I28" s="5">
        <v>65</v>
      </c>
      <c r="J28" s="5">
        <v>71</v>
      </c>
    </row>
    <row r="29" spans="1:10" x14ac:dyDescent="0.25">
      <c r="A29" s="91" t="s">
        <v>267</v>
      </c>
      <c r="B29" s="5">
        <v>93</v>
      </c>
      <c r="C29" s="5">
        <v>90</v>
      </c>
      <c r="D29" s="5">
        <v>93</v>
      </c>
      <c r="E29" s="5">
        <v>89</v>
      </c>
      <c r="F29" s="5">
        <v>89</v>
      </c>
      <c r="G29" s="5">
        <v>80</v>
      </c>
      <c r="H29" s="5">
        <v>81</v>
      </c>
      <c r="I29" s="5">
        <v>93</v>
      </c>
      <c r="J29" s="5">
        <v>91</v>
      </c>
    </row>
    <row r="30" spans="1:10" x14ac:dyDescent="0.25">
      <c r="A30" s="25" t="s">
        <v>288</v>
      </c>
      <c r="B30" s="3">
        <v>78</v>
      </c>
      <c r="C30" s="3">
        <v>72</v>
      </c>
      <c r="D30" s="3">
        <v>67</v>
      </c>
      <c r="E30" s="3">
        <v>60</v>
      </c>
      <c r="F30" s="3">
        <v>54</v>
      </c>
      <c r="G30" s="3">
        <v>52</v>
      </c>
      <c r="H30" s="3">
        <v>45</v>
      </c>
      <c r="I30" s="3">
        <v>63</v>
      </c>
      <c r="J30" s="3">
        <v>69</v>
      </c>
    </row>
    <row r="31" spans="1:10" x14ac:dyDescent="0.25">
      <c r="A31" s="226" t="s">
        <v>287</v>
      </c>
      <c r="B31" s="226"/>
      <c r="C31" s="226"/>
      <c r="D31" s="226"/>
      <c r="E31" s="226"/>
      <c r="F31" s="226"/>
      <c r="G31" s="226"/>
      <c r="H31" s="226"/>
      <c r="I31" s="226"/>
      <c r="J31" s="226"/>
    </row>
    <row r="32" spans="1:10" x14ac:dyDescent="0.25">
      <c r="A32" s="91" t="s">
        <v>263</v>
      </c>
      <c r="B32" s="5">
        <v>100</v>
      </c>
      <c r="C32" s="5">
        <v>100</v>
      </c>
      <c r="D32" s="5">
        <v>100</v>
      </c>
      <c r="E32" s="5">
        <v>100</v>
      </c>
      <c r="F32" s="5">
        <v>100</v>
      </c>
      <c r="G32" s="5">
        <v>100</v>
      </c>
      <c r="H32" s="5">
        <v>100</v>
      </c>
      <c r="I32" s="5">
        <v>100</v>
      </c>
      <c r="J32" s="5">
        <v>100</v>
      </c>
    </row>
    <row r="33" spans="1:10" x14ac:dyDescent="0.25">
      <c r="A33" s="91" t="s">
        <v>264</v>
      </c>
      <c r="B33" s="5">
        <v>77</v>
      </c>
      <c r="C33" s="5">
        <v>75</v>
      </c>
      <c r="D33" s="5">
        <v>71</v>
      </c>
      <c r="E33" s="5">
        <v>77</v>
      </c>
      <c r="F33" s="5">
        <v>54</v>
      </c>
      <c r="G33" s="5">
        <v>62</v>
      </c>
      <c r="H33" s="5">
        <v>74</v>
      </c>
      <c r="I33" s="5">
        <v>65</v>
      </c>
      <c r="J33" s="5">
        <v>75</v>
      </c>
    </row>
    <row r="34" spans="1:10" x14ac:dyDescent="0.25">
      <c r="A34" s="91" t="s">
        <v>265</v>
      </c>
      <c r="B34" s="5">
        <v>73</v>
      </c>
      <c r="C34" s="5">
        <v>70</v>
      </c>
      <c r="D34" s="5">
        <v>62</v>
      </c>
      <c r="E34" s="5">
        <v>44</v>
      </c>
      <c r="F34" s="5">
        <v>41</v>
      </c>
      <c r="G34" s="5">
        <v>43</v>
      </c>
      <c r="H34" s="5">
        <v>32</v>
      </c>
      <c r="I34" s="5">
        <v>42</v>
      </c>
      <c r="J34" s="5">
        <v>63</v>
      </c>
    </row>
    <row r="35" spans="1:10" x14ac:dyDescent="0.25">
      <c r="A35" s="91" t="s">
        <v>266</v>
      </c>
      <c r="B35" s="5">
        <v>79</v>
      </c>
      <c r="C35" s="5">
        <v>76</v>
      </c>
      <c r="D35" s="5">
        <v>79</v>
      </c>
      <c r="E35" s="5">
        <v>60</v>
      </c>
      <c r="F35" s="5">
        <v>58</v>
      </c>
      <c r="G35" s="5">
        <v>52</v>
      </c>
      <c r="H35" s="5">
        <v>48</v>
      </c>
      <c r="I35" s="5">
        <v>59</v>
      </c>
      <c r="J35" s="5">
        <v>73</v>
      </c>
    </row>
    <row r="36" spans="1:10" x14ac:dyDescent="0.25">
      <c r="A36" s="91" t="s">
        <v>267</v>
      </c>
      <c r="B36" s="5">
        <v>94</v>
      </c>
      <c r="C36" s="5">
        <v>91</v>
      </c>
      <c r="D36" s="5">
        <v>95</v>
      </c>
      <c r="E36" s="5">
        <v>90</v>
      </c>
      <c r="F36" s="5">
        <v>88</v>
      </c>
      <c r="G36" s="5">
        <v>84</v>
      </c>
      <c r="H36" s="5">
        <v>83</v>
      </c>
      <c r="I36" s="5">
        <v>89</v>
      </c>
      <c r="J36" s="5">
        <v>92</v>
      </c>
    </row>
    <row r="37" spans="1:10" ht="15.75" thickBot="1" x14ac:dyDescent="0.3">
      <c r="A37" s="25" t="s">
        <v>288</v>
      </c>
      <c r="B37" s="3">
        <v>78</v>
      </c>
      <c r="C37" s="3">
        <v>75</v>
      </c>
      <c r="D37" s="3">
        <v>71</v>
      </c>
      <c r="E37" s="3">
        <v>59</v>
      </c>
      <c r="F37" s="3">
        <v>52</v>
      </c>
      <c r="G37" s="3">
        <v>54</v>
      </c>
      <c r="H37" s="3">
        <v>47</v>
      </c>
      <c r="I37" s="3">
        <v>57</v>
      </c>
      <c r="J37" s="3">
        <v>71</v>
      </c>
    </row>
    <row r="38" spans="1:10" ht="32.25" customHeight="1" x14ac:dyDescent="0.25">
      <c r="A38" s="255" t="s">
        <v>238</v>
      </c>
      <c r="B38" s="255"/>
      <c r="C38" s="255"/>
      <c r="D38" s="255"/>
      <c r="E38" s="255"/>
      <c r="F38" s="255"/>
      <c r="G38" s="255"/>
      <c r="H38" s="255"/>
      <c r="I38" s="255"/>
      <c r="J38" s="255"/>
    </row>
    <row r="39" spans="1:10" ht="16.5" customHeight="1" x14ac:dyDescent="0.25">
      <c r="A39" s="17" t="s">
        <v>829</v>
      </c>
    </row>
    <row r="40" spans="1:10" ht="18" customHeight="1" x14ac:dyDescent="0.25">
      <c r="A40" s="257" t="s">
        <v>285</v>
      </c>
      <c r="B40" s="258"/>
      <c r="C40" s="258"/>
      <c r="D40" s="258"/>
      <c r="E40" s="258"/>
      <c r="F40" s="258"/>
      <c r="G40" s="258"/>
      <c r="H40" s="258"/>
      <c r="I40" s="258"/>
      <c r="J40" s="258"/>
    </row>
    <row r="42" spans="1:10" ht="24" customHeight="1" x14ac:dyDescent="0.25">
      <c r="A42" s="19" t="s">
        <v>289</v>
      </c>
    </row>
  </sheetData>
  <mergeCells count="8">
    <mergeCell ref="A40:J40"/>
    <mergeCell ref="A1:J1"/>
    <mergeCell ref="A3:J3"/>
    <mergeCell ref="A10:J10"/>
    <mergeCell ref="A17:J17"/>
    <mergeCell ref="A24:J24"/>
    <mergeCell ref="A31:J31"/>
    <mergeCell ref="A38:J38"/>
  </mergeCells>
  <hyperlinks>
    <hyperlink ref="A42" location="Contents!A1" display="Back to contents"/>
  </hyperlinks>
  <pageMargins left="0.7" right="0.7"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zoomScaleSheetLayoutView="100" workbookViewId="0">
      <selection activeCell="A13" sqref="A13"/>
    </sheetView>
  </sheetViews>
  <sheetFormatPr defaultRowHeight="15" x14ac:dyDescent="0.25"/>
  <cols>
    <col min="1" max="1" width="45" style="7" customWidth="1"/>
    <col min="2" max="16384" width="9.140625" style="7"/>
  </cols>
  <sheetData>
    <row r="1" spans="1:11" ht="18" customHeight="1" thickBot="1" x14ac:dyDescent="0.3">
      <c r="A1" s="23" t="s">
        <v>641</v>
      </c>
    </row>
    <row r="2" spans="1:11" ht="18" customHeight="1" thickBot="1" x14ac:dyDescent="0.3">
      <c r="A2" s="81"/>
      <c r="B2" s="9" t="s">
        <v>12</v>
      </c>
      <c r="C2" s="9" t="s">
        <v>13</v>
      </c>
      <c r="D2" s="9" t="s">
        <v>14</v>
      </c>
      <c r="E2" s="9" t="s">
        <v>15</v>
      </c>
      <c r="F2" s="9" t="s">
        <v>16</v>
      </c>
      <c r="G2" s="9" t="s">
        <v>17</v>
      </c>
      <c r="H2" s="9" t="s">
        <v>18</v>
      </c>
      <c r="I2" s="9" t="s">
        <v>19</v>
      </c>
      <c r="J2" s="9" t="s">
        <v>11</v>
      </c>
      <c r="K2" s="9" t="s">
        <v>446</v>
      </c>
    </row>
    <row r="3" spans="1:11" ht="15" customHeight="1" x14ac:dyDescent="0.25">
      <c r="A3" s="83" t="s">
        <v>444</v>
      </c>
      <c r="B3" s="21">
        <v>907651</v>
      </c>
      <c r="C3" s="21">
        <v>585433</v>
      </c>
      <c r="D3" s="21">
        <v>590125</v>
      </c>
      <c r="E3" s="21">
        <v>334323</v>
      </c>
      <c r="F3" s="21">
        <v>217882</v>
      </c>
      <c r="G3" s="21">
        <v>63600</v>
      </c>
      <c r="H3" s="21">
        <v>90819</v>
      </c>
      <c r="I3" s="21">
        <v>61789</v>
      </c>
      <c r="J3" s="21">
        <v>2851622</v>
      </c>
      <c r="K3" s="194">
        <f>(J3/$J$8)*100</f>
        <v>34.142198838340882</v>
      </c>
    </row>
    <row r="4" spans="1:11" ht="15" customHeight="1" x14ac:dyDescent="0.25">
      <c r="A4" s="83" t="s">
        <v>3</v>
      </c>
      <c r="B4" s="21">
        <v>988798</v>
      </c>
      <c r="C4" s="21">
        <v>764307</v>
      </c>
      <c r="D4" s="21">
        <v>687036</v>
      </c>
      <c r="E4" s="21">
        <v>294407</v>
      </c>
      <c r="F4" s="21">
        <v>165378</v>
      </c>
      <c r="G4" s="21">
        <v>73188</v>
      </c>
      <c r="H4" s="21">
        <v>58454</v>
      </c>
      <c r="I4" s="21">
        <v>43402</v>
      </c>
      <c r="J4" s="21">
        <v>3074970</v>
      </c>
      <c r="K4" s="194">
        <f t="shared" ref="K4:K7" si="0">(J4/$J$8)*100</f>
        <v>36.816323187972685</v>
      </c>
    </row>
    <row r="5" spans="1:11" ht="15" customHeight="1" x14ac:dyDescent="0.25">
      <c r="A5" s="83" t="s">
        <v>21</v>
      </c>
      <c r="B5" s="21">
        <v>504454</v>
      </c>
      <c r="C5" s="21">
        <v>367138</v>
      </c>
      <c r="D5" s="21">
        <v>284664</v>
      </c>
      <c r="E5" s="21">
        <v>168242</v>
      </c>
      <c r="F5" s="21">
        <v>90627</v>
      </c>
      <c r="G5" s="21">
        <v>29206</v>
      </c>
      <c r="H5" s="11" t="s">
        <v>445</v>
      </c>
      <c r="I5" s="11" t="s">
        <v>445</v>
      </c>
      <c r="J5" s="21">
        <v>1444331</v>
      </c>
      <c r="K5" s="194">
        <f t="shared" si="0"/>
        <v>17.292837616759769</v>
      </c>
    </row>
    <row r="6" spans="1:11" ht="15" customHeight="1" x14ac:dyDescent="0.25">
      <c r="A6" s="83" t="s">
        <v>4</v>
      </c>
      <c r="B6" s="21">
        <v>399146</v>
      </c>
      <c r="C6" s="21">
        <v>98318</v>
      </c>
      <c r="D6" s="11" t="s">
        <v>445</v>
      </c>
      <c r="E6" s="21">
        <v>158009</v>
      </c>
      <c r="F6" s="21">
        <v>45720</v>
      </c>
      <c r="G6" s="11" t="s">
        <v>445</v>
      </c>
      <c r="H6" s="11" t="s">
        <v>445</v>
      </c>
      <c r="I6" s="21">
        <v>59806</v>
      </c>
      <c r="J6" s="21">
        <v>760999</v>
      </c>
      <c r="K6" s="194">
        <f t="shared" si="0"/>
        <v>9.1113686083844811</v>
      </c>
    </row>
    <row r="7" spans="1:11" ht="15" customHeight="1" x14ac:dyDescent="0.25">
      <c r="A7" s="83" t="s">
        <v>476</v>
      </c>
      <c r="B7" s="21">
        <v>176483</v>
      </c>
      <c r="C7" s="21">
        <v>43787</v>
      </c>
      <c r="D7" s="11" t="s">
        <v>445</v>
      </c>
      <c r="E7" s="11" t="s">
        <v>445</v>
      </c>
      <c r="F7" s="11" t="s">
        <v>445</v>
      </c>
      <c r="G7" s="11" t="s">
        <v>445</v>
      </c>
      <c r="H7" s="11" t="s">
        <v>445</v>
      </c>
      <c r="I7" s="11" t="s">
        <v>445</v>
      </c>
      <c r="J7" s="21">
        <v>220270</v>
      </c>
      <c r="K7" s="194">
        <f t="shared" si="0"/>
        <v>2.6372717485421791</v>
      </c>
    </row>
    <row r="8" spans="1:11" ht="18" customHeight="1" thickBot="1" x14ac:dyDescent="0.3">
      <c r="A8" s="15" t="s">
        <v>5</v>
      </c>
      <c r="B8" s="22">
        <v>2976532</v>
      </c>
      <c r="C8" s="22">
        <v>1858983</v>
      </c>
      <c r="D8" s="22">
        <v>1561825</v>
      </c>
      <c r="E8" s="22">
        <v>954981</v>
      </c>
      <c r="F8" s="22">
        <v>519607</v>
      </c>
      <c r="G8" s="22">
        <v>165994</v>
      </c>
      <c r="H8" s="22">
        <v>149273</v>
      </c>
      <c r="I8" s="22">
        <v>164997</v>
      </c>
      <c r="J8" s="22">
        <v>8352192</v>
      </c>
      <c r="K8" s="195">
        <f>(J8/$J$8)*100</f>
        <v>100</v>
      </c>
    </row>
    <row r="9" spans="1:11" x14ac:dyDescent="0.25">
      <c r="A9" s="17" t="s">
        <v>29</v>
      </c>
    </row>
    <row r="10" spans="1:11" x14ac:dyDescent="0.25">
      <c r="A10" s="18" t="s">
        <v>473</v>
      </c>
    </row>
    <row r="13" spans="1:11" x14ac:dyDescent="0.25">
      <c r="A13" s="19" t="s">
        <v>289</v>
      </c>
    </row>
  </sheetData>
  <hyperlinks>
    <hyperlink ref="A13" location="Contents!A1" display="Back to contents"/>
  </hyperlinks>
  <pageMargins left="0.7" right="0.7" top="0.75" bottom="0.75" header="0.3" footer="0.3"/>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Normal="100" zoomScaleSheetLayoutView="100" workbookViewId="0">
      <selection activeCell="D15" sqref="D15"/>
    </sheetView>
  </sheetViews>
  <sheetFormatPr defaultRowHeight="15" x14ac:dyDescent="0.25"/>
  <cols>
    <col min="1" max="1" width="28.140625" style="7" customWidth="1"/>
    <col min="2" max="6" width="10.7109375" style="7" customWidth="1"/>
    <col min="7" max="16384" width="9.140625" style="7"/>
  </cols>
  <sheetData>
    <row r="1" spans="1:6" ht="36" customHeight="1" thickBot="1" x14ac:dyDescent="0.3">
      <c r="A1" s="232" t="s">
        <v>755</v>
      </c>
      <c r="B1" s="232"/>
      <c r="C1" s="232"/>
      <c r="D1" s="232"/>
      <c r="E1" s="232"/>
      <c r="F1" s="232"/>
    </row>
    <row r="2" spans="1:6" ht="15.75" thickBot="1" x14ac:dyDescent="0.3">
      <c r="A2" s="81"/>
      <c r="B2" s="9" t="s">
        <v>806</v>
      </c>
      <c r="C2" s="9" t="s">
        <v>544</v>
      </c>
      <c r="D2" s="9" t="s">
        <v>805</v>
      </c>
      <c r="E2" s="9" t="s">
        <v>801</v>
      </c>
      <c r="F2" s="9" t="s">
        <v>631</v>
      </c>
    </row>
    <row r="3" spans="1:6" ht="15" customHeight="1" x14ac:dyDescent="0.25">
      <c r="A3" s="223" t="s">
        <v>241</v>
      </c>
      <c r="B3" s="223"/>
      <c r="C3" s="223"/>
      <c r="D3" s="223"/>
      <c r="E3" s="223"/>
      <c r="F3" s="223"/>
    </row>
    <row r="4" spans="1:6" x14ac:dyDescent="0.25">
      <c r="A4" s="83" t="s">
        <v>25</v>
      </c>
      <c r="B4" s="92">
        <v>0.52361111111111114</v>
      </c>
      <c r="C4" s="92">
        <v>0.49374999999999997</v>
      </c>
      <c r="D4" s="92">
        <v>0.48333333333333334</v>
      </c>
      <c r="E4" s="92">
        <v>0.50347222222222221</v>
      </c>
      <c r="F4" s="92">
        <v>0.54861111111111105</v>
      </c>
    </row>
    <row r="5" spans="1:6" x14ac:dyDescent="0.25">
      <c r="A5" s="83" t="s">
        <v>6</v>
      </c>
      <c r="B5" s="92">
        <v>0.49861111111111112</v>
      </c>
      <c r="C5" s="92">
        <v>0.45833333333333331</v>
      </c>
      <c r="D5" s="92">
        <v>0.44236111111111115</v>
      </c>
      <c r="E5" s="92">
        <v>0.46666666666666662</v>
      </c>
      <c r="F5" s="92">
        <v>0.47847222222222219</v>
      </c>
    </row>
    <row r="6" spans="1:6" x14ac:dyDescent="0.25">
      <c r="A6" s="83" t="s">
        <v>26</v>
      </c>
      <c r="B6" s="92">
        <v>0.3659722222222222</v>
      </c>
      <c r="C6" s="92">
        <v>0.36805555555555558</v>
      </c>
      <c r="D6" s="92">
        <v>0.38541666666666669</v>
      </c>
      <c r="E6" s="92">
        <v>0.38819444444444445</v>
      </c>
      <c r="F6" s="92">
        <v>0.39513888888888887</v>
      </c>
    </row>
    <row r="7" spans="1:6" x14ac:dyDescent="0.25">
      <c r="A7" s="83" t="s">
        <v>27</v>
      </c>
      <c r="B7" s="92">
        <v>0.34652777777777777</v>
      </c>
      <c r="C7" s="92">
        <v>0.34513888888888888</v>
      </c>
      <c r="D7" s="92">
        <v>0.37986111111111115</v>
      </c>
      <c r="E7" s="92">
        <v>0.34097222222222223</v>
      </c>
      <c r="F7" s="92">
        <v>0.37013888888888885</v>
      </c>
    </row>
    <row r="8" spans="1:6" x14ac:dyDescent="0.25">
      <c r="A8" s="83" t="s">
        <v>7</v>
      </c>
      <c r="B8" s="92">
        <v>0.6069444444444444</v>
      </c>
      <c r="C8" s="92">
        <v>0.45347222222222222</v>
      </c>
      <c r="D8" s="92">
        <v>0.46180555555555558</v>
      </c>
      <c r="E8" s="92">
        <v>0.5</v>
      </c>
      <c r="F8" s="92">
        <v>0.54305555555555551</v>
      </c>
    </row>
    <row r="9" spans="1:6" x14ac:dyDescent="0.25">
      <c r="A9" s="83" t="s">
        <v>8</v>
      </c>
      <c r="B9" s="92">
        <v>0.89861111111111114</v>
      </c>
      <c r="C9" s="92">
        <v>0.80833333333333324</v>
      </c>
      <c r="D9" s="92">
        <v>0.74930555555555556</v>
      </c>
      <c r="E9" s="92">
        <v>0.90347222222222223</v>
      </c>
      <c r="F9" s="92">
        <v>0.9472222222222223</v>
      </c>
    </row>
    <row r="10" spans="1:6" x14ac:dyDescent="0.25">
      <c r="A10" s="83" t="s">
        <v>9</v>
      </c>
      <c r="B10" s="92">
        <v>0.64444444444444449</v>
      </c>
      <c r="C10" s="92" t="s">
        <v>796</v>
      </c>
      <c r="D10" s="162">
        <v>0.38472222222222219</v>
      </c>
      <c r="E10" s="92">
        <v>0.51041666666666663</v>
      </c>
      <c r="F10" s="92">
        <v>0.59444444444444444</v>
      </c>
    </row>
    <row r="11" spans="1:6" x14ac:dyDescent="0.25">
      <c r="A11" s="83" t="s">
        <v>10</v>
      </c>
      <c r="B11" s="92">
        <v>0.81458333333333333</v>
      </c>
      <c r="C11" s="92">
        <v>0.66388888888888886</v>
      </c>
      <c r="D11" s="92">
        <v>0.67361111111111116</v>
      </c>
      <c r="E11" s="92">
        <v>0.71319444444444446</v>
      </c>
      <c r="F11" s="92">
        <v>0.64722222222222225</v>
      </c>
    </row>
    <row r="12" spans="1:6" x14ac:dyDescent="0.25">
      <c r="A12" s="78" t="s">
        <v>11</v>
      </c>
      <c r="B12" s="93">
        <v>0.48680555555555555</v>
      </c>
      <c r="C12" s="93">
        <v>0.4465277777777778</v>
      </c>
      <c r="D12" s="93">
        <v>0.44722222222222219</v>
      </c>
      <c r="E12" s="93">
        <v>0.46388888888888885</v>
      </c>
      <c r="F12" s="93">
        <v>0.48819444444444443</v>
      </c>
    </row>
    <row r="13" spans="1:6" ht="15" customHeight="1" x14ac:dyDescent="0.25">
      <c r="A13" s="252" t="s">
        <v>242</v>
      </c>
      <c r="B13" s="252"/>
      <c r="C13" s="252"/>
      <c r="D13" s="252"/>
      <c r="E13" s="252"/>
      <c r="F13" s="252"/>
    </row>
    <row r="14" spans="1:6" x14ac:dyDescent="0.25">
      <c r="A14" s="83" t="s">
        <v>25</v>
      </c>
      <c r="B14" s="92">
        <v>0.1875</v>
      </c>
      <c r="C14" s="92">
        <v>0.20347222222222219</v>
      </c>
      <c r="D14" s="92">
        <v>0.20138888888888887</v>
      </c>
      <c r="E14" s="92">
        <v>0.20902777777777778</v>
      </c>
      <c r="F14" s="92">
        <v>0.21805555555555556</v>
      </c>
    </row>
    <row r="15" spans="1:6" x14ac:dyDescent="0.25">
      <c r="A15" s="91" t="s">
        <v>6</v>
      </c>
      <c r="B15" s="92">
        <v>0.22847222222222222</v>
      </c>
      <c r="C15" s="92">
        <v>0.22361111111111109</v>
      </c>
      <c r="D15" s="92">
        <v>0.22430555555555556</v>
      </c>
      <c r="E15" s="92">
        <v>0.23611111111111113</v>
      </c>
      <c r="F15" s="92">
        <v>0.24444444444444446</v>
      </c>
    </row>
    <row r="16" spans="1:6" x14ac:dyDescent="0.25">
      <c r="A16" s="91" t="s">
        <v>26</v>
      </c>
      <c r="B16" s="92">
        <v>0.19166666666666665</v>
      </c>
      <c r="C16" s="92">
        <v>0.19791666666666666</v>
      </c>
      <c r="D16" s="92">
        <v>0.20902777777777778</v>
      </c>
      <c r="E16" s="92">
        <v>0.21249999999999999</v>
      </c>
      <c r="F16" s="92">
        <v>0.22222222222222221</v>
      </c>
    </row>
    <row r="17" spans="1:6" x14ac:dyDescent="0.25">
      <c r="A17" s="91" t="s">
        <v>27</v>
      </c>
      <c r="B17" s="92">
        <v>0.18680555555555556</v>
      </c>
      <c r="C17" s="92">
        <v>0.20069444444444443</v>
      </c>
      <c r="D17" s="92">
        <v>0.21319444444444444</v>
      </c>
      <c r="E17" s="92">
        <v>0.20694444444444446</v>
      </c>
      <c r="F17" s="92">
        <v>0.21388888888888891</v>
      </c>
    </row>
    <row r="18" spans="1:6" x14ac:dyDescent="0.25">
      <c r="A18" s="83" t="s">
        <v>7</v>
      </c>
      <c r="B18" s="92">
        <v>0.24166666666666667</v>
      </c>
      <c r="C18" s="92">
        <v>0.23472222222222219</v>
      </c>
      <c r="D18" s="92">
        <v>0.24930555555555556</v>
      </c>
      <c r="E18" s="92">
        <v>0.27013888888888887</v>
      </c>
      <c r="F18" s="92">
        <v>0.28333333333333333</v>
      </c>
    </row>
    <row r="19" spans="1:6" x14ac:dyDescent="0.25">
      <c r="A19" s="83" t="s">
        <v>8</v>
      </c>
      <c r="B19" s="92">
        <v>0.22916666666666666</v>
      </c>
      <c r="C19" s="92">
        <v>0.22291666666666665</v>
      </c>
      <c r="D19" s="92">
        <v>0.22083333333333333</v>
      </c>
      <c r="E19" s="92">
        <v>0.21597222222222223</v>
      </c>
      <c r="F19" s="92">
        <v>0.22638888888888889</v>
      </c>
    </row>
    <row r="20" spans="1:6" x14ac:dyDescent="0.25">
      <c r="A20" s="83" t="s">
        <v>9</v>
      </c>
      <c r="B20" s="92">
        <v>0.25069444444444444</v>
      </c>
      <c r="C20" s="92" t="s">
        <v>796</v>
      </c>
      <c r="D20" s="162">
        <v>0.20277777777777781</v>
      </c>
      <c r="E20" s="92">
        <v>0.2388888888888889</v>
      </c>
      <c r="F20" s="92">
        <v>0.25277777777777777</v>
      </c>
    </row>
    <row r="21" spans="1:6" x14ac:dyDescent="0.25">
      <c r="A21" s="83" t="s">
        <v>10</v>
      </c>
      <c r="B21" s="92">
        <v>0.23263888888888887</v>
      </c>
      <c r="C21" s="92">
        <v>0.21111111111111111</v>
      </c>
      <c r="D21" s="92">
        <v>0.21527777777777779</v>
      </c>
      <c r="E21" s="92">
        <v>0.22013888888888888</v>
      </c>
      <c r="F21" s="92">
        <v>0.1986111111111111</v>
      </c>
    </row>
    <row r="22" spans="1:6" x14ac:dyDescent="0.25">
      <c r="A22" s="78" t="s">
        <v>11</v>
      </c>
      <c r="B22" s="93">
        <v>0.20416666666666669</v>
      </c>
      <c r="C22" s="93">
        <v>0.20902777777777778</v>
      </c>
      <c r="D22" s="93">
        <v>0.21319444444444444</v>
      </c>
      <c r="E22" s="93">
        <v>0.22083333333333333</v>
      </c>
      <c r="F22" s="93">
        <v>0.22916666666666666</v>
      </c>
    </row>
    <row r="23" spans="1:6" ht="15" customHeight="1" x14ac:dyDescent="0.25">
      <c r="A23" s="252" t="s">
        <v>243</v>
      </c>
      <c r="B23" s="252"/>
      <c r="C23" s="252"/>
      <c r="D23" s="252"/>
      <c r="E23" s="252"/>
      <c r="F23" s="252"/>
    </row>
    <row r="24" spans="1:6" x14ac:dyDescent="0.25">
      <c r="A24" s="83" t="s">
        <v>25</v>
      </c>
      <c r="B24" s="92">
        <v>0.28888888888888892</v>
      </c>
      <c r="C24" s="92">
        <v>0.28611111111111115</v>
      </c>
      <c r="D24" s="92">
        <v>0.28541666666666665</v>
      </c>
      <c r="E24" s="92">
        <v>0.29375000000000001</v>
      </c>
      <c r="F24" s="137">
        <v>0.30833333333333335</v>
      </c>
    </row>
    <row r="25" spans="1:6" x14ac:dyDescent="0.25">
      <c r="A25" s="91" t="s">
        <v>6</v>
      </c>
      <c r="B25" s="92">
        <v>0.31666666666666665</v>
      </c>
      <c r="C25" s="92">
        <v>0.30486111111111108</v>
      </c>
      <c r="D25" s="92">
        <v>0.30277777777777776</v>
      </c>
      <c r="E25" s="92">
        <v>0.32013888888888892</v>
      </c>
      <c r="F25" s="137">
        <v>0.32916666666666666</v>
      </c>
    </row>
    <row r="26" spans="1:6" x14ac:dyDescent="0.25">
      <c r="A26" s="91" t="s">
        <v>26</v>
      </c>
      <c r="B26" s="92">
        <v>0.25694444444444448</v>
      </c>
      <c r="C26" s="92">
        <v>0.26250000000000001</v>
      </c>
      <c r="D26" s="92">
        <v>0.27777777777777779</v>
      </c>
      <c r="E26" s="92">
        <v>0.28333333333333333</v>
      </c>
      <c r="F26" s="137">
        <v>0.29097222222222224</v>
      </c>
    </row>
    <row r="27" spans="1:6" x14ac:dyDescent="0.25">
      <c r="A27" s="91" t="s">
        <v>27</v>
      </c>
      <c r="B27" s="92">
        <v>0.24166666666666667</v>
      </c>
      <c r="C27" s="92">
        <v>0.25208333333333333</v>
      </c>
      <c r="D27" s="92">
        <v>0.2673611111111111</v>
      </c>
      <c r="E27" s="92">
        <v>0.25486111111111109</v>
      </c>
      <c r="F27" s="137">
        <v>0.26458333333333334</v>
      </c>
    </row>
    <row r="28" spans="1:6" x14ac:dyDescent="0.25">
      <c r="A28" s="83" t="s">
        <v>7</v>
      </c>
      <c r="B28" s="92">
        <v>0.35972222222222222</v>
      </c>
      <c r="C28" s="92">
        <v>0.31319444444444444</v>
      </c>
      <c r="D28" s="92">
        <v>0.3263888888888889</v>
      </c>
      <c r="E28" s="92">
        <v>0.35000000000000003</v>
      </c>
      <c r="F28" s="137">
        <v>0.36736111111111108</v>
      </c>
    </row>
    <row r="29" spans="1:6" x14ac:dyDescent="0.25">
      <c r="A29" s="83" t="s">
        <v>8</v>
      </c>
      <c r="B29" s="92">
        <v>0.36944444444444446</v>
      </c>
      <c r="C29" s="92">
        <v>0.36180555555555555</v>
      </c>
      <c r="D29" s="92">
        <v>0.3756944444444445</v>
      </c>
      <c r="E29" s="92">
        <v>0.40347222222222223</v>
      </c>
      <c r="F29" s="137">
        <v>0.43333333333333335</v>
      </c>
    </row>
    <row r="30" spans="1:6" x14ac:dyDescent="0.25">
      <c r="A30" s="83" t="s">
        <v>9</v>
      </c>
      <c r="B30" s="92">
        <v>0.35555555555555557</v>
      </c>
      <c r="C30" s="92"/>
      <c r="D30" s="162">
        <v>0.27291666666666664</v>
      </c>
      <c r="E30" s="92">
        <v>0.32708333333333334</v>
      </c>
      <c r="F30" s="137">
        <v>0.36249999999999999</v>
      </c>
    </row>
    <row r="31" spans="1:6" x14ac:dyDescent="0.25">
      <c r="A31" s="83" t="s">
        <v>10</v>
      </c>
      <c r="B31" s="92">
        <v>0.43472222222222223</v>
      </c>
      <c r="C31" s="92">
        <v>0.39374999999999999</v>
      </c>
      <c r="D31" s="92">
        <v>0.3888888888888889</v>
      </c>
      <c r="E31" s="92">
        <v>0.41319444444444442</v>
      </c>
      <c r="F31" s="137">
        <v>0.37083333333333335</v>
      </c>
    </row>
    <row r="32" spans="1:6" ht="15.75" thickBot="1" x14ac:dyDescent="0.3">
      <c r="A32" s="15" t="s">
        <v>11</v>
      </c>
      <c r="B32" s="94">
        <v>0.29305555555555557</v>
      </c>
      <c r="C32" s="94">
        <v>0.28680555555555554</v>
      </c>
      <c r="D32" s="94">
        <v>0.29166666666666669</v>
      </c>
      <c r="E32" s="94">
        <v>0.30138888888888887</v>
      </c>
      <c r="F32" s="139">
        <v>0.31180555555555556</v>
      </c>
    </row>
    <row r="33" spans="1:6" x14ac:dyDescent="0.25">
      <c r="A33" s="247" t="s">
        <v>541</v>
      </c>
      <c r="B33" s="247"/>
      <c r="C33" s="247"/>
      <c r="D33" s="247"/>
      <c r="E33" s="247"/>
      <c r="F33" s="247"/>
    </row>
    <row r="34" spans="1:6" x14ac:dyDescent="0.25">
      <c r="A34" s="230" t="s">
        <v>542</v>
      </c>
      <c r="B34" s="230"/>
      <c r="C34" s="230"/>
      <c r="D34" s="230"/>
      <c r="E34" s="230"/>
      <c r="F34" s="230"/>
    </row>
    <row r="35" spans="1:6" x14ac:dyDescent="0.25">
      <c r="A35" s="230" t="s">
        <v>543</v>
      </c>
      <c r="B35" s="230"/>
      <c r="C35" s="230"/>
      <c r="D35" s="230"/>
      <c r="E35" s="230"/>
      <c r="F35" s="230"/>
    </row>
    <row r="36" spans="1:6" ht="22.5" customHeight="1" x14ac:dyDescent="0.25">
      <c r="A36" s="18" t="s">
        <v>475</v>
      </c>
    </row>
    <row r="39" spans="1:6" x14ac:dyDescent="0.25">
      <c r="A39" s="19" t="s">
        <v>289</v>
      </c>
    </row>
  </sheetData>
  <mergeCells count="7">
    <mergeCell ref="A1:F1"/>
    <mergeCell ref="A33:F33"/>
    <mergeCell ref="A34:F34"/>
    <mergeCell ref="A35:F35"/>
    <mergeCell ref="A3:F3"/>
    <mergeCell ref="A13:F13"/>
    <mergeCell ref="A23:F23"/>
  </mergeCells>
  <hyperlinks>
    <hyperlink ref="A39" location="Contents!A1" display="Back to contents"/>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zoomScaleSheetLayoutView="100" workbookViewId="0">
      <selection activeCell="D15" sqref="D15"/>
    </sheetView>
  </sheetViews>
  <sheetFormatPr defaultRowHeight="15" x14ac:dyDescent="0.25"/>
  <cols>
    <col min="1" max="1" width="21.5703125" style="7" customWidth="1"/>
    <col min="2" max="16384" width="9.140625" style="7"/>
  </cols>
  <sheetData>
    <row r="1" spans="1:10" ht="29.25" customHeight="1" thickBot="1" x14ac:dyDescent="0.3">
      <c r="A1" s="232" t="s">
        <v>756</v>
      </c>
      <c r="B1" s="232"/>
      <c r="C1" s="232"/>
      <c r="D1" s="232"/>
      <c r="E1" s="232"/>
      <c r="F1" s="232"/>
      <c r="G1" s="232"/>
      <c r="H1" s="232"/>
      <c r="I1" s="232"/>
      <c r="J1" s="232"/>
    </row>
    <row r="2" spans="1:10" ht="15.75" thickBot="1" x14ac:dyDescent="0.3">
      <c r="A2" s="135" t="s">
        <v>211</v>
      </c>
      <c r="B2" s="136" t="s">
        <v>12</v>
      </c>
      <c r="C2" s="136" t="s">
        <v>13</v>
      </c>
      <c r="D2" s="136" t="s">
        <v>14</v>
      </c>
      <c r="E2" s="136" t="s">
        <v>15</v>
      </c>
      <c r="F2" s="136" t="s">
        <v>16</v>
      </c>
      <c r="G2" s="136" t="s">
        <v>17</v>
      </c>
      <c r="H2" s="136" t="s">
        <v>18</v>
      </c>
      <c r="I2" s="136" t="s">
        <v>19</v>
      </c>
      <c r="J2" s="136" t="s">
        <v>782</v>
      </c>
    </row>
    <row r="3" spans="1:10" ht="15" customHeight="1" x14ac:dyDescent="0.25">
      <c r="A3" s="262" t="s">
        <v>582</v>
      </c>
      <c r="B3" s="262"/>
      <c r="C3" s="262"/>
      <c r="D3" s="262"/>
      <c r="E3" s="262"/>
      <c r="F3" s="262"/>
      <c r="G3" s="262"/>
      <c r="H3" s="262"/>
      <c r="I3" s="262"/>
      <c r="J3" s="262"/>
    </row>
    <row r="4" spans="1:10" ht="15" customHeight="1" x14ac:dyDescent="0.25">
      <c r="A4" s="4" t="s">
        <v>44</v>
      </c>
      <c r="B4" s="137">
        <v>0.5493055555555556</v>
      </c>
      <c r="C4" s="137">
        <v>0.46388888888888885</v>
      </c>
      <c r="D4" s="137">
        <v>0.44513888888888892</v>
      </c>
      <c r="E4" s="137">
        <v>0.32013888888888892</v>
      </c>
      <c r="F4" s="137">
        <v>0.43263888888888885</v>
      </c>
      <c r="G4" s="137">
        <v>0.62986111111111109</v>
      </c>
      <c r="H4" s="137">
        <v>0.46875</v>
      </c>
      <c r="I4" s="137">
        <v>0.58819444444444446</v>
      </c>
      <c r="J4" s="137">
        <v>0.4694444444444445</v>
      </c>
    </row>
    <row r="5" spans="1:10" ht="15" customHeight="1" x14ac:dyDescent="0.25">
      <c r="A5" s="4" t="s">
        <v>45</v>
      </c>
      <c r="B5" s="137">
        <v>0.59375</v>
      </c>
      <c r="C5" s="137">
        <v>0.52152777777777781</v>
      </c>
      <c r="D5" s="137">
        <v>0.41666666666666669</v>
      </c>
      <c r="E5" s="137">
        <v>0.3520833333333333</v>
      </c>
      <c r="F5" s="137">
        <v>0.52222222222222225</v>
      </c>
      <c r="G5" s="137">
        <v>0.9506944444444444</v>
      </c>
      <c r="H5" s="137">
        <v>0.5541666666666667</v>
      </c>
      <c r="I5" s="137">
        <v>0.6972222222222223</v>
      </c>
      <c r="J5" s="137">
        <v>0.51250000000000007</v>
      </c>
    </row>
    <row r="6" spans="1:10" ht="15" customHeight="1" x14ac:dyDescent="0.25">
      <c r="A6" s="4" t="s">
        <v>46</v>
      </c>
      <c r="B6" s="137">
        <v>0.56319444444444444</v>
      </c>
      <c r="C6" s="137">
        <v>0.4916666666666667</v>
      </c>
      <c r="D6" s="137">
        <v>0.39444444444444443</v>
      </c>
      <c r="E6" s="137">
        <v>0.38611111111111113</v>
      </c>
      <c r="F6" s="137">
        <v>0.58750000000000002</v>
      </c>
      <c r="G6" s="137">
        <v>0.97569444444444453</v>
      </c>
      <c r="H6" s="137">
        <v>0.65277777777777779</v>
      </c>
      <c r="I6" s="137">
        <v>0.67569444444444438</v>
      </c>
      <c r="J6" s="137">
        <v>0.50069444444444444</v>
      </c>
    </row>
    <row r="7" spans="1:10" ht="15" customHeight="1" x14ac:dyDescent="0.25">
      <c r="A7" s="4" t="s">
        <v>47</v>
      </c>
      <c r="B7" s="137">
        <v>0.48333333333333334</v>
      </c>
      <c r="C7" s="137">
        <v>0.43194444444444446</v>
      </c>
      <c r="D7" s="137">
        <v>0.35833333333333334</v>
      </c>
      <c r="E7" s="137">
        <v>0.36249999999999999</v>
      </c>
      <c r="F7" s="137">
        <v>0.4861111111111111</v>
      </c>
      <c r="G7" s="137">
        <v>0.90347222222222223</v>
      </c>
      <c r="H7" s="137">
        <v>0.51666666666666672</v>
      </c>
      <c r="I7" s="137">
        <v>0.55277777777777781</v>
      </c>
      <c r="J7" s="137">
        <v>0.44444444444444442</v>
      </c>
    </row>
    <row r="8" spans="1:10" ht="15" customHeight="1" x14ac:dyDescent="0.25">
      <c r="A8" s="4" t="s">
        <v>48</v>
      </c>
      <c r="B8" s="137">
        <v>0.3444444444444445</v>
      </c>
      <c r="C8" s="137">
        <v>0.33263888888888887</v>
      </c>
      <c r="D8" s="137">
        <v>0.32777777777777778</v>
      </c>
      <c r="E8" s="137">
        <v>0.30624999999999997</v>
      </c>
      <c r="F8" s="137">
        <v>0.37361111111111112</v>
      </c>
      <c r="G8" s="137">
        <v>0.69861111111111107</v>
      </c>
      <c r="H8" s="137">
        <v>0.45069444444444445</v>
      </c>
      <c r="I8" s="137">
        <v>0.51666666666666672</v>
      </c>
      <c r="J8" s="137">
        <v>0.35000000000000003</v>
      </c>
    </row>
    <row r="9" spans="1:10" ht="15" customHeight="1" x14ac:dyDescent="0.25">
      <c r="A9" s="114" t="s">
        <v>11</v>
      </c>
      <c r="B9" s="138">
        <v>0.54861111111111105</v>
      </c>
      <c r="C9" s="138">
        <v>0.47847222222222219</v>
      </c>
      <c r="D9" s="138">
        <v>0.39513888888888887</v>
      </c>
      <c r="E9" s="138">
        <v>0.37013888888888885</v>
      </c>
      <c r="F9" s="138">
        <v>0.54305555555555551</v>
      </c>
      <c r="G9" s="138">
        <v>0.9472222222222223</v>
      </c>
      <c r="H9" s="138">
        <v>0.59444444444444444</v>
      </c>
      <c r="I9" s="138">
        <v>0.64722222222222225</v>
      </c>
      <c r="J9" s="138">
        <v>0.48819444444444443</v>
      </c>
    </row>
    <row r="10" spans="1:10" ht="15" customHeight="1" x14ac:dyDescent="0.25">
      <c r="A10" s="263" t="s">
        <v>465</v>
      </c>
      <c r="B10" s="263"/>
      <c r="C10" s="263"/>
      <c r="D10" s="263"/>
      <c r="E10" s="263"/>
      <c r="F10" s="263"/>
      <c r="G10" s="263"/>
      <c r="H10" s="263"/>
      <c r="I10" s="263"/>
      <c r="J10" s="263"/>
    </row>
    <row r="11" spans="1:10" ht="15" customHeight="1" x14ac:dyDescent="0.25">
      <c r="A11" s="4" t="s">
        <v>44</v>
      </c>
      <c r="B11" s="137">
        <v>0.3666666666666667</v>
      </c>
      <c r="C11" s="137">
        <v>0.49791666666666662</v>
      </c>
      <c r="D11" s="137">
        <v>0.38541666666666669</v>
      </c>
      <c r="E11" s="137">
        <v>0.39166666666666666</v>
      </c>
      <c r="F11" s="137">
        <v>0.39374999999999999</v>
      </c>
      <c r="G11" s="137">
        <v>0.31666666666666665</v>
      </c>
      <c r="H11" s="137">
        <v>0.47430555555555554</v>
      </c>
      <c r="I11" s="137">
        <v>0.30208333333333331</v>
      </c>
      <c r="J11" s="137">
        <v>0.39930555555555558</v>
      </c>
    </row>
    <row r="12" spans="1:10" ht="15" customHeight="1" x14ac:dyDescent="0.25">
      <c r="A12" s="4" t="s">
        <v>45</v>
      </c>
      <c r="B12" s="137">
        <v>0.2986111111111111</v>
      </c>
      <c r="C12" s="137">
        <v>0.37083333333333335</v>
      </c>
      <c r="D12" s="137">
        <v>0.28402777777777777</v>
      </c>
      <c r="E12" s="137">
        <v>0.28402777777777777</v>
      </c>
      <c r="F12" s="137">
        <v>0.32847222222222222</v>
      </c>
      <c r="G12" s="137">
        <v>0.28194444444444444</v>
      </c>
      <c r="H12" s="137">
        <v>0.32083333333333336</v>
      </c>
      <c r="I12" s="137">
        <v>0.24097222222222223</v>
      </c>
      <c r="J12" s="137">
        <v>0.30624999999999997</v>
      </c>
    </row>
    <row r="13" spans="1:10" ht="15" customHeight="1" x14ac:dyDescent="0.25">
      <c r="A13" s="4" t="s">
        <v>46</v>
      </c>
      <c r="B13" s="137">
        <v>0.25694444444444448</v>
      </c>
      <c r="C13" s="137">
        <v>0.28125</v>
      </c>
      <c r="D13" s="137">
        <v>0.24930555555555556</v>
      </c>
      <c r="E13" s="137">
        <v>0.25555555555555559</v>
      </c>
      <c r="F13" s="137">
        <v>0.33263888888888887</v>
      </c>
      <c r="G13" s="137">
        <v>0.25763888888888892</v>
      </c>
      <c r="H13" s="137">
        <v>0.28472222222222221</v>
      </c>
      <c r="I13" s="137">
        <v>0.21875</v>
      </c>
      <c r="J13" s="137">
        <v>0.26597222222222222</v>
      </c>
    </row>
    <row r="14" spans="1:10" ht="15" customHeight="1" x14ac:dyDescent="0.25">
      <c r="A14" s="4" t="s">
        <v>47</v>
      </c>
      <c r="B14" s="137">
        <v>0.19375000000000001</v>
      </c>
      <c r="C14" s="137">
        <v>0.22152777777777777</v>
      </c>
      <c r="D14" s="137">
        <v>0.18680555555555556</v>
      </c>
      <c r="E14" s="137">
        <v>0.18541666666666667</v>
      </c>
      <c r="F14" s="137">
        <v>0.24444444444444446</v>
      </c>
      <c r="G14" s="137">
        <v>0.21249999999999999</v>
      </c>
      <c r="H14" s="137">
        <v>0.22569444444444445</v>
      </c>
      <c r="I14" s="137">
        <v>0.1875</v>
      </c>
      <c r="J14" s="137">
        <v>0.20277777777777781</v>
      </c>
    </row>
    <row r="15" spans="1:10" ht="15" customHeight="1" x14ac:dyDescent="0.25">
      <c r="A15" s="4" t="s">
        <v>48</v>
      </c>
      <c r="B15" s="137">
        <v>0.1361111111111111</v>
      </c>
      <c r="C15" s="137">
        <v>0.16666666666666666</v>
      </c>
      <c r="D15" s="137">
        <v>0.15486111111111112</v>
      </c>
      <c r="E15" s="137">
        <v>0.14027777777777778</v>
      </c>
      <c r="F15" s="137">
        <v>0.17916666666666667</v>
      </c>
      <c r="G15" s="137">
        <v>0.17013888888888887</v>
      </c>
      <c r="H15" s="137">
        <v>0.17708333333333334</v>
      </c>
      <c r="I15" s="137">
        <v>0.15138888888888888</v>
      </c>
      <c r="J15" s="137">
        <v>0.15</v>
      </c>
    </row>
    <row r="16" spans="1:10" ht="15" customHeight="1" x14ac:dyDescent="0.25">
      <c r="A16" s="114" t="s">
        <v>11</v>
      </c>
      <c r="B16" s="138">
        <v>0.21805555555555556</v>
      </c>
      <c r="C16" s="138">
        <v>0.24444444444444446</v>
      </c>
      <c r="D16" s="138">
        <v>0.22222222222222221</v>
      </c>
      <c r="E16" s="138">
        <v>0.21388888888888891</v>
      </c>
      <c r="F16" s="138">
        <v>0.28333333333333333</v>
      </c>
      <c r="G16" s="138">
        <v>0.22638888888888889</v>
      </c>
      <c r="H16" s="138">
        <v>0.25277777777777777</v>
      </c>
      <c r="I16" s="138">
        <v>0.1986111111111111</v>
      </c>
      <c r="J16" s="138">
        <v>0.22916666666666666</v>
      </c>
    </row>
    <row r="17" spans="1:10" ht="15" customHeight="1" x14ac:dyDescent="0.25">
      <c r="A17" s="263" t="s">
        <v>466</v>
      </c>
      <c r="B17" s="263"/>
      <c r="C17" s="263"/>
      <c r="D17" s="263"/>
      <c r="E17" s="263"/>
      <c r="F17" s="263"/>
      <c r="G17" s="263"/>
      <c r="H17" s="263"/>
      <c r="I17" s="263"/>
      <c r="J17" s="263"/>
    </row>
    <row r="18" spans="1:10" ht="15" customHeight="1" x14ac:dyDescent="0.25">
      <c r="A18" s="4" t="s">
        <v>44</v>
      </c>
      <c r="B18" s="137">
        <v>0.49236111111111108</v>
      </c>
      <c r="C18" s="137">
        <v>0.47361111111111115</v>
      </c>
      <c r="D18" s="137">
        <v>0.43333333333333335</v>
      </c>
      <c r="E18" s="137">
        <v>0.34097222222222223</v>
      </c>
      <c r="F18" s="137">
        <v>0.42499999999999999</v>
      </c>
      <c r="G18" s="137">
        <v>0.60347222222222219</v>
      </c>
      <c r="H18" s="137">
        <v>0.47152777777777777</v>
      </c>
      <c r="I18" s="137">
        <v>0.54375000000000007</v>
      </c>
      <c r="J18" s="137">
        <v>0.45069444444444445</v>
      </c>
    </row>
    <row r="19" spans="1:10" ht="15" customHeight="1" x14ac:dyDescent="0.25">
      <c r="A19" s="4" t="s">
        <v>45</v>
      </c>
      <c r="B19" s="137">
        <v>0.44930555555555557</v>
      </c>
      <c r="C19" s="137">
        <v>0.46875</v>
      </c>
      <c r="D19" s="137">
        <v>0.37152777777777773</v>
      </c>
      <c r="E19" s="137">
        <v>0.32361111111111113</v>
      </c>
      <c r="F19" s="137">
        <v>0.4381944444444445</v>
      </c>
      <c r="G19" s="137">
        <v>0.78541666666666676</v>
      </c>
      <c r="H19" s="137">
        <v>0.46666666666666662</v>
      </c>
      <c r="I19" s="137">
        <v>0.56111111111111112</v>
      </c>
      <c r="J19" s="137">
        <v>0.42569444444444443</v>
      </c>
    </row>
    <row r="20" spans="1:10" ht="15" customHeight="1" x14ac:dyDescent="0.25">
      <c r="A20" s="4" t="s">
        <v>46</v>
      </c>
      <c r="B20" s="137">
        <v>0.37291666666666662</v>
      </c>
      <c r="C20" s="137">
        <v>0.38125000000000003</v>
      </c>
      <c r="D20" s="137">
        <v>0.31597222222222221</v>
      </c>
      <c r="E20" s="137">
        <v>0.30972222222222223</v>
      </c>
      <c r="F20" s="137">
        <v>0.4291666666666667</v>
      </c>
      <c r="G20" s="137">
        <v>0.59513888888888888</v>
      </c>
      <c r="H20" s="137">
        <v>0.43055555555555558</v>
      </c>
      <c r="I20" s="137">
        <v>0.46249999999999997</v>
      </c>
      <c r="J20" s="137">
        <v>0.36319444444444443</v>
      </c>
    </row>
    <row r="21" spans="1:10" ht="15" customHeight="1" x14ac:dyDescent="0.25">
      <c r="A21" s="4" t="s">
        <v>47</v>
      </c>
      <c r="B21" s="137">
        <v>0.23958333333333334</v>
      </c>
      <c r="C21" s="137">
        <v>0.26874999999999999</v>
      </c>
      <c r="D21" s="137">
        <v>0.21875</v>
      </c>
      <c r="E21" s="137">
        <v>0.22152777777777777</v>
      </c>
      <c r="F21" s="137">
        <v>0.28541666666666665</v>
      </c>
      <c r="G21" s="137">
        <v>0.30555555555555552</v>
      </c>
      <c r="H21" s="137">
        <v>0.27916666666666667</v>
      </c>
      <c r="I21" s="137">
        <v>0.26666666666666666</v>
      </c>
      <c r="J21" s="137">
        <v>0.24652777777777779</v>
      </c>
    </row>
    <row r="22" spans="1:10" ht="15" customHeight="1" x14ac:dyDescent="0.25">
      <c r="A22" s="4" t="s">
        <v>48</v>
      </c>
      <c r="B22" s="137">
        <v>0.14583333333333334</v>
      </c>
      <c r="C22" s="137">
        <v>0.17708333333333334</v>
      </c>
      <c r="D22" s="137">
        <v>0.16250000000000001</v>
      </c>
      <c r="E22" s="137">
        <v>0.14861111111111111</v>
      </c>
      <c r="F22" s="137">
        <v>0.19027777777777777</v>
      </c>
      <c r="G22" s="137">
        <v>0.19027777777777777</v>
      </c>
      <c r="H22" s="137">
        <v>0.19097222222222221</v>
      </c>
      <c r="I22" s="137">
        <v>0.17083333333333331</v>
      </c>
      <c r="J22" s="137">
        <v>0.15902777777777777</v>
      </c>
    </row>
    <row r="23" spans="1:10" ht="15.75" thickBot="1" x14ac:dyDescent="0.3">
      <c r="A23" s="65" t="s">
        <v>11</v>
      </c>
      <c r="B23" s="139">
        <v>0.30833333333333335</v>
      </c>
      <c r="C23" s="139">
        <v>0.32916666666666666</v>
      </c>
      <c r="D23" s="139">
        <v>0.29097222222222224</v>
      </c>
      <c r="E23" s="139">
        <v>0.26458333333333334</v>
      </c>
      <c r="F23" s="139">
        <v>0.36736111111111108</v>
      </c>
      <c r="G23" s="139">
        <v>0.43333333333333335</v>
      </c>
      <c r="H23" s="139">
        <v>0.36249999999999999</v>
      </c>
      <c r="I23" s="139">
        <v>0.37083333333333335</v>
      </c>
      <c r="J23" s="139">
        <v>0.31180555555555556</v>
      </c>
    </row>
    <row r="24" spans="1:10" x14ac:dyDescent="0.25">
      <c r="A24" s="17" t="s">
        <v>244</v>
      </c>
    </row>
    <row r="25" spans="1:10" x14ac:dyDescent="0.25">
      <c r="A25" s="17" t="s">
        <v>245</v>
      </c>
    </row>
    <row r="26" spans="1:10" ht="21.75" customHeight="1" x14ac:dyDescent="0.25">
      <c r="A26" s="17" t="s">
        <v>781</v>
      </c>
    </row>
    <row r="27" spans="1:10" x14ac:dyDescent="0.25">
      <c r="A27" s="18" t="s">
        <v>475</v>
      </c>
    </row>
    <row r="30" spans="1:10" x14ac:dyDescent="0.25">
      <c r="A30" s="19" t="s">
        <v>289</v>
      </c>
    </row>
  </sheetData>
  <mergeCells count="4">
    <mergeCell ref="A1:J1"/>
    <mergeCell ref="A3:J3"/>
    <mergeCell ref="A10:J10"/>
    <mergeCell ref="A17:J17"/>
  </mergeCells>
  <hyperlinks>
    <hyperlink ref="A30" location="Contents!A1" display="Back to contents"/>
  </hyperlinks>
  <pageMargins left="0.7" right="0.7" top="0.75" bottom="0.75" header="0.3" footer="0.3"/>
  <pageSetup paperSize="9"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zoomScaleSheetLayoutView="100" workbookViewId="0">
      <selection activeCell="L23" sqref="L23"/>
    </sheetView>
  </sheetViews>
  <sheetFormatPr defaultRowHeight="15" x14ac:dyDescent="0.25"/>
  <cols>
    <col min="1" max="1" width="35.42578125" style="7" customWidth="1"/>
    <col min="2" max="6" width="10.7109375" style="7" customWidth="1"/>
    <col min="7" max="16384" width="9.140625" style="7"/>
  </cols>
  <sheetData>
    <row r="1" spans="1:6" ht="45" customHeight="1" thickBot="1" x14ac:dyDescent="0.3">
      <c r="A1" s="232" t="s">
        <v>757</v>
      </c>
      <c r="B1" s="232"/>
      <c r="C1" s="232"/>
      <c r="D1" s="232"/>
      <c r="E1" s="232"/>
      <c r="F1" s="232"/>
    </row>
    <row r="2" spans="1:6" ht="15" customHeight="1" thickBot="1" x14ac:dyDescent="0.3">
      <c r="A2" s="88"/>
      <c r="B2" s="9" t="s">
        <v>1</v>
      </c>
      <c r="C2" s="9" t="s">
        <v>544</v>
      </c>
      <c r="D2" s="9" t="s">
        <v>2</v>
      </c>
      <c r="E2" s="9" t="s">
        <v>801</v>
      </c>
      <c r="F2" s="9" t="s">
        <v>631</v>
      </c>
    </row>
    <row r="3" spans="1:6" ht="15" customHeight="1" x14ac:dyDescent="0.25">
      <c r="A3" s="265" t="s">
        <v>758</v>
      </c>
      <c r="B3" s="265"/>
      <c r="C3" s="265"/>
      <c r="D3" s="265"/>
      <c r="E3" s="265"/>
      <c r="F3" s="265"/>
    </row>
    <row r="4" spans="1:6" x14ac:dyDescent="0.25">
      <c r="A4" s="91" t="s">
        <v>25</v>
      </c>
      <c r="B4" s="11">
        <v>74.900000000000006</v>
      </c>
      <c r="C4" s="11">
        <v>74.8</v>
      </c>
      <c r="D4" s="11">
        <v>74.7</v>
      </c>
      <c r="E4" s="11">
        <v>73.5</v>
      </c>
      <c r="F4" s="11">
        <v>71.7</v>
      </c>
    </row>
    <row r="5" spans="1:6" x14ac:dyDescent="0.25">
      <c r="A5" s="91" t="s">
        <v>6</v>
      </c>
      <c r="B5" s="24">
        <v>69.900000000000006</v>
      </c>
      <c r="C5" s="11">
        <v>71.2</v>
      </c>
      <c r="D5" s="11">
        <v>71.3</v>
      </c>
      <c r="E5" s="11">
        <v>69.2</v>
      </c>
      <c r="F5" s="11">
        <v>67.5</v>
      </c>
    </row>
    <row r="6" spans="1:6" x14ac:dyDescent="0.25">
      <c r="A6" s="91" t="s">
        <v>26</v>
      </c>
      <c r="B6" s="11">
        <v>76.7</v>
      </c>
      <c r="C6" s="11">
        <v>75.2</v>
      </c>
      <c r="D6" s="11">
        <v>72.7</v>
      </c>
      <c r="E6" s="11">
        <v>72.099999999999994</v>
      </c>
      <c r="F6" s="11">
        <v>70.2</v>
      </c>
    </row>
    <row r="7" spans="1:6" x14ac:dyDescent="0.25">
      <c r="A7" s="91" t="s">
        <v>27</v>
      </c>
      <c r="B7" s="11">
        <v>78.7</v>
      </c>
      <c r="C7" s="24">
        <v>76</v>
      </c>
      <c r="D7" s="24">
        <v>73.8</v>
      </c>
      <c r="E7" s="11">
        <v>75.7</v>
      </c>
      <c r="F7" s="11">
        <v>74.900000000000006</v>
      </c>
    </row>
    <row r="8" spans="1:6" x14ac:dyDescent="0.25">
      <c r="A8" s="91" t="s">
        <v>7</v>
      </c>
      <c r="B8" s="11">
        <v>63.8</v>
      </c>
      <c r="C8" s="24">
        <v>66</v>
      </c>
      <c r="D8" s="24">
        <v>63.7</v>
      </c>
      <c r="E8" s="11">
        <v>60.8</v>
      </c>
      <c r="F8" s="11">
        <v>59.4</v>
      </c>
    </row>
    <row r="9" spans="1:6" x14ac:dyDescent="0.25">
      <c r="A9" s="91" t="s">
        <v>8</v>
      </c>
      <c r="B9" s="11">
        <v>66.599999999999994</v>
      </c>
      <c r="C9" s="11">
        <v>66.3</v>
      </c>
      <c r="D9" s="11">
        <v>64.7</v>
      </c>
      <c r="E9" s="11">
        <v>64.400000000000006</v>
      </c>
      <c r="F9" s="24">
        <v>62</v>
      </c>
    </row>
    <row r="10" spans="1:6" x14ac:dyDescent="0.25">
      <c r="A10" s="91" t="s">
        <v>9</v>
      </c>
      <c r="B10" s="11">
        <v>63.1</v>
      </c>
      <c r="C10" s="11"/>
      <c r="D10" s="24">
        <v>73</v>
      </c>
      <c r="E10" s="24">
        <v>64</v>
      </c>
      <c r="F10" s="24">
        <v>59.5</v>
      </c>
    </row>
    <row r="11" spans="1:6" x14ac:dyDescent="0.25">
      <c r="A11" s="91" t="s">
        <v>10</v>
      </c>
      <c r="B11" s="11">
        <v>62.1</v>
      </c>
      <c r="C11" s="11">
        <v>63.6</v>
      </c>
      <c r="D11" s="11">
        <v>64.2</v>
      </c>
      <c r="E11" s="11">
        <v>62.7</v>
      </c>
      <c r="F11" s="11">
        <v>66.8</v>
      </c>
    </row>
    <row r="12" spans="1:6" ht="15" customHeight="1" x14ac:dyDescent="0.25">
      <c r="A12" s="86" t="s">
        <v>11</v>
      </c>
      <c r="B12" s="42">
        <v>73.2</v>
      </c>
      <c r="C12" s="42">
        <v>73.2</v>
      </c>
      <c r="D12" s="42">
        <v>72.3</v>
      </c>
      <c r="E12" s="42">
        <v>71.099999999999994</v>
      </c>
      <c r="F12" s="42">
        <v>69.599999999999994</v>
      </c>
    </row>
    <row r="13" spans="1:6" ht="22.5" customHeight="1" x14ac:dyDescent="0.25">
      <c r="A13" s="264" t="s">
        <v>784</v>
      </c>
      <c r="B13" s="264"/>
      <c r="C13" s="264"/>
      <c r="D13" s="264"/>
      <c r="E13" s="264"/>
      <c r="F13" s="264"/>
    </row>
    <row r="14" spans="1:6" x14ac:dyDescent="0.25">
      <c r="A14" s="91" t="s">
        <v>25</v>
      </c>
      <c r="B14" s="24">
        <v>42.9</v>
      </c>
      <c r="C14" s="24">
        <v>43.7</v>
      </c>
      <c r="D14" s="24">
        <v>44.3</v>
      </c>
      <c r="E14" s="24">
        <v>43.2</v>
      </c>
      <c r="F14" s="24">
        <v>40.799999999999997</v>
      </c>
    </row>
    <row r="15" spans="1:6" x14ac:dyDescent="0.25">
      <c r="A15" s="91" t="s">
        <v>6</v>
      </c>
      <c r="B15" s="24">
        <v>49.3</v>
      </c>
      <c r="C15" s="24">
        <v>52.7</v>
      </c>
      <c r="D15" s="24">
        <v>54.9</v>
      </c>
      <c r="E15" s="24">
        <v>52.9</v>
      </c>
      <c r="F15" s="24">
        <v>51</v>
      </c>
    </row>
    <row r="16" spans="1:6" x14ac:dyDescent="0.25">
      <c r="A16" s="91" t="s">
        <v>26</v>
      </c>
      <c r="B16" s="24">
        <v>56.6</v>
      </c>
      <c r="C16" s="24">
        <v>56.2</v>
      </c>
      <c r="D16" s="24">
        <v>54.6</v>
      </c>
      <c r="E16" s="24">
        <v>54.8</v>
      </c>
      <c r="F16" s="24">
        <v>53.3</v>
      </c>
    </row>
    <row r="17" spans="1:6" x14ac:dyDescent="0.25">
      <c r="A17" s="91" t="s">
        <v>27</v>
      </c>
      <c r="B17" s="24">
        <v>54.6</v>
      </c>
      <c r="C17" s="24">
        <v>51.5</v>
      </c>
      <c r="D17" s="24">
        <v>48.9</v>
      </c>
      <c r="E17" s="24">
        <v>53.8</v>
      </c>
      <c r="F17" s="24">
        <v>50.9</v>
      </c>
    </row>
    <row r="18" spans="1:6" x14ac:dyDescent="0.25">
      <c r="A18" s="91" t="s">
        <v>7</v>
      </c>
      <c r="B18" s="24">
        <v>37.200000000000003</v>
      </c>
      <c r="C18" s="24">
        <v>43.8</v>
      </c>
      <c r="D18" s="24">
        <v>42.6</v>
      </c>
      <c r="E18" s="24">
        <v>40.799999999999997</v>
      </c>
      <c r="F18" s="24">
        <v>40.200000000000003</v>
      </c>
    </row>
    <row r="19" spans="1:6" x14ac:dyDescent="0.25">
      <c r="A19" s="91" t="s">
        <v>8</v>
      </c>
      <c r="B19" s="24">
        <v>29</v>
      </c>
      <c r="C19" s="24">
        <v>28.2</v>
      </c>
      <c r="D19" s="24">
        <v>26.2</v>
      </c>
      <c r="E19" s="24">
        <v>28.2</v>
      </c>
      <c r="F19" s="24">
        <v>27.5</v>
      </c>
    </row>
    <row r="20" spans="1:6" x14ac:dyDescent="0.25">
      <c r="A20" s="91" t="s">
        <v>9</v>
      </c>
      <c r="B20" s="24">
        <v>35.700000000000003</v>
      </c>
      <c r="C20" s="11"/>
      <c r="D20" s="24">
        <v>51.2</v>
      </c>
      <c r="E20" s="24">
        <v>40.299999999999997</v>
      </c>
      <c r="F20" s="24">
        <v>34.5</v>
      </c>
    </row>
    <row r="21" spans="1:6" x14ac:dyDescent="0.25">
      <c r="A21" s="91" t="s">
        <v>10</v>
      </c>
      <c r="B21" s="24">
        <v>22.7</v>
      </c>
      <c r="C21" s="24">
        <v>26.8</v>
      </c>
      <c r="D21" s="24">
        <v>32.299999999999997</v>
      </c>
      <c r="E21" s="24">
        <v>31.3</v>
      </c>
      <c r="F21" s="24">
        <v>35.4</v>
      </c>
    </row>
    <row r="22" spans="1:6" ht="15" customHeight="1" x14ac:dyDescent="0.25">
      <c r="A22" s="86" t="s">
        <v>11</v>
      </c>
      <c r="B22" s="42">
        <v>47.2</v>
      </c>
      <c r="C22" s="42">
        <v>48.9</v>
      </c>
      <c r="D22" s="42">
        <v>49.1</v>
      </c>
      <c r="E22" s="42">
        <v>48.5</v>
      </c>
      <c r="F22" s="42">
        <v>46.7</v>
      </c>
    </row>
    <row r="23" spans="1:6" ht="22.5" customHeight="1" x14ac:dyDescent="0.25">
      <c r="A23" s="264" t="s">
        <v>467</v>
      </c>
      <c r="B23" s="264"/>
      <c r="C23" s="264"/>
      <c r="D23" s="264"/>
      <c r="E23" s="264"/>
      <c r="F23" s="264"/>
    </row>
    <row r="24" spans="1:6" x14ac:dyDescent="0.25">
      <c r="A24" s="91" t="s">
        <v>25</v>
      </c>
      <c r="B24" s="92">
        <v>0.52361111111111114</v>
      </c>
      <c r="C24" s="92">
        <v>0.49374999999999997</v>
      </c>
      <c r="D24" s="92">
        <v>0.48333333333333334</v>
      </c>
      <c r="E24" s="92">
        <v>0.50347222222222221</v>
      </c>
      <c r="F24" s="92">
        <v>0.54861111111111105</v>
      </c>
    </row>
    <row r="25" spans="1:6" x14ac:dyDescent="0.25">
      <c r="A25" s="91" t="s">
        <v>6</v>
      </c>
      <c r="B25" s="92">
        <v>0.49861111111111112</v>
      </c>
      <c r="C25" s="92">
        <v>0.45833333333333331</v>
      </c>
      <c r="D25" s="92">
        <v>0.44236111111111115</v>
      </c>
      <c r="E25" s="92">
        <v>0.46666666666666662</v>
      </c>
      <c r="F25" s="92">
        <v>0.47847222222222219</v>
      </c>
    </row>
    <row r="26" spans="1:6" x14ac:dyDescent="0.25">
      <c r="A26" s="91" t="s">
        <v>26</v>
      </c>
      <c r="B26" s="92">
        <v>0.3659722222222222</v>
      </c>
      <c r="C26" s="92">
        <v>0.36805555555555558</v>
      </c>
      <c r="D26" s="92">
        <v>0.38541666666666669</v>
      </c>
      <c r="E26" s="92">
        <v>0.38819444444444445</v>
      </c>
      <c r="F26" s="92">
        <v>0.39513888888888887</v>
      </c>
    </row>
    <row r="27" spans="1:6" x14ac:dyDescent="0.25">
      <c r="A27" s="91" t="s">
        <v>27</v>
      </c>
      <c r="B27" s="92">
        <v>0.34652777777777777</v>
      </c>
      <c r="C27" s="92">
        <v>0.34513888888888888</v>
      </c>
      <c r="D27" s="92">
        <v>0.37986111111111115</v>
      </c>
      <c r="E27" s="92">
        <v>0.34097222222222223</v>
      </c>
      <c r="F27" s="92">
        <v>0.37013888888888885</v>
      </c>
    </row>
    <row r="28" spans="1:6" x14ac:dyDescent="0.25">
      <c r="A28" s="91" t="s">
        <v>7</v>
      </c>
      <c r="B28" s="92">
        <v>0.6069444444444444</v>
      </c>
      <c r="C28" s="92">
        <v>0.45347222222222222</v>
      </c>
      <c r="D28" s="92">
        <v>0.46180555555555558</v>
      </c>
      <c r="E28" s="92">
        <v>0.5</v>
      </c>
      <c r="F28" s="92">
        <v>0.54305555555555551</v>
      </c>
    </row>
    <row r="29" spans="1:6" x14ac:dyDescent="0.25">
      <c r="A29" s="91" t="s">
        <v>8</v>
      </c>
      <c r="B29" s="92">
        <v>0.89861111111111114</v>
      </c>
      <c r="C29" s="92">
        <v>0.80833333333333324</v>
      </c>
      <c r="D29" s="92">
        <v>0.74930555555555556</v>
      </c>
      <c r="E29" s="92">
        <v>0.90347222222222223</v>
      </c>
      <c r="F29" s="92">
        <v>0.9472222222222223</v>
      </c>
    </row>
    <row r="30" spans="1:6" x14ac:dyDescent="0.25">
      <c r="A30" s="91" t="s">
        <v>9</v>
      </c>
      <c r="B30" s="92">
        <v>0.64444444444444449</v>
      </c>
      <c r="C30" s="11"/>
      <c r="D30" s="162">
        <v>0.38472222222222219</v>
      </c>
      <c r="E30" s="92">
        <v>0.51041666666666663</v>
      </c>
      <c r="F30" s="92">
        <v>0.59444444444444444</v>
      </c>
    </row>
    <row r="31" spans="1:6" x14ac:dyDescent="0.25">
      <c r="A31" s="91" t="s">
        <v>10</v>
      </c>
      <c r="B31" s="92">
        <v>0.81458333333333333</v>
      </c>
      <c r="C31" s="92">
        <v>0.66388888888888886</v>
      </c>
      <c r="D31" s="92">
        <v>0.67361111111111116</v>
      </c>
      <c r="E31" s="92">
        <v>0.71319444444444446</v>
      </c>
      <c r="F31" s="92">
        <v>0.64722222222222225</v>
      </c>
    </row>
    <row r="32" spans="1:6" ht="15.75" thickBot="1" x14ac:dyDescent="0.3">
      <c r="A32" s="15" t="s">
        <v>11</v>
      </c>
      <c r="B32" s="94">
        <v>0.48680555555555555</v>
      </c>
      <c r="C32" s="94">
        <v>0.4465277777777778</v>
      </c>
      <c r="D32" s="94">
        <v>0.44722222222222219</v>
      </c>
      <c r="E32" s="94">
        <v>0.46388888888888885</v>
      </c>
      <c r="F32" s="94">
        <v>0.48819444444444443</v>
      </c>
    </row>
    <row r="33" spans="1:6" x14ac:dyDescent="0.25">
      <c r="A33" s="41" t="s">
        <v>545</v>
      </c>
    </row>
    <row r="34" spans="1:6" ht="23.25" customHeight="1" x14ac:dyDescent="0.25">
      <c r="A34" s="229" t="s">
        <v>546</v>
      </c>
      <c r="B34" s="229"/>
      <c r="C34" s="229"/>
      <c r="D34" s="229"/>
      <c r="E34" s="229"/>
      <c r="F34" s="229"/>
    </row>
    <row r="35" spans="1:6" ht="15.75" customHeight="1" x14ac:dyDescent="0.25">
      <c r="A35" s="41" t="s">
        <v>547</v>
      </c>
    </row>
    <row r="36" spans="1:6" ht="20.25" customHeight="1" x14ac:dyDescent="0.25">
      <c r="A36" s="229" t="s">
        <v>548</v>
      </c>
      <c r="B36" s="229"/>
      <c r="C36" s="229"/>
      <c r="D36" s="229"/>
      <c r="E36" s="229"/>
      <c r="F36" s="229"/>
    </row>
    <row r="37" spans="1:6" ht="20.25" customHeight="1" x14ac:dyDescent="0.25">
      <c r="A37" s="229" t="s">
        <v>783</v>
      </c>
      <c r="B37" s="229"/>
      <c r="C37" s="229"/>
      <c r="D37" s="229"/>
      <c r="E37" s="229"/>
      <c r="F37" s="229"/>
    </row>
    <row r="38" spans="1:6" ht="20.25" customHeight="1" x14ac:dyDescent="0.25">
      <c r="A38" s="18" t="s">
        <v>549</v>
      </c>
    </row>
    <row r="39" spans="1:6" x14ac:dyDescent="0.25">
      <c r="A39" s="18"/>
    </row>
    <row r="42" spans="1:6" x14ac:dyDescent="0.25">
      <c r="A42" s="19" t="s">
        <v>289</v>
      </c>
    </row>
  </sheetData>
  <mergeCells count="7">
    <mergeCell ref="A1:F1"/>
    <mergeCell ref="A34:F34"/>
    <mergeCell ref="A37:F37"/>
    <mergeCell ref="A23:F23"/>
    <mergeCell ref="A36:F36"/>
    <mergeCell ref="A3:F3"/>
    <mergeCell ref="A13:F13"/>
  </mergeCells>
  <hyperlinks>
    <hyperlink ref="A42" location="Contents!A1" display="Back to contents"/>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9" zoomScaleNormal="100" zoomScaleSheetLayoutView="100" workbookViewId="0">
      <selection activeCell="D15" sqref="D15"/>
    </sheetView>
  </sheetViews>
  <sheetFormatPr defaultRowHeight="15" x14ac:dyDescent="0.25"/>
  <cols>
    <col min="1" max="1" width="26.85546875" style="7" customWidth="1"/>
    <col min="2" max="16384" width="9.140625" style="7"/>
  </cols>
  <sheetData>
    <row r="1" spans="1:10" ht="32.25" customHeight="1" thickBot="1" x14ac:dyDescent="0.3">
      <c r="A1" s="266" t="s">
        <v>759</v>
      </c>
      <c r="B1" s="266"/>
      <c r="C1" s="266"/>
      <c r="D1" s="266"/>
      <c r="E1" s="266"/>
      <c r="F1" s="266"/>
      <c r="G1" s="266"/>
      <c r="H1" s="266"/>
      <c r="I1" s="266"/>
      <c r="J1" s="266"/>
    </row>
    <row r="2" spans="1:10" ht="15" customHeight="1" thickBot="1" x14ac:dyDescent="0.3">
      <c r="A2" s="88" t="s">
        <v>234</v>
      </c>
      <c r="B2" s="9" t="s">
        <v>12</v>
      </c>
      <c r="C2" s="9" t="s">
        <v>13</v>
      </c>
      <c r="D2" s="9" t="s">
        <v>14</v>
      </c>
      <c r="E2" s="9" t="s">
        <v>15</v>
      </c>
      <c r="F2" s="9" t="s">
        <v>16</v>
      </c>
      <c r="G2" s="9" t="s">
        <v>17</v>
      </c>
      <c r="H2" s="9" t="s">
        <v>18</v>
      </c>
      <c r="I2" s="9" t="s">
        <v>19</v>
      </c>
      <c r="J2" s="9" t="s">
        <v>11</v>
      </c>
    </row>
    <row r="3" spans="1:10" x14ac:dyDescent="0.25">
      <c r="A3" s="226" t="s">
        <v>272</v>
      </c>
      <c r="B3" s="226"/>
      <c r="C3" s="226"/>
      <c r="D3" s="226"/>
      <c r="E3" s="226"/>
      <c r="F3" s="226"/>
      <c r="G3" s="226"/>
      <c r="H3" s="226"/>
      <c r="I3" s="226"/>
      <c r="J3" s="226"/>
    </row>
    <row r="4" spans="1:10" x14ac:dyDescent="0.25">
      <c r="A4" s="91" t="s">
        <v>44</v>
      </c>
      <c r="B4" s="176">
        <v>50</v>
      </c>
      <c r="C4" s="176">
        <v>57</v>
      </c>
      <c r="D4" s="176">
        <v>61</v>
      </c>
      <c r="E4" s="176">
        <v>67</v>
      </c>
      <c r="F4" s="176">
        <v>55</v>
      </c>
      <c r="G4" s="176">
        <v>53</v>
      </c>
      <c r="H4" s="176">
        <v>50</v>
      </c>
      <c r="I4" s="176">
        <v>43</v>
      </c>
      <c r="J4" s="176">
        <v>56</v>
      </c>
    </row>
    <row r="5" spans="1:10" x14ac:dyDescent="0.25">
      <c r="A5" s="91" t="s">
        <v>45</v>
      </c>
      <c r="B5" s="176">
        <v>48</v>
      </c>
      <c r="C5" s="176">
        <v>54</v>
      </c>
      <c r="D5" s="176">
        <v>58</v>
      </c>
      <c r="E5" s="176">
        <v>65</v>
      </c>
      <c r="F5" s="176">
        <v>48</v>
      </c>
      <c r="G5" s="176">
        <v>40</v>
      </c>
      <c r="H5" s="176">
        <v>41</v>
      </c>
      <c r="I5" s="176">
        <v>43</v>
      </c>
      <c r="J5" s="176">
        <v>53</v>
      </c>
    </row>
    <row r="6" spans="1:10" x14ac:dyDescent="0.25">
      <c r="A6" s="91" t="s">
        <v>46</v>
      </c>
      <c r="B6" s="176">
        <v>54</v>
      </c>
      <c r="C6" s="176">
        <v>63</v>
      </c>
      <c r="D6" s="176">
        <v>63</v>
      </c>
      <c r="E6" s="176">
        <v>63</v>
      </c>
      <c r="F6" s="176">
        <v>49</v>
      </c>
      <c r="G6" s="176">
        <v>44</v>
      </c>
      <c r="H6" s="176">
        <v>45</v>
      </c>
      <c r="I6" s="176">
        <v>47</v>
      </c>
      <c r="J6" s="176">
        <v>58</v>
      </c>
    </row>
    <row r="7" spans="1:10" ht="15" customHeight="1" x14ac:dyDescent="0.25">
      <c r="A7" s="91" t="s">
        <v>47</v>
      </c>
      <c r="B7" s="176">
        <v>72</v>
      </c>
      <c r="C7" s="176">
        <v>75</v>
      </c>
      <c r="D7" s="176">
        <v>80</v>
      </c>
      <c r="E7" s="176">
        <v>80</v>
      </c>
      <c r="F7" s="176">
        <v>64</v>
      </c>
      <c r="G7" s="176">
        <v>59</v>
      </c>
      <c r="H7" s="176">
        <v>64</v>
      </c>
      <c r="I7" s="176">
        <v>66</v>
      </c>
      <c r="J7" s="176">
        <v>74</v>
      </c>
    </row>
    <row r="8" spans="1:10" ht="15" customHeight="1" x14ac:dyDescent="0.25">
      <c r="A8" s="91" t="s">
        <v>48</v>
      </c>
      <c r="B8" s="176">
        <v>87</v>
      </c>
      <c r="C8" s="176">
        <v>89</v>
      </c>
      <c r="D8" s="176">
        <v>90</v>
      </c>
      <c r="E8" s="176">
        <v>90</v>
      </c>
      <c r="F8" s="176">
        <v>82</v>
      </c>
      <c r="G8" s="176">
        <v>80</v>
      </c>
      <c r="H8" s="176">
        <v>84</v>
      </c>
      <c r="I8" s="176">
        <v>83</v>
      </c>
      <c r="J8" s="176">
        <v>88</v>
      </c>
    </row>
    <row r="9" spans="1:10" x14ac:dyDescent="0.25">
      <c r="A9" s="25" t="s">
        <v>551</v>
      </c>
      <c r="B9" s="179">
        <v>62</v>
      </c>
      <c r="C9" s="179">
        <v>68</v>
      </c>
      <c r="D9" s="179">
        <v>69</v>
      </c>
      <c r="E9" s="179">
        <v>72</v>
      </c>
      <c r="F9" s="179">
        <v>55</v>
      </c>
      <c r="G9" s="179">
        <v>54</v>
      </c>
      <c r="H9" s="179">
        <v>55</v>
      </c>
      <c r="I9" s="179">
        <v>56</v>
      </c>
      <c r="J9" s="179">
        <v>65</v>
      </c>
    </row>
    <row r="10" spans="1:10" ht="15" customHeight="1" x14ac:dyDescent="0.25">
      <c r="A10" s="226" t="s">
        <v>235</v>
      </c>
      <c r="B10" s="226"/>
      <c r="C10" s="226"/>
      <c r="D10" s="226"/>
      <c r="E10" s="226"/>
      <c r="F10" s="226"/>
      <c r="G10" s="226"/>
      <c r="H10" s="226"/>
      <c r="I10" s="226"/>
      <c r="J10" s="226"/>
    </row>
    <row r="11" spans="1:10" x14ac:dyDescent="0.25">
      <c r="A11" s="91" t="s">
        <v>44</v>
      </c>
      <c r="B11" s="176">
        <v>48</v>
      </c>
      <c r="C11" s="176">
        <v>46</v>
      </c>
      <c r="D11" s="176">
        <v>46</v>
      </c>
      <c r="E11" s="176">
        <v>58</v>
      </c>
      <c r="F11" s="176">
        <v>49</v>
      </c>
      <c r="G11" s="176">
        <v>51</v>
      </c>
      <c r="H11" s="176">
        <v>39</v>
      </c>
      <c r="I11" s="176">
        <v>51</v>
      </c>
      <c r="J11" s="176">
        <v>48</v>
      </c>
    </row>
    <row r="12" spans="1:10" x14ac:dyDescent="0.25">
      <c r="A12" s="91" t="s">
        <v>45</v>
      </c>
      <c r="B12" s="176">
        <v>54</v>
      </c>
      <c r="C12" s="176">
        <v>55</v>
      </c>
      <c r="D12" s="176">
        <v>60</v>
      </c>
      <c r="E12" s="176">
        <v>63</v>
      </c>
      <c r="F12" s="176">
        <v>49</v>
      </c>
      <c r="G12" s="176">
        <v>41</v>
      </c>
      <c r="H12" s="176">
        <v>58</v>
      </c>
      <c r="I12" s="176">
        <v>45</v>
      </c>
      <c r="J12" s="176">
        <v>56</v>
      </c>
    </row>
    <row r="13" spans="1:10" x14ac:dyDescent="0.25">
      <c r="A13" s="91" t="s">
        <v>46</v>
      </c>
      <c r="B13" s="176">
        <v>59</v>
      </c>
      <c r="C13" s="176">
        <v>57</v>
      </c>
      <c r="D13" s="176">
        <v>64</v>
      </c>
      <c r="E13" s="176">
        <v>61</v>
      </c>
      <c r="F13" s="176">
        <v>41</v>
      </c>
      <c r="G13" s="176">
        <v>47</v>
      </c>
      <c r="H13" s="176">
        <v>57</v>
      </c>
      <c r="I13" s="176">
        <v>56</v>
      </c>
      <c r="J13" s="176">
        <v>58</v>
      </c>
    </row>
    <row r="14" spans="1:10" x14ac:dyDescent="0.25">
      <c r="A14" s="91" t="s">
        <v>47</v>
      </c>
      <c r="B14" s="176">
        <v>77</v>
      </c>
      <c r="C14" s="176">
        <v>72</v>
      </c>
      <c r="D14" s="176">
        <v>80</v>
      </c>
      <c r="E14" s="176">
        <v>77</v>
      </c>
      <c r="F14" s="176">
        <v>61</v>
      </c>
      <c r="G14" s="176">
        <v>73</v>
      </c>
      <c r="H14" s="176">
        <v>77</v>
      </c>
      <c r="I14" s="176">
        <v>79</v>
      </c>
      <c r="J14" s="176">
        <v>75</v>
      </c>
    </row>
    <row r="15" spans="1:10" x14ac:dyDescent="0.25">
      <c r="A15" s="91" t="s">
        <v>48</v>
      </c>
      <c r="B15" s="176">
        <v>92</v>
      </c>
      <c r="C15" s="176">
        <v>88</v>
      </c>
      <c r="D15" s="176">
        <v>90</v>
      </c>
      <c r="E15" s="176">
        <v>92</v>
      </c>
      <c r="F15" s="176">
        <v>79</v>
      </c>
      <c r="G15" s="176">
        <v>90</v>
      </c>
      <c r="H15" s="176">
        <v>90</v>
      </c>
      <c r="I15" s="176">
        <v>87</v>
      </c>
      <c r="J15" s="176">
        <v>90</v>
      </c>
    </row>
    <row r="16" spans="1:10" x14ac:dyDescent="0.25">
      <c r="A16" s="25" t="s">
        <v>551</v>
      </c>
      <c r="B16" s="179">
        <v>68</v>
      </c>
      <c r="C16" s="179">
        <v>64</v>
      </c>
      <c r="D16" s="179">
        <v>69</v>
      </c>
      <c r="E16" s="179">
        <v>69</v>
      </c>
      <c r="F16" s="179">
        <v>51</v>
      </c>
      <c r="G16" s="179">
        <v>62</v>
      </c>
      <c r="H16" s="179">
        <v>66</v>
      </c>
      <c r="I16" s="179">
        <v>64</v>
      </c>
      <c r="J16" s="179">
        <v>66</v>
      </c>
    </row>
    <row r="17" spans="1:10" ht="15" customHeight="1" x14ac:dyDescent="0.25">
      <c r="A17" s="226" t="s">
        <v>236</v>
      </c>
      <c r="B17" s="226"/>
      <c r="C17" s="226"/>
      <c r="D17" s="226"/>
      <c r="E17" s="226"/>
      <c r="F17" s="226"/>
      <c r="G17" s="226"/>
      <c r="H17" s="226"/>
      <c r="I17" s="226"/>
      <c r="J17" s="226"/>
    </row>
    <row r="18" spans="1:10" x14ac:dyDescent="0.25">
      <c r="A18" s="91" t="s">
        <v>44</v>
      </c>
      <c r="B18" s="176">
        <v>55</v>
      </c>
      <c r="C18" s="176">
        <v>57</v>
      </c>
      <c r="D18" s="176">
        <v>50</v>
      </c>
      <c r="E18" s="176">
        <v>58</v>
      </c>
      <c r="F18" s="176">
        <v>70</v>
      </c>
      <c r="G18" s="176">
        <v>75</v>
      </c>
      <c r="H18" s="176" t="s">
        <v>22</v>
      </c>
      <c r="I18" s="176" t="s">
        <v>22</v>
      </c>
      <c r="J18" s="176">
        <v>55</v>
      </c>
    </row>
    <row r="19" spans="1:10" x14ac:dyDescent="0.25">
      <c r="A19" s="91" t="s">
        <v>45</v>
      </c>
      <c r="B19" s="176">
        <v>60</v>
      </c>
      <c r="C19" s="176">
        <v>60</v>
      </c>
      <c r="D19" s="176">
        <v>64</v>
      </c>
      <c r="E19" s="176">
        <v>68</v>
      </c>
      <c r="F19" s="176">
        <v>58</v>
      </c>
      <c r="G19" s="176">
        <v>57</v>
      </c>
      <c r="H19" s="176" t="s">
        <v>22</v>
      </c>
      <c r="I19" s="176" t="s">
        <v>22</v>
      </c>
      <c r="J19" s="176">
        <v>62</v>
      </c>
    </row>
    <row r="20" spans="1:10" x14ac:dyDescent="0.25">
      <c r="A20" s="91" t="s">
        <v>46</v>
      </c>
      <c r="B20" s="176">
        <v>67</v>
      </c>
      <c r="C20" s="176">
        <v>62</v>
      </c>
      <c r="D20" s="176">
        <v>68</v>
      </c>
      <c r="E20" s="176">
        <v>71</v>
      </c>
      <c r="F20" s="176">
        <v>60</v>
      </c>
      <c r="G20" s="176">
        <v>70</v>
      </c>
      <c r="H20" s="176" t="s">
        <v>22</v>
      </c>
      <c r="I20" s="176" t="s">
        <v>22</v>
      </c>
      <c r="J20" s="176">
        <v>66</v>
      </c>
    </row>
    <row r="21" spans="1:10" x14ac:dyDescent="0.25">
      <c r="A21" s="91" t="s">
        <v>47</v>
      </c>
      <c r="B21" s="176">
        <v>84</v>
      </c>
      <c r="C21" s="176">
        <v>75</v>
      </c>
      <c r="D21" s="176">
        <v>87</v>
      </c>
      <c r="E21" s="176">
        <v>84</v>
      </c>
      <c r="F21" s="176">
        <v>80</v>
      </c>
      <c r="G21" s="176">
        <v>89</v>
      </c>
      <c r="H21" s="176" t="s">
        <v>22</v>
      </c>
      <c r="I21" s="176" t="s">
        <v>22</v>
      </c>
      <c r="J21" s="176">
        <v>82</v>
      </c>
    </row>
    <row r="22" spans="1:10" x14ac:dyDescent="0.25">
      <c r="A22" s="91" t="s">
        <v>48</v>
      </c>
      <c r="B22" s="176">
        <v>95</v>
      </c>
      <c r="C22" s="176">
        <v>88</v>
      </c>
      <c r="D22" s="176">
        <v>96</v>
      </c>
      <c r="E22" s="176">
        <v>93</v>
      </c>
      <c r="F22" s="176">
        <v>92</v>
      </c>
      <c r="G22" s="176">
        <v>97</v>
      </c>
      <c r="H22" s="176" t="s">
        <v>22</v>
      </c>
      <c r="I22" s="176" t="s">
        <v>22</v>
      </c>
      <c r="J22" s="176">
        <v>93</v>
      </c>
    </row>
    <row r="23" spans="1:10" x14ac:dyDescent="0.25">
      <c r="A23" s="25" t="s">
        <v>551</v>
      </c>
      <c r="B23" s="179">
        <v>77</v>
      </c>
      <c r="C23" s="179">
        <v>69</v>
      </c>
      <c r="D23" s="179">
        <v>75</v>
      </c>
      <c r="E23" s="179">
        <v>77</v>
      </c>
      <c r="F23" s="179">
        <v>72</v>
      </c>
      <c r="G23" s="179">
        <v>80</v>
      </c>
      <c r="H23" s="179" t="s">
        <v>22</v>
      </c>
      <c r="I23" s="179" t="s">
        <v>22</v>
      </c>
      <c r="J23" s="179">
        <v>75</v>
      </c>
    </row>
    <row r="24" spans="1:10" x14ac:dyDescent="0.25">
      <c r="A24" s="226" t="s">
        <v>246</v>
      </c>
      <c r="B24" s="226"/>
      <c r="C24" s="226"/>
      <c r="D24" s="226"/>
      <c r="E24" s="226"/>
      <c r="F24" s="226"/>
      <c r="G24" s="226"/>
      <c r="H24" s="226"/>
      <c r="I24" s="226"/>
      <c r="J24" s="226"/>
    </row>
    <row r="25" spans="1:10" x14ac:dyDescent="0.25">
      <c r="A25" s="91" t="s">
        <v>44</v>
      </c>
      <c r="B25" s="176">
        <v>64</v>
      </c>
      <c r="C25" s="176">
        <v>44</v>
      </c>
      <c r="D25" s="176" t="s">
        <v>22</v>
      </c>
      <c r="E25" s="176">
        <v>54</v>
      </c>
      <c r="F25" s="176">
        <v>88</v>
      </c>
      <c r="G25" s="176" t="s">
        <v>22</v>
      </c>
      <c r="H25" s="176" t="s">
        <v>22</v>
      </c>
      <c r="I25" s="176">
        <v>41</v>
      </c>
      <c r="J25" s="176">
        <v>59</v>
      </c>
    </row>
    <row r="26" spans="1:10" ht="22.5" customHeight="1" x14ac:dyDescent="0.25">
      <c r="A26" s="91" t="s">
        <v>45</v>
      </c>
      <c r="B26" s="176">
        <v>66</v>
      </c>
      <c r="C26" s="176">
        <v>59</v>
      </c>
      <c r="D26" s="176" t="s">
        <v>22</v>
      </c>
      <c r="E26" s="176">
        <v>65</v>
      </c>
      <c r="F26" s="176">
        <v>79</v>
      </c>
      <c r="G26" s="176" t="s">
        <v>22</v>
      </c>
      <c r="H26" s="176" t="s">
        <v>22</v>
      </c>
      <c r="I26" s="176">
        <v>66</v>
      </c>
      <c r="J26" s="176">
        <v>65</v>
      </c>
    </row>
    <row r="27" spans="1:10" x14ac:dyDescent="0.25">
      <c r="A27" s="91" t="s">
        <v>46</v>
      </c>
      <c r="B27" s="176">
        <v>79</v>
      </c>
      <c r="C27" s="176">
        <v>67</v>
      </c>
      <c r="D27" s="176" t="s">
        <v>22</v>
      </c>
      <c r="E27" s="176">
        <v>79</v>
      </c>
      <c r="F27" s="176">
        <v>81</v>
      </c>
      <c r="G27" s="176" t="s">
        <v>22</v>
      </c>
      <c r="H27" s="176" t="s">
        <v>22</v>
      </c>
      <c r="I27" s="176">
        <v>70</v>
      </c>
      <c r="J27" s="176">
        <v>76</v>
      </c>
    </row>
    <row r="28" spans="1:10" x14ac:dyDescent="0.25">
      <c r="A28" s="91" t="s">
        <v>47</v>
      </c>
      <c r="B28" s="176">
        <v>92</v>
      </c>
      <c r="C28" s="176">
        <v>84</v>
      </c>
      <c r="D28" s="176" t="s">
        <v>22</v>
      </c>
      <c r="E28" s="176">
        <v>93</v>
      </c>
      <c r="F28" s="176">
        <v>91</v>
      </c>
      <c r="G28" s="176" t="s">
        <v>22</v>
      </c>
      <c r="H28" s="176" t="s">
        <v>22</v>
      </c>
      <c r="I28" s="176">
        <v>84</v>
      </c>
      <c r="J28" s="176">
        <v>90</v>
      </c>
    </row>
    <row r="29" spans="1:10" x14ac:dyDescent="0.25">
      <c r="A29" s="91" t="s">
        <v>48</v>
      </c>
      <c r="B29" s="176">
        <v>97</v>
      </c>
      <c r="C29" s="176">
        <v>94</v>
      </c>
      <c r="D29" s="176" t="s">
        <v>22</v>
      </c>
      <c r="E29" s="176">
        <v>97</v>
      </c>
      <c r="F29" s="176">
        <v>97</v>
      </c>
      <c r="G29" s="176" t="s">
        <v>22</v>
      </c>
      <c r="H29" s="176" t="s">
        <v>22</v>
      </c>
      <c r="I29" s="176">
        <v>92</v>
      </c>
      <c r="J29" s="176">
        <v>96</v>
      </c>
    </row>
    <row r="30" spans="1:10" x14ac:dyDescent="0.25">
      <c r="A30" s="25" t="s">
        <v>551</v>
      </c>
      <c r="B30" s="179">
        <v>87</v>
      </c>
      <c r="C30" s="179">
        <v>77</v>
      </c>
      <c r="D30" s="179" t="s">
        <v>22</v>
      </c>
      <c r="E30" s="179">
        <v>88</v>
      </c>
      <c r="F30" s="179">
        <v>89</v>
      </c>
      <c r="G30" s="179" t="s">
        <v>22</v>
      </c>
      <c r="H30" s="179" t="s">
        <v>22</v>
      </c>
      <c r="I30" s="179">
        <v>80</v>
      </c>
      <c r="J30" s="179">
        <v>85</v>
      </c>
    </row>
    <row r="31" spans="1:10" x14ac:dyDescent="0.25">
      <c r="A31" s="226" t="s">
        <v>553</v>
      </c>
      <c r="B31" s="226"/>
      <c r="C31" s="226"/>
      <c r="D31" s="226"/>
      <c r="E31" s="226"/>
      <c r="F31" s="226"/>
      <c r="G31" s="226"/>
      <c r="H31" s="226"/>
      <c r="I31" s="226"/>
      <c r="J31" s="226"/>
    </row>
    <row r="32" spans="1:10" x14ac:dyDescent="0.25">
      <c r="A32" s="91" t="s">
        <v>44</v>
      </c>
      <c r="B32" s="176">
        <v>51</v>
      </c>
      <c r="C32" s="176">
        <v>52</v>
      </c>
      <c r="D32" s="176">
        <v>54</v>
      </c>
      <c r="E32" s="176">
        <v>63</v>
      </c>
      <c r="F32" s="176">
        <v>54</v>
      </c>
      <c r="G32" s="176">
        <v>53</v>
      </c>
      <c r="H32" s="176">
        <v>48</v>
      </c>
      <c r="I32" s="176">
        <v>45</v>
      </c>
      <c r="J32" s="176">
        <v>53</v>
      </c>
    </row>
    <row r="33" spans="1:10" x14ac:dyDescent="0.25">
      <c r="A33" s="91" t="s">
        <v>45</v>
      </c>
      <c r="B33" s="176">
        <v>55</v>
      </c>
      <c r="C33" s="176">
        <v>56</v>
      </c>
      <c r="D33" s="176">
        <v>60</v>
      </c>
      <c r="E33" s="176">
        <v>65</v>
      </c>
      <c r="F33" s="176">
        <v>50</v>
      </c>
      <c r="G33" s="176">
        <v>43</v>
      </c>
      <c r="H33" s="176">
        <v>47</v>
      </c>
      <c r="I33" s="176">
        <v>49</v>
      </c>
      <c r="J33" s="176">
        <v>57</v>
      </c>
    </row>
    <row r="34" spans="1:10" x14ac:dyDescent="0.25">
      <c r="A34" s="91" t="s">
        <v>46</v>
      </c>
      <c r="B34" s="176">
        <v>61</v>
      </c>
      <c r="C34" s="176">
        <v>60</v>
      </c>
      <c r="D34" s="176">
        <v>64</v>
      </c>
      <c r="E34" s="176">
        <v>65</v>
      </c>
      <c r="F34" s="176">
        <v>49</v>
      </c>
      <c r="G34" s="176">
        <v>50</v>
      </c>
      <c r="H34" s="176">
        <v>50</v>
      </c>
      <c r="I34" s="176">
        <v>56</v>
      </c>
      <c r="J34" s="176">
        <v>61</v>
      </c>
    </row>
    <row r="35" spans="1:10" x14ac:dyDescent="0.25">
      <c r="A35" s="91" t="s">
        <v>47</v>
      </c>
      <c r="B35" s="176">
        <v>80</v>
      </c>
      <c r="C35" s="176">
        <v>74</v>
      </c>
      <c r="D35" s="176">
        <v>81</v>
      </c>
      <c r="E35" s="176">
        <v>82</v>
      </c>
      <c r="F35" s="176">
        <v>70</v>
      </c>
      <c r="G35" s="176">
        <v>71</v>
      </c>
      <c r="H35" s="176">
        <v>69</v>
      </c>
      <c r="I35" s="176">
        <v>76</v>
      </c>
      <c r="J35" s="176">
        <v>78</v>
      </c>
    </row>
    <row r="36" spans="1:10" x14ac:dyDescent="0.25">
      <c r="A36" s="91" t="s">
        <v>48</v>
      </c>
      <c r="B36" s="176">
        <v>94</v>
      </c>
      <c r="C36" s="176">
        <v>89</v>
      </c>
      <c r="D36" s="176">
        <v>91</v>
      </c>
      <c r="E36" s="176">
        <v>94</v>
      </c>
      <c r="F36" s="176">
        <v>86</v>
      </c>
      <c r="G36" s="176">
        <v>87</v>
      </c>
      <c r="H36" s="176">
        <v>86</v>
      </c>
      <c r="I36" s="176">
        <v>90</v>
      </c>
      <c r="J36" s="176">
        <v>92</v>
      </c>
    </row>
    <row r="37" spans="1:10" x14ac:dyDescent="0.25">
      <c r="A37" s="226" t="s">
        <v>552</v>
      </c>
      <c r="B37" s="226"/>
      <c r="C37" s="226"/>
      <c r="D37" s="226"/>
      <c r="E37" s="226"/>
      <c r="F37" s="226"/>
      <c r="G37" s="226"/>
      <c r="H37" s="226"/>
      <c r="I37" s="226"/>
      <c r="J37" s="226"/>
    </row>
    <row r="38" spans="1:10" ht="15.75" thickBot="1" x14ac:dyDescent="0.3">
      <c r="A38" s="15" t="s">
        <v>551</v>
      </c>
      <c r="B38" s="181">
        <v>72</v>
      </c>
      <c r="C38" s="181">
        <v>67</v>
      </c>
      <c r="D38" s="181">
        <v>70</v>
      </c>
      <c r="E38" s="181">
        <v>75</v>
      </c>
      <c r="F38" s="181">
        <v>59</v>
      </c>
      <c r="G38" s="181">
        <v>62</v>
      </c>
      <c r="H38" s="181">
        <v>59</v>
      </c>
      <c r="I38" s="181">
        <v>67</v>
      </c>
      <c r="J38" s="181">
        <v>70</v>
      </c>
    </row>
    <row r="39" spans="1:10" x14ac:dyDescent="0.25">
      <c r="A39" s="17" t="s">
        <v>244</v>
      </c>
    </row>
    <row r="40" spans="1:10" x14ac:dyDescent="0.25">
      <c r="A40" s="17" t="s">
        <v>550</v>
      </c>
    </row>
    <row r="41" spans="1:10" ht="18.75" customHeight="1" x14ac:dyDescent="0.25">
      <c r="A41" s="230" t="s">
        <v>554</v>
      </c>
      <c r="B41" s="230"/>
      <c r="C41" s="230"/>
      <c r="D41" s="230"/>
      <c r="E41" s="230"/>
      <c r="F41" s="230"/>
      <c r="G41" s="230"/>
      <c r="H41" s="230"/>
      <c r="I41" s="230"/>
      <c r="J41" s="230"/>
    </row>
    <row r="42" spans="1:10" x14ac:dyDescent="0.25">
      <c r="A42" s="18" t="s">
        <v>540</v>
      </c>
    </row>
    <row r="45" spans="1:10" x14ac:dyDescent="0.25">
      <c r="A45" s="19" t="s">
        <v>289</v>
      </c>
    </row>
    <row r="47" spans="1:10" x14ac:dyDescent="0.25">
      <c r="B47" s="24"/>
      <c r="C47" s="24"/>
      <c r="D47" s="24"/>
      <c r="E47" s="24"/>
      <c r="F47" s="24"/>
      <c r="G47" s="24"/>
      <c r="H47" s="24"/>
      <c r="I47" s="24"/>
      <c r="J47" s="42"/>
    </row>
    <row r="48" spans="1:10" x14ac:dyDescent="0.25">
      <c r="B48" s="11"/>
      <c r="C48" s="11"/>
      <c r="D48" s="11"/>
      <c r="E48" s="11"/>
      <c r="F48" s="11"/>
      <c r="G48" s="24"/>
      <c r="H48" s="24"/>
      <c r="I48" s="11"/>
      <c r="J48" s="42"/>
    </row>
  </sheetData>
  <mergeCells count="8">
    <mergeCell ref="A41:J41"/>
    <mergeCell ref="A10:J10"/>
    <mergeCell ref="A17:J17"/>
    <mergeCell ref="A1:J1"/>
    <mergeCell ref="A3:J3"/>
    <mergeCell ref="A31:J31"/>
    <mergeCell ref="A37:J37"/>
    <mergeCell ref="A24:J24"/>
  </mergeCells>
  <hyperlinks>
    <hyperlink ref="A45" location="Contents!A1" display="Back to contents"/>
  </hyperlinks>
  <pageMargins left="0.7" right="0.7" top="0.75" bottom="0.75" header="0.3" footer="0.3"/>
  <pageSetup paperSize="9" scale="96"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6" zoomScaleNormal="100" zoomScaleSheetLayoutView="100" workbookViewId="0">
      <selection activeCell="R28" sqref="R28"/>
    </sheetView>
  </sheetViews>
  <sheetFormatPr defaultRowHeight="15" x14ac:dyDescent="0.25"/>
  <cols>
    <col min="1" max="1" width="31.140625" style="7" customWidth="1"/>
    <col min="2" max="10" width="9.7109375" style="7" customWidth="1"/>
    <col min="11" max="16384" width="9.140625" style="7"/>
  </cols>
  <sheetData>
    <row r="1" spans="1:10" ht="32.25" customHeight="1" thickBot="1" x14ac:dyDescent="0.3">
      <c r="A1" s="267" t="s">
        <v>831</v>
      </c>
      <c r="B1" s="267"/>
      <c r="C1" s="267"/>
      <c r="D1" s="267"/>
      <c r="E1" s="267"/>
      <c r="F1" s="267"/>
      <c r="G1" s="267"/>
      <c r="H1" s="267"/>
      <c r="I1" s="267"/>
      <c r="J1" s="267"/>
    </row>
    <row r="2" spans="1:10" ht="15.75" thickBot="1" x14ac:dyDescent="0.3">
      <c r="A2" s="88" t="s">
        <v>234</v>
      </c>
      <c r="B2" s="9" t="s">
        <v>12</v>
      </c>
      <c r="C2" s="9" t="s">
        <v>13</v>
      </c>
      <c r="D2" s="9" t="s">
        <v>14</v>
      </c>
      <c r="E2" s="9" t="s">
        <v>15</v>
      </c>
      <c r="F2" s="9" t="s">
        <v>16</v>
      </c>
      <c r="G2" s="9" t="s">
        <v>17</v>
      </c>
      <c r="H2" s="9" t="s">
        <v>18</v>
      </c>
      <c r="I2" s="9" t="s">
        <v>19</v>
      </c>
      <c r="J2" s="9" t="s">
        <v>11</v>
      </c>
    </row>
    <row r="3" spans="1:10" ht="15" customHeight="1" x14ac:dyDescent="0.25">
      <c r="A3" s="223" t="s">
        <v>247</v>
      </c>
      <c r="B3" s="223"/>
      <c r="C3" s="223"/>
      <c r="D3" s="223"/>
      <c r="E3" s="223"/>
      <c r="F3" s="223"/>
      <c r="G3" s="223"/>
      <c r="H3" s="223"/>
      <c r="I3" s="223"/>
      <c r="J3" s="223"/>
    </row>
    <row r="4" spans="1:10" ht="15" customHeight="1" x14ac:dyDescent="0.25">
      <c r="A4" s="226" t="s">
        <v>272</v>
      </c>
      <c r="B4" s="226"/>
      <c r="C4" s="226"/>
      <c r="D4" s="226"/>
      <c r="E4" s="226"/>
      <c r="F4" s="226"/>
    </row>
    <row r="5" spans="1:10" x14ac:dyDescent="0.25">
      <c r="A5" s="91" t="s">
        <v>44</v>
      </c>
      <c r="B5" s="11">
        <v>48</v>
      </c>
      <c r="C5" s="11">
        <v>59</v>
      </c>
      <c r="D5" s="11">
        <v>62</v>
      </c>
      <c r="E5" s="11">
        <v>70</v>
      </c>
      <c r="F5" s="11">
        <v>55</v>
      </c>
      <c r="G5" s="11">
        <v>53</v>
      </c>
      <c r="H5" s="11">
        <v>54</v>
      </c>
      <c r="I5" s="11">
        <v>43</v>
      </c>
      <c r="J5" s="11">
        <v>57</v>
      </c>
    </row>
    <row r="6" spans="1:10" x14ac:dyDescent="0.25">
      <c r="A6" s="91" t="s">
        <v>45</v>
      </c>
      <c r="B6" s="11">
        <v>38</v>
      </c>
      <c r="C6" s="11">
        <v>51</v>
      </c>
      <c r="D6" s="11">
        <v>52</v>
      </c>
      <c r="E6" s="11">
        <v>59</v>
      </c>
      <c r="F6" s="11">
        <v>41</v>
      </c>
      <c r="G6" s="11">
        <v>31</v>
      </c>
      <c r="H6" s="11">
        <v>35</v>
      </c>
      <c r="I6" s="11">
        <v>31</v>
      </c>
      <c r="J6" s="11">
        <v>46</v>
      </c>
    </row>
    <row r="7" spans="1:10" x14ac:dyDescent="0.25">
      <c r="A7" s="91" t="s">
        <v>46</v>
      </c>
      <c r="B7" s="11">
        <v>34</v>
      </c>
      <c r="C7" s="11">
        <v>54</v>
      </c>
      <c r="D7" s="11">
        <v>50</v>
      </c>
      <c r="E7" s="11">
        <v>49</v>
      </c>
      <c r="F7" s="11">
        <v>33</v>
      </c>
      <c r="G7" s="11">
        <v>20</v>
      </c>
      <c r="H7" s="11">
        <v>26</v>
      </c>
      <c r="I7" s="11">
        <v>29</v>
      </c>
      <c r="J7" s="11">
        <v>43</v>
      </c>
    </row>
    <row r="8" spans="1:10" x14ac:dyDescent="0.25">
      <c r="A8" s="91" t="s">
        <v>47</v>
      </c>
      <c r="B8" s="11">
        <v>40</v>
      </c>
      <c r="C8" s="11">
        <v>56</v>
      </c>
      <c r="D8" s="11">
        <v>54</v>
      </c>
      <c r="E8" s="11">
        <v>53</v>
      </c>
      <c r="F8" s="11">
        <v>40</v>
      </c>
      <c r="G8" s="11">
        <v>20</v>
      </c>
      <c r="H8" s="11">
        <v>32</v>
      </c>
      <c r="I8" s="11">
        <v>30</v>
      </c>
      <c r="J8" s="11">
        <v>47</v>
      </c>
    </row>
    <row r="9" spans="1:10" x14ac:dyDescent="0.25">
      <c r="A9" s="91" t="s">
        <v>48</v>
      </c>
      <c r="B9" s="11">
        <v>58</v>
      </c>
      <c r="C9" s="11">
        <v>67</v>
      </c>
      <c r="D9" s="11">
        <v>67</v>
      </c>
      <c r="E9" s="11">
        <v>56</v>
      </c>
      <c r="F9" s="11">
        <v>63</v>
      </c>
      <c r="G9" s="11">
        <v>25</v>
      </c>
      <c r="H9" s="11">
        <v>40</v>
      </c>
      <c r="I9" s="11">
        <v>35</v>
      </c>
      <c r="J9" s="11">
        <v>60</v>
      </c>
    </row>
    <row r="10" spans="1:10" x14ac:dyDescent="0.25">
      <c r="A10" s="25" t="s">
        <v>787</v>
      </c>
      <c r="B10" s="13">
        <v>37</v>
      </c>
      <c r="C10" s="13">
        <v>54</v>
      </c>
      <c r="D10" s="13">
        <v>52</v>
      </c>
      <c r="E10" s="13">
        <v>53</v>
      </c>
      <c r="F10" s="13">
        <v>38</v>
      </c>
      <c r="G10" s="13">
        <v>23</v>
      </c>
      <c r="H10" s="13">
        <v>30</v>
      </c>
      <c r="I10" s="13">
        <v>30</v>
      </c>
      <c r="J10" s="13">
        <v>45</v>
      </c>
    </row>
    <row r="11" spans="1:10" x14ac:dyDescent="0.25">
      <c r="A11" s="226" t="s">
        <v>235</v>
      </c>
      <c r="B11" s="226"/>
      <c r="C11" s="226"/>
      <c r="D11" s="226"/>
      <c r="E11" s="226"/>
      <c r="F11" s="226"/>
    </row>
    <row r="12" spans="1:10" x14ac:dyDescent="0.25">
      <c r="A12" s="91" t="s">
        <v>44</v>
      </c>
      <c r="B12" s="11">
        <v>44</v>
      </c>
      <c r="C12" s="11">
        <v>49</v>
      </c>
      <c r="D12" s="11">
        <v>44</v>
      </c>
      <c r="E12" s="11">
        <v>56</v>
      </c>
      <c r="F12" s="11">
        <v>49</v>
      </c>
      <c r="G12" s="11">
        <v>51</v>
      </c>
      <c r="H12" s="11">
        <v>33</v>
      </c>
      <c r="I12" s="11">
        <v>48</v>
      </c>
      <c r="J12" s="11">
        <v>47</v>
      </c>
    </row>
    <row r="13" spans="1:10" ht="18" customHeight="1" x14ac:dyDescent="0.25">
      <c r="A13" s="91" t="s">
        <v>45</v>
      </c>
      <c r="B13" s="11">
        <v>41</v>
      </c>
      <c r="C13" s="11">
        <v>51</v>
      </c>
      <c r="D13" s="11">
        <v>57</v>
      </c>
      <c r="E13" s="11">
        <v>53</v>
      </c>
      <c r="F13" s="11">
        <v>44</v>
      </c>
      <c r="G13" s="11">
        <v>32</v>
      </c>
      <c r="H13" s="11">
        <v>58</v>
      </c>
      <c r="I13" s="11">
        <v>34</v>
      </c>
      <c r="J13" s="11">
        <v>49</v>
      </c>
    </row>
    <row r="14" spans="1:10" x14ac:dyDescent="0.25">
      <c r="A14" s="91" t="s">
        <v>46</v>
      </c>
      <c r="B14" s="11">
        <v>35</v>
      </c>
      <c r="C14" s="11">
        <v>44</v>
      </c>
      <c r="D14" s="11">
        <v>52</v>
      </c>
      <c r="E14" s="11">
        <v>38</v>
      </c>
      <c r="F14" s="11">
        <v>27</v>
      </c>
      <c r="G14" s="11">
        <v>26</v>
      </c>
      <c r="H14" s="11">
        <v>39</v>
      </c>
      <c r="I14" s="11">
        <v>31</v>
      </c>
      <c r="J14" s="11">
        <v>42</v>
      </c>
    </row>
    <row r="15" spans="1:10" x14ac:dyDescent="0.25">
      <c r="A15" s="91" t="s">
        <v>47</v>
      </c>
      <c r="B15" s="11">
        <v>42</v>
      </c>
      <c r="C15" s="11">
        <v>47</v>
      </c>
      <c r="D15" s="11">
        <v>54</v>
      </c>
      <c r="E15" s="11">
        <v>41</v>
      </c>
      <c r="F15" s="11">
        <v>30</v>
      </c>
      <c r="G15" s="11">
        <v>29</v>
      </c>
      <c r="H15" s="11">
        <v>47</v>
      </c>
      <c r="I15" s="11">
        <v>33</v>
      </c>
      <c r="J15" s="11">
        <v>44</v>
      </c>
    </row>
    <row r="16" spans="1:10" x14ac:dyDescent="0.25">
      <c r="A16" s="91" t="s">
        <v>48</v>
      </c>
      <c r="B16" s="11">
        <v>61</v>
      </c>
      <c r="C16" s="11">
        <v>60</v>
      </c>
      <c r="D16" s="11">
        <v>60</v>
      </c>
      <c r="E16" s="11">
        <v>49</v>
      </c>
      <c r="F16" s="11">
        <v>33</v>
      </c>
      <c r="G16" s="11">
        <v>56</v>
      </c>
      <c r="H16" s="11">
        <v>64</v>
      </c>
      <c r="I16" s="11">
        <v>50</v>
      </c>
      <c r="J16" s="11">
        <v>59</v>
      </c>
    </row>
    <row r="17" spans="1:10" x14ac:dyDescent="0.25">
      <c r="A17" s="25" t="s">
        <v>787</v>
      </c>
      <c r="B17" s="13">
        <v>39</v>
      </c>
      <c r="C17" s="13">
        <v>47</v>
      </c>
      <c r="D17" s="13">
        <v>54</v>
      </c>
      <c r="E17" s="13">
        <v>43</v>
      </c>
      <c r="F17" s="13">
        <v>33</v>
      </c>
      <c r="G17" s="13">
        <v>29</v>
      </c>
      <c r="H17" s="13">
        <v>44</v>
      </c>
      <c r="I17" s="13">
        <v>32</v>
      </c>
      <c r="J17" s="13">
        <v>44</v>
      </c>
    </row>
    <row r="18" spans="1:10" x14ac:dyDescent="0.25">
      <c r="A18" s="226" t="s">
        <v>236</v>
      </c>
      <c r="B18" s="226"/>
      <c r="C18" s="226"/>
      <c r="D18" s="226"/>
      <c r="E18" s="226"/>
      <c r="F18" s="226"/>
    </row>
    <row r="19" spans="1:10" x14ac:dyDescent="0.25">
      <c r="A19" s="91" t="s">
        <v>44</v>
      </c>
      <c r="B19" s="11">
        <v>51</v>
      </c>
      <c r="C19" s="11">
        <v>62</v>
      </c>
      <c r="D19" s="11">
        <v>45</v>
      </c>
      <c r="E19" s="11">
        <v>60</v>
      </c>
      <c r="F19" s="11">
        <v>76</v>
      </c>
      <c r="G19" s="11">
        <v>59</v>
      </c>
      <c r="H19" s="11" t="s">
        <v>22</v>
      </c>
      <c r="I19" s="11" t="s">
        <v>22</v>
      </c>
      <c r="J19" s="11">
        <v>55</v>
      </c>
    </row>
    <row r="20" spans="1:10" x14ac:dyDescent="0.25">
      <c r="A20" s="91" t="s">
        <v>45</v>
      </c>
      <c r="B20" s="11">
        <v>49</v>
      </c>
      <c r="C20" s="11">
        <v>56</v>
      </c>
      <c r="D20" s="11">
        <v>59</v>
      </c>
      <c r="E20" s="11">
        <v>63</v>
      </c>
      <c r="F20" s="11">
        <v>63</v>
      </c>
      <c r="G20" s="11">
        <v>48</v>
      </c>
      <c r="H20" s="11" t="s">
        <v>22</v>
      </c>
      <c r="I20" s="11" t="s">
        <v>22</v>
      </c>
      <c r="J20" s="11">
        <v>56</v>
      </c>
    </row>
    <row r="21" spans="1:10" x14ac:dyDescent="0.25">
      <c r="A21" s="91" t="s">
        <v>46</v>
      </c>
      <c r="B21" s="11">
        <v>44</v>
      </c>
      <c r="C21" s="11">
        <v>54</v>
      </c>
      <c r="D21" s="11">
        <v>54</v>
      </c>
      <c r="E21" s="11">
        <v>54</v>
      </c>
      <c r="F21" s="11">
        <v>52</v>
      </c>
      <c r="G21" s="11">
        <v>40</v>
      </c>
      <c r="H21" s="11" t="s">
        <v>22</v>
      </c>
      <c r="I21" s="11" t="s">
        <v>22</v>
      </c>
      <c r="J21" s="11">
        <v>51</v>
      </c>
    </row>
    <row r="22" spans="1:10" x14ac:dyDescent="0.25">
      <c r="A22" s="91" t="s">
        <v>47</v>
      </c>
      <c r="B22" s="11">
        <v>49</v>
      </c>
      <c r="C22" s="11">
        <v>58</v>
      </c>
      <c r="D22" s="11">
        <v>60</v>
      </c>
      <c r="E22" s="11">
        <v>54</v>
      </c>
      <c r="F22" s="11">
        <v>56</v>
      </c>
      <c r="G22" s="11">
        <v>44</v>
      </c>
      <c r="H22" s="11" t="s">
        <v>22</v>
      </c>
      <c r="I22" s="11" t="s">
        <v>22</v>
      </c>
      <c r="J22" s="11">
        <v>55</v>
      </c>
    </row>
    <row r="23" spans="1:10" x14ac:dyDescent="0.25">
      <c r="A23" s="91" t="s">
        <v>48</v>
      </c>
      <c r="B23" s="11">
        <v>73</v>
      </c>
      <c r="C23" s="11">
        <v>61</v>
      </c>
      <c r="D23" s="11">
        <v>74</v>
      </c>
      <c r="E23" s="11">
        <v>63</v>
      </c>
      <c r="F23" s="11">
        <v>73</v>
      </c>
      <c r="G23" s="11">
        <v>67</v>
      </c>
      <c r="H23" s="11" t="s">
        <v>22</v>
      </c>
      <c r="I23" s="11" t="s">
        <v>22</v>
      </c>
      <c r="J23" s="11">
        <v>69</v>
      </c>
    </row>
    <row r="24" spans="1:10" x14ac:dyDescent="0.25">
      <c r="A24" s="25" t="s">
        <v>787</v>
      </c>
      <c r="B24" s="13">
        <v>47</v>
      </c>
      <c r="C24" s="13">
        <v>56</v>
      </c>
      <c r="D24" s="13">
        <v>56</v>
      </c>
      <c r="E24" s="13">
        <v>56</v>
      </c>
      <c r="F24" s="13">
        <v>56</v>
      </c>
      <c r="G24" s="13">
        <v>43</v>
      </c>
      <c r="H24" s="13" t="s">
        <v>22</v>
      </c>
      <c r="I24" s="13" t="s">
        <v>22</v>
      </c>
      <c r="J24" s="13">
        <v>54</v>
      </c>
    </row>
    <row r="25" spans="1:10" x14ac:dyDescent="0.25">
      <c r="A25" s="226" t="s">
        <v>246</v>
      </c>
      <c r="B25" s="226"/>
      <c r="C25" s="226"/>
      <c r="D25" s="226"/>
      <c r="E25" s="226"/>
      <c r="F25" s="226"/>
    </row>
    <row r="26" spans="1:10" x14ac:dyDescent="0.25">
      <c r="A26" s="91" t="s">
        <v>44</v>
      </c>
      <c r="B26" s="11">
        <v>56</v>
      </c>
      <c r="C26" s="11">
        <v>44</v>
      </c>
      <c r="D26" s="11" t="s">
        <v>22</v>
      </c>
      <c r="E26" s="11">
        <v>49</v>
      </c>
      <c r="F26" s="11">
        <v>88</v>
      </c>
      <c r="G26" s="11" t="s">
        <v>22</v>
      </c>
      <c r="H26" s="11" t="s">
        <v>22</v>
      </c>
      <c r="I26" s="11">
        <v>30</v>
      </c>
      <c r="J26" s="11">
        <v>52</v>
      </c>
    </row>
    <row r="27" spans="1:10" ht="14.25" customHeight="1" x14ac:dyDescent="0.25">
      <c r="A27" s="91" t="s">
        <v>45</v>
      </c>
      <c r="B27" s="11">
        <v>59</v>
      </c>
      <c r="C27" s="11">
        <v>54</v>
      </c>
      <c r="D27" s="11" t="s">
        <v>22</v>
      </c>
      <c r="E27" s="11">
        <v>55</v>
      </c>
      <c r="F27" s="11">
        <v>82</v>
      </c>
      <c r="G27" s="11" t="s">
        <v>22</v>
      </c>
      <c r="H27" s="11" t="s">
        <v>22</v>
      </c>
      <c r="I27" s="11">
        <v>51</v>
      </c>
      <c r="J27" s="11">
        <v>57</v>
      </c>
    </row>
    <row r="28" spans="1:10" ht="18" customHeight="1" x14ac:dyDescent="0.25">
      <c r="A28" s="91" t="s">
        <v>46</v>
      </c>
      <c r="B28" s="11">
        <v>57</v>
      </c>
      <c r="C28" s="11">
        <v>47</v>
      </c>
      <c r="D28" s="11" t="s">
        <v>22</v>
      </c>
      <c r="E28" s="11">
        <v>55</v>
      </c>
      <c r="F28" s="11">
        <v>81</v>
      </c>
      <c r="G28" s="11" t="s">
        <v>22</v>
      </c>
      <c r="H28" s="11" t="s">
        <v>22</v>
      </c>
      <c r="I28" s="11">
        <v>49</v>
      </c>
      <c r="J28" s="11">
        <v>56</v>
      </c>
    </row>
    <row r="29" spans="1:10" ht="13.5" customHeight="1" x14ac:dyDescent="0.25">
      <c r="A29" s="91" t="s">
        <v>47</v>
      </c>
      <c r="B29" s="11">
        <v>61</v>
      </c>
      <c r="C29" s="11">
        <v>48</v>
      </c>
      <c r="D29" s="11" t="s">
        <v>22</v>
      </c>
      <c r="E29" s="11">
        <v>58</v>
      </c>
      <c r="F29" s="11">
        <v>79</v>
      </c>
      <c r="G29" s="11" t="s">
        <v>22</v>
      </c>
      <c r="H29" s="11" t="s">
        <v>22</v>
      </c>
      <c r="I29" s="11">
        <v>51</v>
      </c>
      <c r="J29" s="11">
        <v>59</v>
      </c>
    </row>
    <row r="30" spans="1:10" x14ac:dyDescent="0.25">
      <c r="A30" s="91" t="s">
        <v>48</v>
      </c>
      <c r="B30" s="11">
        <v>72</v>
      </c>
      <c r="C30" s="11">
        <v>79</v>
      </c>
      <c r="D30" s="11" t="s">
        <v>22</v>
      </c>
      <c r="E30" s="11">
        <v>68</v>
      </c>
      <c r="F30" s="11">
        <v>92</v>
      </c>
      <c r="G30" s="11" t="s">
        <v>22</v>
      </c>
      <c r="H30" s="11" t="s">
        <v>22</v>
      </c>
      <c r="I30" s="11">
        <v>55</v>
      </c>
      <c r="J30" s="11">
        <v>72</v>
      </c>
    </row>
    <row r="31" spans="1:10" x14ac:dyDescent="0.25">
      <c r="A31" s="25" t="s">
        <v>787</v>
      </c>
      <c r="B31" s="13">
        <v>59</v>
      </c>
      <c r="C31" s="13">
        <v>50</v>
      </c>
      <c r="D31" s="13" t="s">
        <v>22</v>
      </c>
      <c r="E31" s="13">
        <v>56</v>
      </c>
      <c r="F31" s="13">
        <v>81</v>
      </c>
      <c r="G31" s="13" t="s">
        <v>22</v>
      </c>
      <c r="H31" s="13" t="s">
        <v>22</v>
      </c>
      <c r="I31" s="13">
        <v>50</v>
      </c>
      <c r="J31" s="13">
        <v>57</v>
      </c>
    </row>
    <row r="32" spans="1:10" x14ac:dyDescent="0.25">
      <c r="A32" s="226" t="s">
        <v>788</v>
      </c>
      <c r="B32" s="226"/>
      <c r="C32" s="226"/>
      <c r="D32" s="226"/>
      <c r="E32" s="226"/>
      <c r="F32" s="226"/>
    </row>
    <row r="33" spans="1:10" x14ac:dyDescent="0.25">
      <c r="A33" s="91" t="s">
        <v>44</v>
      </c>
      <c r="B33" s="11">
        <v>47</v>
      </c>
      <c r="C33" s="11">
        <v>55</v>
      </c>
      <c r="D33" s="11">
        <v>54</v>
      </c>
      <c r="E33" s="11">
        <v>66</v>
      </c>
      <c r="F33" s="11">
        <v>54</v>
      </c>
      <c r="G33" s="11">
        <v>52</v>
      </c>
      <c r="H33" s="11">
        <v>50</v>
      </c>
      <c r="I33" s="11">
        <v>42</v>
      </c>
      <c r="J33" s="11">
        <v>53</v>
      </c>
    </row>
    <row r="34" spans="1:10" x14ac:dyDescent="0.25">
      <c r="A34" s="91" t="s">
        <v>45</v>
      </c>
      <c r="B34" s="11">
        <v>42</v>
      </c>
      <c r="C34" s="11">
        <v>52</v>
      </c>
      <c r="D34" s="11">
        <v>55</v>
      </c>
      <c r="E34" s="11">
        <v>57</v>
      </c>
      <c r="F34" s="11">
        <v>45</v>
      </c>
      <c r="G34" s="11">
        <v>33</v>
      </c>
      <c r="H34" s="11">
        <v>42</v>
      </c>
      <c r="I34" s="11">
        <v>36</v>
      </c>
      <c r="J34" s="11">
        <v>49</v>
      </c>
    </row>
    <row r="35" spans="1:10" x14ac:dyDescent="0.25">
      <c r="A35" s="91" t="s">
        <v>46</v>
      </c>
      <c r="B35" s="11">
        <v>38</v>
      </c>
      <c r="C35" s="11">
        <v>50</v>
      </c>
      <c r="D35" s="11">
        <v>52</v>
      </c>
      <c r="E35" s="11">
        <v>47</v>
      </c>
      <c r="F35" s="11">
        <v>35</v>
      </c>
      <c r="G35" s="11">
        <v>25</v>
      </c>
      <c r="H35" s="11">
        <v>31</v>
      </c>
      <c r="I35" s="11">
        <v>34</v>
      </c>
      <c r="J35" s="11">
        <v>44</v>
      </c>
    </row>
    <row r="36" spans="1:10" x14ac:dyDescent="0.25">
      <c r="A36" s="91" t="s">
        <v>47</v>
      </c>
      <c r="B36" s="11">
        <v>44</v>
      </c>
      <c r="C36" s="11">
        <v>52</v>
      </c>
      <c r="D36" s="11">
        <v>55</v>
      </c>
      <c r="E36" s="11">
        <v>50</v>
      </c>
      <c r="F36" s="11">
        <v>43</v>
      </c>
      <c r="G36" s="11">
        <v>26</v>
      </c>
      <c r="H36" s="11">
        <v>35</v>
      </c>
      <c r="I36" s="11">
        <v>37</v>
      </c>
      <c r="J36" s="11">
        <v>48</v>
      </c>
    </row>
    <row r="37" spans="1:10" x14ac:dyDescent="0.25">
      <c r="A37" s="91" t="s">
        <v>48</v>
      </c>
      <c r="B37" s="11">
        <v>64</v>
      </c>
      <c r="C37" s="11">
        <v>65</v>
      </c>
      <c r="D37" s="11">
        <v>66</v>
      </c>
      <c r="E37" s="11">
        <v>59</v>
      </c>
      <c r="F37" s="11">
        <v>61</v>
      </c>
      <c r="G37" s="11">
        <v>39</v>
      </c>
      <c r="H37" s="11">
        <v>43</v>
      </c>
      <c r="I37" s="11">
        <v>46</v>
      </c>
      <c r="J37" s="11">
        <v>62</v>
      </c>
    </row>
    <row r="38" spans="1:10" ht="22.5" customHeight="1" x14ac:dyDescent="0.25">
      <c r="A38" s="252" t="s">
        <v>832</v>
      </c>
      <c r="B38" s="252"/>
      <c r="C38" s="252"/>
      <c r="D38" s="252"/>
      <c r="E38" s="252"/>
      <c r="F38" s="252"/>
      <c r="G38" s="252"/>
      <c r="H38" s="252"/>
      <c r="I38" s="252"/>
      <c r="J38" s="252"/>
    </row>
    <row r="39" spans="1:10" ht="15.75" thickBot="1" x14ac:dyDescent="0.3">
      <c r="A39" s="191" t="s">
        <v>790</v>
      </c>
      <c r="B39" s="16">
        <v>41</v>
      </c>
      <c r="C39" s="16">
        <v>51</v>
      </c>
      <c r="D39" s="16">
        <v>53</v>
      </c>
      <c r="E39" s="16">
        <v>51</v>
      </c>
      <c r="F39" s="16">
        <v>40</v>
      </c>
      <c r="G39" s="16">
        <v>27</v>
      </c>
      <c r="H39" s="16">
        <v>35</v>
      </c>
      <c r="I39" s="16">
        <v>35</v>
      </c>
      <c r="J39" s="16">
        <v>47</v>
      </c>
    </row>
    <row r="40" spans="1:10" x14ac:dyDescent="0.25">
      <c r="A40" s="17" t="s">
        <v>244</v>
      </c>
    </row>
    <row r="41" spans="1:10" x14ac:dyDescent="0.25">
      <c r="A41" s="17" t="s">
        <v>791</v>
      </c>
    </row>
    <row r="42" spans="1:10" ht="18" customHeight="1" x14ac:dyDescent="0.25">
      <c r="A42" s="41" t="s">
        <v>781</v>
      </c>
      <c r="B42" s="41"/>
      <c r="C42" s="41"/>
      <c r="D42" s="41"/>
      <c r="E42" s="41"/>
      <c r="F42" s="41"/>
    </row>
    <row r="43" spans="1:10" ht="17.25" customHeight="1" x14ac:dyDescent="0.25">
      <c r="A43" s="230" t="s">
        <v>785</v>
      </c>
      <c r="B43" s="230"/>
      <c r="C43" s="230"/>
      <c r="D43" s="230"/>
      <c r="E43" s="230"/>
      <c r="F43" s="230"/>
    </row>
    <row r="44" spans="1:10" ht="21.75" customHeight="1" x14ac:dyDescent="0.25">
      <c r="A44" s="230" t="s">
        <v>786</v>
      </c>
      <c r="B44" s="230"/>
      <c r="C44" s="230"/>
      <c r="D44" s="230"/>
      <c r="E44" s="230"/>
      <c r="F44" s="230"/>
    </row>
    <row r="45" spans="1:10" x14ac:dyDescent="0.25">
      <c r="A45" s="18" t="s">
        <v>540</v>
      </c>
      <c r="B45" s="188"/>
      <c r="C45" s="188"/>
      <c r="D45" s="188"/>
      <c r="E45" s="188"/>
      <c r="F45" s="188"/>
    </row>
    <row r="48" spans="1:10" x14ac:dyDescent="0.25">
      <c r="A48" s="19" t="s">
        <v>289</v>
      </c>
    </row>
  </sheetData>
  <mergeCells count="10">
    <mergeCell ref="A43:F43"/>
    <mergeCell ref="A44:F44"/>
    <mergeCell ref="A38:J38"/>
    <mergeCell ref="A3:J3"/>
    <mergeCell ref="A1:J1"/>
    <mergeCell ref="A4:F4"/>
    <mergeCell ref="A11:F11"/>
    <mergeCell ref="A18:F18"/>
    <mergeCell ref="A25:F25"/>
    <mergeCell ref="A32:F32"/>
  </mergeCells>
  <hyperlinks>
    <hyperlink ref="A48" location="Contents!A1" display="Back to contents"/>
  </hyperlinks>
  <pageMargins left="0.7" right="0.7" top="0.75" bottom="0.75" header="0.3" footer="0.3"/>
  <pageSetup paperSize="9" scale="92"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16" zoomScaleNormal="100" zoomScaleSheetLayoutView="100" workbookViewId="0">
      <selection activeCell="A41" sqref="A41"/>
    </sheetView>
  </sheetViews>
  <sheetFormatPr defaultRowHeight="15" x14ac:dyDescent="0.25"/>
  <cols>
    <col min="1" max="1" width="27.140625" style="7" customWidth="1"/>
    <col min="2" max="10" width="9.7109375" style="7" customWidth="1"/>
    <col min="11" max="16384" width="9.140625" style="7"/>
  </cols>
  <sheetData>
    <row r="1" spans="1:10" ht="36" customHeight="1" thickBot="1" x14ac:dyDescent="0.3">
      <c r="A1" s="267" t="s">
        <v>760</v>
      </c>
      <c r="B1" s="267"/>
      <c r="C1" s="267"/>
      <c r="D1" s="267"/>
      <c r="E1" s="267"/>
      <c r="F1" s="267"/>
      <c r="G1" s="267"/>
      <c r="H1" s="267"/>
      <c r="I1" s="267"/>
      <c r="J1" s="267"/>
    </row>
    <row r="2" spans="1:10" ht="15.75" thickBot="1" x14ac:dyDescent="0.3">
      <c r="A2" s="88" t="s">
        <v>234</v>
      </c>
      <c r="B2" s="9" t="s">
        <v>12</v>
      </c>
      <c r="C2" s="9" t="s">
        <v>13</v>
      </c>
      <c r="D2" s="9" t="s">
        <v>14</v>
      </c>
      <c r="E2" s="9" t="s">
        <v>15</v>
      </c>
      <c r="F2" s="9" t="s">
        <v>16</v>
      </c>
      <c r="G2" s="9" t="s">
        <v>17</v>
      </c>
      <c r="H2" s="9" t="s">
        <v>18</v>
      </c>
      <c r="I2" s="9" t="s">
        <v>19</v>
      </c>
      <c r="J2" s="9" t="s">
        <v>11</v>
      </c>
    </row>
    <row r="3" spans="1:10" ht="15" customHeight="1" x14ac:dyDescent="0.25">
      <c r="A3" s="223" t="s">
        <v>468</v>
      </c>
      <c r="B3" s="223"/>
      <c r="C3" s="223"/>
      <c r="D3" s="223"/>
      <c r="E3" s="223"/>
      <c r="F3" s="223"/>
      <c r="G3" s="223"/>
      <c r="H3" s="223"/>
      <c r="I3" s="223"/>
      <c r="J3" s="223"/>
    </row>
    <row r="4" spans="1:10" x14ac:dyDescent="0.25">
      <c r="A4" s="226" t="s">
        <v>272</v>
      </c>
      <c r="B4" s="226"/>
      <c r="C4" s="226"/>
      <c r="D4" s="226"/>
      <c r="E4" s="226"/>
      <c r="F4" s="226"/>
      <c r="G4" s="226"/>
      <c r="H4" s="226"/>
      <c r="I4" s="226"/>
      <c r="J4" s="226"/>
    </row>
    <row r="5" spans="1:10" x14ac:dyDescent="0.25">
      <c r="A5" s="91" t="s">
        <v>44</v>
      </c>
      <c r="B5" s="176">
        <v>57</v>
      </c>
      <c r="C5" s="176">
        <v>45</v>
      </c>
      <c r="D5" s="176">
        <v>55</v>
      </c>
      <c r="E5" s="176">
        <v>52</v>
      </c>
      <c r="F5" s="176">
        <v>50</v>
      </c>
      <c r="G5" s="176">
        <v>57</v>
      </c>
      <c r="H5" s="176">
        <v>29</v>
      </c>
      <c r="I5" s="176">
        <v>46</v>
      </c>
      <c r="J5" s="176">
        <v>53</v>
      </c>
    </row>
    <row r="6" spans="1:10" x14ac:dyDescent="0.25">
      <c r="A6" s="91" t="s">
        <v>45</v>
      </c>
      <c r="B6" s="176">
        <v>65</v>
      </c>
      <c r="C6" s="176">
        <v>64</v>
      </c>
      <c r="D6" s="176">
        <v>69</v>
      </c>
      <c r="E6" s="176">
        <v>75</v>
      </c>
      <c r="F6" s="176">
        <v>62</v>
      </c>
      <c r="G6" s="176">
        <v>70</v>
      </c>
      <c r="H6" s="176">
        <v>52</v>
      </c>
      <c r="I6" s="176">
        <v>65</v>
      </c>
      <c r="J6" s="176">
        <v>67</v>
      </c>
    </row>
    <row r="7" spans="1:10" x14ac:dyDescent="0.25">
      <c r="A7" s="91" t="s">
        <v>46</v>
      </c>
      <c r="B7" s="176">
        <v>69</v>
      </c>
      <c r="C7" s="176">
        <v>73</v>
      </c>
      <c r="D7" s="176">
        <v>73</v>
      </c>
      <c r="E7" s="176">
        <v>73</v>
      </c>
      <c r="F7" s="176">
        <v>63</v>
      </c>
      <c r="G7" s="176">
        <v>67</v>
      </c>
      <c r="H7" s="176">
        <v>59</v>
      </c>
      <c r="I7" s="176">
        <v>69</v>
      </c>
      <c r="J7" s="176">
        <v>70</v>
      </c>
    </row>
    <row r="8" spans="1:10" x14ac:dyDescent="0.25">
      <c r="A8" s="91" t="s">
        <v>47</v>
      </c>
      <c r="B8" s="176">
        <v>80</v>
      </c>
      <c r="C8" s="176">
        <v>82</v>
      </c>
      <c r="D8" s="176">
        <v>86</v>
      </c>
      <c r="E8" s="176">
        <v>87</v>
      </c>
      <c r="F8" s="176">
        <v>71</v>
      </c>
      <c r="G8" s="176">
        <v>72</v>
      </c>
      <c r="H8" s="176">
        <v>74</v>
      </c>
      <c r="I8" s="176">
        <v>80</v>
      </c>
      <c r="J8" s="176">
        <v>81</v>
      </c>
    </row>
    <row r="9" spans="1:10" x14ac:dyDescent="0.25">
      <c r="A9" s="91" t="s">
        <v>48</v>
      </c>
      <c r="B9" s="176">
        <v>90</v>
      </c>
      <c r="C9" s="176">
        <v>90</v>
      </c>
      <c r="D9" s="176">
        <v>92</v>
      </c>
      <c r="E9" s="176">
        <v>93</v>
      </c>
      <c r="F9" s="176">
        <v>85</v>
      </c>
      <c r="G9" s="176">
        <v>84</v>
      </c>
      <c r="H9" s="176">
        <v>87</v>
      </c>
      <c r="I9" s="176">
        <v>89</v>
      </c>
      <c r="J9" s="176">
        <v>90</v>
      </c>
    </row>
    <row r="10" spans="1:10" x14ac:dyDescent="0.25">
      <c r="A10" s="25" t="s">
        <v>509</v>
      </c>
      <c r="B10" s="179">
        <v>75</v>
      </c>
      <c r="C10" s="179">
        <v>79</v>
      </c>
      <c r="D10" s="179">
        <v>80</v>
      </c>
      <c r="E10" s="179">
        <v>82</v>
      </c>
      <c r="F10" s="179">
        <v>68</v>
      </c>
      <c r="G10" s="179">
        <v>72</v>
      </c>
      <c r="H10" s="179">
        <v>69</v>
      </c>
      <c r="I10" s="179">
        <v>76</v>
      </c>
      <c r="J10" s="179">
        <v>77</v>
      </c>
    </row>
    <row r="11" spans="1:10" x14ac:dyDescent="0.25">
      <c r="A11" s="226" t="s">
        <v>235</v>
      </c>
      <c r="B11" s="226"/>
      <c r="C11" s="226"/>
      <c r="D11" s="226"/>
      <c r="E11" s="226"/>
      <c r="F11" s="226"/>
      <c r="G11" s="226"/>
      <c r="H11" s="226"/>
      <c r="I11" s="226"/>
      <c r="J11" s="226"/>
    </row>
    <row r="12" spans="1:10" x14ac:dyDescent="0.25">
      <c r="A12" s="91" t="s">
        <v>44</v>
      </c>
      <c r="B12" s="176">
        <v>56</v>
      </c>
      <c r="C12" s="176">
        <v>39</v>
      </c>
      <c r="D12" s="176">
        <v>55</v>
      </c>
      <c r="E12" s="176">
        <v>62</v>
      </c>
      <c r="F12" s="176">
        <v>48</v>
      </c>
      <c r="G12" s="176">
        <v>48</v>
      </c>
      <c r="H12" s="176">
        <v>51</v>
      </c>
      <c r="I12" s="176">
        <v>78</v>
      </c>
      <c r="J12" s="176">
        <v>52</v>
      </c>
    </row>
    <row r="13" spans="1:10" x14ac:dyDescent="0.25">
      <c r="A13" s="91" t="s">
        <v>45</v>
      </c>
      <c r="B13" s="176">
        <v>71</v>
      </c>
      <c r="C13" s="176">
        <v>64</v>
      </c>
      <c r="D13" s="176">
        <v>67</v>
      </c>
      <c r="E13" s="176">
        <v>71</v>
      </c>
      <c r="F13" s="176">
        <v>55</v>
      </c>
      <c r="G13" s="176">
        <v>57</v>
      </c>
      <c r="H13" s="176">
        <v>58</v>
      </c>
      <c r="I13" s="176">
        <v>80</v>
      </c>
      <c r="J13" s="176">
        <v>67</v>
      </c>
    </row>
    <row r="14" spans="1:10" x14ac:dyDescent="0.25">
      <c r="A14" s="91" t="s">
        <v>46</v>
      </c>
      <c r="B14" s="176">
        <v>75</v>
      </c>
      <c r="C14" s="176">
        <v>68</v>
      </c>
      <c r="D14" s="176">
        <v>73</v>
      </c>
      <c r="E14" s="176">
        <v>71</v>
      </c>
      <c r="F14" s="176">
        <v>48</v>
      </c>
      <c r="G14" s="176">
        <v>66</v>
      </c>
      <c r="H14" s="176">
        <v>66</v>
      </c>
      <c r="I14" s="176">
        <v>84</v>
      </c>
      <c r="J14" s="176">
        <v>70</v>
      </c>
    </row>
    <row r="15" spans="1:10" x14ac:dyDescent="0.25">
      <c r="A15" s="91" t="s">
        <v>47</v>
      </c>
      <c r="B15" s="176">
        <v>85</v>
      </c>
      <c r="C15" s="176">
        <v>79</v>
      </c>
      <c r="D15" s="176">
        <v>86</v>
      </c>
      <c r="E15" s="176">
        <v>84</v>
      </c>
      <c r="F15" s="176">
        <v>66</v>
      </c>
      <c r="G15" s="176">
        <v>82</v>
      </c>
      <c r="H15" s="176">
        <v>80</v>
      </c>
      <c r="I15" s="176">
        <v>88</v>
      </c>
      <c r="J15" s="176">
        <v>83</v>
      </c>
    </row>
    <row r="16" spans="1:10" x14ac:dyDescent="0.25">
      <c r="A16" s="91" t="s">
        <v>48</v>
      </c>
      <c r="B16" s="176">
        <v>94</v>
      </c>
      <c r="C16" s="176">
        <v>90</v>
      </c>
      <c r="D16" s="176">
        <v>92</v>
      </c>
      <c r="E16" s="176">
        <v>94</v>
      </c>
      <c r="F16" s="176">
        <v>81</v>
      </c>
      <c r="G16" s="176">
        <v>93</v>
      </c>
      <c r="H16" s="176">
        <v>91</v>
      </c>
      <c r="I16" s="176">
        <v>94</v>
      </c>
      <c r="J16" s="176">
        <v>92</v>
      </c>
    </row>
    <row r="17" spans="1:10" x14ac:dyDescent="0.25">
      <c r="A17" s="25" t="s">
        <v>509</v>
      </c>
      <c r="B17" s="179">
        <v>82</v>
      </c>
      <c r="C17" s="179">
        <v>75</v>
      </c>
      <c r="D17" s="179">
        <v>79</v>
      </c>
      <c r="E17" s="179">
        <v>78</v>
      </c>
      <c r="F17" s="179">
        <v>58</v>
      </c>
      <c r="G17" s="179">
        <v>78</v>
      </c>
      <c r="H17" s="179">
        <v>73</v>
      </c>
      <c r="I17" s="179">
        <v>87</v>
      </c>
      <c r="J17" s="179">
        <v>78</v>
      </c>
    </row>
    <row r="18" spans="1:10" x14ac:dyDescent="0.25">
      <c r="A18" s="226" t="s">
        <v>236</v>
      </c>
      <c r="B18" s="226"/>
      <c r="C18" s="226"/>
      <c r="D18" s="226"/>
      <c r="E18" s="226"/>
      <c r="F18" s="226"/>
      <c r="G18" s="226"/>
      <c r="H18" s="226"/>
      <c r="I18" s="226"/>
      <c r="J18" s="226"/>
    </row>
    <row r="19" spans="1:10" x14ac:dyDescent="0.25">
      <c r="A19" s="91" t="s">
        <v>44</v>
      </c>
      <c r="B19" s="176">
        <v>59</v>
      </c>
      <c r="C19" s="176">
        <v>46</v>
      </c>
      <c r="D19" s="176">
        <v>56</v>
      </c>
      <c r="E19" s="176">
        <v>55</v>
      </c>
      <c r="F19" s="176">
        <v>62</v>
      </c>
      <c r="G19" s="176">
        <v>82</v>
      </c>
      <c r="H19" s="176" t="s">
        <v>22</v>
      </c>
      <c r="I19" s="176" t="s">
        <v>22</v>
      </c>
      <c r="J19" s="176">
        <v>56</v>
      </c>
    </row>
    <row r="20" spans="1:10" x14ac:dyDescent="0.25">
      <c r="A20" s="91" t="s">
        <v>45</v>
      </c>
      <c r="B20" s="176">
        <v>66</v>
      </c>
      <c r="C20" s="176">
        <v>64</v>
      </c>
      <c r="D20" s="176">
        <v>72</v>
      </c>
      <c r="E20" s="176">
        <v>72</v>
      </c>
      <c r="F20" s="176">
        <v>56</v>
      </c>
      <c r="G20" s="176">
        <v>66</v>
      </c>
      <c r="H20" s="176" t="s">
        <v>22</v>
      </c>
      <c r="I20" s="176" t="s">
        <v>22</v>
      </c>
      <c r="J20" s="176">
        <v>67</v>
      </c>
    </row>
    <row r="21" spans="1:10" x14ac:dyDescent="0.25">
      <c r="A21" s="91" t="s">
        <v>46</v>
      </c>
      <c r="B21" s="176">
        <v>76</v>
      </c>
      <c r="C21" s="176">
        <v>67</v>
      </c>
      <c r="D21" s="176">
        <v>77</v>
      </c>
      <c r="E21" s="176">
        <v>78</v>
      </c>
      <c r="F21" s="176">
        <v>63</v>
      </c>
      <c r="G21" s="176">
        <v>81</v>
      </c>
      <c r="H21" s="176" t="s">
        <v>22</v>
      </c>
      <c r="I21" s="176" t="s">
        <v>22</v>
      </c>
      <c r="J21" s="176">
        <v>73</v>
      </c>
    </row>
    <row r="22" spans="1:10" x14ac:dyDescent="0.25">
      <c r="A22" s="91" t="s">
        <v>47</v>
      </c>
      <c r="B22" s="176">
        <v>88</v>
      </c>
      <c r="C22" s="176">
        <v>79</v>
      </c>
      <c r="D22" s="176">
        <v>90</v>
      </c>
      <c r="E22" s="176">
        <v>88</v>
      </c>
      <c r="F22" s="176">
        <v>82</v>
      </c>
      <c r="G22" s="176">
        <v>92</v>
      </c>
      <c r="H22" s="176" t="s">
        <v>22</v>
      </c>
      <c r="I22" s="176" t="s">
        <v>22</v>
      </c>
      <c r="J22" s="176">
        <v>86</v>
      </c>
    </row>
    <row r="23" spans="1:10" x14ac:dyDescent="0.25">
      <c r="A23" s="91" t="s">
        <v>48</v>
      </c>
      <c r="B23" s="176">
        <v>96</v>
      </c>
      <c r="C23" s="176">
        <v>89</v>
      </c>
      <c r="D23" s="176">
        <v>97</v>
      </c>
      <c r="E23" s="176">
        <v>95</v>
      </c>
      <c r="F23" s="176">
        <v>93</v>
      </c>
      <c r="G23" s="176">
        <v>97</v>
      </c>
      <c r="H23" s="176" t="s">
        <v>22</v>
      </c>
      <c r="I23" s="176" t="s">
        <v>22</v>
      </c>
      <c r="J23" s="176">
        <v>94</v>
      </c>
    </row>
    <row r="24" spans="1:10" x14ac:dyDescent="0.25">
      <c r="A24" s="25" t="s">
        <v>509</v>
      </c>
      <c r="B24" s="179">
        <v>83</v>
      </c>
      <c r="C24" s="179">
        <v>75</v>
      </c>
      <c r="D24" s="179">
        <v>83</v>
      </c>
      <c r="E24" s="179">
        <v>84</v>
      </c>
      <c r="F24" s="179">
        <v>75</v>
      </c>
      <c r="G24" s="179">
        <v>88</v>
      </c>
      <c r="H24" s="179" t="s">
        <v>22</v>
      </c>
      <c r="I24" s="179" t="s">
        <v>22</v>
      </c>
      <c r="J24" s="179">
        <v>81</v>
      </c>
    </row>
    <row r="25" spans="1:10" x14ac:dyDescent="0.25">
      <c r="A25" s="226" t="s">
        <v>246</v>
      </c>
      <c r="B25" s="226"/>
      <c r="C25" s="226"/>
      <c r="D25" s="226"/>
      <c r="E25" s="226"/>
      <c r="F25" s="226"/>
      <c r="G25" s="226"/>
      <c r="H25" s="226"/>
      <c r="I25" s="226"/>
      <c r="J25" s="226"/>
    </row>
    <row r="26" spans="1:10" x14ac:dyDescent="0.25">
      <c r="A26" s="91" t="s">
        <v>44</v>
      </c>
      <c r="B26" s="176">
        <v>67</v>
      </c>
      <c r="C26" s="176">
        <v>44</v>
      </c>
      <c r="D26" s="176" t="s">
        <v>22</v>
      </c>
      <c r="E26" s="176">
        <v>56</v>
      </c>
      <c r="F26" s="176">
        <v>89</v>
      </c>
      <c r="G26" s="176" t="s">
        <v>22</v>
      </c>
      <c r="H26" s="176" t="s">
        <v>22</v>
      </c>
      <c r="I26" s="176">
        <v>67</v>
      </c>
      <c r="J26" s="176">
        <v>63</v>
      </c>
    </row>
    <row r="27" spans="1:10" x14ac:dyDescent="0.25">
      <c r="A27" s="91" t="s">
        <v>45</v>
      </c>
      <c r="B27" s="176">
        <v>68</v>
      </c>
      <c r="C27" s="176">
        <v>64</v>
      </c>
      <c r="D27" s="176" t="s">
        <v>22</v>
      </c>
      <c r="E27" s="176">
        <v>71</v>
      </c>
      <c r="F27" s="176">
        <v>75</v>
      </c>
      <c r="G27" s="176" t="s">
        <v>22</v>
      </c>
      <c r="H27" s="176" t="s">
        <v>22</v>
      </c>
      <c r="I27" s="176">
        <v>81</v>
      </c>
      <c r="J27" s="176">
        <v>69</v>
      </c>
    </row>
    <row r="28" spans="1:10" x14ac:dyDescent="0.25">
      <c r="A28" s="91" t="s">
        <v>46</v>
      </c>
      <c r="B28" s="176">
        <v>83</v>
      </c>
      <c r="C28" s="176">
        <v>76</v>
      </c>
      <c r="D28" s="176" t="s">
        <v>22</v>
      </c>
      <c r="E28" s="176">
        <v>86</v>
      </c>
      <c r="F28" s="176">
        <v>82</v>
      </c>
      <c r="G28" s="176" t="s">
        <v>22</v>
      </c>
      <c r="H28" s="176" t="s">
        <v>22</v>
      </c>
      <c r="I28" s="176">
        <v>83</v>
      </c>
      <c r="J28" s="176">
        <v>83</v>
      </c>
    </row>
    <row r="29" spans="1:10" x14ac:dyDescent="0.25">
      <c r="A29" s="91" t="s">
        <v>47</v>
      </c>
      <c r="B29" s="176">
        <v>94</v>
      </c>
      <c r="C29" s="176">
        <v>89</v>
      </c>
      <c r="D29" s="176" t="s">
        <v>22</v>
      </c>
      <c r="E29" s="176">
        <v>95</v>
      </c>
      <c r="F29" s="176">
        <v>93</v>
      </c>
      <c r="G29" s="176" t="s">
        <v>22</v>
      </c>
      <c r="H29" s="176" t="s">
        <v>22</v>
      </c>
      <c r="I29" s="176">
        <v>89</v>
      </c>
      <c r="J29" s="176">
        <v>93</v>
      </c>
    </row>
    <row r="30" spans="1:10" x14ac:dyDescent="0.25">
      <c r="A30" s="91" t="s">
        <v>48</v>
      </c>
      <c r="B30" s="176">
        <v>98</v>
      </c>
      <c r="C30" s="176">
        <v>95</v>
      </c>
      <c r="D30" s="176" t="s">
        <v>22</v>
      </c>
      <c r="E30" s="176">
        <v>97</v>
      </c>
      <c r="F30" s="176">
        <v>98</v>
      </c>
      <c r="G30" s="176" t="s">
        <v>22</v>
      </c>
      <c r="H30" s="176" t="s">
        <v>22</v>
      </c>
      <c r="I30" s="176">
        <v>93</v>
      </c>
      <c r="J30" s="176">
        <v>97</v>
      </c>
    </row>
    <row r="31" spans="1:10" x14ac:dyDescent="0.25">
      <c r="A31" s="25" t="s">
        <v>509</v>
      </c>
      <c r="B31" s="179">
        <v>90</v>
      </c>
      <c r="C31" s="179">
        <v>85</v>
      </c>
      <c r="D31" s="179" t="s">
        <v>22</v>
      </c>
      <c r="E31" s="179">
        <v>92</v>
      </c>
      <c r="F31" s="179">
        <v>91</v>
      </c>
      <c r="G31" s="179" t="s">
        <v>22</v>
      </c>
      <c r="H31" s="179" t="s">
        <v>22</v>
      </c>
      <c r="I31" s="179">
        <v>88</v>
      </c>
      <c r="J31" s="179">
        <v>90</v>
      </c>
    </row>
    <row r="32" spans="1:10" x14ac:dyDescent="0.25">
      <c r="A32" s="226" t="s">
        <v>788</v>
      </c>
      <c r="B32" s="226"/>
      <c r="C32" s="226"/>
      <c r="D32" s="226"/>
      <c r="E32" s="226"/>
      <c r="F32" s="226"/>
      <c r="G32" s="226"/>
      <c r="H32" s="226"/>
      <c r="I32" s="226"/>
      <c r="J32" s="226"/>
    </row>
    <row r="33" spans="1:10" x14ac:dyDescent="0.25">
      <c r="A33" s="91" t="s">
        <v>44</v>
      </c>
      <c r="B33" s="176">
        <v>60</v>
      </c>
      <c r="C33" s="176">
        <v>42</v>
      </c>
      <c r="D33" s="176">
        <v>56</v>
      </c>
      <c r="E33" s="176">
        <v>56</v>
      </c>
      <c r="F33" s="176">
        <v>52</v>
      </c>
      <c r="G33" s="176">
        <v>58</v>
      </c>
      <c r="H33" s="176">
        <v>37</v>
      </c>
      <c r="I33" s="176">
        <v>58</v>
      </c>
      <c r="J33" s="176">
        <v>55</v>
      </c>
    </row>
    <row r="34" spans="1:10" x14ac:dyDescent="0.25">
      <c r="A34" s="91" t="s">
        <v>45</v>
      </c>
      <c r="B34" s="176">
        <v>68</v>
      </c>
      <c r="C34" s="176">
        <v>64</v>
      </c>
      <c r="D34" s="176">
        <v>69</v>
      </c>
      <c r="E34" s="176">
        <v>72</v>
      </c>
      <c r="F34" s="176">
        <v>58</v>
      </c>
      <c r="G34" s="176">
        <v>63</v>
      </c>
      <c r="H34" s="176">
        <v>54</v>
      </c>
      <c r="I34" s="176">
        <v>74</v>
      </c>
      <c r="J34" s="176">
        <v>67</v>
      </c>
    </row>
    <row r="35" spans="1:10" x14ac:dyDescent="0.25">
      <c r="A35" s="91" t="s">
        <v>46</v>
      </c>
      <c r="B35" s="176">
        <v>75</v>
      </c>
      <c r="C35" s="176">
        <v>70</v>
      </c>
      <c r="D35" s="176">
        <v>74</v>
      </c>
      <c r="E35" s="176">
        <v>75</v>
      </c>
      <c r="F35" s="176">
        <v>58</v>
      </c>
      <c r="G35" s="176">
        <v>69</v>
      </c>
      <c r="H35" s="176">
        <v>62</v>
      </c>
      <c r="I35" s="176">
        <v>79</v>
      </c>
      <c r="J35" s="176">
        <v>72</v>
      </c>
    </row>
    <row r="36" spans="1:10" x14ac:dyDescent="0.25">
      <c r="A36" s="91" t="s">
        <v>47</v>
      </c>
      <c r="B36" s="176">
        <v>86</v>
      </c>
      <c r="C36" s="176">
        <v>80</v>
      </c>
      <c r="D36" s="176">
        <v>87</v>
      </c>
      <c r="E36" s="176">
        <v>88</v>
      </c>
      <c r="F36" s="176">
        <v>76</v>
      </c>
      <c r="G36" s="176">
        <v>81</v>
      </c>
      <c r="H36" s="176">
        <v>76</v>
      </c>
      <c r="I36" s="176">
        <v>86</v>
      </c>
      <c r="J36" s="176">
        <v>84</v>
      </c>
    </row>
    <row r="37" spans="1:10" ht="15" customHeight="1" x14ac:dyDescent="0.25">
      <c r="A37" s="91" t="s">
        <v>48</v>
      </c>
      <c r="B37" s="176">
        <v>95</v>
      </c>
      <c r="C37" s="176">
        <v>90</v>
      </c>
      <c r="D37" s="176">
        <v>93</v>
      </c>
      <c r="E37" s="176">
        <v>95</v>
      </c>
      <c r="F37" s="176">
        <v>88</v>
      </c>
      <c r="G37" s="176">
        <v>89</v>
      </c>
      <c r="H37" s="176">
        <v>88</v>
      </c>
      <c r="I37" s="176">
        <v>92</v>
      </c>
      <c r="J37" s="176">
        <v>93</v>
      </c>
    </row>
    <row r="38" spans="1:10" ht="15.75" thickBot="1" x14ac:dyDescent="0.3">
      <c r="A38" s="15" t="s">
        <v>509</v>
      </c>
      <c r="B38" s="181">
        <v>82</v>
      </c>
      <c r="C38" s="181">
        <v>77</v>
      </c>
      <c r="D38" s="181">
        <v>80</v>
      </c>
      <c r="E38" s="181">
        <v>83</v>
      </c>
      <c r="F38" s="181">
        <v>68</v>
      </c>
      <c r="G38" s="181">
        <v>78</v>
      </c>
      <c r="H38" s="181">
        <v>71</v>
      </c>
      <c r="I38" s="181">
        <v>84</v>
      </c>
      <c r="J38" s="181">
        <v>80</v>
      </c>
    </row>
    <row r="39" spans="1:10" x14ac:dyDescent="0.25">
      <c r="A39" s="41" t="s">
        <v>545</v>
      </c>
    </row>
    <row r="40" spans="1:10" x14ac:dyDescent="0.25">
      <c r="A40" s="41" t="s">
        <v>559</v>
      </c>
    </row>
    <row r="41" spans="1:10" ht="20.25" customHeight="1" x14ac:dyDescent="0.25">
      <c r="A41" s="41" t="s">
        <v>781</v>
      </c>
      <c r="B41" s="84"/>
      <c r="C41" s="84"/>
      <c r="D41" s="84"/>
      <c r="E41" s="84"/>
      <c r="F41" s="84"/>
      <c r="G41" s="84"/>
      <c r="H41" s="84"/>
      <c r="I41" s="84"/>
      <c r="J41" s="84"/>
    </row>
    <row r="42" spans="1:10" ht="15" customHeight="1" x14ac:dyDescent="0.25">
      <c r="A42" s="230" t="s">
        <v>789</v>
      </c>
      <c r="B42" s="230"/>
      <c r="C42" s="230"/>
      <c r="D42" s="230"/>
      <c r="E42" s="230"/>
      <c r="F42" s="230"/>
      <c r="G42" s="230"/>
      <c r="H42" s="230"/>
      <c r="I42" s="230"/>
      <c r="J42" s="230"/>
    </row>
    <row r="43" spans="1:10" ht="21.75" customHeight="1" x14ac:dyDescent="0.25">
      <c r="A43" s="18" t="s">
        <v>540</v>
      </c>
    </row>
    <row r="45" spans="1:10" x14ac:dyDescent="0.25">
      <c r="A45" s="19" t="s">
        <v>289</v>
      </c>
    </row>
    <row r="46" spans="1:10" x14ac:dyDescent="0.25">
      <c r="B46" s="185"/>
      <c r="C46" s="185"/>
      <c r="D46" s="185"/>
      <c r="E46" s="185"/>
      <c r="F46" s="185"/>
      <c r="G46" s="185"/>
      <c r="H46" s="185"/>
      <c r="I46" s="185"/>
      <c r="J46" s="185"/>
    </row>
  </sheetData>
  <mergeCells count="8">
    <mergeCell ref="A1:J1"/>
    <mergeCell ref="A42:J42"/>
    <mergeCell ref="A25:J25"/>
    <mergeCell ref="A32:J32"/>
    <mergeCell ref="A3:J3"/>
    <mergeCell ref="A4:J4"/>
    <mergeCell ref="A11:J11"/>
    <mergeCell ref="A18:J18"/>
  </mergeCells>
  <hyperlinks>
    <hyperlink ref="A45" location="Contents!A1" display="Back to contents"/>
  </hyperlinks>
  <pageMargins left="0.7" right="0.7" top="0.75" bottom="0.75" header="0.3" footer="0.3"/>
  <pageSetup paperSize="9" scale="85" orientation="portrait" r:id="rId1"/>
  <colBreaks count="1" manualBreakCount="1">
    <brk id="10"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Normal="100" zoomScaleSheetLayoutView="90" workbookViewId="0">
      <selection activeCell="A19" sqref="A19"/>
    </sheetView>
  </sheetViews>
  <sheetFormatPr defaultRowHeight="15" x14ac:dyDescent="0.25"/>
  <cols>
    <col min="1" max="1" width="23.5703125" style="7" customWidth="1"/>
    <col min="2" max="3" width="12.7109375" style="7" customWidth="1"/>
    <col min="4" max="4" width="11.28515625" style="7" customWidth="1"/>
    <col min="5" max="7" width="12.7109375" style="7" customWidth="1"/>
    <col min="8" max="16384" width="9.140625" style="7"/>
  </cols>
  <sheetData>
    <row r="1" spans="1:7" ht="33" customHeight="1" thickBot="1" x14ac:dyDescent="0.3">
      <c r="A1" s="232" t="s">
        <v>761</v>
      </c>
      <c r="B1" s="232"/>
      <c r="C1" s="232"/>
      <c r="D1" s="232"/>
      <c r="E1" s="232"/>
      <c r="F1" s="232"/>
      <c r="G1" s="232"/>
    </row>
    <row r="2" spans="1:7" ht="15.75" thickBot="1" x14ac:dyDescent="0.3">
      <c r="A2" s="88"/>
      <c r="B2" s="87" t="s">
        <v>44</v>
      </c>
      <c r="C2" s="9" t="s">
        <v>45</v>
      </c>
      <c r="D2" s="9" t="s">
        <v>46</v>
      </c>
      <c r="E2" s="9" t="s">
        <v>47</v>
      </c>
      <c r="F2" s="9" t="s">
        <v>48</v>
      </c>
      <c r="G2" s="9" t="s">
        <v>566</v>
      </c>
    </row>
    <row r="3" spans="1:7" x14ac:dyDescent="0.25">
      <c r="A3" s="223" t="s">
        <v>248</v>
      </c>
      <c r="B3" s="223"/>
      <c r="C3" s="223"/>
      <c r="D3" s="223"/>
      <c r="E3" s="223"/>
      <c r="F3" s="223"/>
      <c r="G3" s="223"/>
    </row>
    <row r="4" spans="1:7" x14ac:dyDescent="0.25">
      <c r="A4" s="91" t="s">
        <v>249</v>
      </c>
      <c r="B4" s="21">
        <v>6936</v>
      </c>
      <c r="C4" s="21">
        <v>46568</v>
      </c>
      <c r="D4" s="21">
        <v>107409</v>
      </c>
      <c r="E4" s="21">
        <v>59587</v>
      </c>
      <c r="F4" s="21">
        <v>6981</v>
      </c>
      <c r="G4" s="21">
        <v>227489</v>
      </c>
    </row>
    <row r="5" spans="1:7" x14ac:dyDescent="0.25">
      <c r="A5" s="91" t="s">
        <v>250</v>
      </c>
      <c r="B5" s="21">
        <v>8473</v>
      </c>
      <c r="C5" s="21">
        <v>102012</v>
      </c>
      <c r="D5" s="21">
        <v>191081</v>
      </c>
      <c r="E5" s="21">
        <v>94368</v>
      </c>
      <c r="F5" s="21">
        <v>6366</v>
      </c>
      <c r="G5" s="21">
        <v>402301</v>
      </c>
    </row>
    <row r="6" spans="1:7" x14ac:dyDescent="0.25">
      <c r="A6" s="91" t="s">
        <v>251</v>
      </c>
      <c r="B6" s="21">
        <v>8729</v>
      </c>
      <c r="C6" s="21">
        <v>137821</v>
      </c>
      <c r="D6" s="21">
        <v>253172</v>
      </c>
      <c r="E6" s="21">
        <v>110428</v>
      </c>
      <c r="F6" s="21">
        <v>5871</v>
      </c>
      <c r="G6" s="21">
        <v>516023</v>
      </c>
    </row>
    <row r="7" spans="1:7" x14ac:dyDescent="0.25">
      <c r="A7" s="91" t="s">
        <v>252</v>
      </c>
      <c r="B7" s="21">
        <v>7750</v>
      </c>
      <c r="C7" s="21">
        <v>128911</v>
      </c>
      <c r="D7" s="21">
        <v>239657</v>
      </c>
      <c r="E7" s="21">
        <v>95703</v>
      </c>
      <c r="F7" s="21">
        <v>4676</v>
      </c>
      <c r="G7" s="21">
        <v>476697</v>
      </c>
    </row>
    <row r="8" spans="1:7" x14ac:dyDescent="0.25">
      <c r="A8" s="91" t="s">
        <v>253</v>
      </c>
      <c r="B8" s="21">
        <v>16444</v>
      </c>
      <c r="C8" s="21">
        <v>244074</v>
      </c>
      <c r="D8" s="21">
        <v>491353</v>
      </c>
      <c r="E8" s="21">
        <v>183245</v>
      </c>
      <c r="F8" s="21">
        <v>6898</v>
      </c>
      <c r="G8" s="21">
        <v>942017</v>
      </c>
    </row>
    <row r="9" spans="1:7" x14ac:dyDescent="0.25">
      <c r="A9" s="86" t="s">
        <v>560</v>
      </c>
      <c r="B9" s="43">
        <v>48352</v>
      </c>
      <c r="C9" s="43">
        <v>659991</v>
      </c>
      <c r="D9" s="43">
        <v>1284736</v>
      </c>
      <c r="E9" s="43">
        <v>545085</v>
      </c>
      <c r="F9" s="43">
        <v>31253</v>
      </c>
      <c r="G9" s="43">
        <v>2569445</v>
      </c>
    </row>
    <row r="10" spans="1:7" x14ac:dyDescent="0.25">
      <c r="A10" s="252" t="s">
        <v>254</v>
      </c>
      <c r="B10" s="252"/>
      <c r="C10" s="252"/>
      <c r="D10" s="252"/>
      <c r="E10" s="252"/>
      <c r="F10" s="252"/>
      <c r="G10" s="252"/>
    </row>
    <row r="11" spans="1:7" x14ac:dyDescent="0.25">
      <c r="A11" s="91" t="s">
        <v>249</v>
      </c>
      <c r="B11" s="11">
        <v>14</v>
      </c>
      <c r="C11" s="11">
        <v>7</v>
      </c>
      <c r="D11" s="11">
        <v>8</v>
      </c>
      <c r="E11" s="11">
        <v>11</v>
      </c>
      <c r="F11" s="11">
        <v>22</v>
      </c>
      <c r="G11" s="11">
        <v>9</v>
      </c>
    </row>
    <row r="12" spans="1:7" x14ac:dyDescent="0.25">
      <c r="A12" s="91" t="s">
        <v>250</v>
      </c>
      <c r="B12" s="11">
        <v>18</v>
      </c>
      <c r="C12" s="11">
        <v>15</v>
      </c>
      <c r="D12" s="11">
        <v>15</v>
      </c>
      <c r="E12" s="11">
        <v>17</v>
      </c>
      <c r="F12" s="11">
        <v>20</v>
      </c>
      <c r="G12" s="11">
        <v>16</v>
      </c>
    </row>
    <row r="13" spans="1:7" x14ac:dyDescent="0.25">
      <c r="A13" s="91" t="s">
        <v>251</v>
      </c>
      <c r="B13" s="11">
        <v>18</v>
      </c>
      <c r="C13" s="11">
        <v>21</v>
      </c>
      <c r="D13" s="11">
        <v>20</v>
      </c>
      <c r="E13" s="11">
        <v>20</v>
      </c>
      <c r="F13" s="11">
        <v>19</v>
      </c>
      <c r="G13" s="11">
        <v>20</v>
      </c>
    </row>
    <row r="14" spans="1:7" x14ac:dyDescent="0.25">
      <c r="A14" s="91" t="s">
        <v>252</v>
      </c>
      <c r="B14" s="11">
        <v>16</v>
      </c>
      <c r="C14" s="11">
        <v>20</v>
      </c>
      <c r="D14" s="11">
        <v>19</v>
      </c>
      <c r="E14" s="11">
        <v>18</v>
      </c>
      <c r="F14" s="11">
        <v>15</v>
      </c>
      <c r="G14" s="11">
        <v>19</v>
      </c>
    </row>
    <row r="15" spans="1:7" x14ac:dyDescent="0.25">
      <c r="A15" s="91" t="s">
        <v>253</v>
      </c>
      <c r="B15" s="11">
        <v>34</v>
      </c>
      <c r="C15" s="11">
        <v>37</v>
      </c>
      <c r="D15" s="11">
        <v>38</v>
      </c>
      <c r="E15" s="11">
        <v>34</v>
      </c>
      <c r="F15" s="11">
        <v>22</v>
      </c>
      <c r="G15" s="11">
        <v>37</v>
      </c>
    </row>
    <row r="16" spans="1:7" ht="15.75" thickBot="1" x14ac:dyDescent="0.3">
      <c r="A16" s="15" t="s">
        <v>11</v>
      </c>
      <c r="B16" s="16">
        <v>100</v>
      </c>
      <c r="C16" s="16">
        <v>100</v>
      </c>
      <c r="D16" s="16">
        <v>100</v>
      </c>
      <c r="E16" s="16">
        <v>100</v>
      </c>
      <c r="F16" s="16">
        <v>100</v>
      </c>
      <c r="G16" s="16">
        <v>100</v>
      </c>
    </row>
    <row r="17" spans="1:7" x14ac:dyDescent="0.25">
      <c r="A17" s="41" t="s">
        <v>561</v>
      </c>
    </row>
    <row r="18" spans="1:7" ht="15" customHeight="1" x14ac:dyDescent="0.25">
      <c r="A18" s="230" t="s">
        <v>562</v>
      </c>
      <c r="B18" s="230"/>
      <c r="C18" s="230"/>
      <c r="D18" s="230"/>
      <c r="E18" s="230"/>
      <c r="F18" s="230"/>
      <c r="G18" s="230"/>
    </row>
    <row r="19" spans="1:7" x14ac:dyDescent="0.25">
      <c r="A19" s="41" t="s">
        <v>563</v>
      </c>
    </row>
    <row r="20" spans="1:7" x14ac:dyDescent="0.25">
      <c r="A20" s="41" t="s">
        <v>564</v>
      </c>
    </row>
    <row r="21" spans="1:7" x14ac:dyDescent="0.25">
      <c r="A21" s="18" t="s">
        <v>565</v>
      </c>
    </row>
    <row r="24" spans="1:7" x14ac:dyDescent="0.25">
      <c r="A24" s="19" t="s">
        <v>289</v>
      </c>
    </row>
    <row r="31" spans="1:7" x14ac:dyDescent="0.25">
      <c r="A31" s="25"/>
      <c r="B31" s="13"/>
      <c r="C31" s="13"/>
      <c r="D31" s="13"/>
      <c r="E31" s="13"/>
      <c r="F31" s="13"/>
      <c r="G31" s="13"/>
    </row>
    <row r="32" spans="1:7" x14ac:dyDescent="0.25">
      <c r="A32" s="226"/>
      <c r="B32" s="226"/>
      <c r="C32" s="226"/>
      <c r="D32" s="226"/>
      <c r="E32" s="226"/>
      <c r="F32" s="226"/>
      <c r="G32" s="226"/>
    </row>
    <row r="33" spans="1:7" x14ac:dyDescent="0.25">
      <c r="A33" s="91"/>
      <c r="B33" s="11"/>
      <c r="C33" s="11"/>
      <c r="D33" s="11"/>
      <c r="E33" s="11"/>
      <c r="F33" s="11"/>
      <c r="G33" s="11"/>
    </row>
    <row r="34" spans="1:7" x14ac:dyDescent="0.25">
      <c r="A34" s="91"/>
      <c r="B34" s="11"/>
      <c r="C34" s="11"/>
      <c r="D34" s="11"/>
      <c r="E34" s="11"/>
      <c r="F34" s="11"/>
      <c r="G34" s="11"/>
    </row>
    <row r="35" spans="1:7" x14ac:dyDescent="0.25">
      <c r="A35" s="91"/>
      <c r="B35" s="11"/>
      <c r="C35" s="11"/>
      <c r="D35" s="11"/>
      <c r="E35" s="11"/>
      <c r="F35" s="11"/>
      <c r="G35" s="11"/>
    </row>
    <row r="36" spans="1:7" x14ac:dyDescent="0.25">
      <c r="A36" s="91"/>
      <c r="B36" s="11"/>
      <c r="C36" s="11"/>
      <c r="D36" s="11"/>
      <c r="E36" s="11"/>
      <c r="F36" s="11"/>
      <c r="G36" s="11"/>
    </row>
    <row r="37" spans="1:7" x14ac:dyDescent="0.25">
      <c r="A37" s="91"/>
      <c r="B37" s="11"/>
      <c r="C37" s="11"/>
      <c r="D37" s="11"/>
      <c r="E37" s="11"/>
      <c r="F37" s="11"/>
      <c r="G37" s="11"/>
    </row>
    <row r="38" spans="1:7" ht="21" customHeight="1" x14ac:dyDescent="0.25">
      <c r="A38" s="252"/>
      <c r="B38" s="252"/>
      <c r="C38" s="252"/>
      <c r="D38" s="252"/>
      <c r="E38" s="252"/>
      <c r="F38" s="252"/>
      <c r="G38" s="252"/>
    </row>
    <row r="39" spans="1:7" x14ac:dyDescent="0.25">
      <c r="A39" s="17"/>
    </row>
    <row r="40" spans="1:7" x14ac:dyDescent="0.25">
      <c r="A40" s="230"/>
      <c r="B40" s="248"/>
      <c r="C40" s="248"/>
      <c r="D40" s="248"/>
      <c r="E40" s="248"/>
      <c r="F40" s="248"/>
      <c r="G40" s="248"/>
    </row>
    <row r="41" spans="1:7" x14ac:dyDescent="0.25">
      <c r="A41" s="17"/>
    </row>
    <row r="42" spans="1:7" ht="19.5" customHeight="1" x14ac:dyDescent="0.25">
      <c r="A42" s="230"/>
      <c r="B42" s="248"/>
      <c r="C42" s="248"/>
      <c r="D42" s="248"/>
      <c r="E42" s="248"/>
      <c r="F42" s="248"/>
      <c r="G42" s="248"/>
    </row>
    <row r="43" spans="1:7" x14ac:dyDescent="0.25">
      <c r="A43" s="17"/>
    </row>
    <row r="44" spans="1:7" ht="24" customHeight="1" x14ac:dyDescent="0.25">
      <c r="A44" s="230"/>
      <c r="B44" s="248"/>
      <c r="C44" s="248"/>
      <c r="D44" s="248"/>
      <c r="E44" s="248"/>
      <c r="F44" s="248"/>
      <c r="G44" s="248"/>
    </row>
    <row r="45" spans="1:7" x14ac:dyDescent="0.25">
      <c r="A45" s="18"/>
    </row>
  </sheetData>
  <mergeCells count="9">
    <mergeCell ref="A44:G44"/>
    <mergeCell ref="A38:G38"/>
    <mergeCell ref="A32:G32"/>
    <mergeCell ref="A18:G18"/>
    <mergeCell ref="A1:G1"/>
    <mergeCell ref="A40:G40"/>
    <mergeCell ref="A3:G3"/>
    <mergeCell ref="A10:G10"/>
    <mergeCell ref="A42:G42"/>
  </mergeCells>
  <hyperlinks>
    <hyperlink ref="A24" location="Contents!A1" display="Back to contents"/>
  </hyperlinks>
  <pageMargins left="0.7" right="0.7" top="0.75" bottom="0.75" header="0.3" footer="0.3"/>
  <pageSetup paperSize="9" scale="84"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Normal="100" zoomScaleSheetLayoutView="100" workbookViewId="0">
      <selection activeCell="L8" sqref="L8"/>
    </sheetView>
  </sheetViews>
  <sheetFormatPr defaultRowHeight="15" x14ac:dyDescent="0.25"/>
  <cols>
    <col min="1" max="1" width="23.42578125" style="7" customWidth="1"/>
    <col min="2" max="7" width="11.7109375" style="7" customWidth="1"/>
    <col min="8" max="8" width="13.85546875" style="7" customWidth="1"/>
    <col min="9" max="16384" width="9.140625" style="7"/>
  </cols>
  <sheetData>
    <row r="1" spans="1:11" ht="33.75" customHeight="1" thickBot="1" x14ac:dyDescent="0.3">
      <c r="A1" s="232" t="s">
        <v>762</v>
      </c>
      <c r="B1" s="232"/>
      <c r="C1" s="232"/>
      <c r="D1" s="232"/>
      <c r="E1" s="232"/>
      <c r="F1" s="232"/>
      <c r="G1" s="232"/>
    </row>
    <row r="2" spans="1:11" ht="15.75" thickBot="1" x14ac:dyDescent="0.3">
      <c r="A2" s="88"/>
      <c r="B2" s="87" t="s">
        <v>44</v>
      </c>
      <c r="C2" s="9" t="s">
        <v>45</v>
      </c>
      <c r="D2" s="9" t="s">
        <v>46</v>
      </c>
      <c r="E2" s="9" t="s">
        <v>47</v>
      </c>
      <c r="F2" s="9" t="s">
        <v>48</v>
      </c>
      <c r="G2" s="9" t="s">
        <v>566</v>
      </c>
    </row>
    <row r="3" spans="1:11" ht="15" customHeight="1" x14ac:dyDescent="0.25">
      <c r="A3" s="223" t="s">
        <v>571</v>
      </c>
      <c r="B3" s="223"/>
      <c r="C3" s="223"/>
      <c r="D3" s="223"/>
      <c r="E3" s="223"/>
      <c r="F3" s="223"/>
      <c r="G3" s="223"/>
    </row>
    <row r="4" spans="1:11" x14ac:dyDescent="0.25">
      <c r="A4" s="91" t="s">
        <v>249</v>
      </c>
      <c r="B4" s="21">
        <v>1725</v>
      </c>
      <c r="C4" s="21">
        <v>36546</v>
      </c>
      <c r="D4" s="21">
        <v>312743</v>
      </c>
      <c r="E4" s="21">
        <v>926082</v>
      </c>
      <c r="F4" s="21">
        <v>308915</v>
      </c>
      <c r="G4" s="21">
        <v>1586195</v>
      </c>
    </row>
    <row r="5" spans="1:11" x14ac:dyDescent="0.25">
      <c r="A5" s="91" t="s">
        <v>250</v>
      </c>
      <c r="B5" s="21">
        <v>2209</v>
      </c>
      <c r="C5" s="21">
        <v>88202</v>
      </c>
      <c r="D5" s="21">
        <v>441207</v>
      </c>
      <c r="E5" s="21">
        <v>736328</v>
      </c>
      <c r="F5" s="21">
        <v>128938</v>
      </c>
      <c r="G5" s="21">
        <v>1396906</v>
      </c>
    </row>
    <row r="6" spans="1:11" x14ac:dyDescent="0.25">
      <c r="A6" s="91" t="s">
        <v>251</v>
      </c>
      <c r="B6" s="21">
        <v>2737</v>
      </c>
      <c r="C6" s="21">
        <v>111058</v>
      </c>
      <c r="D6" s="21">
        <v>410661</v>
      </c>
      <c r="E6" s="21">
        <v>435307</v>
      </c>
      <c r="F6" s="21">
        <v>54027</v>
      </c>
      <c r="G6" s="21">
        <v>1013800</v>
      </c>
    </row>
    <row r="7" spans="1:11" x14ac:dyDescent="0.25">
      <c r="A7" s="91" t="s">
        <v>252</v>
      </c>
      <c r="B7" s="21">
        <v>2745</v>
      </c>
      <c r="C7" s="21">
        <v>94546</v>
      </c>
      <c r="D7" s="21">
        <v>282436</v>
      </c>
      <c r="E7" s="21">
        <v>231043</v>
      </c>
      <c r="F7" s="21">
        <v>23106</v>
      </c>
      <c r="G7" s="21">
        <v>633880</v>
      </c>
    </row>
    <row r="8" spans="1:11" x14ac:dyDescent="0.25">
      <c r="A8" s="91" t="s">
        <v>253</v>
      </c>
      <c r="B8" s="21">
        <v>6292</v>
      </c>
      <c r="C8" s="21">
        <v>135637</v>
      </c>
      <c r="D8" s="21">
        <v>358370</v>
      </c>
      <c r="E8" s="21">
        <v>225871</v>
      </c>
      <c r="F8" s="21">
        <v>17583</v>
      </c>
      <c r="G8" s="21">
        <v>743761</v>
      </c>
      <c r="H8" s="111"/>
    </row>
    <row r="9" spans="1:11" x14ac:dyDescent="0.25">
      <c r="A9" s="86" t="s">
        <v>509</v>
      </c>
      <c r="B9" s="43">
        <v>15863</v>
      </c>
      <c r="C9" s="43">
        <v>473008</v>
      </c>
      <c r="D9" s="43">
        <v>1876215</v>
      </c>
      <c r="E9" s="43">
        <v>2691387</v>
      </c>
      <c r="F9" s="43">
        <v>582165</v>
      </c>
      <c r="G9" s="43">
        <v>5641361</v>
      </c>
      <c r="H9" s="111"/>
    </row>
    <row r="10" spans="1:11" ht="15" customHeight="1" x14ac:dyDescent="0.25">
      <c r="A10" s="252" t="s">
        <v>254</v>
      </c>
      <c r="B10" s="252"/>
      <c r="C10" s="252"/>
      <c r="D10" s="252"/>
      <c r="E10" s="252"/>
      <c r="F10" s="252"/>
      <c r="G10" s="252"/>
      <c r="K10" s="111"/>
    </row>
    <row r="11" spans="1:11" x14ac:dyDescent="0.25">
      <c r="A11" s="91" t="s">
        <v>249</v>
      </c>
      <c r="B11" s="11">
        <v>11</v>
      </c>
      <c r="C11" s="11">
        <v>8</v>
      </c>
      <c r="D11" s="11">
        <v>17</v>
      </c>
      <c r="E11" s="11">
        <v>34</v>
      </c>
      <c r="F11" s="11">
        <v>53</v>
      </c>
      <c r="G11" s="11">
        <v>28</v>
      </c>
    </row>
    <row r="12" spans="1:11" x14ac:dyDescent="0.25">
      <c r="A12" s="91" t="s">
        <v>250</v>
      </c>
      <c r="B12" s="11">
        <v>14</v>
      </c>
      <c r="C12" s="11">
        <v>19</v>
      </c>
      <c r="D12" s="11">
        <v>24</v>
      </c>
      <c r="E12" s="11">
        <v>27</v>
      </c>
      <c r="F12" s="11">
        <v>22</v>
      </c>
      <c r="G12" s="11">
        <v>25</v>
      </c>
    </row>
    <row r="13" spans="1:11" x14ac:dyDescent="0.25">
      <c r="A13" s="91" t="s">
        <v>251</v>
      </c>
      <c r="B13" s="11">
        <v>17</v>
      </c>
      <c r="C13" s="11">
        <v>23</v>
      </c>
      <c r="D13" s="11">
        <v>22</v>
      </c>
      <c r="E13" s="11">
        <v>16</v>
      </c>
      <c r="F13" s="11">
        <v>9</v>
      </c>
      <c r="G13" s="11">
        <v>18</v>
      </c>
    </row>
    <row r="14" spans="1:11" x14ac:dyDescent="0.25">
      <c r="A14" s="91" t="s">
        <v>252</v>
      </c>
      <c r="B14" s="11">
        <v>17</v>
      </c>
      <c r="C14" s="11">
        <v>20</v>
      </c>
      <c r="D14" s="11">
        <v>15</v>
      </c>
      <c r="E14" s="11">
        <v>9</v>
      </c>
      <c r="F14" s="11">
        <v>4</v>
      </c>
      <c r="G14" s="11">
        <v>11</v>
      </c>
    </row>
    <row r="15" spans="1:11" x14ac:dyDescent="0.25">
      <c r="A15" s="91" t="s">
        <v>253</v>
      </c>
      <c r="B15" s="11">
        <v>40</v>
      </c>
      <c r="C15" s="11">
        <v>29</v>
      </c>
      <c r="D15" s="11">
        <v>19</v>
      </c>
      <c r="E15" s="11">
        <v>8</v>
      </c>
      <c r="F15" s="11">
        <v>3</v>
      </c>
      <c r="G15" s="11">
        <v>13</v>
      </c>
    </row>
    <row r="16" spans="1:11" ht="15.75" thickBot="1" x14ac:dyDescent="0.3">
      <c r="A16" s="206" t="s">
        <v>572</v>
      </c>
      <c r="B16" s="16">
        <v>100</v>
      </c>
      <c r="C16" s="16">
        <v>100</v>
      </c>
      <c r="D16" s="16">
        <v>100</v>
      </c>
      <c r="E16" s="16">
        <v>100</v>
      </c>
      <c r="F16" s="16">
        <v>100</v>
      </c>
      <c r="G16" s="16">
        <v>100</v>
      </c>
    </row>
    <row r="17" spans="1:7" ht="15" customHeight="1" x14ac:dyDescent="0.25">
      <c r="A17" s="41" t="s">
        <v>567</v>
      </c>
    </row>
    <row r="18" spans="1:7" ht="21.75" customHeight="1" x14ac:dyDescent="0.25">
      <c r="A18" s="229" t="s">
        <v>568</v>
      </c>
      <c r="B18" s="229"/>
      <c r="C18" s="229"/>
      <c r="D18" s="229"/>
      <c r="E18" s="229"/>
      <c r="F18" s="229"/>
      <c r="G18" s="229"/>
    </row>
    <row r="19" spans="1:7" x14ac:dyDescent="0.25">
      <c r="A19" s="41" t="s">
        <v>563</v>
      </c>
    </row>
    <row r="20" spans="1:7" ht="30.75" customHeight="1" x14ac:dyDescent="0.25">
      <c r="A20" s="229" t="s">
        <v>569</v>
      </c>
      <c r="B20" s="229"/>
      <c r="C20" s="229"/>
      <c r="D20" s="229"/>
      <c r="E20" s="229"/>
      <c r="F20" s="229"/>
      <c r="G20" s="229"/>
    </row>
    <row r="21" spans="1:7" x14ac:dyDescent="0.25">
      <c r="A21" s="41" t="s">
        <v>570</v>
      </c>
    </row>
    <row r="22" spans="1:7" x14ac:dyDescent="0.25">
      <c r="A22" s="18" t="s">
        <v>565</v>
      </c>
    </row>
    <row r="24" spans="1:7" ht="15" customHeight="1" x14ac:dyDescent="0.25">
      <c r="A24" s="19" t="s">
        <v>289</v>
      </c>
    </row>
    <row r="31" spans="1:7" ht="15" customHeight="1" x14ac:dyDescent="0.25"/>
    <row r="40" spans="1:1" ht="20.25" customHeight="1" x14ac:dyDescent="0.25"/>
    <row r="42" spans="1:1" ht="21" customHeight="1" x14ac:dyDescent="0.25"/>
    <row r="46" spans="1:1" x14ac:dyDescent="0.25">
      <c r="A46" s="19"/>
    </row>
  </sheetData>
  <mergeCells count="5">
    <mergeCell ref="A1:G1"/>
    <mergeCell ref="A18:G18"/>
    <mergeCell ref="A20:G20"/>
    <mergeCell ref="A3:G3"/>
    <mergeCell ref="A10:G10"/>
  </mergeCells>
  <hyperlinks>
    <hyperlink ref="A24" location="Contents!A1" display="Back to contents"/>
  </hyperlinks>
  <pageMargins left="0.7" right="0.7" top="0.75" bottom="0.75" header="0.3" footer="0.3"/>
  <pageSetup paperSize="9" scale="9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7" workbookViewId="0">
      <selection activeCell="D15" sqref="D15"/>
    </sheetView>
  </sheetViews>
  <sheetFormatPr defaultRowHeight="15" x14ac:dyDescent="0.25"/>
  <cols>
    <col min="1" max="1" width="26.85546875" style="7" customWidth="1"/>
    <col min="2" max="6" width="9.7109375" style="7" customWidth="1"/>
    <col min="7" max="16384" width="9.140625" style="7"/>
  </cols>
  <sheetData>
    <row r="1" spans="1:6" ht="32.25" customHeight="1" thickBot="1" x14ac:dyDescent="0.3">
      <c r="A1" s="268" t="s">
        <v>764</v>
      </c>
      <c r="B1" s="268"/>
      <c r="C1" s="268"/>
      <c r="D1" s="268"/>
      <c r="E1" s="268"/>
      <c r="F1" s="268"/>
    </row>
    <row r="2" spans="1:6" ht="15.75" thickBot="1" x14ac:dyDescent="0.3">
      <c r="A2" s="88"/>
      <c r="B2" s="9" t="s">
        <v>1</v>
      </c>
      <c r="C2" s="9" t="s">
        <v>544</v>
      </c>
      <c r="D2" s="9" t="s">
        <v>2</v>
      </c>
      <c r="E2" s="9" t="s">
        <v>801</v>
      </c>
      <c r="F2" s="9" t="s">
        <v>631</v>
      </c>
    </row>
    <row r="3" spans="1:6" x14ac:dyDescent="0.25">
      <c r="A3" s="223" t="s">
        <v>241</v>
      </c>
      <c r="B3" s="223"/>
      <c r="C3" s="223"/>
      <c r="D3" s="223"/>
      <c r="E3" s="223"/>
      <c r="F3" s="223"/>
    </row>
    <row r="4" spans="1:6" x14ac:dyDescent="0.25">
      <c r="A4" s="91" t="s">
        <v>25</v>
      </c>
      <c r="B4" s="92">
        <v>0.19652777777777777</v>
      </c>
      <c r="C4" s="92">
        <v>0.19236111111111112</v>
      </c>
      <c r="D4" s="92">
        <v>0.19027777777777777</v>
      </c>
      <c r="E4" s="92">
        <v>0.19513888888888889</v>
      </c>
      <c r="F4" s="92">
        <v>0.20416666666666669</v>
      </c>
    </row>
    <row r="5" spans="1:6" x14ac:dyDescent="0.25">
      <c r="A5" s="91" t="s">
        <v>6</v>
      </c>
      <c r="B5" s="92">
        <v>0.17013888888888887</v>
      </c>
      <c r="C5" s="92">
        <v>0.16388888888888889</v>
      </c>
      <c r="D5" s="92">
        <v>0.16250000000000001</v>
      </c>
      <c r="E5" s="92">
        <v>0.16458333333333333</v>
      </c>
      <c r="F5" s="92">
        <v>0.16597222222222222</v>
      </c>
    </row>
    <row r="6" spans="1:6" x14ac:dyDescent="0.25">
      <c r="A6" s="91" t="s">
        <v>26</v>
      </c>
      <c r="B6" s="92">
        <v>0.15972222222222224</v>
      </c>
      <c r="C6" s="92">
        <v>0.15972222222222224</v>
      </c>
      <c r="D6" s="92">
        <v>0.16111111111111112</v>
      </c>
      <c r="E6" s="92">
        <v>0.16111111111111112</v>
      </c>
      <c r="F6" s="92">
        <v>0.16319444444444445</v>
      </c>
    </row>
    <row r="7" spans="1:6" x14ac:dyDescent="0.25">
      <c r="A7" s="91" t="s">
        <v>27</v>
      </c>
      <c r="B7" s="92">
        <v>0.16180555555555556</v>
      </c>
      <c r="C7" s="92">
        <v>0.16527777777777777</v>
      </c>
      <c r="D7" s="92">
        <v>0.17013888888888887</v>
      </c>
      <c r="E7" s="92">
        <v>0.16388888888888889</v>
      </c>
      <c r="F7" s="92">
        <v>0.16597222222222222</v>
      </c>
    </row>
    <row r="8" spans="1:6" x14ac:dyDescent="0.25">
      <c r="A8" s="91" t="s">
        <v>7</v>
      </c>
      <c r="B8" s="92">
        <v>0.21666666666666667</v>
      </c>
      <c r="C8" s="92">
        <v>0.18611111111111112</v>
      </c>
      <c r="D8" s="92">
        <v>0.19097222222222221</v>
      </c>
      <c r="E8" s="92">
        <v>0.19930555555555554</v>
      </c>
      <c r="F8" s="92">
        <v>0.20208333333333331</v>
      </c>
    </row>
    <row r="9" spans="1:6" x14ac:dyDescent="0.25">
      <c r="A9" s="91" t="s">
        <v>8</v>
      </c>
      <c r="B9" s="92">
        <v>0.25347222222222221</v>
      </c>
      <c r="C9" s="92">
        <v>0.24930555555555556</v>
      </c>
      <c r="D9" s="92">
        <v>0.26180555555555557</v>
      </c>
      <c r="E9" s="92">
        <v>0.26041666666666669</v>
      </c>
      <c r="F9" s="92">
        <v>0.26666666666666666</v>
      </c>
    </row>
    <row r="10" spans="1:6" x14ac:dyDescent="0.25">
      <c r="A10" s="91" t="s">
        <v>9</v>
      </c>
      <c r="B10" s="92">
        <v>0.22291666666666665</v>
      </c>
      <c r="C10" s="92"/>
      <c r="D10" s="162">
        <v>0.16527777777777777</v>
      </c>
      <c r="E10" s="92">
        <v>0.20069444444444443</v>
      </c>
      <c r="F10" s="92">
        <v>0.22430555555555556</v>
      </c>
    </row>
    <row r="11" spans="1:6" x14ac:dyDescent="0.25">
      <c r="A11" s="91" t="s">
        <v>10</v>
      </c>
      <c r="B11" s="92">
        <v>0.29722222222222222</v>
      </c>
      <c r="C11" s="92">
        <v>0.26180555555555557</v>
      </c>
      <c r="D11" s="92">
        <v>0.24097222222222223</v>
      </c>
      <c r="E11" s="92">
        <v>0.24861111111111112</v>
      </c>
      <c r="F11" s="92">
        <v>0.22361111111111109</v>
      </c>
    </row>
    <row r="12" spans="1:6" x14ac:dyDescent="0.25">
      <c r="A12" s="86" t="s">
        <v>11</v>
      </c>
      <c r="B12" s="93">
        <v>0.17777777777777778</v>
      </c>
      <c r="C12" s="93">
        <v>0.17083333333333331</v>
      </c>
      <c r="D12" s="93">
        <v>0.17013888888888887</v>
      </c>
      <c r="E12" s="93">
        <v>0.17291666666666669</v>
      </c>
      <c r="F12" s="93">
        <v>0.18055555555555555</v>
      </c>
    </row>
    <row r="13" spans="1:6" x14ac:dyDescent="0.25">
      <c r="A13" s="252" t="s">
        <v>793</v>
      </c>
      <c r="B13" s="252"/>
      <c r="C13" s="252"/>
      <c r="D13" s="252"/>
      <c r="E13" s="252"/>
      <c r="F13" s="252"/>
    </row>
    <row r="14" spans="1:6" x14ac:dyDescent="0.25">
      <c r="A14" s="91" t="s">
        <v>25</v>
      </c>
      <c r="B14" s="92">
        <v>7.8472222222222221E-2</v>
      </c>
      <c r="C14" s="92">
        <v>8.4027777777777771E-2</v>
      </c>
      <c r="D14" s="92">
        <v>8.5416666666666655E-2</v>
      </c>
      <c r="E14" s="92">
        <v>8.8888888888888892E-2</v>
      </c>
      <c r="F14" s="92">
        <v>9.3055555555555558E-2</v>
      </c>
    </row>
    <row r="15" spans="1:6" x14ac:dyDescent="0.25">
      <c r="A15" s="91" t="s">
        <v>6</v>
      </c>
      <c r="B15" s="92">
        <v>9.930555555555555E-2</v>
      </c>
      <c r="C15" s="92">
        <v>0.10069444444444443</v>
      </c>
      <c r="D15" s="92">
        <v>0.1013888888888889</v>
      </c>
      <c r="E15" s="92">
        <v>0.10486111111111111</v>
      </c>
      <c r="F15" s="92">
        <v>0.10972222222222222</v>
      </c>
    </row>
    <row r="16" spans="1:6" x14ac:dyDescent="0.25">
      <c r="A16" s="91" t="s">
        <v>26</v>
      </c>
      <c r="B16" s="92">
        <v>9.2361111111111116E-2</v>
      </c>
      <c r="C16" s="92">
        <v>9.5138888888888884E-2</v>
      </c>
      <c r="D16" s="92">
        <v>9.930555555555555E-2</v>
      </c>
      <c r="E16" s="92">
        <v>0.10208333333333335</v>
      </c>
      <c r="F16" s="92">
        <v>0.10486111111111111</v>
      </c>
    </row>
    <row r="17" spans="1:6" x14ac:dyDescent="0.25">
      <c r="A17" s="91" t="s">
        <v>27</v>
      </c>
      <c r="B17" s="92">
        <v>8.4722222222222213E-2</v>
      </c>
      <c r="C17" s="92">
        <v>9.0277777777777776E-2</v>
      </c>
      <c r="D17" s="92">
        <v>9.5138888888888884E-2</v>
      </c>
      <c r="E17" s="92">
        <v>9.5138888888888884E-2</v>
      </c>
      <c r="F17" s="92">
        <v>9.5833333333333326E-2</v>
      </c>
    </row>
    <row r="18" spans="1:6" x14ac:dyDescent="0.25">
      <c r="A18" s="91" t="s">
        <v>7</v>
      </c>
      <c r="B18" s="92">
        <v>0.10347222222222223</v>
      </c>
      <c r="C18" s="92">
        <v>0.10416666666666667</v>
      </c>
      <c r="D18" s="92">
        <v>0.10972222222222222</v>
      </c>
      <c r="E18" s="92">
        <v>0.11666666666666665</v>
      </c>
      <c r="F18" s="92">
        <v>0.12152777777777778</v>
      </c>
    </row>
    <row r="19" spans="1:6" x14ac:dyDescent="0.25">
      <c r="A19" s="91" t="s">
        <v>8</v>
      </c>
      <c r="B19" s="92">
        <v>9.375E-2</v>
      </c>
      <c r="C19" s="92">
        <v>9.3055555555555558E-2</v>
      </c>
      <c r="D19" s="92">
        <v>9.7222222222222224E-2</v>
      </c>
      <c r="E19" s="92">
        <v>9.6527777777777768E-2</v>
      </c>
      <c r="F19" s="92">
        <v>0.1013888888888889</v>
      </c>
    </row>
    <row r="20" spans="1:6" x14ac:dyDescent="0.25">
      <c r="A20" s="91" t="s">
        <v>9</v>
      </c>
      <c r="B20" s="92">
        <v>0.11180555555555556</v>
      </c>
      <c r="C20" s="92"/>
      <c r="D20" s="162">
        <v>9.7916666666666666E-2</v>
      </c>
      <c r="E20" s="92">
        <v>0.11458333333333333</v>
      </c>
      <c r="F20" s="92">
        <v>0.12222222222222223</v>
      </c>
    </row>
    <row r="21" spans="1:6" x14ac:dyDescent="0.25">
      <c r="A21" s="91" t="s">
        <v>10</v>
      </c>
      <c r="B21" s="92">
        <v>9.5138888888888884E-2</v>
      </c>
      <c r="C21" s="92">
        <v>9.1666666666666674E-2</v>
      </c>
      <c r="D21" s="92">
        <v>9.4444444444444442E-2</v>
      </c>
      <c r="E21" s="92">
        <v>9.6527777777777768E-2</v>
      </c>
      <c r="F21" s="92">
        <v>9.0277777777777776E-2</v>
      </c>
    </row>
    <row r="22" spans="1:6" x14ac:dyDescent="0.25">
      <c r="A22" s="86" t="s">
        <v>11</v>
      </c>
      <c r="B22" s="93">
        <v>8.8888888888888892E-2</v>
      </c>
      <c r="C22" s="93">
        <v>9.2361111111111116E-2</v>
      </c>
      <c r="D22" s="93">
        <v>9.4444444444444442E-2</v>
      </c>
      <c r="E22" s="93">
        <v>9.7916666666666666E-2</v>
      </c>
      <c r="F22" s="93">
        <v>0.1013888888888889</v>
      </c>
    </row>
    <row r="23" spans="1:6" x14ac:dyDescent="0.25">
      <c r="A23" s="252" t="s">
        <v>243</v>
      </c>
      <c r="B23" s="252"/>
      <c r="C23" s="252"/>
      <c r="D23" s="252"/>
      <c r="E23" s="252"/>
      <c r="F23" s="252"/>
    </row>
    <row r="24" spans="1:6" x14ac:dyDescent="0.25">
      <c r="A24" s="91" t="s">
        <v>25</v>
      </c>
      <c r="B24" s="92">
        <v>0.10416666666666667</v>
      </c>
      <c r="C24" s="92">
        <v>0.10694444444444444</v>
      </c>
      <c r="D24" s="92">
        <v>0.10833333333333334</v>
      </c>
      <c r="E24" s="92">
        <v>0.11180555555555556</v>
      </c>
      <c r="F24" s="92">
        <v>0.11597222222222221</v>
      </c>
    </row>
    <row r="25" spans="1:6" x14ac:dyDescent="0.25">
      <c r="A25" s="91" t="s">
        <v>6</v>
      </c>
      <c r="B25" s="92">
        <v>0.12083333333333333</v>
      </c>
      <c r="C25" s="92">
        <v>0.12222222222222223</v>
      </c>
      <c r="D25" s="92">
        <v>0.12291666666666667</v>
      </c>
      <c r="E25" s="92">
        <v>0.12708333333333333</v>
      </c>
      <c r="F25" s="92">
        <v>0.13194444444444445</v>
      </c>
    </row>
    <row r="26" spans="1:6" x14ac:dyDescent="0.25">
      <c r="A26" s="91" t="s">
        <v>26</v>
      </c>
      <c r="B26" s="92">
        <v>0.1125</v>
      </c>
      <c r="C26" s="92">
        <v>0.11597222222222221</v>
      </c>
      <c r="D26" s="92">
        <v>0.11944444444444445</v>
      </c>
      <c r="E26" s="92">
        <v>0.12222222222222223</v>
      </c>
      <c r="F26" s="92">
        <v>0.12569444444444444</v>
      </c>
    </row>
    <row r="27" spans="1:6" x14ac:dyDescent="0.25">
      <c r="A27" s="91" t="s">
        <v>27</v>
      </c>
      <c r="B27" s="92">
        <v>0.10277777777777779</v>
      </c>
      <c r="C27" s="92">
        <v>0.10833333333333334</v>
      </c>
      <c r="D27" s="92">
        <v>0.11319444444444444</v>
      </c>
      <c r="E27" s="92">
        <v>0.11319444444444444</v>
      </c>
      <c r="F27" s="92">
        <v>0.11388888888888889</v>
      </c>
    </row>
    <row r="28" spans="1:6" x14ac:dyDescent="0.25">
      <c r="A28" s="91" t="s">
        <v>7</v>
      </c>
      <c r="B28" s="92">
        <v>0.12638888888888888</v>
      </c>
      <c r="C28" s="92">
        <v>0.125</v>
      </c>
      <c r="D28" s="92">
        <v>0.13055555555555556</v>
      </c>
      <c r="E28" s="92">
        <v>0.13749999999999998</v>
      </c>
      <c r="F28" s="92">
        <v>0.14097222222222222</v>
      </c>
    </row>
    <row r="29" spans="1:6" x14ac:dyDescent="0.25">
      <c r="A29" s="91" t="s">
        <v>8</v>
      </c>
      <c r="B29" s="92">
        <v>0.1173611111111111</v>
      </c>
      <c r="C29" s="92">
        <v>0.11805555555555557</v>
      </c>
      <c r="D29" s="92">
        <v>0.12361111111111112</v>
      </c>
      <c r="E29" s="92">
        <v>0.12430555555555556</v>
      </c>
      <c r="F29" s="92">
        <v>0.13125000000000001</v>
      </c>
    </row>
    <row r="30" spans="1:6" x14ac:dyDescent="0.25">
      <c r="A30" s="91" t="s">
        <v>9</v>
      </c>
      <c r="B30" s="92">
        <v>0.13194444444444445</v>
      </c>
      <c r="C30" s="92"/>
      <c r="D30" s="162">
        <v>0.1173611111111111</v>
      </c>
      <c r="E30" s="92">
        <v>0.13472222222222222</v>
      </c>
      <c r="F30" s="92">
        <v>0.14375000000000002</v>
      </c>
    </row>
    <row r="31" spans="1:6" x14ac:dyDescent="0.25">
      <c r="A31" s="91" t="s">
        <v>10</v>
      </c>
      <c r="B31" s="92">
        <v>0.12638888888888888</v>
      </c>
      <c r="C31" s="92">
        <v>0.12430555555555556</v>
      </c>
      <c r="D31" s="92">
        <v>0.12430555555555556</v>
      </c>
      <c r="E31" s="92">
        <v>0.1277777777777778</v>
      </c>
      <c r="F31" s="92">
        <v>0.11875000000000001</v>
      </c>
    </row>
    <row r="32" spans="1:6" ht="15.75" thickBot="1" x14ac:dyDescent="0.3">
      <c r="A32" s="15" t="s">
        <v>11</v>
      </c>
      <c r="B32" s="94">
        <v>0.11180555555555556</v>
      </c>
      <c r="C32" s="94">
        <v>0.11388888888888889</v>
      </c>
      <c r="D32" s="94">
        <v>0.11666666666666665</v>
      </c>
      <c r="E32" s="94">
        <v>0.12013888888888889</v>
      </c>
      <c r="F32" s="94">
        <v>0.12361111111111112</v>
      </c>
    </row>
    <row r="33" spans="1:6" x14ac:dyDescent="0.25">
      <c r="A33" s="17" t="s">
        <v>244</v>
      </c>
    </row>
    <row r="34" spans="1:6" x14ac:dyDescent="0.25">
      <c r="A34" s="17" t="s">
        <v>245</v>
      </c>
    </row>
    <row r="35" spans="1:6" x14ac:dyDescent="0.25">
      <c r="A35" s="230" t="s">
        <v>792</v>
      </c>
      <c r="B35" s="248"/>
      <c r="C35" s="248"/>
      <c r="D35" s="248"/>
      <c r="E35" s="248"/>
      <c r="F35" s="248"/>
    </row>
    <row r="36" spans="1:6" x14ac:dyDescent="0.25">
      <c r="A36" s="18" t="s">
        <v>475</v>
      </c>
    </row>
    <row r="37" spans="1:6" x14ac:dyDescent="0.25">
      <c r="A37" s="19" t="s">
        <v>289</v>
      </c>
    </row>
  </sheetData>
  <mergeCells count="5">
    <mergeCell ref="A35:F35"/>
    <mergeCell ref="A1:F1"/>
    <mergeCell ref="A3:F3"/>
    <mergeCell ref="A13:F13"/>
    <mergeCell ref="A23:F23"/>
  </mergeCells>
  <hyperlinks>
    <hyperlink ref="A37" location="Contents!A1" display="Back to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G27" sqref="G27"/>
    </sheetView>
  </sheetViews>
  <sheetFormatPr defaultRowHeight="15" x14ac:dyDescent="0.25"/>
  <cols>
    <col min="1" max="1" width="15.7109375" style="7" customWidth="1"/>
    <col min="2" max="16384" width="9.140625" style="7"/>
  </cols>
  <sheetData>
    <row r="1" spans="1:10" ht="29.25" customHeight="1" thickBot="1" x14ac:dyDescent="0.3">
      <c r="A1" s="232" t="s">
        <v>763</v>
      </c>
      <c r="B1" s="232"/>
      <c r="C1" s="232"/>
      <c r="D1" s="232"/>
      <c r="E1" s="232"/>
      <c r="F1" s="232"/>
      <c r="G1" s="232"/>
      <c r="H1" s="232"/>
      <c r="I1" s="232"/>
      <c r="J1" s="232"/>
    </row>
    <row r="2" spans="1:10" ht="15.75" thickBot="1" x14ac:dyDescent="0.3">
      <c r="A2" s="88" t="s">
        <v>211</v>
      </c>
      <c r="B2" s="9" t="s">
        <v>12</v>
      </c>
      <c r="C2" s="9" t="s">
        <v>13</v>
      </c>
      <c r="D2" s="9" t="s">
        <v>14</v>
      </c>
      <c r="E2" s="9" t="s">
        <v>15</v>
      </c>
      <c r="F2" s="9" t="s">
        <v>16</v>
      </c>
      <c r="G2" s="9" t="s">
        <v>17</v>
      </c>
      <c r="H2" s="9" t="s">
        <v>18</v>
      </c>
      <c r="I2" s="9" t="s">
        <v>19</v>
      </c>
      <c r="J2" s="9" t="s">
        <v>11</v>
      </c>
    </row>
    <row r="3" spans="1:10" x14ac:dyDescent="0.25">
      <c r="A3" s="223" t="s">
        <v>582</v>
      </c>
      <c r="B3" s="223"/>
      <c r="C3" s="223"/>
      <c r="D3" s="223"/>
      <c r="E3" s="223"/>
      <c r="F3" s="223"/>
      <c r="G3" s="223"/>
      <c r="H3" s="223"/>
      <c r="I3" s="223"/>
      <c r="J3" s="223"/>
    </row>
    <row r="4" spans="1:10" x14ac:dyDescent="0.25">
      <c r="A4" s="91" t="s">
        <v>44</v>
      </c>
      <c r="B4" s="92">
        <v>0.17916666666666667</v>
      </c>
      <c r="C4" s="92">
        <v>0.15763888888888888</v>
      </c>
      <c r="D4" s="92">
        <v>0.15972222222222224</v>
      </c>
      <c r="E4" s="92">
        <v>0.13541666666666666</v>
      </c>
      <c r="F4" s="92">
        <v>0.15277777777777776</v>
      </c>
      <c r="G4" s="92">
        <v>0.15694444444444444</v>
      </c>
      <c r="H4" s="92">
        <v>0.1673611111111111</v>
      </c>
      <c r="I4" s="92">
        <v>0.19513888888888889</v>
      </c>
      <c r="J4" s="92">
        <v>0.16180555555555556</v>
      </c>
    </row>
    <row r="5" spans="1:10" x14ac:dyDescent="0.25">
      <c r="A5" s="91" t="s">
        <v>45</v>
      </c>
      <c r="B5" s="92">
        <v>0.20069444444444443</v>
      </c>
      <c r="C5" s="92">
        <v>0.16458333333333333</v>
      </c>
      <c r="D5" s="92">
        <v>0.15763888888888888</v>
      </c>
      <c r="E5" s="92">
        <v>0.15763888888888888</v>
      </c>
      <c r="F5" s="92">
        <v>0.18541666666666667</v>
      </c>
      <c r="G5" s="92">
        <v>0.24722222222222223</v>
      </c>
      <c r="H5" s="92">
        <v>0.19722222222222222</v>
      </c>
      <c r="I5" s="92">
        <v>0.22777777777777777</v>
      </c>
      <c r="J5" s="92">
        <v>0.17152777777777775</v>
      </c>
    </row>
    <row r="6" spans="1:10" x14ac:dyDescent="0.25">
      <c r="A6" s="91" t="s">
        <v>46</v>
      </c>
      <c r="B6" s="92">
        <v>0.21458333333333335</v>
      </c>
      <c r="C6" s="92">
        <v>0.16874999999999998</v>
      </c>
      <c r="D6" s="92">
        <v>0.16527777777777777</v>
      </c>
      <c r="E6" s="92">
        <v>0.17916666666666667</v>
      </c>
      <c r="F6" s="92">
        <v>0.22152777777777777</v>
      </c>
      <c r="G6" s="92">
        <v>0.27986111111111112</v>
      </c>
      <c r="H6" s="92">
        <v>0.24444444444444446</v>
      </c>
      <c r="I6" s="92">
        <v>0.23055555555555554</v>
      </c>
      <c r="J6" s="92">
        <v>0.18888888888888888</v>
      </c>
    </row>
    <row r="7" spans="1:10" x14ac:dyDescent="0.25">
      <c r="A7" s="91" t="s">
        <v>47</v>
      </c>
      <c r="B7" s="92">
        <v>0.19166666666666665</v>
      </c>
      <c r="C7" s="92">
        <v>0.16527777777777777</v>
      </c>
      <c r="D7" s="92">
        <v>0.16180555555555556</v>
      </c>
      <c r="E7" s="92">
        <v>0.1673611111111111</v>
      </c>
      <c r="F7" s="92">
        <v>0.19027777777777777</v>
      </c>
      <c r="G7" s="92">
        <v>0.26874999999999999</v>
      </c>
      <c r="H7" s="92">
        <v>0.21388888888888891</v>
      </c>
      <c r="I7" s="92">
        <v>0.21249999999999999</v>
      </c>
      <c r="J7" s="92">
        <v>0.17500000000000002</v>
      </c>
    </row>
    <row r="8" spans="1:10" x14ac:dyDescent="0.25">
      <c r="A8" s="91" t="s">
        <v>48</v>
      </c>
      <c r="B8" s="92">
        <v>0.14097222222222222</v>
      </c>
      <c r="C8" s="92">
        <v>0.14652777777777778</v>
      </c>
      <c r="D8" s="92">
        <v>0.14027777777777778</v>
      </c>
      <c r="E8" s="92">
        <v>0.15694444444444444</v>
      </c>
      <c r="F8" s="92">
        <v>0.12847222222222224</v>
      </c>
      <c r="G8" s="92">
        <v>0.20277777777777781</v>
      </c>
      <c r="H8" s="92">
        <v>0.19097222222222221</v>
      </c>
      <c r="I8" s="92">
        <v>0.18680555555555556</v>
      </c>
      <c r="J8" s="92">
        <v>0.14583333333333334</v>
      </c>
    </row>
    <row r="9" spans="1:10" x14ac:dyDescent="0.25">
      <c r="A9" s="86" t="s">
        <v>794</v>
      </c>
      <c r="B9" s="93">
        <v>0.20416666666666669</v>
      </c>
      <c r="C9" s="93">
        <v>0.16597222222222222</v>
      </c>
      <c r="D9" s="93">
        <v>0.16319444444444445</v>
      </c>
      <c r="E9" s="93">
        <v>0.16597222222222222</v>
      </c>
      <c r="F9" s="93">
        <v>0.20208333333333331</v>
      </c>
      <c r="G9" s="93">
        <v>0.26666666666666666</v>
      </c>
      <c r="H9" s="93">
        <v>0.22430555555555556</v>
      </c>
      <c r="I9" s="93">
        <v>0.22361111111111109</v>
      </c>
      <c r="J9" s="93">
        <v>0.18055555555555555</v>
      </c>
    </row>
    <row r="10" spans="1:10" x14ac:dyDescent="0.25">
      <c r="A10" s="252" t="s">
        <v>465</v>
      </c>
      <c r="B10" s="252"/>
      <c r="C10" s="252"/>
      <c r="D10" s="252"/>
      <c r="E10" s="252"/>
      <c r="F10" s="252"/>
      <c r="G10" s="252"/>
      <c r="H10" s="252"/>
      <c r="I10" s="252"/>
      <c r="J10" s="252"/>
    </row>
    <row r="11" spans="1:10" x14ac:dyDescent="0.25">
      <c r="A11" s="91" t="s">
        <v>44</v>
      </c>
      <c r="B11" s="92">
        <v>0.14861111111111111</v>
      </c>
      <c r="C11" s="92">
        <v>0.19652777777777777</v>
      </c>
      <c r="D11" s="92">
        <v>0.15625</v>
      </c>
      <c r="E11" s="92">
        <v>0.15416666666666667</v>
      </c>
      <c r="F11" s="92">
        <v>0.15833333333333333</v>
      </c>
      <c r="G11" s="92">
        <v>0.15486111111111112</v>
      </c>
      <c r="H11" s="92">
        <v>0.19999999999999998</v>
      </c>
      <c r="I11" s="92">
        <v>0.15555555555555556</v>
      </c>
      <c r="J11" s="92">
        <v>0.15763888888888888</v>
      </c>
    </row>
    <row r="12" spans="1:10" x14ac:dyDescent="0.25">
      <c r="A12" s="91" t="s">
        <v>45</v>
      </c>
      <c r="B12" s="92">
        <v>0.13402777777777777</v>
      </c>
      <c r="C12" s="92">
        <v>0.13819444444444443</v>
      </c>
      <c r="D12" s="92">
        <v>0.13055555555555556</v>
      </c>
      <c r="E12" s="92">
        <v>0.12291666666666667</v>
      </c>
      <c r="F12" s="92">
        <v>0.14861111111111111</v>
      </c>
      <c r="G12" s="92">
        <v>0.1361111111111111</v>
      </c>
      <c r="H12" s="92">
        <v>0.16041666666666668</v>
      </c>
      <c r="I12" s="92">
        <v>0.12013888888888889</v>
      </c>
      <c r="J12" s="92">
        <v>0.13333333333333333</v>
      </c>
    </row>
    <row r="13" spans="1:10" x14ac:dyDescent="0.25">
      <c r="A13" s="91" t="s">
        <v>46</v>
      </c>
      <c r="B13" s="92">
        <v>0.11944444444444445</v>
      </c>
      <c r="C13" s="92">
        <v>0.12847222222222224</v>
      </c>
      <c r="D13" s="92">
        <v>0.12222222222222223</v>
      </c>
      <c r="E13" s="92">
        <v>0.11875000000000001</v>
      </c>
      <c r="F13" s="92">
        <v>0.14861111111111111</v>
      </c>
      <c r="G13" s="92">
        <v>0.125</v>
      </c>
      <c r="H13" s="92">
        <v>0.14097222222222222</v>
      </c>
      <c r="I13" s="92">
        <v>0.10625</v>
      </c>
      <c r="J13" s="92">
        <v>0.12361111111111112</v>
      </c>
    </row>
    <row r="14" spans="1:10" x14ac:dyDescent="0.25">
      <c r="A14" s="91" t="s">
        <v>47</v>
      </c>
      <c r="B14" s="92">
        <v>8.4722222222222213E-2</v>
      </c>
      <c r="C14" s="92">
        <v>0.10277777777777779</v>
      </c>
      <c r="D14" s="92">
        <v>9.0972222222222218E-2</v>
      </c>
      <c r="E14" s="92">
        <v>8.7500000000000008E-2</v>
      </c>
      <c r="F14" s="92">
        <v>0.10486111111111111</v>
      </c>
      <c r="G14" s="92">
        <v>9.4444444444444442E-2</v>
      </c>
      <c r="H14" s="92">
        <v>0.11180555555555556</v>
      </c>
      <c r="I14" s="92">
        <v>8.6805555555555566E-2</v>
      </c>
      <c r="J14" s="92">
        <v>9.1666666666666674E-2</v>
      </c>
    </row>
    <row r="15" spans="1:10" x14ac:dyDescent="0.25">
      <c r="A15" s="91" t="s">
        <v>48</v>
      </c>
      <c r="B15" s="92">
        <v>4.4444444444444446E-2</v>
      </c>
      <c r="C15" s="92">
        <v>7.1527777777777787E-2</v>
      </c>
      <c r="D15" s="92">
        <v>6.6666666666666666E-2</v>
      </c>
      <c r="E15" s="92">
        <v>6.0416666666666667E-2</v>
      </c>
      <c r="F15" s="92">
        <v>7.013888888888889E-2</v>
      </c>
      <c r="G15" s="92">
        <v>7.013888888888889E-2</v>
      </c>
      <c r="H15" s="92">
        <v>8.2638888888888887E-2</v>
      </c>
      <c r="I15" s="92">
        <v>5.8333333333333327E-2</v>
      </c>
      <c r="J15" s="92">
        <v>5.6944444444444443E-2</v>
      </c>
    </row>
    <row r="16" spans="1:10" x14ac:dyDescent="0.25">
      <c r="A16" s="86" t="s">
        <v>794</v>
      </c>
      <c r="B16" s="93">
        <v>9.3055555555555558E-2</v>
      </c>
      <c r="C16" s="93">
        <v>0.10972222222222222</v>
      </c>
      <c r="D16" s="93">
        <v>0.10486111111111111</v>
      </c>
      <c r="E16" s="93">
        <v>9.5833333333333326E-2</v>
      </c>
      <c r="F16" s="93">
        <v>0.12152777777777778</v>
      </c>
      <c r="G16" s="93">
        <v>0.1013888888888889</v>
      </c>
      <c r="H16" s="93">
        <v>0.12222222222222223</v>
      </c>
      <c r="I16" s="93">
        <v>9.0277777777777776E-2</v>
      </c>
      <c r="J16" s="93">
        <v>0.1013888888888889</v>
      </c>
    </row>
    <row r="17" spans="1:10" x14ac:dyDescent="0.25">
      <c r="A17" s="252" t="s">
        <v>466</v>
      </c>
      <c r="B17" s="252"/>
      <c r="C17" s="252"/>
      <c r="D17" s="252"/>
      <c r="E17" s="252"/>
      <c r="F17" s="252"/>
      <c r="G17" s="252"/>
      <c r="H17" s="252"/>
      <c r="I17" s="252"/>
      <c r="J17" s="252"/>
    </row>
    <row r="18" spans="1:10" x14ac:dyDescent="0.25">
      <c r="A18" s="91" t="s">
        <v>44</v>
      </c>
      <c r="B18" s="92">
        <v>0.16597222222222222</v>
      </c>
      <c r="C18" s="92">
        <v>0.16388888888888889</v>
      </c>
      <c r="D18" s="92">
        <v>0.15833333333333333</v>
      </c>
      <c r="E18" s="92">
        <v>0.14097222222222222</v>
      </c>
      <c r="F18" s="92">
        <v>0.15347222222222223</v>
      </c>
      <c r="G18" s="92">
        <v>0.15555555555555556</v>
      </c>
      <c r="H18" s="92">
        <v>0.17083333333333331</v>
      </c>
      <c r="I18" s="92">
        <v>0.18472222222222223</v>
      </c>
      <c r="J18" s="92">
        <v>0.16111111111111112</v>
      </c>
    </row>
    <row r="19" spans="1:10" x14ac:dyDescent="0.25">
      <c r="A19" s="91" t="s">
        <v>45</v>
      </c>
      <c r="B19" s="92">
        <v>0.15972222222222224</v>
      </c>
      <c r="C19" s="92">
        <v>0.15763888888888888</v>
      </c>
      <c r="D19" s="92">
        <v>0.14722222222222223</v>
      </c>
      <c r="E19" s="92">
        <v>0.14097222222222222</v>
      </c>
      <c r="F19" s="92">
        <v>0.16597222222222222</v>
      </c>
      <c r="G19" s="92">
        <v>0.19305555555555554</v>
      </c>
      <c r="H19" s="92">
        <v>0.17708333333333334</v>
      </c>
      <c r="I19" s="92">
        <v>0.17083333333333331</v>
      </c>
      <c r="J19" s="92">
        <v>0.15555555555555556</v>
      </c>
    </row>
    <row r="20" spans="1:10" x14ac:dyDescent="0.25">
      <c r="A20" s="91" t="s">
        <v>46</v>
      </c>
      <c r="B20" s="92">
        <v>0.14583333333333334</v>
      </c>
      <c r="C20" s="92">
        <v>0.15069444444444444</v>
      </c>
      <c r="D20" s="92">
        <v>0.14166666666666666</v>
      </c>
      <c r="E20" s="92">
        <v>0.14027777777777778</v>
      </c>
      <c r="F20" s="92">
        <v>0.16944444444444443</v>
      </c>
      <c r="G20" s="92">
        <v>0.16805555555555554</v>
      </c>
      <c r="H20" s="92">
        <v>0.16666666666666666</v>
      </c>
      <c r="I20" s="92">
        <v>0.14861111111111111</v>
      </c>
      <c r="J20" s="92">
        <v>0.14722222222222223</v>
      </c>
    </row>
    <row r="21" spans="1:10" x14ac:dyDescent="0.25">
      <c r="A21" s="91" t="s">
        <v>47</v>
      </c>
      <c r="B21" s="92">
        <v>9.5138888888888884E-2</v>
      </c>
      <c r="C21" s="92">
        <v>0.11666666666666665</v>
      </c>
      <c r="D21" s="92">
        <v>0.10069444444444443</v>
      </c>
      <c r="E21" s="92">
        <v>9.6527777777777768E-2</v>
      </c>
      <c r="F21" s="92">
        <v>0.11458333333333333</v>
      </c>
      <c r="G21" s="92">
        <v>0.10902777777777778</v>
      </c>
      <c r="H21" s="92">
        <v>0.12430555555555556</v>
      </c>
      <c r="I21" s="92">
        <v>9.9999999999999992E-2</v>
      </c>
      <c r="J21" s="92">
        <v>0.10277777777777779</v>
      </c>
    </row>
    <row r="22" spans="1:10" x14ac:dyDescent="0.25">
      <c r="A22" s="91" t="s">
        <v>48</v>
      </c>
      <c r="B22" s="92">
        <v>4.6527777777777779E-2</v>
      </c>
      <c r="C22" s="92">
        <v>7.4305555555555555E-2</v>
      </c>
      <c r="D22" s="92">
        <v>6.8749999999999992E-2</v>
      </c>
      <c r="E22" s="92">
        <v>6.1805555555555558E-2</v>
      </c>
      <c r="F22" s="92">
        <v>7.1527777777777787E-2</v>
      </c>
      <c r="G22" s="92">
        <v>7.3611111111111113E-2</v>
      </c>
      <c r="H22" s="92">
        <v>8.6805555555555566E-2</v>
      </c>
      <c r="I22" s="92">
        <v>6.1805555555555558E-2</v>
      </c>
      <c r="J22" s="92">
        <v>5.9027777777777783E-2</v>
      </c>
    </row>
    <row r="23" spans="1:10" x14ac:dyDescent="0.25">
      <c r="A23" s="112" t="s">
        <v>794</v>
      </c>
      <c r="B23" s="134">
        <v>0.11597222222222221</v>
      </c>
      <c r="C23" s="134">
        <v>0.13194444444444445</v>
      </c>
      <c r="D23" s="134">
        <v>0.12569444444444444</v>
      </c>
      <c r="E23" s="134">
        <v>0.11388888888888889</v>
      </c>
      <c r="F23" s="134">
        <v>0.14097222222222222</v>
      </c>
      <c r="G23" s="134">
        <v>0.13125000000000001</v>
      </c>
      <c r="H23" s="134">
        <v>0.14375000000000002</v>
      </c>
      <c r="I23" s="134">
        <v>0.11875000000000001</v>
      </c>
      <c r="J23" s="134">
        <v>0.12361111111111112</v>
      </c>
    </row>
    <row r="24" spans="1:10" x14ac:dyDescent="0.25">
      <c r="A24" s="17" t="s">
        <v>244</v>
      </c>
    </row>
    <row r="25" spans="1:10" x14ac:dyDescent="0.25">
      <c r="A25" s="17" t="s">
        <v>245</v>
      </c>
    </row>
    <row r="26" spans="1:10" ht="21" customHeight="1" x14ac:dyDescent="0.25">
      <c r="A26" s="17" t="s">
        <v>781</v>
      </c>
    </row>
    <row r="27" spans="1:10" x14ac:dyDescent="0.25">
      <c r="A27" s="18" t="s">
        <v>475</v>
      </c>
    </row>
    <row r="29" spans="1:10" x14ac:dyDescent="0.25">
      <c r="A29" s="19" t="s">
        <v>289</v>
      </c>
    </row>
  </sheetData>
  <mergeCells count="4">
    <mergeCell ref="A1:J1"/>
    <mergeCell ref="A3:J3"/>
    <mergeCell ref="A10:J10"/>
    <mergeCell ref="A17:J17"/>
  </mergeCells>
  <hyperlinks>
    <hyperlink ref="A29"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Normal="100" workbookViewId="0"/>
  </sheetViews>
  <sheetFormatPr defaultRowHeight="15" x14ac:dyDescent="0.25"/>
  <cols>
    <col min="1" max="1" width="12.28515625" style="7" customWidth="1"/>
    <col min="2" max="2" width="12.42578125" style="7" customWidth="1"/>
    <col min="3" max="10" width="9.140625" style="7"/>
    <col min="11" max="11" width="19" style="7" customWidth="1"/>
    <col min="12" max="16384" width="9.140625" style="7"/>
  </cols>
  <sheetData>
    <row r="1" spans="1:11" ht="15.75" thickBot="1" x14ac:dyDescent="0.3">
      <c r="A1" s="23" t="s">
        <v>640</v>
      </c>
    </row>
    <row r="2" spans="1:11" ht="15.75" thickBot="1" x14ac:dyDescent="0.3">
      <c r="A2" s="9" t="s">
        <v>447</v>
      </c>
      <c r="B2" s="9" t="s">
        <v>12</v>
      </c>
      <c r="C2" s="9" t="s">
        <v>13</v>
      </c>
      <c r="D2" s="9" t="s">
        <v>14</v>
      </c>
      <c r="E2" s="9" t="s">
        <v>15</v>
      </c>
      <c r="F2" s="9" t="s">
        <v>16</v>
      </c>
      <c r="G2" s="9" t="s">
        <v>17</v>
      </c>
      <c r="H2" s="9" t="s">
        <v>18</v>
      </c>
      <c r="I2" s="9" t="s">
        <v>19</v>
      </c>
      <c r="J2" s="9" t="s">
        <v>11</v>
      </c>
    </row>
    <row r="3" spans="1:11" x14ac:dyDescent="0.25">
      <c r="A3" s="227" t="s">
        <v>30</v>
      </c>
      <c r="B3" s="227"/>
      <c r="C3" s="227"/>
      <c r="D3" s="227"/>
      <c r="E3" s="227"/>
      <c r="F3" s="227"/>
      <c r="G3" s="227"/>
      <c r="H3" s="227"/>
      <c r="I3" s="227"/>
      <c r="J3" s="227"/>
    </row>
    <row r="4" spans="1:11" x14ac:dyDescent="0.25">
      <c r="A4" s="5" t="s">
        <v>477</v>
      </c>
      <c r="B4" s="6">
        <v>184876</v>
      </c>
      <c r="C4" s="6">
        <v>116108</v>
      </c>
      <c r="D4" s="6">
        <v>95828</v>
      </c>
      <c r="E4" s="6">
        <v>64088</v>
      </c>
      <c r="F4" s="6">
        <v>31841</v>
      </c>
      <c r="G4" s="6">
        <v>8051</v>
      </c>
      <c r="H4" s="6">
        <v>9832</v>
      </c>
      <c r="I4" s="6">
        <v>10569</v>
      </c>
      <c r="J4" s="6">
        <v>521193</v>
      </c>
      <c r="K4" s="186"/>
    </row>
    <row r="5" spans="1:11" x14ac:dyDescent="0.25">
      <c r="A5" s="96" t="s">
        <v>487</v>
      </c>
      <c r="B5" s="6">
        <v>162336</v>
      </c>
      <c r="C5" s="6">
        <v>93112</v>
      </c>
      <c r="D5" s="6">
        <v>87321</v>
      </c>
      <c r="E5" s="6">
        <v>58739</v>
      </c>
      <c r="F5" s="6">
        <v>26947</v>
      </c>
      <c r="G5" s="6">
        <v>8243</v>
      </c>
      <c r="H5" s="6">
        <v>8402</v>
      </c>
      <c r="I5" s="6">
        <v>8046</v>
      </c>
      <c r="J5" s="6">
        <v>453146</v>
      </c>
    </row>
    <row r="6" spans="1:11" x14ac:dyDescent="0.25">
      <c r="A6" s="5" t="s">
        <v>478</v>
      </c>
      <c r="B6" s="6">
        <v>177541</v>
      </c>
      <c r="C6" s="6">
        <v>104044</v>
      </c>
      <c r="D6" s="6">
        <v>99037</v>
      </c>
      <c r="E6" s="6">
        <v>54904</v>
      </c>
      <c r="F6" s="6">
        <v>29640</v>
      </c>
      <c r="G6" s="6">
        <v>10784</v>
      </c>
      <c r="H6" s="6">
        <v>9158</v>
      </c>
      <c r="I6" s="6">
        <v>9398</v>
      </c>
      <c r="J6" s="6">
        <v>494506</v>
      </c>
    </row>
    <row r="7" spans="1:11" x14ac:dyDescent="0.25">
      <c r="A7" s="5" t="s">
        <v>479</v>
      </c>
      <c r="B7" s="6">
        <v>177973</v>
      </c>
      <c r="C7" s="6">
        <v>112216</v>
      </c>
      <c r="D7" s="6">
        <v>95846</v>
      </c>
      <c r="E7" s="6">
        <v>59120</v>
      </c>
      <c r="F7" s="6">
        <v>29991</v>
      </c>
      <c r="G7" s="6">
        <v>10042</v>
      </c>
      <c r="H7" s="6">
        <v>9469</v>
      </c>
      <c r="I7" s="6">
        <v>12324</v>
      </c>
      <c r="J7" s="6">
        <v>506981</v>
      </c>
    </row>
    <row r="8" spans="1:11" x14ac:dyDescent="0.25">
      <c r="A8" s="5" t="s">
        <v>480</v>
      </c>
      <c r="B8" s="6">
        <v>159402</v>
      </c>
      <c r="C8" s="6">
        <v>98135</v>
      </c>
      <c r="D8" s="6">
        <v>86394</v>
      </c>
      <c r="E8" s="6">
        <v>52340</v>
      </c>
      <c r="F8" s="6">
        <v>26238</v>
      </c>
      <c r="G8" s="6">
        <v>8455</v>
      </c>
      <c r="H8" s="6">
        <v>8232</v>
      </c>
      <c r="I8" s="6">
        <v>10783</v>
      </c>
      <c r="J8" s="6">
        <v>449979</v>
      </c>
    </row>
    <row r="9" spans="1:11" x14ac:dyDescent="0.25">
      <c r="A9" s="5" t="s">
        <v>481</v>
      </c>
      <c r="B9" s="6">
        <v>155582</v>
      </c>
      <c r="C9" s="6">
        <v>96314</v>
      </c>
      <c r="D9" s="6">
        <v>82483</v>
      </c>
      <c r="E9" s="6">
        <v>50301</v>
      </c>
      <c r="F9" s="6">
        <v>27347</v>
      </c>
      <c r="G9" s="6">
        <v>8702</v>
      </c>
      <c r="H9" s="6">
        <v>7211</v>
      </c>
      <c r="I9" s="6">
        <v>11650</v>
      </c>
      <c r="J9" s="6">
        <v>439590</v>
      </c>
    </row>
    <row r="10" spans="1:11" x14ac:dyDescent="0.25">
      <c r="A10" s="5" t="s">
        <v>482</v>
      </c>
      <c r="B10" s="6">
        <v>150823</v>
      </c>
      <c r="C10" s="6">
        <v>90926</v>
      </c>
      <c r="D10" s="6">
        <v>75535</v>
      </c>
      <c r="E10" s="6">
        <v>44005</v>
      </c>
      <c r="F10" s="6">
        <v>25486</v>
      </c>
      <c r="G10" s="6">
        <v>9130</v>
      </c>
      <c r="H10" s="6">
        <v>6105</v>
      </c>
      <c r="I10" s="6">
        <v>9280</v>
      </c>
      <c r="J10" s="6">
        <v>411290</v>
      </c>
    </row>
    <row r="11" spans="1:11" x14ac:dyDescent="0.25">
      <c r="A11" s="5" t="s">
        <v>483</v>
      </c>
      <c r="B11" s="6">
        <v>151464</v>
      </c>
      <c r="C11" s="6">
        <v>85225</v>
      </c>
      <c r="D11" s="6">
        <v>71845</v>
      </c>
      <c r="E11" s="6">
        <v>41051</v>
      </c>
      <c r="F11" s="6">
        <v>24571</v>
      </c>
      <c r="G11" s="6">
        <v>9021</v>
      </c>
      <c r="H11" s="6">
        <v>6062</v>
      </c>
      <c r="I11" s="6">
        <v>6114</v>
      </c>
      <c r="J11" s="6">
        <v>395353</v>
      </c>
    </row>
    <row r="12" spans="1:11" x14ac:dyDescent="0.25">
      <c r="A12" s="5" t="s">
        <v>484</v>
      </c>
      <c r="B12" s="6">
        <v>124219</v>
      </c>
      <c r="C12" s="6">
        <v>73055</v>
      </c>
      <c r="D12" s="6">
        <v>55476</v>
      </c>
      <c r="E12" s="6">
        <v>32161</v>
      </c>
      <c r="F12" s="6">
        <v>21785</v>
      </c>
      <c r="G12" s="6">
        <v>7094</v>
      </c>
      <c r="H12" s="6">
        <v>4842</v>
      </c>
      <c r="I12" s="6">
        <v>2767</v>
      </c>
      <c r="J12" s="6">
        <v>321399</v>
      </c>
    </row>
    <row r="13" spans="1:11" x14ac:dyDescent="0.25">
      <c r="A13" s="5" t="s">
        <v>485</v>
      </c>
      <c r="B13" s="6">
        <v>42702</v>
      </c>
      <c r="C13" s="6">
        <v>25332</v>
      </c>
      <c r="D13" s="6">
        <v>17825</v>
      </c>
      <c r="E13" s="6">
        <v>10724</v>
      </c>
      <c r="F13" s="6">
        <v>8613</v>
      </c>
      <c r="G13" s="6">
        <v>2082</v>
      </c>
      <c r="H13" s="6">
        <v>1618</v>
      </c>
      <c r="I13" s="5">
        <v>459</v>
      </c>
      <c r="J13" s="6">
        <v>109355</v>
      </c>
    </row>
    <row r="14" spans="1:11" x14ac:dyDescent="0.25">
      <c r="A14" s="5" t="s">
        <v>486</v>
      </c>
      <c r="B14" s="6">
        <v>20973</v>
      </c>
      <c r="C14" s="6">
        <v>12035</v>
      </c>
      <c r="D14" s="6">
        <v>8102</v>
      </c>
      <c r="E14" s="6">
        <v>5395</v>
      </c>
      <c r="F14" s="6">
        <v>4478</v>
      </c>
      <c r="G14" s="5">
        <v>878</v>
      </c>
      <c r="H14" s="5">
        <v>766</v>
      </c>
      <c r="I14" s="5">
        <v>147</v>
      </c>
      <c r="J14" s="6">
        <v>52774</v>
      </c>
    </row>
    <row r="15" spans="1:11" x14ac:dyDescent="0.25">
      <c r="A15" s="5" t="s">
        <v>450</v>
      </c>
      <c r="B15" s="6">
        <v>4850</v>
      </c>
      <c r="C15" s="6">
        <v>2619</v>
      </c>
      <c r="D15" s="6">
        <v>1723</v>
      </c>
      <c r="E15" s="6">
        <v>1168</v>
      </c>
      <c r="F15" s="5">
        <v>1105</v>
      </c>
      <c r="G15" s="5">
        <v>170</v>
      </c>
      <c r="H15" s="5">
        <v>204</v>
      </c>
      <c r="I15" s="5">
        <v>51</v>
      </c>
      <c r="J15" s="6">
        <v>11890</v>
      </c>
      <c r="K15" s="111"/>
    </row>
    <row r="16" spans="1:11" x14ac:dyDescent="0.25">
      <c r="A16" s="148" t="s">
        <v>615</v>
      </c>
      <c r="B16" s="2">
        <v>1512822</v>
      </c>
      <c r="C16" s="2">
        <v>909133</v>
      </c>
      <c r="D16" s="2">
        <v>777575</v>
      </c>
      <c r="E16" s="2">
        <v>473996</v>
      </c>
      <c r="F16" s="2">
        <v>258058</v>
      </c>
      <c r="G16" s="2">
        <v>82671</v>
      </c>
      <c r="H16" s="2">
        <v>71903</v>
      </c>
      <c r="I16" s="2">
        <v>81598</v>
      </c>
      <c r="J16" s="2">
        <v>4167756</v>
      </c>
      <c r="K16" s="111"/>
    </row>
    <row r="17" spans="1:11" x14ac:dyDescent="0.25">
      <c r="A17" s="226" t="s">
        <v>32</v>
      </c>
      <c r="B17" s="226"/>
      <c r="C17" s="226"/>
      <c r="D17" s="226"/>
      <c r="E17" s="226"/>
      <c r="F17" s="226"/>
      <c r="G17" s="226"/>
      <c r="H17" s="226"/>
      <c r="I17" s="226"/>
      <c r="J17" s="226"/>
    </row>
    <row r="18" spans="1:11" x14ac:dyDescent="0.25">
      <c r="A18" s="5" t="s">
        <v>477</v>
      </c>
      <c r="B18" s="6">
        <v>143827</v>
      </c>
      <c r="C18" s="6">
        <v>90313</v>
      </c>
      <c r="D18" s="6">
        <v>75774</v>
      </c>
      <c r="E18" s="6">
        <v>50782</v>
      </c>
      <c r="F18" s="6">
        <v>24697</v>
      </c>
      <c r="G18" s="6">
        <v>6374</v>
      </c>
      <c r="H18" s="6">
        <v>7371</v>
      </c>
      <c r="I18" s="6">
        <v>8307</v>
      </c>
      <c r="J18" s="6">
        <v>407445</v>
      </c>
      <c r="K18" s="186"/>
    </row>
    <row r="19" spans="1:11" x14ac:dyDescent="0.25">
      <c r="A19" s="96" t="s">
        <v>487</v>
      </c>
      <c r="B19" s="6">
        <v>129214</v>
      </c>
      <c r="C19" s="6">
        <v>76189</v>
      </c>
      <c r="D19" s="6">
        <v>72227</v>
      </c>
      <c r="E19" s="6">
        <v>49022</v>
      </c>
      <c r="F19" s="6">
        <v>21817</v>
      </c>
      <c r="G19" s="6">
        <v>7037</v>
      </c>
      <c r="H19" s="6">
        <v>6928</v>
      </c>
      <c r="I19" s="6">
        <v>7073</v>
      </c>
      <c r="J19" s="6">
        <v>369507</v>
      </c>
    </row>
    <row r="20" spans="1:11" x14ac:dyDescent="0.25">
      <c r="A20" s="5" t="s">
        <v>478</v>
      </c>
      <c r="B20" s="6">
        <v>195635</v>
      </c>
      <c r="C20" s="6">
        <v>124272</v>
      </c>
      <c r="D20" s="6">
        <v>123949</v>
      </c>
      <c r="E20" s="6">
        <v>66029</v>
      </c>
      <c r="F20" s="6">
        <v>36216</v>
      </c>
      <c r="G20" s="6">
        <v>13078</v>
      </c>
      <c r="H20" s="6">
        <v>12061</v>
      </c>
      <c r="I20" s="6">
        <v>11647</v>
      </c>
      <c r="J20" s="6">
        <v>582887</v>
      </c>
    </row>
    <row r="21" spans="1:11" x14ac:dyDescent="0.25">
      <c r="A21" s="5" t="s">
        <v>479</v>
      </c>
      <c r="B21" s="6">
        <v>202730</v>
      </c>
      <c r="C21" s="6">
        <v>159720</v>
      </c>
      <c r="D21" s="6">
        <v>114507</v>
      </c>
      <c r="E21" s="6">
        <v>74571</v>
      </c>
      <c r="F21" s="6">
        <v>34992</v>
      </c>
      <c r="G21" s="6">
        <v>11249</v>
      </c>
      <c r="H21" s="6">
        <v>12660</v>
      </c>
      <c r="I21" s="6">
        <v>15532</v>
      </c>
      <c r="J21" s="6">
        <v>625961</v>
      </c>
    </row>
    <row r="22" spans="1:11" x14ac:dyDescent="0.25">
      <c r="A22" s="5" t="s">
        <v>480</v>
      </c>
      <c r="B22" s="6">
        <v>153287</v>
      </c>
      <c r="C22" s="6">
        <v>111816</v>
      </c>
      <c r="D22" s="6">
        <v>89162</v>
      </c>
      <c r="E22" s="6">
        <v>56150</v>
      </c>
      <c r="F22" s="6">
        <v>26357</v>
      </c>
      <c r="G22" s="6">
        <v>8712</v>
      </c>
      <c r="H22" s="6">
        <v>9824</v>
      </c>
      <c r="I22" s="6">
        <v>13092</v>
      </c>
      <c r="J22" s="6">
        <v>468400</v>
      </c>
    </row>
    <row r="23" spans="1:11" x14ac:dyDescent="0.25">
      <c r="A23" s="5" t="s">
        <v>481</v>
      </c>
      <c r="B23" s="6">
        <v>144669</v>
      </c>
      <c r="C23" s="6">
        <v>95083</v>
      </c>
      <c r="D23" s="6">
        <v>82140</v>
      </c>
      <c r="E23" s="6">
        <v>48524</v>
      </c>
      <c r="F23" s="6">
        <v>25752</v>
      </c>
      <c r="G23" s="6">
        <v>9057</v>
      </c>
      <c r="H23" s="6">
        <v>7526</v>
      </c>
      <c r="I23" s="6">
        <v>12229</v>
      </c>
      <c r="J23" s="6">
        <v>424980</v>
      </c>
    </row>
    <row r="24" spans="1:11" x14ac:dyDescent="0.25">
      <c r="A24" s="3" t="s">
        <v>482</v>
      </c>
      <c r="B24" s="2">
        <v>139450</v>
      </c>
      <c r="C24" s="2">
        <v>84319</v>
      </c>
      <c r="D24" s="2">
        <v>70202</v>
      </c>
      <c r="E24" s="2">
        <v>42008</v>
      </c>
      <c r="F24" s="2">
        <v>24028</v>
      </c>
      <c r="G24" s="2">
        <v>8595</v>
      </c>
      <c r="H24" s="2">
        <v>6184</v>
      </c>
      <c r="I24" s="2">
        <v>7734</v>
      </c>
      <c r="J24" s="2">
        <v>382520</v>
      </c>
    </row>
    <row r="25" spans="1:11" x14ac:dyDescent="0.25">
      <c r="A25" s="5" t="s">
        <v>483</v>
      </c>
      <c r="B25" s="6">
        <v>135834</v>
      </c>
      <c r="C25" s="6">
        <v>80357</v>
      </c>
      <c r="D25" s="6">
        <v>64186</v>
      </c>
      <c r="E25" s="6">
        <v>37335</v>
      </c>
      <c r="F25" s="6">
        <v>23218</v>
      </c>
      <c r="G25" s="6">
        <v>8190</v>
      </c>
      <c r="H25" s="6">
        <v>6010</v>
      </c>
      <c r="I25" s="6">
        <v>4604</v>
      </c>
      <c r="J25" s="6">
        <v>359734</v>
      </c>
    </row>
    <row r="26" spans="1:11" x14ac:dyDescent="0.25">
      <c r="A26" s="5" t="s">
        <v>484</v>
      </c>
      <c r="B26" s="6">
        <v>125709</v>
      </c>
      <c r="C26" s="6">
        <v>74651</v>
      </c>
      <c r="D26" s="6">
        <v>54975</v>
      </c>
      <c r="E26" s="6">
        <v>32494</v>
      </c>
      <c r="F26" s="6">
        <v>24248</v>
      </c>
      <c r="G26" s="6">
        <v>6851</v>
      </c>
      <c r="H26" s="6">
        <v>5113</v>
      </c>
      <c r="I26" s="6">
        <v>2346</v>
      </c>
      <c r="J26" s="6">
        <v>326387</v>
      </c>
    </row>
    <row r="27" spans="1:11" x14ac:dyDescent="0.25">
      <c r="A27" s="5" t="s">
        <v>485</v>
      </c>
      <c r="B27" s="6">
        <v>52012</v>
      </c>
      <c r="C27" s="6">
        <v>30412</v>
      </c>
      <c r="D27" s="6">
        <v>20813</v>
      </c>
      <c r="E27" s="6">
        <v>13278</v>
      </c>
      <c r="F27" s="6">
        <v>11079</v>
      </c>
      <c r="G27" s="6">
        <v>2491</v>
      </c>
      <c r="H27" s="6">
        <v>1992</v>
      </c>
      <c r="I27" s="5">
        <v>542</v>
      </c>
      <c r="J27" s="6">
        <v>132619</v>
      </c>
    </row>
    <row r="28" spans="1:11" x14ac:dyDescent="0.25">
      <c r="A28" s="5" t="s">
        <v>486</v>
      </c>
      <c r="B28" s="6">
        <v>31194</v>
      </c>
      <c r="C28" s="6">
        <v>17017</v>
      </c>
      <c r="D28" s="6">
        <v>12101</v>
      </c>
      <c r="E28" s="6">
        <v>8085</v>
      </c>
      <c r="F28" s="6">
        <v>6891</v>
      </c>
      <c r="G28" s="6">
        <v>1244</v>
      </c>
      <c r="H28" s="6">
        <v>1227</v>
      </c>
      <c r="I28" s="5">
        <v>222</v>
      </c>
      <c r="J28" s="6">
        <v>77981</v>
      </c>
    </row>
    <row r="29" spans="1:11" x14ac:dyDescent="0.25">
      <c r="A29" s="5" t="s">
        <v>450</v>
      </c>
      <c r="B29" s="6">
        <v>9978</v>
      </c>
      <c r="C29" s="6">
        <v>5462</v>
      </c>
      <c r="D29" s="6">
        <v>3905</v>
      </c>
      <c r="E29" s="6">
        <v>2615</v>
      </c>
      <c r="F29" s="6">
        <v>2218</v>
      </c>
      <c r="G29" s="5">
        <v>402</v>
      </c>
      <c r="H29" s="5">
        <v>420</v>
      </c>
      <c r="I29" s="5">
        <v>63</v>
      </c>
      <c r="J29" s="6">
        <v>25063</v>
      </c>
      <c r="K29" s="111"/>
    </row>
    <row r="30" spans="1:11" x14ac:dyDescent="0.25">
      <c r="A30" s="148" t="s">
        <v>616</v>
      </c>
      <c r="B30" s="2">
        <v>1463559</v>
      </c>
      <c r="C30" s="2">
        <v>949619</v>
      </c>
      <c r="D30" s="2">
        <v>784008</v>
      </c>
      <c r="E30" s="2">
        <v>480893</v>
      </c>
      <c r="F30" s="2">
        <v>261523</v>
      </c>
      <c r="G30" s="2">
        <v>83283</v>
      </c>
      <c r="H30" s="2">
        <v>77316</v>
      </c>
      <c r="I30" s="2">
        <v>83396</v>
      </c>
      <c r="J30" s="2">
        <v>4183597</v>
      </c>
      <c r="K30" s="111"/>
    </row>
    <row r="31" spans="1:11" x14ac:dyDescent="0.25">
      <c r="A31" s="226" t="s">
        <v>617</v>
      </c>
      <c r="B31" s="226"/>
      <c r="C31" s="226"/>
      <c r="D31" s="226"/>
      <c r="E31" s="226"/>
      <c r="F31" s="226"/>
      <c r="G31" s="226"/>
      <c r="H31" s="226"/>
      <c r="I31" s="226"/>
      <c r="J31" s="226"/>
    </row>
    <row r="32" spans="1:11" ht="15.75" thickBot="1" x14ac:dyDescent="0.3">
      <c r="A32" s="156" t="s">
        <v>11</v>
      </c>
      <c r="B32" s="157">
        <v>2976532</v>
      </c>
      <c r="C32" s="157">
        <v>1858983</v>
      </c>
      <c r="D32" s="157">
        <v>1561825</v>
      </c>
      <c r="E32" s="157">
        <v>954981</v>
      </c>
      <c r="F32" s="157">
        <v>519607</v>
      </c>
      <c r="G32" s="157">
        <v>165994</v>
      </c>
      <c r="H32" s="157">
        <v>149273</v>
      </c>
      <c r="I32" s="157">
        <v>164997</v>
      </c>
      <c r="J32" s="158">
        <v>8352192</v>
      </c>
      <c r="K32" s="111"/>
    </row>
    <row r="33" spans="1:11" x14ac:dyDescent="0.25">
      <c r="A33" s="17" t="s">
        <v>811</v>
      </c>
      <c r="K33" s="111"/>
    </row>
    <row r="34" spans="1:11" x14ac:dyDescent="0.25">
      <c r="A34" s="17" t="s">
        <v>778</v>
      </c>
    </row>
    <row r="35" spans="1:11" x14ac:dyDescent="0.25">
      <c r="A35" s="18" t="s">
        <v>475</v>
      </c>
    </row>
    <row r="37" spans="1:11" x14ac:dyDescent="0.25">
      <c r="A37" s="19" t="s">
        <v>289</v>
      </c>
    </row>
  </sheetData>
  <mergeCells count="3">
    <mergeCell ref="A31:J31"/>
    <mergeCell ref="A3:J3"/>
    <mergeCell ref="A17:J17"/>
  </mergeCells>
  <hyperlinks>
    <hyperlink ref="A37" location="Contents!A1" display="Back to contents"/>
  </hyperlinks>
  <pageMargins left="0.7" right="0.7" top="0.75" bottom="0.75" header="0.3" footer="0.3"/>
  <pageSetup paperSize="9" scale="84" orientation="landscape" r:id="rId1"/>
  <ignoredErrors>
    <ignoredError sqref="A19 A5" twoDigitTextYear="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zoomScaleSheetLayoutView="100" workbookViewId="0">
      <selection activeCell="D15" sqref="D15"/>
    </sheetView>
  </sheetViews>
  <sheetFormatPr defaultRowHeight="15" x14ac:dyDescent="0.25"/>
  <cols>
    <col min="1" max="1" width="39.140625" style="7" customWidth="1"/>
    <col min="2" max="16384" width="9.140625" style="7"/>
  </cols>
  <sheetData>
    <row r="1" spans="1:6" ht="15.75" thickBot="1" x14ac:dyDescent="0.3">
      <c r="A1" s="23" t="s">
        <v>766</v>
      </c>
    </row>
    <row r="2" spans="1:6" ht="15.75" thickBot="1" x14ac:dyDescent="0.3">
      <c r="A2" s="79"/>
      <c r="B2" s="9" t="s">
        <v>1</v>
      </c>
      <c r="C2" s="9" t="s">
        <v>576</v>
      </c>
      <c r="D2" s="9" t="s">
        <v>2</v>
      </c>
      <c r="E2" s="9" t="s">
        <v>801</v>
      </c>
      <c r="F2" s="9" t="s">
        <v>631</v>
      </c>
    </row>
    <row r="3" spans="1:6" x14ac:dyDescent="0.25">
      <c r="A3" s="83" t="s">
        <v>25</v>
      </c>
      <c r="B3" s="11">
        <v>178</v>
      </c>
      <c r="C3" s="11">
        <v>177</v>
      </c>
      <c r="D3" s="11">
        <v>177</v>
      </c>
      <c r="E3" s="11">
        <v>176</v>
      </c>
      <c r="F3" s="11">
        <v>177</v>
      </c>
    </row>
    <row r="4" spans="1:6" x14ac:dyDescent="0.25">
      <c r="A4" s="83" t="s">
        <v>6</v>
      </c>
      <c r="B4" s="11">
        <v>40</v>
      </c>
      <c r="C4" s="11">
        <v>40</v>
      </c>
      <c r="D4" s="11">
        <v>40</v>
      </c>
      <c r="E4" s="11">
        <v>40</v>
      </c>
      <c r="F4" s="11">
        <v>40</v>
      </c>
    </row>
    <row r="5" spans="1:6" x14ac:dyDescent="0.25">
      <c r="A5" s="83" t="s">
        <v>26</v>
      </c>
      <c r="B5" s="11">
        <v>28</v>
      </c>
      <c r="C5" s="11">
        <v>26</v>
      </c>
      <c r="D5" s="11">
        <v>27</v>
      </c>
      <c r="E5" s="11">
        <v>26</v>
      </c>
      <c r="F5" s="11">
        <v>26</v>
      </c>
    </row>
    <row r="6" spans="1:6" x14ac:dyDescent="0.25">
      <c r="A6" s="83" t="s">
        <v>767</v>
      </c>
      <c r="B6" s="11">
        <v>19</v>
      </c>
      <c r="C6" s="11">
        <v>19</v>
      </c>
      <c r="D6" s="11">
        <v>18</v>
      </c>
      <c r="E6" s="11">
        <v>19</v>
      </c>
      <c r="F6" s="11">
        <v>25</v>
      </c>
    </row>
    <row r="7" spans="1:6" x14ac:dyDescent="0.25">
      <c r="A7" s="83" t="s">
        <v>7</v>
      </c>
      <c r="B7" s="11">
        <v>14</v>
      </c>
      <c r="C7" s="11">
        <v>14</v>
      </c>
      <c r="D7" s="11">
        <v>14</v>
      </c>
      <c r="E7" s="11">
        <v>14</v>
      </c>
      <c r="F7" s="11">
        <v>14</v>
      </c>
    </row>
    <row r="8" spans="1:6" x14ac:dyDescent="0.25">
      <c r="A8" s="83" t="s">
        <v>8</v>
      </c>
      <c r="B8" s="11">
        <v>4</v>
      </c>
      <c r="C8" s="11">
        <v>4</v>
      </c>
      <c r="D8" s="11">
        <v>4</v>
      </c>
      <c r="E8" s="11">
        <v>4</v>
      </c>
      <c r="F8" s="11">
        <v>4</v>
      </c>
    </row>
    <row r="9" spans="1:6" x14ac:dyDescent="0.25">
      <c r="A9" s="83" t="s">
        <v>9</v>
      </c>
      <c r="B9" s="11">
        <v>2</v>
      </c>
      <c r="C9" s="11"/>
      <c r="D9" s="11">
        <v>2</v>
      </c>
      <c r="E9" s="11">
        <v>2</v>
      </c>
      <c r="F9" s="11">
        <v>2</v>
      </c>
    </row>
    <row r="10" spans="1:6" x14ac:dyDescent="0.25">
      <c r="A10" s="83" t="s">
        <v>10</v>
      </c>
      <c r="B10" s="11">
        <v>5</v>
      </c>
      <c r="C10" s="11">
        <v>5</v>
      </c>
      <c r="D10" s="11">
        <v>5</v>
      </c>
      <c r="E10" s="11">
        <v>5</v>
      </c>
      <c r="F10" s="11">
        <v>6</v>
      </c>
    </row>
    <row r="11" spans="1:6" ht="15.75" thickBot="1" x14ac:dyDescent="0.3">
      <c r="A11" s="15" t="s">
        <v>11</v>
      </c>
      <c r="B11" s="16">
        <v>290</v>
      </c>
      <c r="C11" s="16">
        <v>285</v>
      </c>
      <c r="D11" s="16">
        <v>287</v>
      </c>
      <c r="E11" s="16">
        <v>286</v>
      </c>
      <c r="F11" s="16">
        <v>294</v>
      </c>
    </row>
    <row r="12" spans="1:6" ht="21" customHeight="1" x14ac:dyDescent="0.25">
      <c r="A12" s="247" t="s">
        <v>573</v>
      </c>
      <c r="B12" s="247"/>
      <c r="C12" s="247"/>
      <c r="D12" s="247"/>
      <c r="E12" s="247"/>
      <c r="F12" s="247"/>
    </row>
    <row r="13" spans="1:6" x14ac:dyDescent="0.25">
      <c r="A13" s="41" t="s">
        <v>574</v>
      </c>
    </row>
    <row r="14" spans="1:6" x14ac:dyDescent="0.25">
      <c r="A14" s="41" t="s">
        <v>795</v>
      </c>
    </row>
    <row r="15" spans="1:6" ht="16.5" customHeight="1" x14ac:dyDescent="0.25">
      <c r="A15" s="18" t="s">
        <v>575</v>
      </c>
    </row>
    <row r="16" spans="1:6" ht="30.75" customHeight="1" x14ac:dyDescent="0.25">
      <c r="B16" s="84"/>
      <c r="C16" s="84"/>
      <c r="D16" s="84"/>
      <c r="E16" s="84"/>
      <c r="F16" s="84"/>
    </row>
    <row r="18" spans="1:1" x14ac:dyDescent="0.25">
      <c r="A18" s="19" t="s">
        <v>289</v>
      </c>
    </row>
  </sheetData>
  <mergeCells count="1">
    <mergeCell ref="A12:F12"/>
  </mergeCells>
  <hyperlinks>
    <hyperlink ref="A18" location="Contents!A1" display="Back to contents"/>
  </hyperlinks>
  <pageMargins left="0.7" right="0.7" top="0.75" bottom="0.75" header="0.3" footer="0.3"/>
  <pageSetup paperSize="9"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zoomScaleSheetLayoutView="100" workbookViewId="0">
      <selection activeCell="D15" sqref="D15"/>
    </sheetView>
  </sheetViews>
  <sheetFormatPr defaultRowHeight="15" x14ac:dyDescent="0.25"/>
  <cols>
    <col min="1" max="1" width="42" style="7" customWidth="1"/>
    <col min="2" max="16384" width="9.140625" style="7"/>
  </cols>
  <sheetData>
    <row r="1" spans="1:6" ht="15.75" thickBot="1" x14ac:dyDescent="0.3">
      <c r="A1" s="14" t="s">
        <v>765</v>
      </c>
    </row>
    <row r="2" spans="1:6" ht="15.75" thickBot="1" x14ac:dyDescent="0.3">
      <c r="A2" s="87"/>
      <c r="B2" s="9" t="s">
        <v>1</v>
      </c>
      <c r="C2" s="9" t="s">
        <v>576</v>
      </c>
      <c r="D2" s="9" t="s">
        <v>2</v>
      </c>
      <c r="E2" s="9" t="s">
        <v>801</v>
      </c>
      <c r="F2" s="9" t="s">
        <v>631</v>
      </c>
    </row>
    <row r="3" spans="1:6" x14ac:dyDescent="0.25">
      <c r="A3" s="91" t="s">
        <v>20</v>
      </c>
      <c r="B3" s="11">
        <v>41</v>
      </c>
      <c r="C3" s="11">
        <v>38</v>
      </c>
      <c r="D3" s="11">
        <v>40</v>
      </c>
      <c r="E3" s="11">
        <v>41</v>
      </c>
      <c r="F3" s="11">
        <v>40</v>
      </c>
    </row>
    <row r="4" spans="1:6" x14ac:dyDescent="0.25">
      <c r="A4" s="91" t="s">
        <v>3</v>
      </c>
      <c r="B4" s="11">
        <v>60</v>
      </c>
      <c r="C4" s="11">
        <v>59</v>
      </c>
      <c r="D4" s="11">
        <v>60</v>
      </c>
      <c r="E4" s="11">
        <v>60</v>
      </c>
      <c r="F4" s="11">
        <v>61</v>
      </c>
    </row>
    <row r="5" spans="1:6" x14ac:dyDescent="0.25">
      <c r="A5" s="91" t="s">
        <v>21</v>
      </c>
      <c r="B5" s="11">
        <v>45</v>
      </c>
      <c r="C5" s="11">
        <v>45</v>
      </c>
      <c r="D5" s="11">
        <v>44</v>
      </c>
      <c r="E5" s="11">
        <v>43</v>
      </c>
      <c r="F5" s="11">
        <v>43</v>
      </c>
    </row>
    <row r="6" spans="1:6" x14ac:dyDescent="0.25">
      <c r="A6" s="91" t="s">
        <v>772</v>
      </c>
      <c r="B6" s="11">
        <v>55</v>
      </c>
      <c r="C6" s="11">
        <v>55</v>
      </c>
      <c r="D6" s="11">
        <v>55</v>
      </c>
      <c r="E6" s="11">
        <v>55</v>
      </c>
      <c r="F6" s="11">
        <v>63</v>
      </c>
    </row>
    <row r="7" spans="1:6" x14ac:dyDescent="0.25">
      <c r="A7" s="91" t="s">
        <v>580</v>
      </c>
      <c r="B7" s="11">
        <v>89</v>
      </c>
      <c r="C7" s="11">
        <v>88</v>
      </c>
      <c r="D7" s="11">
        <v>88</v>
      </c>
      <c r="E7" s="11">
        <v>87</v>
      </c>
      <c r="F7" s="11">
        <v>87</v>
      </c>
    </row>
    <row r="8" spans="1:6" ht="15.75" thickBot="1" x14ac:dyDescent="0.3">
      <c r="A8" s="15" t="s">
        <v>5</v>
      </c>
      <c r="B8" s="16">
        <v>290</v>
      </c>
      <c r="C8" s="16">
        <v>285</v>
      </c>
      <c r="D8" s="16">
        <v>287</v>
      </c>
      <c r="E8" s="16">
        <v>286</v>
      </c>
      <c r="F8" s="16">
        <v>294</v>
      </c>
    </row>
    <row r="9" spans="1:6" ht="15" customHeight="1" x14ac:dyDescent="0.25">
      <c r="A9" s="41" t="s">
        <v>577</v>
      </c>
    </row>
    <row r="10" spans="1:6" x14ac:dyDescent="0.25">
      <c r="A10" s="41" t="s">
        <v>574</v>
      </c>
    </row>
    <row r="11" spans="1:6" x14ac:dyDescent="0.25">
      <c r="A11" s="41" t="s">
        <v>795</v>
      </c>
    </row>
    <row r="12" spans="1:6" x14ac:dyDescent="0.25">
      <c r="A12" s="41" t="s">
        <v>578</v>
      </c>
    </row>
    <row r="13" spans="1:6" x14ac:dyDescent="0.25">
      <c r="A13" s="18" t="s">
        <v>579</v>
      </c>
    </row>
    <row r="19" spans="1:1" x14ac:dyDescent="0.25">
      <c r="A19" s="19" t="s">
        <v>289</v>
      </c>
    </row>
  </sheetData>
  <hyperlinks>
    <hyperlink ref="A19" location="Contents!A1" display="Back to contents"/>
  </hyperlinks>
  <pageMargins left="0.7" right="0.7" top="0.75" bottom="0.75" header="0.3" footer="0.3"/>
  <pageSetup paperSize="9" scale="99"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zoomScaleSheetLayoutView="100" workbookViewId="0">
      <selection activeCell="D15" sqref="D15"/>
    </sheetView>
  </sheetViews>
  <sheetFormatPr defaultRowHeight="15" x14ac:dyDescent="0.25"/>
  <cols>
    <col min="1" max="1" width="39" style="7" customWidth="1"/>
    <col min="2" max="16384" width="9.140625" style="7"/>
  </cols>
  <sheetData>
    <row r="1" spans="1:10" ht="15.75" thickBot="1" x14ac:dyDescent="0.3">
      <c r="A1" s="23" t="s">
        <v>677</v>
      </c>
    </row>
    <row r="2" spans="1:10" ht="15.75" thickBot="1" x14ac:dyDescent="0.3">
      <c r="A2" s="81"/>
      <c r="B2" s="9" t="s">
        <v>12</v>
      </c>
      <c r="C2" s="9" t="s">
        <v>13</v>
      </c>
      <c r="D2" s="9" t="s">
        <v>14</v>
      </c>
      <c r="E2" s="9" t="s">
        <v>15</v>
      </c>
      <c r="F2" s="9" t="s">
        <v>16</v>
      </c>
      <c r="G2" s="9" t="s">
        <v>17</v>
      </c>
      <c r="H2" s="9" t="s">
        <v>18</v>
      </c>
      <c r="I2" s="9" t="s">
        <v>19</v>
      </c>
      <c r="J2" s="9" t="s">
        <v>11</v>
      </c>
    </row>
    <row r="3" spans="1:10" ht="22.5" x14ac:dyDescent="0.25">
      <c r="A3" s="91" t="s">
        <v>444</v>
      </c>
      <c r="B3" s="11">
        <v>13</v>
      </c>
      <c r="C3" s="11">
        <v>9</v>
      </c>
      <c r="D3" s="11">
        <v>7</v>
      </c>
      <c r="E3" s="11">
        <v>5</v>
      </c>
      <c r="F3" s="11">
        <v>3</v>
      </c>
      <c r="G3" s="11">
        <v>1</v>
      </c>
      <c r="H3" s="11">
        <v>1</v>
      </c>
      <c r="I3" s="11">
        <v>1</v>
      </c>
      <c r="J3" s="11">
        <v>40</v>
      </c>
    </row>
    <row r="4" spans="1:10" x14ac:dyDescent="0.25">
      <c r="A4" s="91" t="s">
        <v>3</v>
      </c>
      <c r="B4" s="11">
        <v>23</v>
      </c>
      <c r="C4" s="11">
        <v>15</v>
      </c>
      <c r="D4" s="11">
        <v>12</v>
      </c>
      <c r="E4" s="11">
        <v>4</v>
      </c>
      <c r="F4" s="11">
        <v>3</v>
      </c>
      <c r="G4" s="11">
        <v>2</v>
      </c>
      <c r="H4" s="11">
        <v>1</v>
      </c>
      <c r="I4" s="11">
        <v>1</v>
      </c>
      <c r="J4" s="11">
        <v>61</v>
      </c>
    </row>
    <row r="5" spans="1:10" x14ac:dyDescent="0.25">
      <c r="A5" s="91" t="s">
        <v>21</v>
      </c>
      <c r="B5" s="11">
        <v>17</v>
      </c>
      <c r="C5" s="11">
        <v>9</v>
      </c>
      <c r="D5" s="11">
        <v>7</v>
      </c>
      <c r="E5" s="11">
        <v>5</v>
      </c>
      <c r="F5" s="11">
        <v>4</v>
      </c>
      <c r="G5" s="11">
        <v>1</v>
      </c>
      <c r="H5" s="11" t="s">
        <v>445</v>
      </c>
      <c r="I5" s="11" t="s">
        <v>445</v>
      </c>
      <c r="J5" s="11">
        <v>43</v>
      </c>
    </row>
    <row r="6" spans="1:10" x14ac:dyDescent="0.25">
      <c r="A6" s="91" t="s">
        <v>4</v>
      </c>
      <c r="B6" s="11">
        <v>38</v>
      </c>
      <c r="C6" s="11">
        <v>6</v>
      </c>
      <c r="D6" s="11" t="s">
        <v>445</v>
      </c>
      <c r="E6" s="11">
        <v>11</v>
      </c>
      <c r="F6" s="11">
        <v>4</v>
      </c>
      <c r="G6" s="11" t="s">
        <v>445</v>
      </c>
      <c r="H6" s="11" t="s">
        <v>445</v>
      </c>
      <c r="I6" s="11">
        <v>4</v>
      </c>
      <c r="J6" s="11">
        <v>63</v>
      </c>
    </row>
    <row r="7" spans="1:10" x14ac:dyDescent="0.25">
      <c r="A7" s="91" t="s">
        <v>581</v>
      </c>
      <c r="B7" s="11">
        <v>86</v>
      </c>
      <c r="C7" s="11">
        <v>1</v>
      </c>
      <c r="D7" s="11" t="s">
        <v>445</v>
      </c>
      <c r="E7" s="11" t="s">
        <v>445</v>
      </c>
      <c r="F7" s="11" t="s">
        <v>445</v>
      </c>
      <c r="G7" s="11" t="s">
        <v>445</v>
      </c>
      <c r="H7" s="11" t="s">
        <v>445</v>
      </c>
      <c r="I7" s="11" t="s">
        <v>445</v>
      </c>
      <c r="J7" s="11">
        <v>87</v>
      </c>
    </row>
    <row r="8" spans="1:10" ht="15.75" thickBot="1" x14ac:dyDescent="0.3">
      <c r="A8" s="15" t="s">
        <v>5</v>
      </c>
      <c r="B8" s="16">
        <v>177</v>
      </c>
      <c r="C8" s="16">
        <v>40</v>
      </c>
      <c r="D8" s="16">
        <v>26</v>
      </c>
      <c r="E8" s="16">
        <v>25</v>
      </c>
      <c r="F8" s="16">
        <v>14</v>
      </c>
      <c r="G8" s="16">
        <v>4</v>
      </c>
      <c r="H8" s="16">
        <v>2</v>
      </c>
      <c r="I8" s="16">
        <v>6</v>
      </c>
      <c r="J8" s="16">
        <v>294</v>
      </c>
    </row>
    <row r="9" spans="1:10" x14ac:dyDescent="0.25">
      <c r="A9" s="17" t="s">
        <v>23</v>
      </c>
    </row>
    <row r="10" spans="1:10" x14ac:dyDescent="0.25">
      <c r="A10" s="18" t="s">
        <v>473</v>
      </c>
    </row>
    <row r="13" spans="1:10" x14ac:dyDescent="0.25">
      <c r="A13" s="19" t="s">
        <v>289</v>
      </c>
    </row>
  </sheetData>
  <hyperlinks>
    <hyperlink ref="A13" location="Contents!A1" display="Back to contents"/>
  </hyperlinks>
  <pageMargins left="0.7" right="0.7" top="0.75" bottom="0.75" header="0.3" footer="0.3"/>
  <pageSetup paperSize="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zoomScaleSheetLayoutView="100" workbookViewId="0">
      <selection activeCell="F18" sqref="F18"/>
    </sheetView>
  </sheetViews>
  <sheetFormatPr defaultRowHeight="15" x14ac:dyDescent="0.25"/>
  <cols>
    <col min="1" max="1" width="31.85546875" style="7" customWidth="1"/>
    <col min="2" max="2" width="10.140625" style="7" bestFit="1" customWidth="1"/>
    <col min="3" max="10" width="10" style="7" bestFit="1" customWidth="1"/>
    <col min="11" max="16384" width="9.140625" style="7"/>
  </cols>
  <sheetData>
    <row r="1" spans="1:10" ht="15.75" thickBot="1" x14ac:dyDescent="0.3">
      <c r="A1" s="23" t="s">
        <v>678</v>
      </c>
    </row>
    <row r="2" spans="1:10" ht="15.75" thickBot="1" x14ac:dyDescent="0.3">
      <c r="A2" s="88" t="s">
        <v>211</v>
      </c>
      <c r="B2" s="87" t="s">
        <v>12</v>
      </c>
      <c r="C2" s="9" t="s">
        <v>13</v>
      </c>
      <c r="D2" s="9" t="s">
        <v>14</v>
      </c>
      <c r="E2" s="9" t="s">
        <v>15</v>
      </c>
      <c r="F2" s="9" t="s">
        <v>16</v>
      </c>
      <c r="G2" s="9" t="s">
        <v>17</v>
      </c>
      <c r="H2" s="9" t="s">
        <v>18</v>
      </c>
      <c r="I2" s="9" t="s">
        <v>19</v>
      </c>
      <c r="J2" s="9" t="s">
        <v>11</v>
      </c>
    </row>
    <row r="3" spans="1:10" x14ac:dyDescent="0.25">
      <c r="A3" s="91" t="s">
        <v>44</v>
      </c>
      <c r="B3" s="106">
        <v>0.7</v>
      </c>
      <c r="C3" s="106">
        <v>0.6</v>
      </c>
      <c r="D3" s="106">
        <v>1</v>
      </c>
      <c r="E3" s="106">
        <v>0.8</v>
      </c>
      <c r="F3" s="106">
        <v>1.4</v>
      </c>
      <c r="G3" s="106">
        <v>0.6</v>
      </c>
      <c r="H3" s="106">
        <v>0.5</v>
      </c>
      <c r="I3" s="106">
        <v>0.8</v>
      </c>
      <c r="J3" s="106">
        <v>0.8</v>
      </c>
    </row>
    <row r="4" spans="1:10" x14ac:dyDescent="0.25">
      <c r="A4" s="91" t="s">
        <v>45</v>
      </c>
      <c r="B4" s="106">
        <v>13.2</v>
      </c>
      <c r="C4" s="106">
        <v>12.7</v>
      </c>
      <c r="D4" s="106">
        <v>16.5</v>
      </c>
      <c r="E4" s="106">
        <v>13.6</v>
      </c>
      <c r="F4" s="106">
        <v>15</v>
      </c>
      <c r="G4" s="106">
        <v>10.5</v>
      </c>
      <c r="H4" s="106">
        <v>11</v>
      </c>
      <c r="I4" s="106">
        <v>14.9</v>
      </c>
      <c r="J4" s="106">
        <v>13.8</v>
      </c>
    </row>
    <row r="5" spans="1:10" x14ac:dyDescent="0.25">
      <c r="A5" s="91" t="s">
        <v>46</v>
      </c>
      <c r="B5" s="106">
        <v>35.4</v>
      </c>
      <c r="C5" s="106">
        <v>38.799999999999997</v>
      </c>
      <c r="D5" s="106">
        <v>46.1</v>
      </c>
      <c r="E5" s="106">
        <v>34.299999999999997</v>
      </c>
      <c r="F5" s="106">
        <v>41.1</v>
      </c>
      <c r="G5" s="106">
        <v>35.700000000000003</v>
      </c>
      <c r="H5" s="106">
        <v>43.7</v>
      </c>
      <c r="I5" s="106">
        <v>31.6</v>
      </c>
      <c r="J5" s="106">
        <v>38.5</v>
      </c>
    </row>
    <row r="6" spans="1:10" x14ac:dyDescent="0.25">
      <c r="A6" s="91" t="s">
        <v>47</v>
      </c>
      <c r="B6" s="106">
        <v>41.1</v>
      </c>
      <c r="C6" s="106">
        <v>40.5</v>
      </c>
      <c r="D6" s="106">
        <v>32.1</v>
      </c>
      <c r="E6" s="106">
        <v>44.1</v>
      </c>
      <c r="F6" s="106">
        <v>36.9</v>
      </c>
      <c r="G6" s="106">
        <v>44</v>
      </c>
      <c r="H6" s="106">
        <v>37.700000000000003</v>
      </c>
      <c r="I6" s="106">
        <v>45.4</v>
      </c>
      <c r="J6" s="106">
        <v>39.4</v>
      </c>
    </row>
    <row r="7" spans="1:10" ht="15.75" thickBot="1" x14ac:dyDescent="0.3">
      <c r="A7" s="91" t="s">
        <v>48</v>
      </c>
      <c r="B7" s="106">
        <v>9.5</v>
      </c>
      <c r="C7" s="106">
        <v>7.5</v>
      </c>
      <c r="D7" s="106">
        <v>4.3</v>
      </c>
      <c r="E7" s="106">
        <v>7.2</v>
      </c>
      <c r="F7" s="106">
        <v>5.6</v>
      </c>
      <c r="G7" s="106">
        <v>9.1</v>
      </c>
      <c r="H7" s="106">
        <v>7</v>
      </c>
      <c r="I7" s="106">
        <v>7.3</v>
      </c>
      <c r="J7" s="106">
        <v>7.5</v>
      </c>
    </row>
    <row r="8" spans="1:10" s="109" customFormat="1" ht="15.75" thickBot="1" x14ac:dyDescent="0.3">
      <c r="A8" s="125" t="s">
        <v>213</v>
      </c>
      <c r="B8" s="163">
        <v>100</v>
      </c>
      <c r="C8" s="163">
        <v>100</v>
      </c>
      <c r="D8" s="163">
        <v>100</v>
      </c>
      <c r="E8" s="163">
        <v>100</v>
      </c>
      <c r="F8" s="163">
        <v>100</v>
      </c>
      <c r="G8" s="163">
        <v>100</v>
      </c>
      <c r="H8" s="163">
        <v>100</v>
      </c>
      <c r="I8" s="163">
        <v>100</v>
      </c>
      <c r="J8" s="163">
        <v>100</v>
      </c>
    </row>
    <row r="9" spans="1:10" x14ac:dyDescent="0.25">
      <c r="A9" s="17" t="s">
        <v>255</v>
      </c>
    </row>
    <row r="10" spans="1:10" x14ac:dyDescent="0.25">
      <c r="A10" s="18"/>
    </row>
    <row r="12" spans="1:10" x14ac:dyDescent="0.25">
      <c r="B12" s="153"/>
      <c r="C12" s="153"/>
      <c r="D12" s="153"/>
      <c r="E12" s="153"/>
      <c r="F12" s="153"/>
      <c r="G12" s="153"/>
      <c r="H12" s="153"/>
      <c r="I12" s="153"/>
      <c r="J12" s="153"/>
    </row>
    <row r="13" spans="1:10" x14ac:dyDescent="0.25">
      <c r="A13" s="19" t="s">
        <v>289</v>
      </c>
      <c r="B13" s="153"/>
      <c r="C13" s="153"/>
      <c r="D13" s="153"/>
      <c r="E13" s="153"/>
      <c r="F13" s="153"/>
      <c r="G13" s="153"/>
      <c r="H13" s="153"/>
      <c r="I13" s="153"/>
      <c r="J13" s="153"/>
    </row>
    <row r="14" spans="1:10" x14ac:dyDescent="0.25">
      <c r="B14" s="153"/>
      <c r="C14" s="153"/>
      <c r="D14" s="153"/>
      <c r="E14" s="153"/>
      <c r="F14" s="153"/>
      <c r="G14" s="153"/>
      <c r="H14" s="153"/>
      <c r="I14" s="153"/>
      <c r="J14" s="153"/>
    </row>
    <row r="15" spans="1:10" x14ac:dyDescent="0.25">
      <c r="B15" s="153"/>
      <c r="C15" s="153"/>
      <c r="D15" s="153"/>
      <c r="E15" s="153"/>
      <c r="F15" s="153"/>
      <c r="G15" s="153"/>
      <c r="H15" s="153"/>
      <c r="I15" s="153"/>
      <c r="J15" s="153"/>
    </row>
    <row r="16" spans="1:10" x14ac:dyDescent="0.25">
      <c r="B16" s="153"/>
      <c r="C16" s="153"/>
      <c r="D16" s="153"/>
      <c r="E16" s="153"/>
      <c r="F16" s="153"/>
      <c r="G16" s="153"/>
      <c r="H16" s="153"/>
      <c r="I16" s="153"/>
      <c r="J16" s="153"/>
    </row>
    <row r="17" spans="2:10" x14ac:dyDescent="0.25">
      <c r="B17" s="153"/>
      <c r="C17" s="153"/>
      <c r="D17" s="153"/>
      <c r="E17" s="153"/>
      <c r="F17" s="153"/>
      <c r="G17" s="153"/>
      <c r="H17" s="153"/>
      <c r="I17" s="153"/>
      <c r="J17" s="153"/>
    </row>
  </sheetData>
  <hyperlinks>
    <hyperlink ref="A13" location="Contents!A1" display="Back to contents"/>
  </hyperlinks>
  <pageMargins left="0.7" right="0.7" top="0.75" bottom="0.75" header="0.3" footer="0.3"/>
  <pageSetup paperSize="9"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351"/>
  <sheetViews>
    <sheetView topLeftCell="A274" zoomScaleNormal="100" workbookViewId="0">
      <selection activeCell="B285" sqref="B285"/>
    </sheetView>
  </sheetViews>
  <sheetFormatPr defaultRowHeight="15" x14ac:dyDescent="0.25"/>
  <cols>
    <col min="1" max="1" width="3.28515625" style="47" customWidth="1"/>
    <col min="2" max="2" width="9.140625" style="48" customWidth="1"/>
    <col min="3" max="3" width="118" style="46" customWidth="1"/>
    <col min="4" max="16384" width="9.140625" style="47"/>
  </cols>
  <sheetData>
    <row r="2" spans="2:19" ht="18" x14ac:dyDescent="0.25">
      <c r="B2" s="45" t="s">
        <v>693</v>
      </c>
      <c r="E2" s="193"/>
      <c r="F2" s="193"/>
      <c r="G2" s="193"/>
      <c r="H2" s="193"/>
      <c r="I2" s="193"/>
      <c r="J2" s="193"/>
      <c r="K2" s="193"/>
      <c r="L2" s="193"/>
      <c r="M2" s="193"/>
      <c r="N2" s="193"/>
      <c r="O2" s="193"/>
      <c r="P2" s="193"/>
      <c r="Q2" s="193"/>
      <c r="R2" s="193"/>
      <c r="S2" s="193"/>
    </row>
    <row r="3" spans="2:19" x14ac:dyDescent="0.25">
      <c r="E3" s="193"/>
      <c r="F3" s="193"/>
      <c r="G3" s="193"/>
      <c r="H3" s="193"/>
      <c r="I3" s="193"/>
      <c r="J3" s="193"/>
      <c r="K3" s="193"/>
      <c r="L3" s="193"/>
      <c r="M3" s="193"/>
      <c r="N3" s="193"/>
      <c r="O3" s="193"/>
      <c r="P3" s="193"/>
      <c r="Q3" s="193"/>
      <c r="R3" s="193"/>
      <c r="S3" s="193"/>
    </row>
    <row r="4" spans="2:19" x14ac:dyDescent="0.25">
      <c r="B4" s="48" t="s">
        <v>336</v>
      </c>
    </row>
    <row r="5" spans="2:19" x14ac:dyDescent="0.25">
      <c r="B5" s="49" t="s">
        <v>323</v>
      </c>
    </row>
    <row r="6" spans="2:19" x14ac:dyDescent="0.25">
      <c r="B6" s="50" t="s">
        <v>720</v>
      </c>
    </row>
    <row r="7" spans="2:19" x14ac:dyDescent="0.25">
      <c r="B7" s="51" t="s">
        <v>719</v>
      </c>
      <c r="C7" s="52"/>
      <c r="D7" s="53"/>
      <c r="E7" s="53"/>
    </row>
    <row r="8" spans="2:19" x14ac:dyDescent="0.25">
      <c r="B8" s="50" t="s">
        <v>694</v>
      </c>
    </row>
    <row r="9" spans="2:19" x14ac:dyDescent="0.25">
      <c r="B9" s="51" t="s">
        <v>721</v>
      </c>
      <c r="C9" s="52"/>
      <c r="D9" s="53"/>
      <c r="E9" s="53"/>
    </row>
    <row r="10" spans="2:19" x14ac:dyDescent="0.25">
      <c r="B10" s="49"/>
    </row>
    <row r="11" spans="2:19" x14ac:dyDescent="0.25">
      <c r="B11" s="48" t="s">
        <v>338</v>
      </c>
    </row>
    <row r="12" spans="2:19" x14ac:dyDescent="0.25">
      <c r="B12" s="49" t="s">
        <v>353</v>
      </c>
    </row>
    <row r="13" spans="2:19" x14ac:dyDescent="0.25">
      <c r="B13" s="51" t="s">
        <v>337</v>
      </c>
      <c r="C13" s="52"/>
      <c r="D13" s="53"/>
      <c r="E13" s="53"/>
    </row>
    <row r="14" spans="2:19" x14ac:dyDescent="0.25">
      <c r="B14" s="49"/>
    </row>
    <row r="15" spans="2:19" x14ac:dyDescent="0.25">
      <c r="B15" s="48" t="s">
        <v>339</v>
      </c>
    </row>
    <row r="16" spans="2:19" x14ac:dyDescent="0.25">
      <c r="B16" s="49" t="s">
        <v>354</v>
      </c>
      <c r="C16" s="52"/>
      <c r="D16" s="53"/>
      <c r="E16" s="53"/>
      <c r="F16" s="53"/>
      <c r="G16" s="53"/>
      <c r="H16" s="53"/>
    </row>
    <row r="17" spans="2:17" x14ac:dyDescent="0.25">
      <c r="B17" s="62" t="s">
        <v>340</v>
      </c>
      <c r="C17" s="52"/>
      <c r="D17" s="53"/>
      <c r="E17" s="53"/>
      <c r="F17" s="53"/>
      <c r="G17" s="53"/>
      <c r="H17" s="53"/>
    </row>
    <row r="18" spans="2:17" x14ac:dyDescent="0.25">
      <c r="B18" s="62" t="s">
        <v>341</v>
      </c>
      <c r="C18" s="52"/>
      <c r="D18" s="53"/>
      <c r="E18" s="53"/>
      <c r="F18" s="53"/>
      <c r="G18" s="53"/>
      <c r="H18" s="53"/>
    </row>
    <row r="19" spans="2:17" x14ac:dyDescent="0.25">
      <c r="B19" s="62" t="s">
        <v>342</v>
      </c>
      <c r="C19" s="52"/>
      <c r="D19" s="53"/>
      <c r="E19" s="53"/>
      <c r="F19" s="53"/>
      <c r="G19" s="53"/>
      <c r="H19" s="53"/>
    </row>
    <row r="20" spans="2:17" x14ac:dyDescent="0.25">
      <c r="B20" s="62" t="s">
        <v>343</v>
      </c>
      <c r="C20" s="52"/>
      <c r="D20" s="53"/>
      <c r="E20" s="53"/>
      <c r="F20" s="53"/>
      <c r="G20" s="53"/>
      <c r="H20" s="53"/>
    </row>
    <row r="21" spans="2:17" x14ac:dyDescent="0.25">
      <c r="B21" s="62" t="s">
        <v>344</v>
      </c>
    </row>
    <row r="22" spans="2:17" x14ac:dyDescent="0.25">
      <c r="B22" s="49"/>
    </row>
    <row r="23" spans="2:17" x14ac:dyDescent="0.25">
      <c r="B23" s="48" t="s">
        <v>345</v>
      </c>
    </row>
    <row r="24" spans="2:17" x14ac:dyDescent="0.25">
      <c r="B24" s="50" t="s">
        <v>349</v>
      </c>
    </row>
    <row r="25" spans="2:17" x14ac:dyDescent="0.25">
      <c r="B25" s="51"/>
      <c r="C25" s="52"/>
      <c r="D25" s="53"/>
      <c r="E25" s="53"/>
      <c r="F25" s="53"/>
      <c r="G25" s="53"/>
    </row>
    <row r="26" spans="2:17" x14ac:dyDescent="0.25">
      <c r="B26" s="48" t="s">
        <v>346</v>
      </c>
      <c r="E26" s="53"/>
      <c r="F26" s="53"/>
      <c r="G26" s="53"/>
    </row>
    <row r="27" spans="2:17" ht="15" customHeight="1" x14ac:dyDescent="0.25">
      <c r="B27" s="279" t="s">
        <v>351</v>
      </c>
      <c r="C27" s="258"/>
      <c r="D27" s="64"/>
      <c r="E27" s="64"/>
      <c r="F27" s="64"/>
      <c r="G27" s="64"/>
      <c r="H27" s="64"/>
      <c r="I27" s="64"/>
      <c r="J27" s="64"/>
      <c r="K27" s="64"/>
      <c r="L27" s="64"/>
      <c r="M27" s="64"/>
      <c r="N27" s="64"/>
      <c r="O27" s="64"/>
      <c r="P27" s="64"/>
      <c r="Q27" s="64"/>
    </row>
    <row r="28" spans="2:17" x14ac:dyDescent="0.25">
      <c r="B28" s="51"/>
      <c r="C28" s="52"/>
      <c r="D28" s="53"/>
      <c r="E28" s="53"/>
      <c r="F28" s="53"/>
      <c r="G28" s="53"/>
    </row>
    <row r="29" spans="2:17" ht="15.75" x14ac:dyDescent="0.25">
      <c r="B29" s="66" t="s">
        <v>347</v>
      </c>
    </row>
    <row r="30" spans="2:17" x14ac:dyDescent="0.25">
      <c r="B30" s="279" t="s">
        <v>352</v>
      </c>
      <c r="C30" s="258"/>
      <c r="E30" s="53"/>
      <c r="F30" s="53"/>
      <c r="G30" s="53"/>
    </row>
    <row r="31" spans="2:17" x14ac:dyDescent="0.25">
      <c r="B31" s="54"/>
    </row>
    <row r="32" spans="2:17" x14ac:dyDescent="0.25">
      <c r="B32" s="48" t="s">
        <v>350</v>
      </c>
      <c r="E32" s="53"/>
      <c r="F32" s="53"/>
      <c r="G32" s="53"/>
    </row>
    <row r="33" spans="2:17" ht="36" customHeight="1" x14ac:dyDescent="0.25">
      <c r="B33" s="279" t="s">
        <v>355</v>
      </c>
      <c r="C33" s="258"/>
      <c r="D33" s="64"/>
      <c r="E33" s="64"/>
      <c r="F33" s="64"/>
      <c r="G33" s="64"/>
      <c r="H33" s="64"/>
      <c r="I33" s="64"/>
      <c r="J33" s="64"/>
      <c r="K33" s="64"/>
      <c r="L33" s="64"/>
      <c r="M33" s="64"/>
      <c r="N33" s="64"/>
      <c r="O33" s="64"/>
      <c r="P33" s="64"/>
      <c r="Q33" s="64"/>
    </row>
    <row r="34" spans="2:17" ht="15" customHeight="1" x14ac:dyDescent="0.25">
      <c r="B34" s="63" t="s">
        <v>356</v>
      </c>
      <c r="C34" s="168"/>
      <c r="D34" s="64"/>
      <c r="E34" s="64"/>
      <c r="F34" s="64"/>
      <c r="G34" s="64"/>
      <c r="H34" s="64"/>
      <c r="I34" s="64"/>
      <c r="J34" s="64"/>
      <c r="K34" s="64"/>
      <c r="L34" s="64"/>
      <c r="M34" s="64"/>
      <c r="N34" s="64"/>
      <c r="O34" s="64"/>
      <c r="P34" s="64"/>
      <c r="Q34" s="64"/>
    </row>
    <row r="35" spans="2:17" ht="15" customHeight="1" x14ac:dyDescent="0.25">
      <c r="B35" s="63" t="s">
        <v>357</v>
      </c>
      <c r="C35" s="168"/>
      <c r="D35" s="64"/>
      <c r="E35" s="64"/>
      <c r="F35" s="64"/>
      <c r="G35" s="64"/>
      <c r="H35" s="64"/>
      <c r="I35" s="64"/>
      <c r="J35" s="64"/>
      <c r="K35" s="64"/>
      <c r="L35" s="64"/>
      <c r="M35" s="64"/>
      <c r="N35" s="64"/>
      <c r="O35" s="64"/>
      <c r="P35" s="64"/>
      <c r="Q35" s="64"/>
    </row>
    <row r="36" spans="2:17" ht="15" customHeight="1" x14ac:dyDescent="0.25">
      <c r="B36" s="63" t="s">
        <v>358</v>
      </c>
      <c r="C36" s="168"/>
      <c r="D36" s="64"/>
      <c r="E36" s="64"/>
      <c r="F36" s="64"/>
      <c r="G36" s="64"/>
      <c r="H36" s="64"/>
      <c r="I36" s="64"/>
      <c r="J36" s="64"/>
      <c r="K36" s="64"/>
      <c r="L36" s="64"/>
      <c r="M36" s="64"/>
      <c r="N36" s="64"/>
      <c r="O36" s="64"/>
      <c r="P36" s="64"/>
      <c r="Q36" s="64"/>
    </row>
    <row r="37" spans="2:17" ht="15" customHeight="1" x14ac:dyDescent="0.25">
      <c r="B37" s="63" t="s">
        <v>359</v>
      </c>
      <c r="C37" s="168"/>
      <c r="D37" s="64"/>
      <c r="E37" s="64"/>
      <c r="F37" s="64"/>
      <c r="G37" s="64"/>
      <c r="H37" s="64"/>
      <c r="I37" s="64"/>
      <c r="J37" s="64"/>
      <c r="K37" s="64"/>
      <c r="L37" s="64"/>
      <c r="M37" s="64"/>
      <c r="N37" s="64"/>
      <c r="O37" s="64"/>
      <c r="P37" s="64"/>
      <c r="Q37" s="64"/>
    </row>
    <row r="38" spans="2:17" ht="15" customHeight="1" x14ac:dyDescent="0.25">
      <c r="B38" s="63" t="s">
        <v>360</v>
      </c>
      <c r="C38" s="168"/>
      <c r="D38" s="64"/>
      <c r="E38" s="64"/>
      <c r="F38" s="64"/>
      <c r="G38" s="64"/>
      <c r="H38" s="64"/>
      <c r="I38" s="64"/>
      <c r="J38" s="64"/>
      <c r="K38" s="64"/>
      <c r="L38" s="64"/>
      <c r="M38" s="64"/>
      <c r="N38" s="64"/>
      <c r="O38" s="64"/>
      <c r="P38" s="64"/>
      <c r="Q38" s="64"/>
    </row>
    <row r="39" spans="2:17" x14ac:dyDescent="0.25">
      <c r="B39" s="51"/>
      <c r="C39" s="52"/>
      <c r="D39" s="53"/>
      <c r="E39" s="53"/>
      <c r="F39" s="53"/>
      <c r="G39" s="53"/>
    </row>
    <row r="40" spans="2:17" ht="15.75" x14ac:dyDescent="0.25">
      <c r="B40" s="66" t="s">
        <v>362</v>
      </c>
    </row>
    <row r="41" spans="2:17" ht="27" customHeight="1" x14ac:dyDescent="0.25">
      <c r="B41" s="279" t="s">
        <v>361</v>
      </c>
      <c r="C41" s="258"/>
      <c r="E41" s="53"/>
      <c r="F41" s="53"/>
      <c r="G41" s="53"/>
    </row>
    <row r="42" spans="2:17" x14ac:dyDescent="0.25">
      <c r="B42" s="54"/>
    </row>
    <row r="43" spans="2:17" ht="15.75" x14ac:dyDescent="0.25">
      <c r="B43" s="55" t="s">
        <v>348</v>
      </c>
    </row>
    <row r="44" spans="2:17" x14ac:dyDescent="0.25">
      <c r="B44" s="56" t="s">
        <v>324</v>
      </c>
      <c r="E44" s="53"/>
      <c r="F44" s="53"/>
      <c r="G44" s="53"/>
    </row>
    <row r="45" spans="2:17" x14ac:dyDescent="0.25">
      <c r="B45" s="51" t="s">
        <v>325</v>
      </c>
      <c r="C45" s="52"/>
      <c r="D45" s="53"/>
      <c r="E45" s="53"/>
      <c r="F45" s="53"/>
      <c r="G45" s="53"/>
    </row>
    <row r="46" spans="2:17" x14ac:dyDescent="0.25">
      <c r="B46" s="54"/>
    </row>
    <row r="47" spans="2:17" ht="15.75" x14ac:dyDescent="0.25">
      <c r="B47" s="55" t="s">
        <v>363</v>
      </c>
    </row>
    <row r="48" spans="2:17" ht="27.75" customHeight="1" x14ac:dyDescent="0.25">
      <c r="B48" s="272" t="s">
        <v>326</v>
      </c>
      <c r="C48" s="248"/>
    </row>
    <row r="49" spans="2:17" x14ac:dyDescent="0.25">
      <c r="B49" s="51" t="s">
        <v>335</v>
      </c>
      <c r="C49" s="52"/>
      <c r="D49" s="53"/>
      <c r="E49" s="53"/>
      <c r="F49" s="53"/>
      <c r="G49" s="53"/>
      <c r="H49" s="53"/>
      <c r="I49" s="53"/>
    </row>
    <row r="50" spans="2:17" x14ac:dyDescent="0.25">
      <c r="B50" s="51" t="s">
        <v>327</v>
      </c>
      <c r="C50" s="52"/>
      <c r="D50" s="53"/>
      <c r="E50" s="53"/>
      <c r="F50" s="53"/>
      <c r="G50" s="53"/>
      <c r="H50" s="53"/>
      <c r="I50" s="53"/>
      <c r="J50" s="53"/>
    </row>
    <row r="51" spans="2:17" x14ac:dyDescent="0.25">
      <c r="B51" s="54"/>
    </row>
    <row r="52" spans="2:17" ht="15.75" x14ac:dyDescent="0.25">
      <c r="B52" s="55" t="s">
        <v>364</v>
      </c>
    </row>
    <row r="53" spans="2:17" ht="44.25" customHeight="1" x14ac:dyDescent="0.25">
      <c r="B53" s="272" t="s">
        <v>328</v>
      </c>
      <c r="C53" s="258"/>
      <c r="D53" s="64"/>
      <c r="E53" s="64"/>
      <c r="F53" s="64"/>
      <c r="G53" s="64"/>
      <c r="H53" s="64"/>
      <c r="I53" s="64"/>
      <c r="J53" s="64"/>
      <c r="K53" s="64"/>
      <c r="L53" s="64"/>
      <c r="M53" s="64"/>
      <c r="N53" s="64"/>
      <c r="O53" s="64"/>
      <c r="P53" s="64"/>
      <c r="Q53" s="64"/>
    </row>
    <row r="54" spans="2:17" x14ac:dyDescent="0.25">
      <c r="B54" s="51" t="s">
        <v>329</v>
      </c>
      <c r="C54" s="52"/>
      <c r="D54" s="53"/>
      <c r="E54" s="53"/>
      <c r="F54" s="53"/>
      <c r="G54" s="53"/>
      <c r="H54" s="53"/>
      <c r="I54" s="53"/>
      <c r="J54" s="53"/>
      <c r="K54" s="53"/>
    </row>
    <row r="55" spans="2:17" ht="15.75" x14ac:dyDescent="0.25">
      <c r="B55" s="55"/>
    </row>
    <row r="56" spans="2:17" ht="15.75" x14ac:dyDescent="0.25">
      <c r="B56" s="55" t="s">
        <v>366</v>
      </c>
    </row>
    <row r="57" spans="2:17" x14ac:dyDescent="0.25">
      <c r="B57" s="57" t="s">
        <v>367</v>
      </c>
    </row>
    <row r="58" spans="2:17" x14ac:dyDescent="0.25">
      <c r="B58" s="54"/>
    </row>
    <row r="59" spans="2:17" ht="15.75" x14ac:dyDescent="0.25">
      <c r="B59" s="55" t="s">
        <v>381</v>
      </c>
    </row>
    <row r="60" spans="2:17" x14ac:dyDescent="0.25">
      <c r="B60" s="57" t="s">
        <v>383</v>
      </c>
    </row>
    <row r="61" spans="2:17" x14ac:dyDescent="0.25">
      <c r="B61" s="51" t="s">
        <v>382</v>
      </c>
      <c r="C61" s="52"/>
      <c r="D61" s="53"/>
      <c r="E61" s="53"/>
      <c r="F61" s="53"/>
      <c r="G61" s="53"/>
    </row>
    <row r="62" spans="2:17" x14ac:dyDescent="0.25">
      <c r="B62" s="54"/>
    </row>
    <row r="63" spans="2:17" ht="15.75" x14ac:dyDescent="0.25">
      <c r="B63" s="55" t="s">
        <v>389</v>
      </c>
    </row>
    <row r="64" spans="2:17" ht="27" customHeight="1" x14ac:dyDescent="0.25">
      <c r="B64" s="272" t="s">
        <v>390</v>
      </c>
      <c r="C64" s="248"/>
      <c r="D64" s="192"/>
      <c r="E64" s="192"/>
      <c r="F64" s="192"/>
      <c r="G64" s="192"/>
      <c r="H64" s="192"/>
      <c r="I64" s="192"/>
    </row>
    <row r="65" spans="2:9" x14ac:dyDescent="0.25">
      <c r="B65" s="51" t="s">
        <v>722</v>
      </c>
      <c r="C65" s="52"/>
      <c r="D65" s="53"/>
      <c r="E65" s="53"/>
      <c r="F65" s="53"/>
      <c r="G65" s="53"/>
      <c r="H65" s="192"/>
      <c r="I65" s="192"/>
    </row>
    <row r="66" spans="2:9" x14ac:dyDescent="0.25">
      <c r="B66" s="51"/>
      <c r="C66" s="52"/>
      <c r="D66" s="53"/>
      <c r="E66" s="53"/>
      <c r="F66" s="53"/>
      <c r="G66" s="53"/>
      <c r="H66" s="192"/>
      <c r="I66" s="192"/>
    </row>
    <row r="67" spans="2:9" ht="15.75" x14ac:dyDescent="0.25">
      <c r="B67" s="55" t="s">
        <v>395</v>
      </c>
      <c r="D67" s="192"/>
      <c r="E67" s="192"/>
      <c r="F67" s="192"/>
      <c r="G67" s="192"/>
      <c r="H67" s="192"/>
      <c r="I67" s="192"/>
    </row>
    <row r="68" spans="2:9" ht="15" customHeight="1" x14ac:dyDescent="0.25">
      <c r="B68" s="272" t="s">
        <v>396</v>
      </c>
      <c r="C68" s="248"/>
      <c r="D68" s="192"/>
      <c r="E68" s="192"/>
      <c r="F68" s="192"/>
      <c r="G68" s="192"/>
      <c r="H68" s="192"/>
      <c r="I68" s="192"/>
    </row>
    <row r="69" spans="2:9" x14ac:dyDescent="0.25">
      <c r="B69" s="19" t="s">
        <v>724</v>
      </c>
      <c r="C69" s="7"/>
      <c r="D69" s="7"/>
      <c r="E69" s="7"/>
      <c r="F69" s="7"/>
      <c r="G69" s="7"/>
      <c r="H69" s="192"/>
      <c r="I69" s="192"/>
    </row>
    <row r="70" spans="2:9" x14ac:dyDescent="0.25">
      <c r="B70" s="51"/>
      <c r="C70" s="52"/>
      <c r="D70" s="53"/>
      <c r="E70" s="53"/>
      <c r="F70" s="53"/>
      <c r="G70" s="53"/>
      <c r="H70" s="192"/>
      <c r="I70" s="192"/>
    </row>
    <row r="71" spans="2:9" ht="15.75" x14ac:dyDescent="0.25">
      <c r="B71" s="55" t="s">
        <v>400</v>
      </c>
      <c r="D71" s="192"/>
      <c r="E71" s="192"/>
      <c r="F71" s="192"/>
      <c r="G71" s="192"/>
      <c r="H71" s="192"/>
      <c r="I71" s="192"/>
    </row>
    <row r="72" spans="2:9" x14ac:dyDescent="0.25">
      <c r="B72" s="57" t="s">
        <v>401</v>
      </c>
      <c r="D72" s="192"/>
      <c r="E72" s="192"/>
      <c r="F72" s="192"/>
      <c r="G72" s="192"/>
      <c r="H72" s="192"/>
      <c r="I72" s="192"/>
    </row>
    <row r="73" spans="2:9" x14ac:dyDescent="0.25">
      <c r="B73" s="51" t="s">
        <v>723</v>
      </c>
      <c r="C73" s="52"/>
      <c r="D73" s="53"/>
      <c r="E73" s="53"/>
      <c r="F73" s="53"/>
      <c r="G73" s="53"/>
      <c r="H73" s="192"/>
      <c r="I73" s="192"/>
    </row>
    <row r="74" spans="2:9" x14ac:dyDescent="0.25">
      <c r="B74" s="51"/>
      <c r="C74" s="52"/>
      <c r="D74" s="53"/>
      <c r="E74" s="53"/>
      <c r="F74" s="53"/>
      <c r="G74" s="53"/>
    </row>
    <row r="75" spans="2:9" ht="15.75" x14ac:dyDescent="0.25">
      <c r="B75" s="58" t="s">
        <v>330</v>
      </c>
      <c r="C75" s="52"/>
      <c r="D75" s="53"/>
      <c r="E75" s="53"/>
      <c r="F75" s="53"/>
      <c r="G75" s="53"/>
    </row>
    <row r="76" spans="2:9" x14ac:dyDescent="0.25">
      <c r="B76" s="49"/>
    </row>
    <row r="77" spans="2:9" x14ac:dyDescent="0.25">
      <c r="B77" s="23" t="s">
        <v>712</v>
      </c>
    </row>
    <row r="78" spans="2:9" x14ac:dyDescent="0.25">
      <c r="B78" s="49" t="s">
        <v>368</v>
      </c>
    </row>
    <row r="79" spans="2:9" x14ac:dyDescent="0.25">
      <c r="B79" s="49" t="s">
        <v>371</v>
      </c>
    </row>
    <row r="80" spans="2:9" x14ac:dyDescent="0.25">
      <c r="B80" s="49"/>
    </row>
    <row r="81" spans="2:3" x14ac:dyDescent="0.25">
      <c r="B81" s="23" t="s">
        <v>713</v>
      </c>
    </row>
    <row r="82" spans="2:3" x14ac:dyDescent="0.25">
      <c r="B82" s="49" t="s">
        <v>372</v>
      </c>
    </row>
    <row r="83" spans="2:3" x14ac:dyDescent="0.25">
      <c r="B83" s="49" t="s">
        <v>331</v>
      </c>
    </row>
    <row r="84" spans="2:3" x14ac:dyDescent="0.25">
      <c r="B84" s="49"/>
    </row>
    <row r="85" spans="2:3" x14ac:dyDescent="0.25">
      <c r="B85" s="23" t="s">
        <v>641</v>
      </c>
    </row>
    <row r="86" spans="2:3" x14ac:dyDescent="0.25">
      <c r="B86" s="49" t="s">
        <v>373</v>
      </c>
    </row>
    <row r="87" spans="2:3" x14ac:dyDescent="0.25">
      <c r="B87" s="49" t="s">
        <v>371</v>
      </c>
    </row>
    <row r="88" spans="2:3" x14ac:dyDescent="0.25">
      <c r="B88" s="49"/>
    </row>
    <row r="89" spans="2:3" ht="15" customHeight="1" x14ac:dyDescent="0.25">
      <c r="B89" s="270" t="s">
        <v>640</v>
      </c>
      <c r="C89" s="248"/>
    </row>
    <row r="90" spans="2:3" x14ac:dyDescent="0.25">
      <c r="B90" s="49" t="s">
        <v>374</v>
      </c>
    </row>
    <row r="91" spans="2:3" x14ac:dyDescent="0.25">
      <c r="B91" s="49" t="s">
        <v>331</v>
      </c>
    </row>
    <row r="92" spans="2:3" x14ac:dyDescent="0.25">
      <c r="B92" s="49"/>
    </row>
    <row r="93" spans="2:3" ht="15" customHeight="1" x14ac:dyDescent="0.25">
      <c r="B93" s="270" t="s">
        <v>644</v>
      </c>
      <c r="C93" s="248"/>
    </row>
    <row r="94" spans="2:3" x14ac:dyDescent="0.25">
      <c r="B94" s="49" t="s">
        <v>375</v>
      </c>
    </row>
    <row r="95" spans="2:3" x14ac:dyDescent="0.25">
      <c r="B95" s="49" t="s">
        <v>376</v>
      </c>
    </row>
    <row r="97" spans="2:3" ht="15" customHeight="1" x14ac:dyDescent="0.25">
      <c r="B97" s="270" t="s">
        <v>645</v>
      </c>
      <c r="C97" s="248"/>
    </row>
    <row r="98" spans="2:3" x14ac:dyDescent="0.25">
      <c r="B98" s="49" t="s">
        <v>377</v>
      </c>
    </row>
    <row r="99" spans="2:3" x14ac:dyDescent="0.25">
      <c r="B99" s="49" t="s">
        <v>378</v>
      </c>
    </row>
    <row r="100" spans="2:3" x14ac:dyDescent="0.25">
      <c r="B100" s="49"/>
    </row>
    <row r="101" spans="2:3" ht="15.75" customHeight="1" x14ac:dyDescent="0.25">
      <c r="B101" s="269" t="s">
        <v>646</v>
      </c>
      <c r="C101" s="271"/>
    </row>
    <row r="102" spans="2:3" ht="15.75" customHeight="1" x14ac:dyDescent="0.25">
      <c r="B102" s="49" t="s">
        <v>377</v>
      </c>
      <c r="C102" s="169"/>
    </row>
    <row r="103" spans="2:3" ht="15.75" customHeight="1" x14ac:dyDescent="0.25">
      <c r="B103" s="49" t="s">
        <v>583</v>
      </c>
      <c r="C103" s="169"/>
    </row>
    <row r="104" spans="2:3" ht="15.75" customHeight="1" x14ac:dyDescent="0.25">
      <c r="B104" s="49"/>
      <c r="C104" s="169"/>
    </row>
    <row r="105" spans="2:3" ht="15.75" customHeight="1" x14ac:dyDescent="0.25">
      <c r="B105" s="169" t="s">
        <v>647</v>
      </c>
      <c r="C105" s="169"/>
    </row>
    <row r="106" spans="2:3" ht="15.75" customHeight="1" x14ac:dyDescent="0.25">
      <c r="B106" s="49" t="s">
        <v>629</v>
      </c>
      <c r="C106" s="169"/>
    </row>
    <row r="107" spans="2:3" ht="15.75" customHeight="1" x14ac:dyDescent="0.25">
      <c r="B107" s="49" t="s">
        <v>331</v>
      </c>
      <c r="C107" s="169"/>
    </row>
    <row r="108" spans="2:3" ht="15.75" customHeight="1" x14ac:dyDescent="0.25">
      <c r="B108" s="49"/>
      <c r="C108" s="169"/>
    </row>
    <row r="109" spans="2:3" ht="15.75" customHeight="1" x14ac:dyDescent="0.25">
      <c r="B109" s="169" t="s">
        <v>648</v>
      </c>
      <c r="C109" s="169"/>
    </row>
    <row r="110" spans="2:3" ht="15.75" customHeight="1" x14ac:dyDescent="0.25">
      <c r="B110" s="49" t="s">
        <v>630</v>
      </c>
      <c r="C110" s="169"/>
    </row>
    <row r="111" spans="2:3" ht="15.75" customHeight="1" x14ac:dyDescent="0.25">
      <c r="B111" s="49" t="s">
        <v>376</v>
      </c>
      <c r="C111" s="169"/>
    </row>
    <row r="112" spans="2:3" x14ac:dyDescent="0.25">
      <c r="B112" s="49"/>
    </row>
    <row r="113" spans="2:11" ht="15" customHeight="1" x14ac:dyDescent="0.25">
      <c r="B113" s="270" t="s">
        <v>649</v>
      </c>
      <c r="C113" s="248"/>
    </row>
    <row r="114" spans="2:11" x14ac:dyDescent="0.25">
      <c r="B114" s="49" t="s">
        <v>379</v>
      </c>
    </row>
    <row r="115" spans="2:11" x14ac:dyDescent="0.25">
      <c r="B115" s="49" t="s">
        <v>380</v>
      </c>
    </row>
    <row r="116" spans="2:11" x14ac:dyDescent="0.25">
      <c r="B116" s="49"/>
    </row>
    <row r="117" spans="2:11" ht="15" customHeight="1" x14ac:dyDescent="0.25">
      <c r="B117" s="269" t="s">
        <v>650</v>
      </c>
      <c r="C117" s="248"/>
    </row>
    <row r="118" spans="2:11" ht="15" customHeight="1" x14ac:dyDescent="0.25">
      <c r="B118" s="49" t="s">
        <v>384</v>
      </c>
      <c r="C118" s="167"/>
    </row>
    <row r="119" spans="2:11" x14ac:dyDescent="0.25">
      <c r="B119" s="49" t="s">
        <v>385</v>
      </c>
    </row>
    <row r="120" spans="2:11" x14ac:dyDescent="0.25">
      <c r="B120" s="49"/>
    </row>
    <row r="121" spans="2:11" x14ac:dyDescent="0.25">
      <c r="B121" s="169" t="s">
        <v>651</v>
      </c>
    </row>
    <row r="122" spans="2:11" x14ac:dyDescent="0.25">
      <c r="B122" s="49" t="s">
        <v>584</v>
      </c>
    </row>
    <row r="123" spans="2:11" x14ac:dyDescent="0.25">
      <c r="B123" s="49"/>
    </row>
    <row r="124" spans="2:11" ht="15" customHeight="1" x14ac:dyDescent="0.25">
      <c r="B124" s="269" t="s">
        <v>652</v>
      </c>
      <c r="C124" s="248"/>
      <c r="D124" s="169"/>
      <c r="E124" s="169"/>
      <c r="F124" s="169"/>
      <c r="G124" s="169"/>
      <c r="H124" s="169"/>
      <c r="I124" s="169"/>
      <c r="J124" s="169"/>
      <c r="K124" s="169"/>
    </row>
    <row r="125" spans="2:11" x14ac:dyDescent="0.25">
      <c r="B125" s="49" t="s">
        <v>386</v>
      </c>
    </row>
    <row r="126" spans="2:11" x14ac:dyDescent="0.25">
      <c r="B126" s="49"/>
    </row>
    <row r="127" spans="2:11" x14ac:dyDescent="0.25">
      <c r="B127" s="23" t="s">
        <v>653</v>
      </c>
    </row>
    <row r="128" spans="2:11" x14ac:dyDescent="0.25">
      <c r="B128" s="49" t="s">
        <v>387</v>
      </c>
    </row>
    <row r="129" spans="2:7" x14ac:dyDescent="0.25">
      <c r="B129" s="49" t="s">
        <v>388</v>
      </c>
    </row>
    <row r="130" spans="2:7" x14ac:dyDescent="0.25">
      <c r="B130" s="49"/>
    </row>
    <row r="131" spans="2:7" x14ac:dyDescent="0.25">
      <c r="B131" s="23" t="s">
        <v>654</v>
      </c>
    </row>
    <row r="132" spans="2:7" x14ac:dyDescent="0.25">
      <c r="B132" s="49" t="s">
        <v>585</v>
      </c>
    </row>
    <row r="133" spans="2:7" x14ac:dyDescent="0.25">
      <c r="B133" s="49" t="s">
        <v>388</v>
      </c>
    </row>
    <row r="134" spans="2:7" x14ac:dyDescent="0.25">
      <c r="B134" s="49"/>
    </row>
    <row r="135" spans="2:7" ht="15" customHeight="1" x14ac:dyDescent="0.25">
      <c r="B135" s="276" t="s">
        <v>655</v>
      </c>
      <c r="C135" s="277"/>
      <c r="D135" s="59"/>
      <c r="E135" s="59"/>
      <c r="F135" s="59"/>
      <c r="G135" s="59"/>
    </row>
    <row r="136" spans="2:7" x14ac:dyDescent="0.25">
      <c r="B136" s="49" t="s">
        <v>391</v>
      </c>
    </row>
    <row r="137" spans="2:7" x14ac:dyDescent="0.25">
      <c r="B137" s="49" t="s">
        <v>392</v>
      </c>
    </row>
    <row r="138" spans="2:7" x14ac:dyDescent="0.25">
      <c r="B138" s="49"/>
    </row>
    <row r="139" spans="2:7" ht="15" customHeight="1" x14ac:dyDescent="0.25">
      <c r="B139" s="270" t="s">
        <v>656</v>
      </c>
      <c r="C139" s="248"/>
    </row>
    <row r="140" spans="2:7" x14ac:dyDescent="0.25">
      <c r="B140" s="49" t="s">
        <v>393</v>
      </c>
    </row>
    <row r="141" spans="2:7" x14ac:dyDescent="0.25">
      <c r="B141" s="49" t="s">
        <v>394</v>
      </c>
    </row>
    <row r="142" spans="2:7" x14ac:dyDescent="0.25">
      <c r="B142" s="49"/>
    </row>
    <row r="143" spans="2:7" ht="15" customHeight="1" x14ac:dyDescent="0.25">
      <c r="B143" s="269" t="s">
        <v>657</v>
      </c>
      <c r="C143" s="248"/>
    </row>
    <row r="144" spans="2:7" x14ac:dyDescent="0.25">
      <c r="B144" s="49" t="s">
        <v>397</v>
      </c>
    </row>
    <row r="145" spans="2:11" x14ac:dyDescent="0.25">
      <c r="B145" s="49" t="s">
        <v>398</v>
      </c>
    </row>
    <row r="146" spans="2:11" x14ac:dyDescent="0.25">
      <c r="B146" s="49"/>
    </row>
    <row r="147" spans="2:11" ht="27" customHeight="1" x14ac:dyDescent="0.25">
      <c r="B147" s="278" t="s">
        <v>695</v>
      </c>
      <c r="C147" s="278"/>
    </row>
    <row r="148" spans="2:11" x14ac:dyDescent="0.25">
      <c r="B148" s="49" t="s">
        <v>586</v>
      </c>
    </row>
    <row r="149" spans="2:11" x14ac:dyDescent="0.25">
      <c r="B149" s="49" t="s">
        <v>392</v>
      </c>
    </row>
    <row r="150" spans="2:11" x14ac:dyDescent="0.25">
      <c r="B150" s="49"/>
    </row>
    <row r="151" spans="2:11" ht="30" customHeight="1" x14ac:dyDescent="0.25">
      <c r="B151" s="269" t="s">
        <v>659</v>
      </c>
      <c r="C151" s="248"/>
      <c r="D151" s="169"/>
      <c r="E151" s="169"/>
      <c r="F151" s="169"/>
      <c r="G151" s="169"/>
      <c r="H151" s="169"/>
      <c r="I151" s="169"/>
      <c r="J151" s="169"/>
      <c r="K151" s="169"/>
    </row>
    <row r="152" spans="2:11" x14ac:dyDescent="0.25">
      <c r="B152" s="49" t="s">
        <v>399</v>
      </c>
    </row>
    <row r="153" spans="2:11" x14ac:dyDescent="0.25">
      <c r="B153" s="49" t="s">
        <v>392</v>
      </c>
    </row>
    <row r="154" spans="2:11" x14ac:dyDescent="0.25">
      <c r="B154" s="49"/>
    </row>
    <row r="155" spans="2:11" ht="30" customHeight="1" x14ac:dyDescent="0.25">
      <c r="B155" s="270" t="s">
        <v>696</v>
      </c>
      <c r="C155" s="248"/>
    </row>
    <row r="156" spans="2:11" x14ac:dyDescent="0.25">
      <c r="B156" s="49" t="s">
        <v>399</v>
      </c>
    </row>
    <row r="157" spans="2:11" x14ac:dyDescent="0.25">
      <c r="B157" s="49" t="s">
        <v>392</v>
      </c>
    </row>
    <row r="158" spans="2:11" x14ac:dyDescent="0.25">
      <c r="B158" s="49"/>
    </row>
    <row r="159" spans="2:11" ht="44.25" customHeight="1" x14ac:dyDescent="0.25">
      <c r="B159" s="278" t="s">
        <v>697</v>
      </c>
      <c r="C159" s="278"/>
    </row>
    <row r="160" spans="2:11" x14ac:dyDescent="0.25">
      <c r="B160" s="49" t="s">
        <v>587</v>
      </c>
    </row>
    <row r="161" spans="2:11" x14ac:dyDescent="0.25">
      <c r="B161" s="49" t="s">
        <v>392</v>
      </c>
    </row>
    <row r="162" spans="2:11" x14ac:dyDescent="0.25">
      <c r="B162" s="49"/>
    </row>
    <row r="163" spans="2:11" ht="15" customHeight="1" x14ac:dyDescent="0.25">
      <c r="B163" s="270" t="s">
        <v>698</v>
      </c>
      <c r="C163" s="248"/>
    </row>
    <row r="164" spans="2:11" x14ac:dyDescent="0.25">
      <c r="B164" s="49" t="s">
        <v>408</v>
      </c>
    </row>
    <row r="165" spans="2:11" x14ac:dyDescent="0.25">
      <c r="B165" s="49" t="s">
        <v>398</v>
      </c>
    </row>
    <row r="166" spans="2:11" x14ac:dyDescent="0.25">
      <c r="B166" s="49"/>
    </row>
    <row r="167" spans="2:11" ht="15" customHeight="1" x14ac:dyDescent="0.25">
      <c r="B167" s="269" t="s">
        <v>663</v>
      </c>
      <c r="C167" s="248"/>
    </row>
    <row r="168" spans="2:11" x14ac:dyDescent="0.25">
      <c r="B168" s="49" t="s">
        <v>409</v>
      </c>
    </row>
    <row r="169" spans="2:11" x14ac:dyDescent="0.25">
      <c r="B169" s="49" t="s">
        <v>410</v>
      </c>
    </row>
    <row r="170" spans="2:11" x14ac:dyDescent="0.25">
      <c r="B170" s="49"/>
    </row>
    <row r="171" spans="2:11" ht="30" customHeight="1" x14ac:dyDescent="0.25">
      <c r="B171" s="269" t="s">
        <v>664</v>
      </c>
      <c r="C171" s="248"/>
      <c r="D171" s="169"/>
      <c r="E171" s="169"/>
      <c r="F171" s="169"/>
      <c r="G171" s="169"/>
      <c r="H171" s="169"/>
      <c r="I171" s="169"/>
      <c r="J171" s="169"/>
      <c r="K171" s="169"/>
    </row>
    <row r="172" spans="2:11" x14ac:dyDescent="0.25">
      <c r="B172" s="49" t="s">
        <v>408</v>
      </c>
    </row>
    <row r="173" spans="2:11" x14ac:dyDescent="0.25">
      <c r="B173" s="49" t="s">
        <v>398</v>
      </c>
    </row>
    <row r="174" spans="2:11" x14ac:dyDescent="0.25">
      <c r="B174" s="49"/>
    </row>
    <row r="175" spans="2:11" x14ac:dyDescent="0.25">
      <c r="B175" s="169" t="s">
        <v>665</v>
      </c>
    </row>
    <row r="176" spans="2:11" x14ac:dyDescent="0.25">
      <c r="B176" s="49" t="s">
        <v>588</v>
      </c>
    </row>
    <row r="177" spans="2:7" x14ac:dyDescent="0.25">
      <c r="B177" s="49" t="s">
        <v>398</v>
      </c>
    </row>
    <row r="178" spans="2:7" x14ac:dyDescent="0.25">
      <c r="B178" s="49"/>
    </row>
    <row r="179" spans="2:7" x14ac:dyDescent="0.25">
      <c r="B179" s="269" t="s">
        <v>680</v>
      </c>
      <c r="C179" s="248"/>
    </row>
    <row r="180" spans="2:7" x14ac:dyDescent="0.25">
      <c r="B180" s="49" t="s">
        <v>402</v>
      </c>
      <c r="C180" s="167"/>
    </row>
    <row r="181" spans="2:7" x14ac:dyDescent="0.25">
      <c r="B181" s="49" t="s">
        <v>403</v>
      </c>
    </row>
    <row r="182" spans="2:7" x14ac:dyDescent="0.25">
      <c r="B182" s="49"/>
    </row>
    <row r="183" spans="2:7" x14ac:dyDescent="0.25">
      <c r="B183" s="269" t="s">
        <v>681</v>
      </c>
      <c r="C183" s="248"/>
    </row>
    <row r="184" spans="2:7" x14ac:dyDescent="0.25">
      <c r="B184" s="49" t="s">
        <v>404</v>
      </c>
    </row>
    <row r="185" spans="2:7" x14ac:dyDescent="0.25">
      <c r="B185" s="49" t="s">
        <v>405</v>
      </c>
    </row>
    <row r="186" spans="2:7" x14ac:dyDescent="0.25">
      <c r="B186" s="49"/>
    </row>
    <row r="187" spans="2:7" x14ac:dyDescent="0.25">
      <c r="B187" s="276" t="s">
        <v>682</v>
      </c>
      <c r="C187" s="277"/>
    </row>
    <row r="188" spans="2:7" x14ac:dyDescent="0.25">
      <c r="B188" s="49" t="s">
        <v>406</v>
      </c>
    </row>
    <row r="189" spans="2:7" x14ac:dyDescent="0.25">
      <c r="B189" s="49" t="s">
        <v>407</v>
      </c>
    </row>
    <row r="190" spans="2:7" x14ac:dyDescent="0.25">
      <c r="B190" s="49"/>
    </row>
    <row r="191" spans="2:7" ht="15" customHeight="1" x14ac:dyDescent="0.25">
      <c r="B191" s="269" t="s">
        <v>708</v>
      </c>
      <c r="C191" s="248"/>
      <c r="D191" s="169"/>
      <c r="E191" s="169"/>
      <c r="F191" s="169"/>
      <c r="G191" s="169"/>
    </row>
    <row r="192" spans="2:7" x14ac:dyDescent="0.25">
      <c r="B192" s="49" t="s">
        <v>411</v>
      </c>
    </row>
    <row r="193" spans="2:3" x14ac:dyDescent="0.25">
      <c r="B193" s="49" t="s">
        <v>412</v>
      </c>
    </row>
    <row r="194" spans="2:3" x14ac:dyDescent="0.25">
      <c r="B194" s="49"/>
    </row>
    <row r="195" spans="2:3" ht="15" customHeight="1" x14ac:dyDescent="0.25">
      <c r="B195" s="270" t="s">
        <v>666</v>
      </c>
      <c r="C195" s="248"/>
    </row>
    <row r="196" spans="2:3" x14ac:dyDescent="0.25">
      <c r="B196" s="49" t="s">
        <v>413</v>
      </c>
    </row>
    <row r="197" spans="2:3" x14ac:dyDescent="0.25">
      <c r="B197" s="49" t="s">
        <v>414</v>
      </c>
    </row>
    <row r="198" spans="2:3" x14ac:dyDescent="0.25">
      <c r="B198" s="49"/>
    </row>
    <row r="199" spans="2:3" x14ac:dyDescent="0.25">
      <c r="B199" s="60" t="s">
        <v>699</v>
      </c>
    </row>
    <row r="200" spans="2:3" x14ac:dyDescent="0.25">
      <c r="B200" s="49" t="s">
        <v>419</v>
      </c>
    </row>
    <row r="201" spans="2:3" x14ac:dyDescent="0.25">
      <c r="B201" s="49" t="s">
        <v>422</v>
      </c>
    </row>
    <row r="202" spans="2:3" x14ac:dyDescent="0.25">
      <c r="B202" s="49"/>
    </row>
    <row r="203" spans="2:3" x14ac:dyDescent="0.25">
      <c r="B203" s="60" t="s">
        <v>700</v>
      </c>
    </row>
    <row r="204" spans="2:3" x14ac:dyDescent="0.25">
      <c r="B204" s="49" t="s">
        <v>417</v>
      </c>
    </row>
    <row r="205" spans="2:3" x14ac:dyDescent="0.25">
      <c r="B205" s="49" t="s">
        <v>418</v>
      </c>
    </row>
    <row r="206" spans="2:3" x14ac:dyDescent="0.25">
      <c r="B206" s="49"/>
    </row>
    <row r="207" spans="2:3" x14ac:dyDescent="0.25">
      <c r="B207" s="169" t="s">
        <v>701</v>
      </c>
    </row>
    <row r="208" spans="2:3" x14ac:dyDescent="0.25">
      <c r="B208" s="49" t="s">
        <v>420</v>
      </c>
    </row>
    <row r="209" spans="2:7" x14ac:dyDescent="0.25">
      <c r="B209" s="49" t="s">
        <v>421</v>
      </c>
    </row>
    <row r="210" spans="2:7" x14ac:dyDescent="0.25">
      <c r="B210" s="49"/>
    </row>
    <row r="211" spans="2:7" x14ac:dyDescent="0.25">
      <c r="B211" s="169" t="s">
        <v>670</v>
      </c>
      <c r="C211" s="47"/>
    </row>
    <row r="212" spans="2:7" x14ac:dyDescent="0.25">
      <c r="B212" s="49" t="s">
        <v>415</v>
      </c>
      <c r="C212" s="47"/>
    </row>
    <row r="213" spans="2:7" x14ac:dyDescent="0.25">
      <c r="B213" s="49" t="s">
        <v>416</v>
      </c>
      <c r="C213" s="47"/>
    </row>
    <row r="214" spans="2:7" x14ac:dyDescent="0.25">
      <c r="B214" s="49"/>
    </row>
    <row r="215" spans="2:7" ht="27" customHeight="1" x14ac:dyDescent="0.25">
      <c r="B215" s="269" t="s">
        <v>683</v>
      </c>
      <c r="C215" s="248"/>
      <c r="D215" s="169"/>
      <c r="E215" s="169"/>
      <c r="F215" s="169"/>
      <c r="G215" s="169"/>
    </row>
    <row r="216" spans="2:7" x14ac:dyDescent="0.25">
      <c r="B216" s="49" t="s">
        <v>424</v>
      </c>
    </row>
    <row r="217" spans="2:7" x14ac:dyDescent="0.25">
      <c r="B217" s="49" t="s">
        <v>426</v>
      </c>
    </row>
    <row r="218" spans="2:7" x14ac:dyDescent="0.25">
      <c r="B218" s="49"/>
    </row>
    <row r="219" spans="2:7" ht="27" customHeight="1" x14ac:dyDescent="0.25">
      <c r="B219" s="270" t="s">
        <v>684</v>
      </c>
      <c r="C219" s="248"/>
    </row>
    <row r="220" spans="2:7" x14ac:dyDescent="0.25">
      <c r="B220" s="49" t="s">
        <v>423</v>
      </c>
    </row>
    <row r="221" spans="2:7" x14ac:dyDescent="0.25">
      <c r="B221" s="49" t="s">
        <v>425</v>
      </c>
    </row>
    <row r="222" spans="2:7" x14ac:dyDescent="0.25">
      <c r="B222" s="49"/>
    </row>
    <row r="223" spans="2:7" ht="27" customHeight="1" x14ac:dyDescent="0.25">
      <c r="B223" s="269" t="s">
        <v>702</v>
      </c>
      <c r="C223" s="248"/>
    </row>
    <row r="224" spans="2:7" x14ac:dyDescent="0.25">
      <c r="B224" s="49" t="s">
        <v>427</v>
      </c>
    </row>
    <row r="225" spans="2:3" x14ac:dyDescent="0.25">
      <c r="B225" s="49" t="s">
        <v>428</v>
      </c>
    </row>
    <row r="226" spans="2:3" x14ac:dyDescent="0.25">
      <c r="B226" s="49"/>
    </row>
    <row r="227" spans="2:3" ht="27" customHeight="1" x14ac:dyDescent="0.25">
      <c r="B227" s="269" t="s">
        <v>709</v>
      </c>
      <c r="C227" s="248"/>
    </row>
    <row r="228" spans="2:3" ht="27" customHeight="1" x14ac:dyDescent="0.25">
      <c r="B228" s="271" t="s">
        <v>433</v>
      </c>
      <c r="C228" s="248"/>
    </row>
    <row r="229" spans="2:3" x14ac:dyDescent="0.25">
      <c r="B229" s="49" t="s">
        <v>430</v>
      </c>
    </row>
    <row r="230" spans="2:3" x14ac:dyDescent="0.25">
      <c r="B230" s="49"/>
    </row>
    <row r="231" spans="2:3" ht="27" customHeight="1" x14ac:dyDescent="0.25">
      <c r="B231" s="270" t="s">
        <v>671</v>
      </c>
      <c r="C231" s="248"/>
    </row>
    <row r="232" spans="2:3" ht="15" customHeight="1" x14ac:dyDescent="0.25">
      <c r="B232" s="271" t="s">
        <v>434</v>
      </c>
      <c r="C232" s="248"/>
    </row>
    <row r="233" spans="2:3" x14ac:dyDescent="0.25">
      <c r="B233" s="49" t="s">
        <v>432</v>
      </c>
    </row>
    <row r="234" spans="2:3" x14ac:dyDescent="0.25">
      <c r="B234" s="49"/>
    </row>
    <row r="235" spans="2:3" ht="27" customHeight="1" x14ac:dyDescent="0.25">
      <c r="B235" s="269" t="s">
        <v>707</v>
      </c>
      <c r="C235" s="248"/>
    </row>
    <row r="236" spans="2:3" ht="27.75" customHeight="1" x14ac:dyDescent="0.25">
      <c r="B236" s="271" t="s">
        <v>435</v>
      </c>
      <c r="C236" s="248"/>
    </row>
    <row r="237" spans="2:3" x14ac:dyDescent="0.25">
      <c r="B237" s="49" t="s">
        <v>430</v>
      </c>
    </row>
    <row r="238" spans="2:3" x14ac:dyDescent="0.25">
      <c r="B238" s="49"/>
    </row>
    <row r="239" spans="2:3" ht="27" customHeight="1" x14ac:dyDescent="0.25">
      <c r="B239" s="270" t="s">
        <v>672</v>
      </c>
      <c r="C239" s="248"/>
    </row>
    <row r="240" spans="2:3" ht="27" customHeight="1" x14ac:dyDescent="0.25">
      <c r="B240" s="271" t="s">
        <v>436</v>
      </c>
      <c r="C240" s="248"/>
    </row>
    <row r="241" spans="2:3" x14ac:dyDescent="0.25">
      <c r="B241" s="49" t="s">
        <v>437</v>
      </c>
    </row>
    <row r="242" spans="2:3" x14ac:dyDescent="0.25">
      <c r="B242" s="49"/>
    </row>
    <row r="243" spans="2:3" ht="27" customHeight="1" x14ac:dyDescent="0.25">
      <c r="B243" s="269" t="s">
        <v>673</v>
      </c>
      <c r="C243" s="248"/>
    </row>
    <row r="244" spans="2:3" ht="27" customHeight="1" x14ac:dyDescent="0.25">
      <c r="B244" s="271" t="s">
        <v>438</v>
      </c>
      <c r="C244" s="248"/>
    </row>
    <row r="245" spans="2:3" x14ac:dyDescent="0.25">
      <c r="B245" s="49" t="s">
        <v>439</v>
      </c>
    </row>
    <row r="246" spans="2:3" x14ac:dyDescent="0.25">
      <c r="B246" s="49"/>
    </row>
    <row r="247" spans="2:3" ht="27" customHeight="1" x14ac:dyDescent="0.25">
      <c r="B247" s="270" t="s">
        <v>674</v>
      </c>
      <c r="C247" s="248"/>
    </row>
    <row r="248" spans="2:3" ht="27" customHeight="1" x14ac:dyDescent="0.25">
      <c r="B248" s="271" t="s">
        <v>438</v>
      </c>
      <c r="C248" s="248"/>
    </row>
    <row r="249" spans="2:3" x14ac:dyDescent="0.25">
      <c r="B249" s="49" t="s">
        <v>439</v>
      </c>
    </row>
    <row r="250" spans="2:3" x14ac:dyDescent="0.25">
      <c r="B250" s="49"/>
    </row>
    <row r="251" spans="2:3" ht="27" customHeight="1" x14ac:dyDescent="0.25">
      <c r="B251" s="269" t="s">
        <v>675</v>
      </c>
      <c r="C251" s="248"/>
    </row>
    <row r="252" spans="2:3" ht="15" customHeight="1" x14ac:dyDescent="0.25">
      <c r="B252" s="271" t="s">
        <v>440</v>
      </c>
      <c r="C252" s="248"/>
    </row>
    <row r="253" spans="2:3" x14ac:dyDescent="0.25">
      <c r="B253" s="49" t="s">
        <v>441</v>
      </c>
    </row>
    <row r="254" spans="2:3" x14ac:dyDescent="0.25">
      <c r="B254" s="49"/>
    </row>
    <row r="255" spans="2:3" ht="27" customHeight="1" x14ac:dyDescent="0.25">
      <c r="B255" s="270" t="s">
        <v>676</v>
      </c>
      <c r="C255" s="248"/>
    </row>
    <row r="256" spans="2:3" ht="15" customHeight="1" x14ac:dyDescent="0.25">
      <c r="B256" s="271" t="s">
        <v>440</v>
      </c>
      <c r="C256" s="248"/>
    </row>
    <row r="257" spans="2:3" x14ac:dyDescent="0.25">
      <c r="B257" s="49" t="s">
        <v>441</v>
      </c>
    </row>
    <row r="258" spans="2:3" x14ac:dyDescent="0.25">
      <c r="B258" s="49"/>
    </row>
    <row r="259" spans="2:3" x14ac:dyDescent="0.25">
      <c r="B259" s="274" t="s">
        <v>710</v>
      </c>
      <c r="C259" s="275"/>
    </row>
    <row r="260" spans="2:3" x14ac:dyDescent="0.25">
      <c r="B260" s="49" t="s">
        <v>429</v>
      </c>
      <c r="C260" s="47"/>
    </row>
    <row r="261" spans="2:3" x14ac:dyDescent="0.25">
      <c r="B261" s="49" t="s">
        <v>430</v>
      </c>
    </row>
    <row r="262" spans="2:3" x14ac:dyDescent="0.25">
      <c r="B262" s="49"/>
    </row>
    <row r="263" spans="2:3" x14ac:dyDescent="0.25">
      <c r="B263" s="60" t="s">
        <v>686</v>
      </c>
      <c r="C263" s="47"/>
    </row>
    <row r="264" spans="2:3" x14ac:dyDescent="0.25">
      <c r="B264" s="271" t="s">
        <v>431</v>
      </c>
      <c r="C264" s="248"/>
    </row>
    <row r="265" spans="2:3" x14ac:dyDescent="0.25">
      <c r="B265" s="49" t="s">
        <v>432</v>
      </c>
    </row>
    <row r="266" spans="2:3" x14ac:dyDescent="0.25">
      <c r="B266" s="49"/>
    </row>
    <row r="267" spans="2:3" x14ac:dyDescent="0.25">
      <c r="B267" s="273" t="s">
        <v>711</v>
      </c>
      <c r="C267" s="248"/>
    </row>
    <row r="268" spans="2:3" x14ac:dyDescent="0.25">
      <c r="B268" s="49" t="s">
        <v>369</v>
      </c>
    </row>
    <row r="269" spans="2:3" x14ac:dyDescent="0.25">
      <c r="B269" s="49" t="s">
        <v>332</v>
      </c>
    </row>
    <row r="270" spans="2:3" x14ac:dyDescent="0.25">
      <c r="B270" s="49"/>
    </row>
    <row r="271" spans="2:3" x14ac:dyDescent="0.25">
      <c r="B271" s="23" t="s">
        <v>808</v>
      </c>
    </row>
    <row r="272" spans="2:3" x14ac:dyDescent="0.25">
      <c r="B272" s="49" t="s">
        <v>365</v>
      </c>
    </row>
    <row r="273" spans="2:3" x14ac:dyDescent="0.25">
      <c r="B273" s="47"/>
    </row>
    <row r="274" spans="2:3" x14ac:dyDescent="0.25">
      <c r="B274" s="23" t="s">
        <v>677</v>
      </c>
    </row>
    <row r="275" spans="2:3" x14ac:dyDescent="0.25">
      <c r="B275" s="49" t="s">
        <v>370</v>
      </c>
    </row>
    <row r="276" spans="2:3" x14ac:dyDescent="0.25">
      <c r="B276" s="49" t="s">
        <v>332</v>
      </c>
    </row>
    <row r="277" spans="2:3" x14ac:dyDescent="0.25">
      <c r="B277" s="47"/>
    </row>
    <row r="278" spans="2:3" x14ac:dyDescent="0.25">
      <c r="B278" s="60" t="s">
        <v>678</v>
      </c>
    </row>
    <row r="279" spans="2:3" x14ac:dyDescent="0.25">
      <c r="B279" s="49" t="s">
        <v>442</v>
      </c>
    </row>
    <row r="280" spans="2:3" x14ac:dyDescent="0.25">
      <c r="B280" s="49"/>
    </row>
    <row r="281" spans="2:3" x14ac:dyDescent="0.25">
      <c r="B281" s="208" t="s">
        <v>679</v>
      </c>
    </row>
    <row r="282" spans="2:3" ht="15" customHeight="1" x14ac:dyDescent="0.25">
      <c r="B282" s="49" t="s">
        <v>443</v>
      </c>
      <c r="C282" s="47"/>
    </row>
    <row r="283" spans="2:3" x14ac:dyDescent="0.25">
      <c r="B283" s="47"/>
      <c r="C283" s="47"/>
    </row>
    <row r="284" spans="2:3" x14ac:dyDescent="0.25">
      <c r="C284" s="47"/>
    </row>
    <row r="285" spans="2:3" x14ac:dyDescent="0.25">
      <c r="B285" s="52" t="s">
        <v>0</v>
      </c>
    </row>
    <row r="286" spans="2:3" x14ac:dyDescent="0.25">
      <c r="B286" s="49"/>
      <c r="C286" s="47"/>
    </row>
    <row r="287" spans="2:3" x14ac:dyDescent="0.25">
      <c r="B287" s="52" t="s">
        <v>333</v>
      </c>
      <c r="C287" s="47"/>
    </row>
    <row r="289" spans="2:3" x14ac:dyDescent="0.25">
      <c r="B289" s="47"/>
      <c r="C289" s="47"/>
    </row>
    <row r="290" spans="2:3" x14ac:dyDescent="0.25">
      <c r="B290" s="47"/>
      <c r="C290" s="47"/>
    </row>
    <row r="291" spans="2:3" x14ac:dyDescent="0.25">
      <c r="B291" s="47"/>
      <c r="C291" s="47"/>
    </row>
    <row r="292" spans="2:3" x14ac:dyDescent="0.25">
      <c r="B292" s="49"/>
    </row>
    <row r="293" spans="2:3" ht="21.75" customHeight="1" x14ac:dyDescent="0.25">
      <c r="B293" s="47"/>
      <c r="C293" s="47"/>
    </row>
    <row r="294" spans="2:3" x14ac:dyDescent="0.25">
      <c r="B294" s="47"/>
      <c r="C294" s="47"/>
    </row>
    <row r="295" spans="2:3" x14ac:dyDescent="0.25">
      <c r="B295" s="47"/>
      <c r="C295" s="47"/>
    </row>
    <row r="296" spans="2:3" x14ac:dyDescent="0.25">
      <c r="B296" s="47"/>
      <c r="C296" s="47"/>
    </row>
    <row r="297" spans="2:3" x14ac:dyDescent="0.25">
      <c r="B297" s="47"/>
      <c r="C297" s="47"/>
    </row>
    <row r="298" spans="2:3" x14ac:dyDescent="0.25">
      <c r="B298" s="47"/>
      <c r="C298" s="47"/>
    </row>
    <row r="299" spans="2:3" x14ac:dyDescent="0.25">
      <c r="B299" s="47"/>
      <c r="C299" s="47"/>
    </row>
    <row r="300" spans="2:3" x14ac:dyDescent="0.25">
      <c r="B300" s="49"/>
    </row>
    <row r="301" spans="2:3" x14ac:dyDescent="0.25">
      <c r="B301" s="49"/>
    </row>
    <row r="302" spans="2:3" x14ac:dyDescent="0.25">
      <c r="B302" s="49"/>
    </row>
    <row r="303" spans="2:3" x14ac:dyDescent="0.25">
      <c r="B303" s="49"/>
    </row>
    <row r="304" spans="2:3" x14ac:dyDescent="0.25">
      <c r="B304" s="49"/>
    </row>
    <row r="305" spans="2:2" x14ac:dyDescent="0.25">
      <c r="B305" s="49"/>
    </row>
    <row r="306" spans="2:2" x14ac:dyDescent="0.25">
      <c r="B306" s="49"/>
    </row>
    <row r="307" spans="2:2" x14ac:dyDescent="0.25">
      <c r="B307" s="49"/>
    </row>
    <row r="308" spans="2:2" x14ac:dyDescent="0.25">
      <c r="B308" s="49"/>
    </row>
    <row r="309" spans="2:2" x14ac:dyDescent="0.25">
      <c r="B309" s="49"/>
    </row>
    <row r="310" spans="2:2" x14ac:dyDescent="0.25">
      <c r="B310" s="49"/>
    </row>
    <row r="311" spans="2:2" x14ac:dyDescent="0.25">
      <c r="B311" s="49"/>
    </row>
    <row r="312" spans="2:2" x14ac:dyDescent="0.25">
      <c r="B312" s="49"/>
    </row>
    <row r="313" spans="2:2" x14ac:dyDescent="0.25">
      <c r="B313" s="49"/>
    </row>
    <row r="314" spans="2:2" x14ac:dyDescent="0.25">
      <c r="B314" s="49"/>
    </row>
    <row r="315" spans="2:2" x14ac:dyDescent="0.25">
      <c r="B315" s="49"/>
    </row>
    <row r="316" spans="2:2" x14ac:dyDescent="0.25">
      <c r="B316" s="49"/>
    </row>
    <row r="317" spans="2:2" x14ac:dyDescent="0.25">
      <c r="B317" s="49"/>
    </row>
    <row r="318" spans="2:2" x14ac:dyDescent="0.25">
      <c r="B318" s="49"/>
    </row>
    <row r="319" spans="2:2" x14ac:dyDescent="0.25">
      <c r="B319" s="49"/>
    </row>
    <row r="320" spans="2:2" x14ac:dyDescent="0.25">
      <c r="B320" s="49"/>
    </row>
    <row r="321" spans="2:2" x14ac:dyDescent="0.25">
      <c r="B321" s="49"/>
    </row>
    <row r="322" spans="2:2" x14ac:dyDescent="0.25">
      <c r="B322" s="49"/>
    </row>
    <row r="323" spans="2:2" x14ac:dyDescent="0.25">
      <c r="B323" s="49"/>
    </row>
    <row r="324" spans="2:2" x14ac:dyDescent="0.25">
      <c r="B324" s="49"/>
    </row>
    <row r="325" spans="2:2" x14ac:dyDescent="0.25">
      <c r="B325" s="49"/>
    </row>
    <row r="326" spans="2:2" x14ac:dyDescent="0.25">
      <c r="B326" s="49"/>
    </row>
    <row r="327" spans="2:2" x14ac:dyDescent="0.25">
      <c r="B327" s="49"/>
    </row>
    <row r="328" spans="2:2" x14ac:dyDescent="0.25">
      <c r="B328" s="49"/>
    </row>
    <row r="329" spans="2:2" x14ac:dyDescent="0.25">
      <c r="B329" s="49"/>
    </row>
    <row r="330" spans="2:2" x14ac:dyDescent="0.25">
      <c r="B330" s="49"/>
    </row>
    <row r="331" spans="2:2" x14ac:dyDescent="0.25">
      <c r="B331" s="49"/>
    </row>
    <row r="332" spans="2:2" x14ac:dyDescent="0.25">
      <c r="B332" s="49"/>
    </row>
    <row r="333" spans="2:2" x14ac:dyDescent="0.25">
      <c r="B333" s="49"/>
    </row>
    <row r="334" spans="2:2" x14ac:dyDescent="0.25">
      <c r="B334" s="49"/>
    </row>
    <row r="335" spans="2:2" x14ac:dyDescent="0.25">
      <c r="B335" s="49"/>
    </row>
    <row r="336" spans="2:2" x14ac:dyDescent="0.25">
      <c r="B336" s="49"/>
    </row>
    <row r="337" spans="2:2" x14ac:dyDescent="0.25">
      <c r="B337" s="49"/>
    </row>
    <row r="338" spans="2:2" x14ac:dyDescent="0.25">
      <c r="B338" s="49"/>
    </row>
    <row r="339" spans="2:2" x14ac:dyDescent="0.25">
      <c r="B339" s="49"/>
    </row>
    <row r="340" spans="2:2" x14ac:dyDescent="0.25">
      <c r="B340" s="49"/>
    </row>
    <row r="341" spans="2:2" x14ac:dyDescent="0.25">
      <c r="B341" s="49"/>
    </row>
    <row r="342" spans="2:2" x14ac:dyDescent="0.25">
      <c r="B342" s="49"/>
    </row>
    <row r="343" spans="2:2" x14ac:dyDescent="0.25">
      <c r="B343" s="49"/>
    </row>
    <row r="344" spans="2:2" x14ac:dyDescent="0.25">
      <c r="B344" s="49"/>
    </row>
    <row r="345" spans="2:2" x14ac:dyDescent="0.25">
      <c r="B345" s="49"/>
    </row>
    <row r="346" spans="2:2" x14ac:dyDescent="0.25">
      <c r="B346" s="49"/>
    </row>
    <row r="347" spans="2:2" x14ac:dyDescent="0.25">
      <c r="B347" s="49"/>
    </row>
    <row r="348" spans="2:2" x14ac:dyDescent="0.25">
      <c r="B348" s="49"/>
    </row>
    <row r="349" spans="2:2" x14ac:dyDescent="0.25">
      <c r="B349" s="49"/>
    </row>
    <row r="350" spans="2:2" x14ac:dyDescent="0.25">
      <c r="B350" s="49"/>
    </row>
    <row r="351" spans="2:2" x14ac:dyDescent="0.25">
      <c r="B351" s="49"/>
    </row>
  </sheetData>
  <mergeCells count="52">
    <mergeCell ref="B147:C147"/>
    <mergeCell ref="B159:C159"/>
    <mergeCell ref="B27:C27"/>
    <mergeCell ref="B48:C48"/>
    <mergeCell ref="B53:C53"/>
    <mergeCell ref="B68:C68"/>
    <mergeCell ref="B139:C139"/>
    <mergeCell ref="B117:C117"/>
    <mergeCell ref="B41:C41"/>
    <mergeCell ref="B113:C113"/>
    <mergeCell ref="B30:C30"/>
    <mergeCell ref="B33:C33"/>
    <mergeCell ref="B267:C267"/>
    <mergeCell ref="B89:C89"/>
    <mergeCell ref="B259:C259"/>
    <mergeCell ref="B215:C215"/>
    <mergeCell ref="B219:C219"/>
    <mergeCell ref="B223:C223"/>
    <mergeCell ref="B155:C155"/>
    <mergeCell ref="B163:C163"/>
    <mergeCell ref="B93:C93"/>
    <mergeCell ref="B97:C97"/>
    <mergeCell ref="B101:C101"/>
    <mergeCell ref="B187:C187"/>
    <mergeCell ref="B167:C167"/>
    <mergeCell ref="B171:C171"/>
    <mergeCell ref="B124:C124"/>
    <mergeCell ref="B135:C135"/>
    <mergeCell ref="B264:C264"/>
    <mergeCell ref="B64:C64"/>
    <mergeCell ref="B239:C239"/>
    <mergeCell ref="B235:C235"/>
    <mergeCell ref="B236:C236"/>
    <mergeCell ref="B231:C231"/>
    <mergeCell ref="B183:C183"/>
    <mergeCell ref="B151:C151"/>
    <mergeCell ref="B232:C232"/>
    <mergeCell ref="B143:C143"/>
    <mergeCell ref="B228:C228"/>
    <mergeCell ref="B179:C179"/>
    <mergeCell ref="B251:C251"/>
    <mergeCell ref="B255:C255"/>
    <mergeCell ref="B227:C227"/>
    <mergeCell ref="B240:C240"/>
    <mergeCell ref="B191:C191"/>
    <mergeCell ref="B195:C195"/>
    <mergeCell ref="B256:C256"/>
    <mergeCell ref="B243:C243"/>
    <mergeCell ref="B247:C247"/>
    <mergeCell ref="B248:C248"/>
    <mergeCell ref="B244:C244"/>
    <mergeCell ref="B252:C252"/>
  </mergeCells>
  <hyperlinks>
    <hyperlink ref="B7" r:id="rId1"/>
    <hyperlink ref="B7:D7" r:id="rId2" display="METeOR identifier 612278"/>
    <hyperlink ref="B9" r:id="rId3"/>
    <hyperlink ref="B9:D9" r:id="rId4" display="METeOR identifier 612278"/>
    <hyperlink ref="B9:E9" r:id="rId5" display="METeOR identifier 612291"/>
    <hyperlink ref="B7:E7" r:id="rId6" display="METeOR identifier 612278"/>
    <hyperlink ref="B13" r:id="rId7" display="METeOR identifier 612278"/>
    <hyperlink ref="B13:D13" r:id="rId8" display="METeOR identifier 612278"/>
    <hyperlink ref="B13:E13" r:id="rId9" display="METeOR identifier 612297"/>
    <hyperlink ref="B45" r:id="rId10"/>
    <hyperlink ref="B49" r:id="rId11" display="METeOR identifier 612278"/>
    <hyperlink ref="B49:D49" r:id="rId12" display="METeOR identifier 496325"/>
    <hyperlink ref="B49:G49" r:id="rId13" display="METeOR identifier 584081"/>
    <hyperlink ref="B49:I49" r:id="rId14" display="METeOR identifier 469909"/>
    <hyperlink ref="B49:H49" r:id="rId15" display="METeOR identifier 469909"/>
    <hyperlink ref="B50" r:id="rId16" display="METeOR identifier 612278"/>
    <hyperlink ref="B50:D50" r:id="rId17" display="METeOR identifier 496325"/>
    <hyperlink ref="B50:G50" r:id="rId18" display="METeOR identifier 584081"/>
    <hyperlink ref="B50:H50" r:id="rId19" display="METeOR identifier 469909"/>
    <hyperlink ref="B50:J50" r:id="rId20" display="Australian Statistical Geography Standard (ASGS): Volume 5 - Remoteness Structure"/>
    <hyperlink ref="B54" r:id="rId21" display="METeOR identifier 612278"/>
    <hyperlink ref="B54:D54" r:id="rId22" display="METeOR identifier 496325"/>
    <hyperlink ref="B54:G54" r:id="rId23" display="METeOR identifier 584081"/>
    <hyperlink ref="B54:H54" r:id="rId24" display="METeOR identifier 469909"/>
    <hyperlink ref="B54:J54" r:id="rId25" display="Australian Statistical Geography Standard (ASGS): Volume 5 - Remoteness Structure"/>
    <hyperlink ref="B54:K54" r:id="rId26" display="Socio-Economic Indexes for Areas (SEIFA) - Technical Paper"/>
    <hyperlink ref="B61" r:id="rId27" display="METeOR identifier 612278"/>
    <hyperlink ref="B61:D61" r:id="rId28" display="METeOR identifier 496325"/>
    <hyperlink ref="B61:G61" r:id="rId29" display="METeOR identifier 400747"/>
    <hyperlink ref="B61:F61" r:id="rId30" display="METeOR identifier 584105"/>
    <hyperlink ref="B65" r:id="rId31"/>
    <hyperlink ref="B65:D65" r:id="rId32" display="METeOR identifier 496325"/>
    <hyperlink ref="B65:G65" r:id="rId33" display="METeOR identifier 400747"/>
    <hyperlink ref="B65:F65" r:id="rId34" display="METeOR identifier 584098"/>
    <hyperlink ref="B69" r:id="rId35" display="METeOR identifier 616654"/>
    <hyperlink ref="B73" r:id="rId36"/>
    <hyperlink ref="B73:D73" r:id="rId37" display="METeOR identifier 496325"/>
    <hyperlink ref="B73:G73" r:id="rId38" display="METeOR identifier 400747"/>
    <hyperlink ref="B73:F73" r:id="rId39" display="METeOR identifier 553314"/>
    <hyperlink ref="B287" location="'Technical specifications'!A1" display="Back to top"/>
    <hyperlink ref="B285" location="Contents!A1" display="Contents"/>
    <hyperlink ref="B49:C49" r:id="rId40" display="METeOR identifier 659725"/>
    <hyperlink ref="B9:C9" r:id="rId41" display="METeOR identifier 655704"/>
    <hyperlink ref="B13:C13" r:id="rId42" display="Australian hospital peer groups (AIHW 2015)"/>
    <hyperlink ref="B61:C61" r:id="rId43" display="METeOR identifier 651879"/>
    <hyperlink ref="B65:C65" r:id="rId44" display="METeOR identifier 651874"/>
    <hyperlink ref="B73:C73" r:id="rId45" display="METeOR identifier 547612"/>
  </hyperlinks>
  <pageMargins left="0.7" right="0.7" top="0.75" bottom="0.75" header="0.3" footer="0.3"/>
  <pageSetup paperSize="9" scale="66" orientation="portrait" r:id="rId46"/>
  <colBreaks count="1" manualBreakCount="1">
    <brk id="1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zoomScaleSheetLayoutView="100" workbookViewId="0"/>
  </sheetViews>
  <sheetFormatPr defaultRowHeight="15" x14ac:dyDescent="0.25"/>
  <cols>
    <col min="1" max="1" width="36" style="7" customWidth="1"/>
    <col min="2" max="16384" width="9.140625" style="7"/>
  </cols>
  <sheetData>
    <row r="1" spans="1:10" ht="15.75" thickBot="1" x14ac:dyDescent="0.3">
      <c r="A1" s="23" t="s">
        <v>729</v>
      </c>
    </row>
    <row r="2" spans="1:10" ht="21" customHeight="1" thickBot="1" x14ac:dyDescent="0.3">
      <c r="A2" s="79"/>
      <c r="B2" s="9" t="s">
        <v>12</v>
      </c>
      <c r="C2" s="9" t="s">
        <v>13</v>
      </c>
      <c r="D2" s="9" t="s">
        <v>14</v>
      </c>
      <c r="E2" s="9" t="s">
        <v>15</v>
      </c>
      <c r="F2" s="9" t="s">
        <v>16</v>
      </c>
      <c r="G2" s="9" t="s">
        <v>17</v>
      </c>
      <c r="H2" s="9" t="s">
        <v>18</v>
      </c>
      <c r="I2" s="9" t="s">
        <v>19</v>
      </c>
      <c r="J2" s="9" t="s">
        <v>11</v>
      </c>
    </row>
    <row r="3" spans="1:10" ht="21" customHeight="1" x14ac:dyDescent="0.25">
      <c r="A3" s="83" t="s">
        <v>33</v>
      </c>
      <c r="B3" s="21">
        <v>200984</v>
      </c>
      <c r="C3" s="21">
        <v>36912</v>
      </c>
      <c r="D3" s="21">
        <v>101699</v>
      </c>
      <c r="E3" s="21">
        <v>101086</v>
      </c>
      <c r="F3" s="21">
        <v>25028</v>
      </c>
      <c r="G3" s="21">
        <v>8668</v>
      </c>
      <c r="H3" s="21">
        <v>5374</v>
      </c>
      <c r="I3" s="21">
        <v>70090</v>
      </c>
      <c r="J3" s="21">
        <v>549841</v>
      </c>
    </row>
    <row r="4" spans="1:10" ht="21" customHeight="1" x14ac:dyDescent="0.25">
      <c r="A4" s="83" t="s">
        <v>34</v>
      </c>
      <c r="B4" s="21">
        <v>2904</v>
      </c>
      <c r="C4" s="21">
        <v>1010</v>
      </c>
      <c r="D4" s="21">
        <v>8722</v>
      </c>
      <c r="E4" s="21">
        <v>737</v>
      </c>
      <c r="F4" s="21">
        <v>278</v>
      </c>
      <c r="G4" s="21">
        <v>337</v>
      </c>
      <c r="H4" s="21">
        <v>100</v>
      </c>
      <c r="I4" s="21">
        <v>567</v>
      </c>
      <c r="J4" s="21">
        <v>14655</v>
      </c>
    </row>
    <row r="5" spans="1:10" ht="21" customHeight="1" x14ac:dyDescent="0.25">
      <c r="A5" s="83" t="s">
        <v>35</v>
      </c>
      <c r="B5" s="21">
        <v>5862</v>
      </c>
      <c r="C5" s="21">
        <v>3162</v>
      </c>
      <c r="D5" s="21">
        <v>10688</v>
      </c>
      <c r="E5" s="21">
        <v>2247</v>
      </c>
      <c r="F5" s="21">
        <v>854</v>
      </c>
      <c r="G5" s="21">
        <v>604</v>
      </c>
      <c r="H5" s="21">
        <v>200</v>
      </c>
      <c r="I5" s="21">
        <v>1538</v>
      </c>
      <c r="J5" s="21">
        <v>25155</v>
      </c>
    </row>
    <row r="6" spans="1:10" ht="21" customHeight="1" x14ac:dyDescent="0.25">
      <c r="A6" s="25" t="s">
        <v>36</v>
      </c>
      <c r="B6" s="26">
        <v>209750</v>
      </c>
      <c r="C6" s="26">
        <v>41084</v>
      </c>
      <c r="D6" s="26">
        <v>121109</v>
      </c>
      <c r="E6" s="26">
        <v>104070</v>
      </c>
      <c r="F6" s="26">
        <v>26160</v>
      </c>
      <c r="G6" s="26">
        <v>9609</v>
      </c>
      <c r="H6" s="26">
        <v>5674</v>
      </c>
      <c r="I6" s="26">
        <v>72195</v>
      </c>
      <c r="J6" s="26">
        <v>589651</v>
      </c>
    </row>
    <row r="7" spans="1:10" ht="21" customHeight="1" x14ac:dyDescent="0.25">
      <c r="A7" s="83" t="s">
        <v>37</v>
      </c>
      <c r="B7" s="21">
        <v>2745512</v>
      </c>
      <c r="C7" s="21">
        <v>1805148</v>
      </c>
      <c r="D7" s="21">
        <v>1433072</v>
      </c>
      <c r="E7" s="21">
        <v>848296</v>
      </c>
      <c r="F7" s="21">
        <v>477726</v>
      </c>
      <c r="G7" s="21">
        <v>154654</v>
      </c>
      <c r="H7" s="21">
        <v>142951</v>
      </c>
      <c r="I7" s="21">
        <v>92325</v>
      </c>
      <c r="J7" s="21">
        <v>7699684</v>
      </c>
    </row>
    <row r="8" spans="1:10" ht="21" customHeight="1" x14ac:dyDescent="0.25">
      <c r="A8" s="83" t="s">
        <v>38</v>
      </c>
      <c r="B8" s="21">
        <v>21270</v>
      </c>
      <c r="C8" s="21">
        <v>12751</v>
      </c>
      <c r="D8" s="21">
        <v>7644</v>
      </c>
      <c r="E8" s="21">
        <v>2615</v>
      </c>
      <c r="F8" s="21">
        <v>15721</v>
      </c>
      <c r="G8" s="21">
        <v>1731</v>
      </c>
      <c r="H8" s="21">
        <v>648</v>
      </c>
      <c r="I8" s="21">
        <v>477</v>
      </c>
      <c r="J8" s="21">
        <v>62857</v>
      </c>
    </row>
    <row r="9" spans="1:10" ht="21" customHeight="1" x14ac:dyDescent="0.25">
      <c r="A9" s="25" t="s">
        <v>730</v>
      </c>
      <c r="B9" s="26">
        <v>2766782</v>
      </c>
      <c r="C9" s="26">
        <v>1817899</v>
      </c>
      <c r="D9" s="26">
        <v>1440716</v>
      </c>
      <c r="E9" s="26">
        <v>850911</v>
      </c>
      <c r="F9" s="26">
        <v>493447</v>
      </c>
      <c r="G9" s="26">
        <v>156385</v>
      </c>
      <c r="H9" s="26">
        <v>143599</v>
      </c>
      <c r="I9" s="26">
        <v>92802</v>
      </c>
      <c r="J9" s="26">
        <v>7762541</v>
      </c>
    </row>
    <row r="10" spans="1:10" ht="21" customHeight="1" x14ac:dyDescent="0.25">
      <c r="A10" s="78" t="s">
        <v>11</v>
      </c>
      <c r="B10" s="43">
        <v>2976532</v>
      </c>
      <c r="C10" s="43">
        <v>1858983</v>
      </c>
      <c r="D10" s="43">
        <v>1561825</v>
      </c>
      <c r="E10" s="43">
        <v>954981</v>
      </c>
      <c r="F10" s="43">
        <v>519607</v>
      </c>
      <c r="G10" s="43">
        <v>165994</v>
      </c>
      <c r="H10" s="43">
        <v>149273</v>
      </c>
      <c r="I10" s="43">
        <v>164997</v>
      </c>
      <c r="J10" s="43">
        <v>8352192</v>
      </c>
    </row>
    <row r="11" spans="1:10" ht="21" customHeight="1" x14ac:dyDescent="0.25">
      <c r="A11" s="83" t="s">
        <v>452</v>
      </c>
      <c r="B11" s="11">
        <v>831.8</v>
      </c>
      <c r="C11" s="11">
        <v>695.6</v>
      </c>
      <c r="D11" s="11">
        <v>526.20000000000005</v>
      </c>
      <c r="E11" s="24">
        <v>986</v>
      </c>
      <c r="F11" s="11">
        <v>588.20000000000005</v>
      </c>
      <c r="G11" s="11">
        <v>319.7</v>
      </c>
      <c r="H11" s="11">
        <v>718.3</v>
      </c>
      <c r="I11" s="11">
        <v>916.7</v>
      </c>
      <c r="J11" s="11">
        <v>724.1</v>
      </c>
    </row>
    <row r="12" spans="1:10" ht="21" customHeight="1" x14ac:dyDescent="0.25">
      <c r="A12" s="83" t="s">
        <v>453</v>
      </c>
      <c r="B12" s="11">
        <v>303.10000000000002</v>
      </c>
      <c r="C12" s="11">
        <v>237.6</v>
      </c>
      <c r="D12" s="11">
        <v>256.3</v>
      </c>
      <c r="E12" s="11">
        <v>284.2</v>
      </c>
      <c r="F12" s="11">
        <v>241.2</v>
      </c>
      <c r="G12" s="11">
        <v>273.7</v>
      </c>
      <c r="H12" s="11">
        <v>293.10000000000002</v>
      </c>
      <c r="I12" s="11">
        <v>458.5</v>
      </c>
      <c r="J12" s="11">
        <v>267.10000000000002</v>
      </c>
    </row>
    <row r="13" spans="1:10" ht="21" customHeight="1" x14ac:dyDescent="0.25">
      <c r="A13" s="78" t="s">
        <v>613</v>
      </c>
      <c r="B13" s="42">
        <v>315.8</v>
      </c>
      <c r="C13" s="42">
        <v>241.5</v>
      </c>
      <c r="D13" s="77">
        <v>267</v>
      </c>
      <c r="E13" s="42">
        <v>310.8</v>
      </c>
      <c r="F13" s="42">
        <v>249.7</v>
      </c>
      <c r="G13" s="42">
        <v>274.60000000000002</v>
      </c>
      <c r="H13" s="42">
        <v>300.39999999999998</v>
      </c>
      <c r="I13" s="42">
        <v>574.4</v>
      </c>
      <c r="J13" s="77">
        <v>281</v>
      </c>
    </row>
    <row r="14" spans="1:10" ht="21" customHeight="1" thickBot="1" x14ac:dyDescent="0.3">
      <c r="A14" s="15" t="s">
        <v>731</v>
      </c>
      <c r="B14" s="16">
        <v>2.7</v>
      </c>
      <c r="C14" s="16">
        <v>2.9</v>
      </c>
      <c r="D14" s="16">
        <v>2.1</v>
      </c>
      <c r="E14" s="16">
        <v>3.5</v>
      </c>
      <c r="F14" s="16">
        <v>2.4</v>
      </c>
      <c r="G14" s="16">
        <v>1.2</v>
      </c>
      <c r="H14" s="16">
        <v>2.5</v>
      </c>
      <c r="I14" s="196">
        <v>2</v>
      </c>
      <c r="J14" s="16">
        <v>2.7</v>
      </c>
    </row>
    <row r="15" spans="1:10" ht="21" customHeight="1" x14ac:dyDescent="0.25">
      <c r="A15" s="228" t="s">
        <v>489</v>
      </c>
      <c r="B15" s="228"/>
      <c r="C15" s="228"/>
      <c r="D15" s="228"/>
      <c r="E15" s="228"/>
      <c r="F15" s="228"/>
      <c r="G15" s="228"/>
      <c r="H15" s="228"/>
      <c r="I15" s="228"/>
      <c r="J15" s="228"/>
    </row>
    <row r="16" spans="1:10" ht="21" customHeight="1" x14ac:dyDescent="0.25">
      <c r="A16" s="17" t="s">
        <v>488</v>
      </c>
    </row>
    <row r="17" spans="1:12" ht="21" customHeight="1" x14ac:dyDescent="0.25">
      <c r="A17" s="229" t="s">
        <v>591</v>
      </c>
      <c r="B17" s="229"/>
      <c r="C17" s="229"/>
      <c r="D17" s="229"/>
      <c r="E17" s="229"/>
      <c r="F17" s="229"/>
      <c r="G17" s="229"/>
      <c r="H17" s="229"/>
      <c r="I17" s="229"/>
      <c r="J17" s="229"/>
    </row>
    <row r="18" spans="1:12" ht="21" customHeight="1" x14ac:dyDescent="0.25">
      <c r="A18" s="124" t="s">
        <v>592</v>
      </c>
      <c r="L18" s="151"/>
    </row>
    <row r="19" spans="1:12" ht="21" customHeight="1" x14ac:dyDescent="0.25">
      <c r="A19" s="18" t="s">
        <v>475</v>
      </c>
      <c r="L19" s="151"/>
    </row>
    <row r="20" spans="1:12" ht="21" customHeight="1" x14ac:dyDescent="0.25">
      <c r="L20" s="151"/>
    </row>
    <row r="21" spans="1:12" ht="21" customHeight="1" x14ac:dyDescent="0.25">
      <c r="L21" s="151"/>
    </row>
    <row r="22" spans="1:12" ht="21" customHeight="1" x14ac:dyDescent="0.25">
      <c r="A22" s="19" t="s">
        <v>289</v>
      </c>
      <c r="L22" s="151"/>
    </row>
    <row r="23" spans="1:12" x14ac:dyDescent="0.25">
      <c r="L23" s="151"/>
    </row>
    <row r="24" spans="1:12" x14ac:dyDescent="0.25">
      <c r="L24" s="151"/>
    </row>
    <row r="25" spans="1:12" x14ac:dyDescent="0.25">
      <c r="L25" s="151"/>
    </row>
    <row r="26" spans="1:12" x14ac:dyDescent="0.25">
      <c r="L26" s="151"/>
    </row>
    <row r="27" spans="1:12" x14ac:dyDescent="0.25">
      <c r="L27" s="151"/>
    </row>
    <row r="28" spans="1:12" x14ac:dyDescent="0.25">
      <c r="L28" s="151"/>
    </row>
    <row r="29" spans="1:12" x14ac:dyDescent="0.25">
      <c r="L29" s="151"/>
    </row>
    <row r="30" spans="1:12" x14ac:dyDescent="0.25">
      <c r="L30" s="151"/>
    </row>
    <row r="31" spans="1:12" x14ac:dyDescent="0.25">
      <c r="L31" s="151"/>
    </row>
    <row r="32" spans="1:12" x14ac:dyDescent="0.25">
      <c r="L32" s="151"/>
    </row>
    <row r="33" spans="12:12" x14ac:dyDescent="0.25">
      <c r="L33" s="151"/>
    </row>
    <row r="34" spans="12:12" x14ac:dyDescent="0.25">
      <c r="L34" s="151"/>
    </row>
    <row r="35" spans="12:12" x14ac:dyDescent="0.25">
      <c r="L35" s="151"/>
    </row>
    <row r="36" spans="12:12" x14ac:dyDescent="0.25">
      <c r="L36" s="151"/>
    </row>
    <row r="37" spans="12:12" x14ac:dyDescent="0.25">
      <c r="L37" s="151"/>
    </row>
    <row r="38" spans="12:12" x14ac:dyDescent="0.25">
      <c r="L38" s="151"/>
    </row>
    <row r="39" spans="12:12" x14ac:dyDescent="0.25">
      <c r="L39" s="151"/>
    </row>
    <row r="40" spans="12:12" x14ac:dyDescent="0.25">
      <c r="L40" s="151"/>
    </row>
  </sheetData>
  <mergeCells count="2">
    <mergeCell ref="A15:J15"/>
    <mergeCell ref="A17:J17"/>
  </mergeCells>
  <hyperlinks>
    <hyperlink ref="A22" location="Contents!A1" display="Back to contents"/>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zoomScaleSheetLayoutView="100" workbookViewId="0">
      <selection activeCell="A25" sqref="A25"/>
    </sheetView>
  </sheetViews>
  <sheetFormatPr defaultRowHeight="15" x14ac:dyDescent="0.25"/>
  <cols>
    <col min="1" max="1" width="29.7109375" style="7" customWidth="1"/>
    <col min="2" max="7" width="13.5703125" style="7" customWidth="1"/>
    <col min="8" max="8" width="9.85546875" style="7" bestFit="1" customWidth="1"/>
    <col min="9" max="16384" width="9.140625" style="7"/>
  </cols>
  <sheetData>
    <row r="1" spans="1:10" ht="15.75" thickBot="1" x14ac:dyDescent="0.3">
      <c r="A1" s="23" t="s">
        <v>687</v>
      </c>
    </row>
    <row r="2" spans="1:10" ht="18" customHeight="1" thickBot="1" x14ac:dyDescent="0.3">
      <c r="A2" s="67"/>
      <c r="B2" s="225" t="s">
        <v>490</v>
      </c>
      <c r="C2" s="225"/>
      <c r="D2" s="225"/>
      <c r="E2" s="225"/>
      <c r="F2" s="225"/>
      <c r="G2" s="67"/>
    </row>
    <row r="3" spans="1:10" ht="18" customHeight="1" thickBot="1" x14ac:dyDescent="0.3">
      <c r="A3" s="20"/>
      <c r="B3" s="16" t="s">
        <v>39</v>
      </c>
      <c r="C3" s="9" t="s">
        <v>40</v>
      </c>
      <c r="D3" s="9" t="s">
        <v>41</v>
      </c>
      <c r="E3" s="9" t="s">
        <v>42</v>
      </c>
      <c r="F3" s="9" t="s">
        <v>43</v>
      </c>
      <c r="G3" s="16" t="s">
        <v>491</v>
      </c>
    </row>
    <row r="4" spans="1:10" ht="15.75" customHeight="1" x14ac:dyDescent="0.25">
      <c r="A4" s="70" t="s">
        <v>44</v>
      </c>
      <c r="B4" s="21">
        <v>42847</v>
      </c>
      <c r="C4" s="21">
        <v>10986</v>
      </c>
      <c r="D4" s="21">
        <v>6716</v>
      </c>
      <c r="E4" s="11">
        <v>1024</v>
      </c>
      <c r="F4" s="11">
        <v>730</v>
      </c>
      <c r="G4" s="21">
        <v>64515</v>
      </c>
      <c r="H4" s="111"/>
    </row>
    <row r="5" spans="1:10" x14ac:dyDescent="0.25">
      <c r="A5" s="70" t="s">
        <v>45</v>
      </c>
      <c r="B5" s="21">
        <v>769725</v>
      </c>
      <c r="C5" s="21">
        <v>220336</v>
      </c>
      <c r="D5" s="21">
        <v>100050</v>
      </c>
      <c r="E5" s="21">
        <v>17322</v>
      </c>
      <c r="F5" s="21">
        <v>10640</v>
      </c>
      <c r="G5" s="21">
        <v>1136383</v>
      </c>
      <c r="H5" s="111"/>
    </row>
    <row r="6" spans="1:10" x14ac:dyDescent="0.25">
      <c r="A6" s="70" t="s">
        <v>46</v>
      </c>
      <c r="B6" s="21">
        <v>2103513</v>
      </c>
      <c r="C6" s="21">
        <v>650859</v>
      </c>
      <c r="D6" s="21">
        <v>290482</v>
      </c>
      <c r="E6" s="21">
        <v>51015</v>
      </c>
      <c r="F6" s="21">
        <v>30340</v>
      </c>
      <c r="G6" s="21">
        <v>3176986</v>
      </c>
      <c r="H6" s="111"/>
    </row>
    <row r="7" spans="1:10" x14ac:dyDescent="0.25">
      <c r="A7" s="70" t="s">
        <v>47</v>
      </c>
      <c r="B7" s="21">
        <v>1986034</v>
      </c>
      <c r="C7" s="21">
        <v>749899</v>
      </c>
      <c r="D7" s="21">
        <v>357827</v>
      </c>
      <c r="E7" s="21">
        <v>79140</v>
      </c>
      <c r="F7" s="21">
        <v>46899</v>
      </c>
      <c r="G7" s="21">
        <v>3275094</v>
      </c>
      <c r="H7" s="111"/>
    </row>
    <row r="8" spans="1:10" x14ac:dyDescent="0.25">
      <c r="A8" s="70" t="s">
        <v>48</v>
      </c>
      <c r="B8" s="21">
        <v>335096</v>
      </c>
      <c r="C8" s="21">
        <v>186068</v>
      </c>
      <c r="D8" s="21">
        <v>110657</v>
      </c>
      <c r="E8" s="21">
        <v>29364</v>
      </c>
      <c r="F8" s="21">
        <v>19552</v>
      </c>
      <c r="G8" s="21">
        <v>695831</v>
      </c>
      <c r="H8" s="111"/>
    </row>
    <row r="9" spans="1:10" x14ac:dyDescent="0.25">
      <c r="A9" s="80" t="s">
        <v>492</v>
      </c>
      <c r="B9" s="97">
        <v>5238649</v>
      </c>
      <c r="C9" s="97">
        <v>1819265</v>
      </c>
      <c r="D9" s="97">
        <v>866337</v>
      </c>
      <c r="E9" s="97">
        <v>177936</v>
      </c>
      <c r="F9" s="97">
        <v>108166</v>
      </c>
      <c r="G9" s="97">
        <v>8352192</v>
      </c>
      <c r="H9" s="150"/>
      <c r="I9" s="150"/>
      <c r="J9" s="150"/>
    </row>
    <row r="10" spans="1:10" x14ac:dyDescent="0.25">
      <c r="A10" s="115" t="s">
        <v>627</v>
      </c>
      <c r="B10" s="116"/>
      <c r="C10" s="116"/>
      <c r="D10" s="116"/>
      <c r="E10" s="116"/>
      <c r="F10" s="116"/>
      <c r="G10" s="116"/>
    </row>
    <row r="11" spans="1:10" x14ac:dyDescent="0.25">
      <c r="A11" s="4" t="s">
        <v>44</v>
      </c>
      <c r="B11" s="176">
        <v>2.2999999999999998</v>
      </c>
      <c r="C11" s="176">
        <v>2.2999999999999998</v>
      </c>
      <c r="D11" s="176">
        <v>3.2</v>
      </c>
      <c r="E11" s="176">
        <v>3.5</v>
      </c>
      <c r="F11" s="176">
        <v>3.9</v>
      </c>
      <c r="G11" s="176">
        <v>2.5</v>
      </c>
    </row>
    <row r="12" spans="1:10" x14ac:dyDescent="0.25">
      <c r="A12" s="4" t="s">
        <v>45</v>
      </c>
      <c r="B12" s="176">
        <v>42.2</v>
      </c>
      <c r="C12" s="176">
        <v>46.4</v>
      </c>
      <c r="D12" s="187">
        <v>46.1</v>
      </c>
      <c r="E12" s="187">
        <v>59.1</v>
      </c>
      <c r="F12" s="176">
        <v>56.5</v>
      </c>
      <c r="G12" s="187">
        <v>44.2</v>
      </c>
    </row>
    <row r="13" spans="1:10" x14ac:dyDescent="0.25">
      <c r="A13" s="4" t="s">
        <v>46</v>
      </c>
      <c r="B13" s="176">
        <v>116.4</v>
      </c>
      <c r="C13" s="176">
        <v>145.5</v>
      </c>
      <c r="D13" s="187">
        <v>140.19999999999999</v>
      </c>
      <c r="E13" s="176">
        <v>176.3</v>
      </c>
      <c r="F13" s="176">
        <v>157.5</v>
      </c>
      <c r="G13" s="187">
        <v>126</v>
      </c>
    </row>
    <row r="14" spans="1:10" x14ac:dyDescent="0.25">
      <c r="A14" s="4" t="s">
        <v>47</v>
      </c>
      <c r="B14" s="176">
        <v>112.3</v>
      </c>
      <c r="C14" s="176">
        <v>175.9</v>
      </c>
      <c r="D14" s="187">
        <v>179</v>
      </c>
      <c r="E14" s="187">
        <v>276</v>
      </c>
      <c r="F14" s="176">
        <v>236.6</v>
      </c>
      <c r="G14" s="176">
        <v>133.4</v>
      </c>
    </row>
    <row r="15" spans="1:10" x14ac:dyDescent="0.25">
      <c r="A15" s="4" t="s">
        <v>48</v>
      </c>
      <c r="B15" s="187">
        <v>19</v>
      </c>
      <c r="C15" s="187">
        <v>44</v>
      </c>
      <c r="D15" s="187">
        <v>54.1</v>
      </c>
      <c r="E15" s="176">
        <v>103.1</v>
      </c>
      <c r="F15" s="176">
        <v>101.3</v>
      </c>
      <c r="G15" s="176">
        <v>28.4</v>
      </c>
    </row>
    <row r="16" spans="1:10" x14ac:dyDescent="0.25">
      <c r="A16" s="114" t="s">
        <v>626</v>
      </c>
      <c r="B16" s="176">
        <v>292.39999999999998</v>
      </c>
      <c r="C16" s="176">
        <v>414.3</v>
      </c>
      <c r="D16" s="176">
        <v>422.9</v>
      </c>
      <c r="E16" s="176">
        <v>618.29999999999995</v>
      </c>
      <c r="F16" s="176">
        <v>555.70000000000005</v>
      </c>
      <c r="G16" s="176">
        <v>334.6</v>
      </c>
    </row>
    <row r="17" spans="1:7" ht="15.75" thickBot="1" x14ac:dyDescent="0.3">
      <c r="A17" s="117" t="s">
        <v>628</v>
      </c>
      <c r="B17" s="175">
        <v>0.9</v>
      </c>
      <c r="C17" s="175">
        <v>1.2</v>
      </c>
      <c r="D17" s="175">
        <v>1.3</v>
      </c>
      <c r="E17" s="175">
        <v>1.9</v>
      </c>
      <c r="F17" s="175">
        <v>1.7</v>
      </c>
      <c r="G17" s="118" t="s">
        <v>22</v>
      </c>
    </row>
    <row r="18" spans="1:7" x14ac:dyDescent="0.25">
      <c r="A18" s="17" t="s">
        <v>773</v>
      </c>
    </row>
    <row r="19" spans="1:7" x14ac:dyDescent="0.25">
      <c r="A19" s="17" t="s">
        <v>725</v>
      </c>
    </row>
    <row r="20" spans="1:7" ht="22.5" customHeight="1" x14ac:dyDescent="0.25">
      <c r="A20" s="230" t="s">
        <v>590</v>
      </c>
      <c r="B20" s="230"/>
      <c r="C20" s="230"/>
      <c r="D20" s="230"/>
      <c r="E20" s="230"/>
      <c r="F20" s="230"/>
      <c r="G20" s="230"/>
    </row>
    <row r="21" spans="1:7" x14ac:dyDescent="0.25">
      <c r="A21" s="17" t="s">
        <v>589</v>
      </c>
    </row>
    <row r="23" spans="1:7" ht="15.75" customHeight="1" x14ac:dyDescent="0.25">
      <c r="A23" s="18" t="s">
        <v>475</v>
      </c>
    </row>
    <row r="24" spans="1:7" ht="15.75" customHeight="1" x14ac:dyDescent="0.25"/>
    <row r="25" spans="1:7" x14ac:dyDescent="0.25">
      <c r="A25" s="19" t="s">
        <v>289</v>
      </c>
    </row>
  </sheetData>
  <mergeCells count="2">
    <mergeCell ref="A20:G20"/>
    <mergeCell ref="B2:F2"/>
  </mergeCells>
  <hyperlinks>
    <hyperlink ref="A25" location="Contents!A1" display="Back to contents"/>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Normal="100" zoomScaleSheetLayoutView="100" workbookViewId="0">
      <selection activeCell="L1" sqref="L1"/>
    </sheetView>
  </sheetViews>
  <sheetFormatPr defaultRowHeight="15" x14ac:dyDescent="0.25"/>
  <cols>
    <col min="1" max="1" width="20.140625" style="7" customWidth="1"/>
    <col min="2" max="2" width="13.5703125" style="7" customWidth="1"/>
    <col min="3" max="3" width="13.28515625" style="7" customWidth="1"/>
    <col min="4" max="4" width="14" style="7" customWidth="1"/>
    <col min="5" max="5" width="12" style="7" customWidth="1"/>
    <col min="6" max="6" width="13.140625" style="7" customWidth="1"/>
    <col min="7" max="7" width="9.140625" style="7"/>
    <col min="8" max="8" width="14.28515625" style="7" bestFit="1" customWidth="1"/>
    <col min="9" max="9" width="10.85546875" style="7" bestFit="1" customWidth="1"/>
    <col min="10" max="16384" width="9.140625" style="7"/>
  </cols>
  <sheetData>
    <row r="1" spans="1:9" ht="29.25" customHeight="1" thickBot="1" x14ac:dyDescent="0.3">
      <c r="A1" s="232" t="s">
        <v>812</v>
      </c>
      <c r="B1" s="232"/>
      <c r="C1" s="232"/>
      <c r="D1" s="232"/>
      <c r="E1" s="232"/>
      <c r="F1" s="232"/>
      <c r="G1" s="232"/>
    </row>
    <row r="2" spans="1:9" ht="18" customHeight="1" thickBot="1" x14ac:dyDescent="0.3">
      <c r="A2" s="69"/>
      <c r="B2" s="231" t="s">
        <v>469</v>
      </c>
      <c r="C2" s="231"/>
      <c r="D2" s="231"/>
      <c r="E2" s="231"/>
      <c r="F2" s="231"/>
      <c r="G2" s="69"/>
    </row>
    <row r="3" spans="1:9" ht="18" customHeight="1" thickBot="1" x14ac:dyDescent="0.3">
      <c r="A3" s="71"/>
      <c r="B3" s="1" t="s">
        <v>470</v>
      </c>
      <c r="C3" s="1">
        <v>2</v>
      </c>
      <c r="D3" s="1">
        <v>3</v>
      </c>
      <c r="E3" s="1">
        <v>4</v>
      </c>
      <c r="F3" s="1" t="s">
        <v>471</v>
      </c>
      <c r="G3" s="1" t="s">
        <v>492</v>
      </c>
    </row>
    <row r="4" spans="1:9" ht="15.75" customHeight="1" x14ac:dyDescent="0.25">
      <c r="A4" s="4" t="s">
        <v>44</v>
      </c>
      <c r="B4" s="21">
        <v>15730</v>
      </c>
      <c r="C4" s="21">
        <v>13836</v>
      </c>
      <c r="D4" s="21">
        <v>13125</v>
      </c>
      <c r="E4" s="11">
        <v>10639</v>
      </c>
      <c r="F4" s="11">
        <v>8939</v>
      </c>
      <c r="G4" s="21">
        <v>64392</v>
      </c>
      <c r="H4" s="111"/>
    </row>
    <row r="5" spans="1:9" x14ac:dyDescent="0.25">
      <c r="A5" s="4" t="s">
        <v>45</v>
      </c>
      <c r="B5" s="21">
        <v>266801</v>
      </c>
      <c r="C5" s="21">
        <v>245370</v>
      </c>
      <c r="D5" s="21">
        <v>238392</v>
      </c>
      <c r="E5" s="21">
        <v>200506</v>
      </c>
      <c r="F5" s="21">
        <v>166634</v>
      </c>
      <c r="G5" s="21">
        <v>1136265</v>
      </c>
      <c r="H5" s="111"/>
    </row>
    <row r="6" spans="1:9" x14ac:dyDescent="0.25">
      <c r="A6" s="4" t="s">
        <v>46</v>
      </c>
      <c r="B6" s="21">
        <v>741426</v>
      </c>
      <c r="C6" s="21">
        <v>696446</v>
      </c>
      <c r="D6" s="21">
        <v>664272</v>
      </c>
      <c r="E6" s="21">
        <v>570010</v>
      </c>
      <c r="F6" s="21">
        <v>452855</v>
      </c>
      <c r="G6" s="21">
        <v>3176917</v>
      </c>
      <c r="H6" s="111"/>
    </row>
    <row r="7" spans="1:9" x14ac:dyDescent="0.25">
      <c r="A7" s="4" t="s">
        <v>47</v>
      </c>
      <c r="B7" s="21">
        <v>756136</v>
      </c>
      <c r="C7" s="21">
        <v>765327</v>
      </c>
      <c r="D7" s="21">
        <v>676783</v>
      </c>
      <c r="E7" s="21">
        <v>547509</v>
      </c>
      <c r="F7" s="21">
        <v>472862</v>
      </c>
      <c r="G7" s="21">
        <v>3275050</v>
      </c>
      <c r="H7" s="111"/>
    </row>
    <row r="8" spans="1:9" x14ac:dyDescent="0.25">
      <c r="A8" s="4" t="s">
        <v>48</v>
      </c>
      <c r="B8" s="21">
        <v>182061</v>
      </c>
      <c r="C8" s="21">
        <v>183163</v>
      </c>
      <c r="D8" s="21">
        <v>132101</v>
      </c>
      <c r="E8" s="21">
        <v>96348</v>
      </c>
      <c r="F8" s="21">
        <v>86783</v>
      </c>
      <c r="G8" s="21">
        <v>695771</v>
      </c>
      <c r="H8" s="111"/>
      <c r="I8" s="111"/>
    </row>
    <row r="9" spans="1:9" x14ac:dyDescent="0.25">
      <c r="A9" s="98" t="s">
        <v>509</v>
      </c>
      <c r="B9" s="97">
        <v>1963227</v>
      </c>
      <c r="C9" s="97">
        <v>1905002</v>
      </c>
      <c r="D9" s="97">
        <v>1725354</v>
      </c>
      <c r="E9" s="97">
        <v>1425345</v>
      </c>
      <c r="F9" s="97">
        <v>1188353</v>
      </c>
      <c r="G9" s="97">
        <v>8352192</v>
      </c>
      <c r="H9" s="197"/>
    </row>
    <row r="10" spans="1:9" x14ac:dyDescent="0.25">
      <c r="A10" s="115" t="s">
        <v>813</v>
      </c>
      <c r="B10" s="99"/>
      <c r="C10" s="99"/>
      <c r="D10" s="99"/>
      <c r="E10" s="99"/>
      <c r="F10" s="99"/>
      <c r="G10" s="99"/>
    </row>
    <row r="11" spans="1:9" x14ac:dyDescent="0.25">
      <c r="A11" s="4" t="s">
        <v>44</v>
      </c>
      <c r="B11" s="174">
        <v>3</v>
      </c>
      <c r="C11" s="174">
        <v>2.6</v>
      </c>
      <c r="D11" s="174">
        <v>2.5</v>
      </c>
      <c r="E11" s="174">
        <v>2.1</v>
      </c>
      <c r="F11" s="174">
        <v>1.7</v>
      </c>
      <c r="G11" s="174">
        <v>2.5</v>
      </c>
    </row>
    <row r="12" spans="1:9" x14ac:dyDescent="0.25">
      <c r="A12" s="4" t="s">
        <v>45</v>
      </c>
      <c r="B12" s="174">
        <v>51.4</v>
      </c>
      <c r="C12" s="174">
        <v>46.6</v>
      </c>
      <c r="D12" s="174">
        <v>46.6</v>
      </c>
      <c r="E12" s="174">
        <v>40.1</v>
      </c>
      <c r="F12" s="174">
        <v>32.799999999999997</v>
      </c>
      <c r="G12" s="174">
        <v>44.2</v>
      </c>
    </row>
    <row r="13" spans="1:9" x14ac:dyDescent="0.25">
      <c r="A13" s="4" t="s">
        <v>46</v>
      </c>
      <c r="B13" s="174">
        <v>146.1</v>
      </c>
      <c r="C13" s="174">
        <v>136.30000000000001</v>
      </c>
      <c r="D13" s="174">
        <v>132.19999999999999</v>
      </c>
      <c r="E13" s="174">
        <v>114.9</v>
      </c>
      <c r="F13" s="174">
        <v>91</v>
      </c>
      <c r="G13" s="174">
        <v>126</v>
      </c>
      <c r="H13" s="111"/>
      <c r="I13" s="111"/>
    </row>
    <row r="14" spans="1:9" x14ac:dyDescent="0.25">
      <c r="A14" s="4" t="s">
        <v>47</v>
      </c>
      <c r="B14" s="174">
        <v>153.80000000000001</v>
      </c>
      <c r="C14" s="174">
        <v>155.5</v>
      </c>
      <c r="D14" s="174">
        <v>138.19999999999999</v>
      </c>
      <c r="E14" s="174">
        <v>112</v>
      </c>
      <c r="F14" s="174">
        <v>97.3</v>
      </c>
      <c r="G14" s="174">
        <v>133.4</v>
      </c>
      <c r="H14" s="111"/>
      <c r="I14" s="111"/>
    </row>
    <row r="15" spans="1:9" x14ac:dyDescent="0.25">
      <c r="A15" s="4" t="s">
        <v>48</v>
      </c>
      <c r="B15" s="174">
        <v>37.299999999999997</v>
      </c>
      <c r="C15" s="174">
        <v>37.4</v>
      </c>
      <c r="D15" s="174">
        <v>27</v>
      </c>
      <c r="E15" s="174">
        <v>19.7</v>
      </c>
      <c r="F15" s="174">
        <v>17.8</v>
      </c>
      <c r="G15" s="174">
        <v>28.4</v>
      </c>
    </row>
    <row r="16" spans="1:9" x14ac:dyDescent="0.25">
      <c r="A16" s="98" t="s">
        <v>492</v>
      </c>
      <c r="B16" s="173">
        <v>391.7</v>
      </c>
      <c r="C16" s="173">
        <v>378.6</v>
      </c>
      <c r="D16" s="173">
        <v>346.6</v>
      </c>
      <c r="E16" s="173">
        <v>288.8</v>
      </c>
      <c r="F16" s="173">
        <v>240.7</v>
      </c>
      <c r="G16" s="173">
        <v>334.6</v>
      </c>
    </row>
    <row r="17" spans="1:7" ht="15.75" thickBot="1" x14ac:dyDescent="0.3">
      <c r="A17" s="117" t="s">
        <v>814</v>
      </c>
      <c r="B17" s="175">
        <v>1.2</v>
      </c>
      <c r="C17" s="175">
        <v>1.1000000000000001</v>
      </c>
      <c r="D17" s="175">
        <v>1</v>
      </c>
      <c r="E17" s="175">
        <v>0.9</v>
      </c>
      <c r="F17" s="175">
        <v>0.7</v>
      </c>
      <c r="G17" s="119" t="s">
        <v>22</v>
      </c>
    </row>
    <row r="18" spans="1:7" x14ac:dyDescent="0.25">
      <c r="A18" s="17" t="s">
        <v>815</v>
      </c>
      <c r="B18" s="216"/>
      <c r="C18" s="216"/>
      <c r="D18" s="216"/>
      <c r="E18" s="216"/>
      <c r="F18" s="216"/>
      <c r="G18" s="99"/>
    </row>
    <row r="19" spans="1:7" x14ac:dyDescent="0.25">
      <c r="A19" s="17" t="s">
        <v>774</v>
      </c>
    </row>
    <row r="20" spans="1:7" x14ac:dyDescent="0.25">
      <c r="A20" s="17" t="s">
        <v>725</v>
      </c>
    </row>
    <row r="21" spans="1:7" ht="21" customHeight="1" x14ac:dyDescent="0.25">
      <c r="A21" s="229" t="s">
        <v>593</v>
      </c>
      <c r="B21" s="229"/>
      <c r="C21" s="229"/>
      <c r="D21" s="229"/>
      <c r="E21" s="229"/>
      <c r="F21" s="229"/>
      <c r="G21" s="229"/>
    </row>
    <row r="22" spans="1:7" x14ac:dyDescent="0.25">
      <c r="A22" s="41" t="s">
        <v>594</v>
      </c>
    </row>
    <row r="24" spans="1:7" ht="15.75" customHeight="1" x14ac:dyDescent="0.25">
      <c r="A24" s="18" t="s">
        <v>475</v>
      </c>
    </row>
    <row r="26" spans="1:7" x14ac:dyDescent="0.25">
      <c r="A26" s="19" t="s">
        <v>289</v>
      </c>
    </row>
    <row r="28" spans="1:7" x14ac:dyDescent="0.25">
      <c r="F28" s="111"/>
    </row>
  </sheetData>
  <mergeCells count="3">
    <mergeCell ref="B2:F2"/>
    <mergeCell ref="A21:G21"/>
    <mergeCell ref="A1:G1"/>
  </mergeCells>
  <hyperlinks>
    <hyperlink ref="A26" location="Contents!A1" display="Back to contents"/>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N8" sqref="N8"/>
    </sheetView>
  </sheetViews>
  <sheetFormatPr defaultRowHeight="15" x14ac:dyDescent="0.25"/>
  <cols>
    <col min="1" max="16384" width="9.140625" style="7"/>
  </cols>
  <sheetData>
    <row r="1" spans="1:10" ht="28.5" customHeight="1" x14ac:dyDescent="0.25">
      <c r="A1" s="233" t="s">
        <v>732</v>
      </c>
      <c r="B1" s="233"/>
      <c r="C1" s="233"/>
      <c r="D1" s="233"/>
      <c r="E1" s="233"/>
      <c r="F1" s="233"/>
      <c r="G1" s="233"/>
      <c r="H1" s="233"/>
      <c r="I1" s="233"/>
      <c r="J1" s="233"/>
    </row>
    <row r="2" spans="1:10" x14ac:dyDescent="0.25">
      <c r="A2" s="140"/>
      <c r="B2" s="32" t="s">
        <v>12</v>
      </c>
      <c r="C2" s="32" t="s">
        <v>13</v>
      </c>
      <c r="D2" s="32" t="s">
        <v>14</v>
      </c>
      <c r="E2" s="32" t="s">
        <v>15</v>
      </c>
      <c r="F2" s="32" t="s">
        <v>16</v>
      </c>
      <c r="G2" s="32" t="s">
        <v>17</v>
      </c>
      <c r="H2" s="32" t="s">
        <v>18</v>
      </c>
      <c r="I2" s="32" t="s">
        <v>19</v>
      </c>
      <c r="J2" s="32" t="s">
        <v>11</v>
      </c>
    </row>
    <row r="3" spans="1:10" x14ac:dyDescent="0.25">
      <c r="A3" s="141" t="s">
        <v>30</v>
      </c>
      <c r="B3" s="142"/>
      <c r="C3" s="142"/>
      <c r="D3" s="142"/>
      <c r="E3" s="142"/>
      <c r="F3" s="142"/>
      <c r="G3" s="142"/>
      <c r="H3" s="142"/>
      <c r="I3" s="142"/>
      <c r="J3" s="142"/>
    </row>
    <row r="4" spans="1:10" x14ac:dyDescent="0.25">
      <c r="A4" s="142" t="s">
        <v>31</v>
      </c>
      <c r="B4" s="143">
        <v>724.6</v>
      </c>
      <c r="C4" s="143">
        <v>554.4</v>
      </c>
      <c r="D4" s="143">
        <v>588</v>
      </c>
      <c r="E4" s="143">
        <v>718.7</v>
      </c>
      <c r="F4" s="143">
        <v>609.20000000000005</v>
      </c>
      <c r="G4" s="143">
        <v>523.70000000000005</v>
      </c>
      <c r="H4" s="143">
        <v>670.7</v>
      </c>
      <c r="I4" s="143">
        <v>1077.3</v>
      </c>
      <c r="J4" s="143">
        <v>644.29999999999995</v>
      </c>
    </row>
    <row r="5" spans="1:10" x14ac:dyDescent="0.25">
      <c r="A5" s="142" t="s">
        <v>498</v>
      </c>
      <c r="B5" s="143">
        <v>325.3</v>
      </c>
      <c r="C5" s="143">
        <v>238.7</v>
      </c>
      <c r="D5" s="143">
        <v>262.39999999999998</v>
      </c>
      <c r="E5" s="143">
        <v>349.8</v>
      </c>
      <c r="F5" s="143">
        <v>258.10000000000002</v>
      </c>
      <c r="G5" s="143">
        <v>251.1</v>
      </c>
      <c r="H5" s="143">
        <v>325.2</v>
      </c>
      <c r="I5" s="143">
        <v>450.1</v>
      </c>
      <c r="J5" s="143">
        <v>288.39999999999998</v>
      </c>
    </row>
    <row r="6" spans="1:10" x14ac:dyDescent="0.25">
      <c r="A6" s="142" t="s">
        <v>499</v>
      </c>
      <c r="B6" s="143">
        <v>343.2</v>
      </c>
      <c r="C6" s="143">
        <v>242</v>
      </c>
      <c r="D6" s="143">
        <v>297.5</v>
      </c>
      <c r="E6" s="143">
        <v>329.3</v>
      </c>
      <c r="F6" s="143">
        <v>264.5</v>
      </c>
      <c r="G6" s="143">
        <v>325.3</v>
      </c>
      <c r="H6" s="143">
        <v>312.60000000000002</v>
      </c>
      <c r="I6" s="143">
        <v>534.5</v>
      </c>
      <c r="J6" s="143">
        <v>301.7</v>
      </c>
    </row>
    <row r="7" spans="1:10" x14ac:dyDescent="0.25">
      <c r="A7" s="142" t="s">
        <v>500</v>
      </c>
      <c r="B7" s="143">
        <v>304</v>
      </c>
      <c r="C7" s="143">
        <v>227.7</v>
      </c>
      <c r="D7" s="143">
        <v>275.8</v>
      </c>
      <c r="E7" s="143">
        <v>292.5</v>
      </c>
      <c r="F7" s="143">
        <v>259.5</v>
      </c>
      <c r="G7" s="143">
        <v>325.5</v>
      </c>
      <c r="H7" s="143">
        <v>276.89999999999998</v>
      </c>
      <c r="I7" s="143">
        <v>497.4</v>
      </c>
      <c r="J7" s="143">
        <v>276.5</v>
      </c>
    </row>
    <row r="8" spans="1:10" x14ac:dyDescent="0.25">
      <c r="A8" s="142" t="s">
        <v>501</v>
      </c>
      <c r="B8" s="143">
        <v>306.60000000000002</v>
      </c>
      <c r="C8" s="143">
        <v>232.1</v>
      </c>
      <c r="D8" s="143">
        <v>270.7</v>
      </c>
      <c r="E8" s="143">
        <v>292.5</v>
      </c>
      <c r="F8" s="143">
        <v>247.6</v>
      </c>
      <c r="G8" s="143">
        <v>290.2</v>
      </c>
      <c r="H8" s="143">
        <v>273</v>
      </c>
      <c r="I8" s="143">
        <v>564.1</v>
      </c>
      <c r="J8" s="143">
        <v>276.8</v>
      </c>
    </row>
    <row r="9" spans="1:10" x14ac:dyDescent="0.25">
      <c r="A9" s="142" t="s">
        <v>502</v>
      </c>
      <c r="B9" s="143">
        <v>317.7</v>
      </c>
      <c r="C9" s="143">
        <v>244.2</v>
      </c>
      <c r="D9" s="143">
        <v>260.60000000000002</v>
      </c>
      <c r="E9" s="143">
        <v>293.8</v>
      </c>
      <c r="F9" s="143">
        <v>243.1</v>
      </c>
      <c r="G9" s="143">
        <v>256.7</v>
      </c>
      <c r="H9" s="143">
        <v>282.8</v>
      </c>
      <c r="I9" s="143">
        <v>684.2</v>
      </c>
      <c r="J9" s="143">
        <v>281.60000000000002</v>
      </c>
    </row>
    <row r="10" spans="1:10" x14ac:dyDescent="0.25">
      <c r="A10" s="142" t="s">
        <v>503</v>
      </c>
      <c r="B10" s="143">
        <v>336.8</v>
      </c>
      <c r="C10" s="143">
        <v>265</v>
      </c>
      <c r="D10" s="143">
        <v>271.5</v>
      </c>
      <c r="E10" s="143">
        <v>306.3</v>
      </c>
      <c r="F10" s="143">
        <v>241.4</v>
      </c>
      <c r="G10" s="143">
        <v>255.8</v>
      </c>
      <c r="H10" s="143">
        <v>298.39999999999998</v>
      </c>
      <c r="I10" s="143">
        <v>715.3</v>
      </c>
      <c r="J10" s="143">
        <v>296.39999999999998</v>
      </c>
    </row>
    <row r="11" spans="1:10" x14ac:dyDescent="0.25">
      <c r="A11" s="142" t="s">
        <v>504</v>
      </c>
      <c r="B11" s="143">
        <v>440.8</v>
      </c>
      <c r="C11" s="143">
        <v>329.4</v>
      </c>
      <c r="D11" s="143">
        <v>331.4</v>
      </c>
      <c r="E11" s="143">
        <v>395.7</v>
      </c>
      <c r="F11" s="143">
        <v>294.2</v>
      </c>
      <c r="G11" s="143">
        <v>310.5</v>
      </c>
      <c r="H11" s="143">
        <v>416.9</v>
      </c>
      <c r="I11" s="143">
        <v>890.9</v>
      </c>
      <c r="J11" s="143">
        <v>374</v>
      </c>
    </row>
    <row r="12" spans="1:10" x14ac:dyDescent="0.25">
      <c r="A12" s="142" t="s">
        <v>505</v>
      </c>
      <c r="B12" s="143">
        <v>703</v>
      </c>
      <c r="C12" s="143">
        <v>539.1</v>
      </c>
      <c r="D12" s="143">
        <v>537.79999999999995</v>
      </c>
      <c r="E12" s="143">
        <v>642.6</v>
      </c>
      <c r="F12" s="143">
        <v>503.9</v>
      </c>
      <c r="G12" s="143">
        <v>506.8</v>
      </c>
      <c r="H12" s="143">
        <v>713.3</v>
      </c>
      <c r="I12" s="143">
        <v>1303.3</v>
      </c>
      <c r="J12" s="143">
        <v>604.5</v>
      </c>
    </row>
    <row r="13" spans="1:10" x14ac:dyDescent="0.25">
      <c r="A13" s="142" t="s">
        <v>599</v>
      </c>
      <c r="B13" s="143">
        <v>1075.8</v>
      </c>
      <c r="C13" s="143">
        <v>812.1</v>
      </c>
      <c r="D13" s="143">
        <v>839.2</v>
      </c>
      <c r="E13" s="143">
        <v>1066.5999999999999</v>
      </c>
      <c r="F13" s="143">
        <v>858.7</v>
      </c>
      <c r="G13" s="143">
        <v>697.1</v>
      </c>
      <c r="H13" s="143">
        <v>1100.3</v>
      </c>
      <c r="I13" s="143">
        <v>1553.2</v>
      </c>
      <c r="J13" s="143">
        <v>936</v>
      </c>
    </row>
    <row r="14" spans="1:10" x14ac:dyDescent="0.25">
      <c r="A14" s="141" t="s">
        <v>32</v>
      </c>
      <c r="B14" s="143"/>
      <c r="C14" s="143"/>
      <c r="D14" s="143"/>
      <c r="E14" s="143"/>
      <c r="F14" s="143"/>
      <c r="G14" s="143"/>
      <c r="H14" s="143"/>
      <c r="I14" s="143"/>
      <c r="J14" s="143"/>
    </row>
    <row r="15" spans="1:10" x14ac:dyDescent="0.25">
      <c r="A15" s="142" t="s">
        <v>31</v>
      </c>
      <c r="B15" s="143">
        <v>595.6</v>
      </c>
      <c r="C15" s="143">
        <v>456</v>
      </c>
      <c r="D15" s="143">
        <v>489.1</v>
      </c>
      <c r="E15" s="143">
        <v>600.4</v>
      </c>
      <c r="F15" s="143">
        <v>496.5</v>
      </c>
      <c r="G15" s="143">
        <v>440</v>
      </c>
      <c r="H15" s="143">
        <v>540.70000000000005</v>
      </c>
      <c r="I15" s="143">
        <v>884.9</v>
      </c>
      <c r="J15" s="143">
        <v>531.6</v>
      </c>
    </row>
    <row r="16" spans="1:10" x14ac:dyDescent="0.25">
      <c r="A16" s="142" t="s">
        <v>498</v>
      </c>
      <c r="B16" s="143">
        <v>273.89999999999998</v>
      </c>
      <c r="C16" s="143">
        <v>206.5</v>
      </c>
      <c r="D16" s="143">
        <v>228.4</v>
      </c>
      <c r="E16" s="143">
        <v>305.39999999999998</v>
      </c>
      <c r="F16" s="143">
        <v>219.2</v>
      </c>
      <c r="G16" s="143">
        <v>229.5</v>
      </c>
      <c r="H16" s="143">
        <v>288.5</v>
      </c>
      <c r="I16" s="143">
        <v>421.4</v>
      </c>
      <c r="J16" s="143">
        <v>248.2</v>
      </c>
    </row>
    <row r="17" spans="1:10" x14ac:dyDescent="0.25">
      <c r="A17" s="142" t="s">
        <v>499</v>
      </c>
      <c r="B17" s="143">
        <v>397.5</v>
      </c>
      <c r="C17" s="143">
        <v>302.8</v>
      </c>
      <c r="D17" s="143">
        <v>385.4</v>
      </c>
      <c r="E17" s="143">
        <v>417.6</v>
      </c>
      <c r="F17" s="143">
        <v>339.5</v>
      </c>
      <c r="G17" s="143">
        <v>431.2</v>
      </c>
      <c r="H17" s="143">
        <v>416.2</v>
      </c>
      <c r="I17" s="143">
        <v>759.1</v>
      </c>
      <c r="J17" s="143">
        <v>372.8</v>
      </c>
    </row>
    <row r="18" spans="1:10" x14ac:dyDescent="0.25">
      <c r="A18" s="142" t="s">
        <v>500</v>
      </c>
      <c r="B18" s="143">
        <v>343.4</v>
      </c>
      <c r="C18" s="143">
        <v>320.2</v>
      </c>
      <c r="D18" s="143">
        <v>322.5</v>
      </c>
      <c r="E18" s="143">
        <v>375.5</v>
      </c>
      <c r="F18" s="143">
        <v>302.3</v>
      </c>
      <c r="G18" s="143">
        <v>362.5</v>
      </c>
      <c r="H18" s="143">
        <v>362.2</v>
      </c>
      <c r="I18" s="143">
        <v>662.4</v>
      </c>
      <c r="J18" s="143">
        <v>338.7</v>
      </c>
    </row>
    <row r="19" spans="1:10" x14ac:dyDescent="0.25">
      <c r="A19" s="142" t="s">
        <v>501</v>
      </c>
      <c r="B19" s="143">
        <v>293.10000000000002</v>
      </c>
      <c r="C19" s="143">
        <v>261.8</v>
      </c>
      <c r="D19" s="143">
        <v>271.5</v>
      </c>
      <c r="E19" s="143">
        <v>320.8</v>
      </c>
      <c r="F19" s="143">
        <v>248</v>
      </c>
      <c r="G19" s="143">
        <v>281.8</v>
      </c>
      <c r="H19" s="143">
        <v>325.8</v>
      </c>
      <c r="I19" s="143">
        <v>732.8</v>
      </c>
      <c r="J19" s="143">
        <v>285.8</v>
      </c>
    </row>
    <row r="20" spans="1:10" x14ac:dyDescent="0.25">
      <c r="A20" s="142" t="s">
        <v>502</v>
      </c>
      <c r="B20" s="143">
        <v>283.5</v>
      </c>
      <c r="C20" s="143">
        <v>228.9</v>
      </c>
      <c r="D20" s="143">
        <v>247.6</v>
      </c>
      <c r="E20" s="143">
        <v>283.5</v>
      </c>
      <c r="F20" s="143">
        <v>223.1</v>
      </c>
      <c r="G20" s="143">
        <v>252</v>
      </c>
      <c r="H20" s="143">
        <v>286.39999999999998</v>
      </c>
      <c r="I20" s="143">
        <v>773.5</v>
      </c>
      <c r="J20" s="143">
        <v>262</v>
      </c>
    </row>
    <row r="21" spans="1:10" x14ac:dyDescent="0.25">
      <c r="A21" s="142" t="s">
        <v>503</v>
      </c>
      <c r="B21" s="143">
        <v>297.8</v>
      </c>
      <c r="C21" s="143">
        <v>232.5</v>
      </c>
      <c r="D21" s="143">
        <v>242.2</v>
      </c>
      <c r="E21" s="143">
        <v>284.39999999999998</v>
      </c>
      <c r="F21" s="143">
        <v>217.2</v>
      </c>
      <c r="G21" s="143">
        <v>231.2</v>
      </c>
      <c r="H21" s="143">
        <v>281.89999999999998</v>
      </c>
      <c r="I21" s="143">
        <v>650.6</v>
      </c>
      <c r="J21" s="143">
        <v>263.7</v>
      </c>
    </row>
    <row r="22" spans="1:10" x14ac:dyDescent="0.25">
      <c r="A22" s="142" t="s">
        <v>504</v>
      </c>
      <c r="B22" s="143">
        <v>382.5</v>
      </c>
      <c r="C22" s="143">
        <v>293.10000000000002</v>
      </c>
      <c r="D22" s="143">
        <v>292.3</v>
      </c>
      <c r="E22" s="143">
        <v>354.8</v>
      </c>
      <c r="F22" s="143">
        <v>261.2</v>
      </c>
      <c r="G22" s="143">
        <v>276</v>
      </c>
      <c r="H22" s="143">
        <v>376.5</v>
      </c>
      <c r="I22" s="143">
        <v>800.3</v>
      </c>
      <c r="J22" s="143">
        <v>328.6</v>
      </c>
    </row>
    <row r="23" spans="1:10" x14ac:dyDescent="0.25">
      <c r="A23" s="142" t="s">
        <v>505</v>
      </c>
      <c r="B23" s="143">
        <v>612.5</v>
      </c>
      <c r="C23" s="143">
        <v>468.8</v>
      </c>
      <c r="D23" s="143">
        <v>479</v>
      </c>
      <c r="E23" s="143">
        <v>562</v>
      </c>
      <c r="F23" s="143">
        <v>474</v>
      </c>
      <c r="G23" s="143">
        <v>426.5</v>
      </c>
      <c r="H23" s="143">
        <v>625.79999999999995</v>
      </c>
      <c r="I23" s="143">
        <v>1146.5999999999999</v>
      </c>
      <c r="J23" s="143">
        <v>531.1</v>
      </c>
    </row>
    <row r="24" spans="1:10" x14ac:dyDescent="0.25">
      <c r="A24" s="140" t="s">
        <v>599</v>
      </c>
      <c r="B24" s="145">
        <v>881</v>
      </c>
      <c r="C24" s="145">
        <v>653.1</v>
      </c>
      <c r="D24" s="145">
        <v>679.8</v>
      </c>
      <c r="E24" s="145">
        <v>890.4</v>
      </c>
      <c r="F24" s="145">
        <v>722.7</v>
      </c>
      <c r="G24" s="145">
        <v>558.79999999999995</v>
      </c>
      <c r="H24" s="145">
        <v>955.6</v>
      </c>
      <c r="I24" s="145">
        <v>1376</v>
      </c>
      <c r="J24" s="145">
        <v>766.1</v>
      </c>
    </row>
    <row r="25" spans="1:10" x14ac:dyDescent="0.25">
      <c r="A25" s="41" t="s">
        <v>623</v>
      </c>
    </row>
    <row r="26" spans="1:10" x14ac:dyDescent="0.25">
      <c r="A26" s="41" t="s">
        <v>618</v>
      </c>
    </row>
    <row r="27" spans="1:10" x14ac:dyDescent="0.25">
      <c r="A27" s="18" t="s">
        <v>474</v>
      </c>
    </row>
    <row r="29" spans="1:10" x14ac:dyDescent="0.25">
      <c r="A29" s="19" t="s">
        <v>289</v>
      </c>
    </row>
  </sheetData>
  <mergeCells count="1">
    <mergeCell ref="A1:J1"/>
  </mergeCells>
  <hyperlinks>
    <hyperlink ref="A29"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5df01c85-3cd8-4fbe-b53a-7a17b1117707"/>
    <AIHW_PPR_UpdatePending xmlns="5df01c85-3cd8-4fbe-b53a-7a17b1117707" xsi:nil="true"/>
    <AIHW_PPR_UpdateLog xmlns="5df01c85-3cd8-4fbe-b53a-7a17b111770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D831F136C384794C815B02E9054ACBB8" ma:contentTypeVersion="1" ma:contentTypeDescription="Create a new authoring document." ma:contentTypeScope="" ma:versionID="27107fa840d754160048d2dbd71f1e29">
  <xsd:schema xmlns:xsd="http://www.w3.org/2001/XMLSchema" xmlns:xs="http://www.w3.org/2001/XMLSchema" xmlns:p="http://schemas.microsoft.com/office/2006/metadata/properties" xmlns:ns2="5df01c85-3cd8-4fbe-b53a-7a17b1117707" targetNamespace="http://schemas.microsoft.com/office/2006/metadata/properties" ma:root="true" ma:fieldsID="98176c5fc3e5940ff7b8f91e47bf66d9" ns2:_="">
    <xsd:import namespace="5df01c85-3cd8-4fbe-b53a-7a17b1117707"/>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f01c85-3cd8-4fbe-b53a-7a17b111770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e68faed-7ecd-49d0-a6ef-7a07007407c7}" ma:internalName="AIHW_PPR_ProjectCategoryLookup" ma:showField="Title" ma:web="{5df01c85-3cd8-4fbe-b53a-7a17b1117707}">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DE5FC4-8EA1-4F6A-A795-66C16D1C7F9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df01c85-3cd8-4fbe-b53a-7a17b1117707"/>
    <ds:schemaRef ds:uri="http://www.w3.org/XML/1998/namespace"/>
  </ds:schemaRefs>
</ds:datastoreItem>
</file>

<file path=customXml/itemProps2.xml><?xml version="1.0" encoding="utf-8"?>
<ds:datastoreItem xmlns:ds="http://schemas.openxmlformats.org/officeDocument/2006/customXml" ds:itemID="{FB88A5DC-5CDA-4AC0-9127-5F38301FFA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f01c85-3cd8-4fbe-b53a-7a17b11177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6E5F7C-36FF-44A2-8E9E-FE81E78E7A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89</vt:i4>
      </vt:variant>
    </vt:vector>
  </HeadingPairs>
  <TitlesOfParts>
    <vt:vector size="143" baseType="lpstr">
      <vt:lpstr>Contents</vt:lpstr>
      <vt:lpstr>Table 2.1</vt:lpstr>
      <vt:lpstr>Table 2.2</vt:lpstr>
      <vt:lpstr>Table 2.3</vt:lpstr>
      <vt:lpstr>Table 3.1</vt:lpstr>
      <vt:lpstr>Table 3.2</vt:lpstr>
      <vt:lpstr>Table 3.3</vt:lpstr>
      <vt:lpstr>Table 3.4</vt:lpstr>
      <vt:lpstr>Table S3.1</vt:lpstr>
      <vt:lpstr>Table S3.2</vt:lpstr>
      <vt:lpstr>Table 4.1</vt:lpstr>
      <vt:lpstr>Table 4.2</vt:lpstr>
      <vt:lpstr>Table 4.3</vt:lpstr>
      <vt:lpstr>Table 4.4</vt:lpstr>
      <vt:lpstr>Figure 4.1</vt:lpstr>
      <vt:lpstr>Figure 4.2</vt:lpstr>
      <vt:lpstr>Table 4.5</vt:lpstr>
      <vt:lpstr>Table 4.6</vt:lpstr>
      <vt:lpstr>Table 4.7</vt:lpstr>
      <vt:lpstr>Table 4.8</vt:lpstr>
      <vt:lpstr>Table 4.9</vt:lpstr>
      <vt:lpstr>Table 4.10</vt:lpstr>
      <vt:lpstr>Table 4.11</vt:lpstr>
      <vt:lpstr>Table 4.12</vt:lpstr>
      <vt:lpstr>Table 4.13</vt:lpstr>
      <vt:lpstr>Table 4.14</vt:lpstr>
      <vt:lpstr>Table 4.15</vt:lpstr>
      <vt:lpstr>Table S4.1</vt:lpstr>
      <vt:lpstr>Table S4.2</vt:lpstr>
      <vt:lpstr>Table S4.3</vt:lpstr>
      <vt:lpstr>Table 5.1</vt:lpstr>
      <vt:lpstr>Table 5.2</vt:lpstr>
      <vt:lpstr>Table 5.3</vt:lpstr>
      <vt:lpstr>Table 5.4</vt:lpstr>
      <vt:lpstr>Table 5.5</vt:lpstr>
      <vt:lpstr>Table 5.6</vt:lpstr>
      <vt:lpstr>Table S5.1</vt:lpstr>
      <vt:lpstr>Table S5.2</vt:lpstr>
      <vt:lpstr>Table S5.3</vt:lpstr>
      <vt:lpstr>Table 6.1</vt:lpstr>
      <vt:lpstr>Table 6.2</vt:lpstr>
      <vt:lpstr>Table 6.3</vt:lpstr>
      <vt:lpstr>Table 6.4</vt:lpstr>
      <vt:lpstr>Table 6.5</vt:lpstr>
      <vt:lpstr>Table 6.6</vt:lpstr>
      <vt:lpstr>Table 6.7</vt:lpstr>
      <vt:lpstr>Table 6.8</vt:lpstr>
      <vt:lpstr>Table S6.1</vt:lpstr>
      <vt:lpstr>Table S6.2</vt:lpstr>
      <vt:lpstr>Table A1</vt:lpstr>
      <vt:lpstr>Table A2</vt:lpstr>
      <vt:lpstr>Table A3</vt:lpstr>
      <vt:lpstr>Table A4</vt:lpstr>
      <vt:lpstr>Technical specifications</vt:lpstr>
      <vt:lpstr>'Table 2.1'!_Toc393798028</vt:lpstr>
      <vt:lpstr>'Table 3.1'!_Toc393798031</vt:lpstr>
      <vt:lpstr>'Table 4.4'!_Toc393798034</vt:lpstr>
      <vt:lpstr>'Table 4.12'!_Toc393798038</vt:lpstr>
      <vt:lpstr>'Table 4.2'!_Toc393798041</vt:lpstr>
      <vt:lpstr>'Table 5.2'!_Toc393798045</vt:lpstr>
      <vt:lpstr>'Table 5.6'!_Toc393798046</vt:lpstr>
      <vt:lpstr>'Figure 4.2'!_Toc393798404</vt:lpstr>
      <vt:lpstr>'Figure 4.2'!_Toc393798405</vt:lpstr>
      <vt:lpstr>'Table A1'!_Toc498088208</vt:lpstr>
      <vt:lpstr>'Table A3'!_Toc498088209</vt:lpstr>
      <vt:lpstr>'Table 2.1'!_Toc498088210</vt:lpstr>
      <vt:lpstr>'Table 2.2'!_Toc498088211</vt:lpstr>
      <vt:lpstr>'Table 2.3'!_Toc498088212</vt:lpstr>
      <vt:lpstr>'Table 3.2'!_Toc498088214</vt:lpstr>
      <vt:lpstr>'Table 3.3'!_Toc498088215</vt:lpstr>
      <vt:lpstr>'Table 3.4'!_Toc498088215</vt:lpstr>
      <vt:lpstr>'Table 4.1'!_Toc498088216</vt:lpstr>
      <vt:lpstr>'Table 4.4'!_Toc498088218</vt:lpstr>
      <vt:lpstr>'Table 4.5'!_Toc498088219</vt:lpstr>
      <vt:lpstr>'Table 4.7'!_Toc498088221</vt:lpstr>
      <vt:lpstr>'Table 4.9'!_Toc498088222</vt:lpstr>
      <vt:lpstr>'Table 4.10'!_Toc498088223</vt:lpstr>
      <vt:lpstr>'Table S4.1'!_Toc498088224</vt:lpstr>
      <vt:lpstr>'Table S4.2'!_Toc498088225</vt:lpstr>
      <vt:lpstr>'Table S4.3'!_Toc498088226</vt:lpstr>
      <vt:lpstr>'Table 4.13'!_Toc498088228</vt:lpstr>
      <vt:lpstr>'Table 4.14'!_Toc498088229</vt:lpstr>
      <vt:lpstr>'Table 5.4'!_Toc498088233</vt:lpstr>
      <vt:lpstr>'Table 5.3'!_Toc498088234</vt:lpstr>
      <vt:lpstr>'Table 5.5'!_Toc498088235</vt:lpstr>
      <vt:lpstr>'Table 6.1'!_Toc498088236</vt:lpstr>
      <vt:lpstr>'Table 6.2'!_Toc498088237</vt:lpstr>
      <vt:lpstr>'Table 6.3'!_Toc498088238</vt:lpstr>
      <vt:lpstr>'Table 6.4'!_Toc498088239</vt:lpstr>
      <vt:lpstr>'Table 6.5'!_Toc498088240</vt:lpstr>
      <vt:lpstr>'Table 6.6'!_Toc498088241</vt:lpstr>
      <vt:lpstr>'Table 6.7'!_Toc498088242</vt:lpstr>
      <vt:lpstr>'Table 6.8'!_Toc498088243</vt:lpstr>
      <vt:lpstr>'Table A4'!_Toc498088246</vt:lpstr>
      <vt:lpstr>'Table A1'!_Toc520811715</vt:lpstr>
      <vt:lpstr>'Table A3'!_Toc520811716</vt:lpstr>
      <vt:lpstr>'Table 2.2'!_Toc520811718</vt:lpstr>
      <vt:lpstr>'Table 2.3'!_Toc520811719</vt:lpstr>
      <vt:lpstr>'Table 3.2'!_Toc520811721</vt:lpstr>
      <vt:lpstr>'Table 3.3'!_Toc520811722</vt:lpstr>
      <vt:lpstr>'Table 3.4'!_Toc520811722</vt:lpstr>
      <vt:lpstr>'Table 4.1'!_Toc520811723</vt:lpstr>
      <vt:lpstr>'Table 4.2'!_Toc520811724</vt:lpstr>
      <vt:lpstr>'Table 4.5'!_Toc520811726</vt:lpstr>
      <vt:lpstr>'Table 4.6'!_Toc520811727</vt:lpstr>
      <vt:lpstr>'Table 4.7'!_Toc520811728</vt:lpstr>
      <vt:lpstr>'Table 4.9'!_Toc520811729</vt:lpstr>
      <vt:lpstr>'Table S4.1'!_Toc520811731</vt:lpstr>
      <vt:lpstr>'Table S4.2'!_Toc520811732</vt:lpstr>
      <vt:lpstr>'Table S4.3'!_Toc520811733</vt:lpstr>
      <vt:lpstr>'Table 4.12'!_Toc520811734</vt:lpstr>
      <vt:lpstr>'Table 4.13'!_Toc520811735</vt:lpstr>
      <vt:lpstr>'Table 4.14'!_Toc520811736</vt:lpstr>
      <vt:lpstr>'Table 5.1'!_Toc520811737</vt:lpstr>
      <vt:lpstr>'Table 5.4'!_Toc520811740</vt:lpstr>
      <vt:lpstr>'Table 5.3'!_Toc520811741</vt:lpstr>
      <vt:lpstr>'Table 5.5'!_Toc520811742</vt:lpstr>
      <vt:lpstr>'Table 6.1'!_Toc520811743</vt:lpstr>
      <vt:lpstr>'Table 6.2'!_Toc520811744</vt:lpstr>
      <vt:lpstr>'Table 6.3'!_Toc520811745</vt:lpstr>
      <vt:lpstr>'Table 6.4'!_Toc520811746</vt:lpstr>
      <vt:lpstr>'Table 6.5'!_Toc520811747</vt:lpstr>
      <vt:lpstr>'Table 6.6'!_Toc520811748</vt:lpstr>
      <vt:lpstr>'Table 6.7'!_Toc520811749</vt:lpstr>
      <vt:lpstr>'Table 4.3'!_Toc527645266</vt:lpstr>
      <vt:lpstr>'Table 4.8'!_Toc527645271</vt:lpstr>
      <vt:lpstr>'Table 4.11'!_Toc527645274</vt:lpstr>
      <vt:lpstr>'Table 4.15'!_Toc527711448</vt:lpstr>
      <vt:lpstr>'Table S5.2'!IDX</vt:lpstr>
      <vt:lpstr>'Table 3.3'!Print_Area</vt:lpstr>
      <vt:lpstr>'Table 3.4'!Print_Area</vt:lpstr>
      <vt:lpstr>'Table 4.10'!Print_Area</vt:lpstr>
      <vt:lpstr>'Table 4.14'!Print_Area</vt:lpstr>
      <vt:lpstr>'Table 4.2'!Print_Area</vt:lpstr>
      <vt:lpstr>'Table 4.4'!Print_Area</vt:lpstr>
      <vt:lpstr>'Table 4.7'!Print_Area</vt:lpstr>
      <vt:lpstr>'Table 5.1'!Print_Area</vt:lpstr>
      <vt:lpstr>'Table 6.3'!Print_Area</vt:lpstr>
      <vt:lpstr>'Table 6.5'!Print_Area</vt:lpstr>
      <vt:lpstr>'Table 6.6'!Print_Area</vt:lpstr>
      <vt:lpstr>'Table 6.7'!Print_Area</vt:lpstr>
      <vt:lpstr>'Table 6.8'!Print_Area</vt:lpstr>
      <vt:lpstr>'Table S4.3'!Print_Area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Emergency department care 2017-18 (AIHW)</dc:title>
  <dc:creator>AIHW</dc:creator>
  <cp:lastModifiedBy>McIntyre, Jane</cp:lastModifiedBy>
  <dcterms:created xsi:type="dcterms:W3CDTF">2017-11-13T23:16:36Z</dcterms:created>
  <dcterms:modified xsi:type="dcterms:W3CDTF">2019-12-02T04:11:52Z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0x010100B4A1F787F0C441AC878A307E051D262E0069B38ED95B144E959A9986FA7D37AD3500D831F136C384794C815B02E9054ACBB8</vt:lpwstr>
  </property>
</Properties>
</file>