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ya\Downloads\"/>
    </mc:Choice>
  </mc:AlternateContent>
  <xr:revisionPtr revIDLastSave="0" documentId="13_ncr:1_{3E3615B4-58C7-4E1A-9896-6665347CCFCB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Periodic + Non-Periodic" sheetId="1" r:id="rId1"/>
    <sheet name="Efficiency + Speedup Square" sheetId="3" r:id="rId2"/>
    <sheet name="Efficiency + Speedup Rec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3" l="1"/>
  <c r="I21" i="3"/>
  <c r="S19" i="1"/>
  <c r="Q18" i="1"/>
  <c r="L18" i="3"/>
  <c r="I18" i="3"/>
  <c r="L19" i="3"/>
  <c r="L18" i="1"/>
  <c r="M18" i="3"/>
  <c r="L20" i="3"/>
  <c r="K20" i="1"/>
  <c r="I10" i="3"/>
  <c r="M60" i="5"/>
  <c r="L60" i="5"/>
  <c r="D60" i="5"/>
  <c r="M59" i="5"/>
  <c r="L59" i="5"/>
  <c r="D59" i="5"/>
  <c r="M58" i="5"/>
  <c r="L58" i="5"/>
  <c r="D58" i="5"/>
  <c r="M57" i="5"/>
  <c r="L57" i="5"/>
  <c r="D57" i="5"/>
  <c r="M56" i="5"/>
  <c r="L56" i="5"/>
  <c r="D56" i="5"/>
  <c r="M55" i="5"/>
  <c r="L55" i="5"/>
  <c r="D55" i="5"/>
  <c r="M54" i="5"/>
  <c r="L54" i="5"/>
  <c r="D54" i="5"/>
  <c r="M53" i="5"/>
  <c r="L53" i="5"/>
  <c r="D53" i="5"/>
  <c r="M52" i="5"/>
  <c r="L52" i="5"/>
  <c r="D52" i="5"/>
  <c r="M51" i="5"/>
  <c r="L51" i="5"/>
  <c r="D51" i="5"/>
  <c r="M50" i="5"/>
  <c r="J50" i="5" s="1"/>
  <c r="L50" i="5"/>
  <c r="I50" i="5" s="1"/>
  <c r="M49" i="5"/>
  <c r="J49" i="5" s="1"/>
  <c r="L49" i="5"/>
  <c r="I49" i="5" s="1"/>
  <c r="M48" i="5"/>
  <c r="J48" i="5" s="1"/>
  <c r="L48" i="5"/>
  <c r="I48" i="5" s="1"/>
  <c r="M46" i="5"/>
  <c r="L46" i="5"/>
  <c r="D46" i="5"/>
  <c r="M45" i="5"/>
  <c r="L45" i="5"/>
  <c r="D45" i="5"/>
  <c r="M44" i="5"/>
  <c r="L44" i="5"/>
  <c r="D44" i="5"/>
  <c r="M43" i="5"/>
  <c r="L43" i="5"/>
  <c r="D43" i="5"/>
  <c r="M42" i="5"/>
  <c r="L42" i="5"/>
  <c r="D42" i="5"/>
  <c r="M41" i="5"/>
  <c r="L41" i="5"/>
  <c r="D41" i="5"/>
  <c r="M40" i="5"/>
  <c r="L40" i="5"/>
  <c r="D40" i="5"/>
  <c r="M39" i="5"/>
  <c r="L39" i="5"/>
  <c r="D39" i="5"/>
  <c r="M38" i="5"/>
  <c r="L38" i="5"/>
  <c r="D38" i="5"/>
  <c r="M37" i="5"/>
  <c r="L37" i="5"/>
  <c r="D37" i="5"/>
  <c r="M36" i="5"/>
  <c r="J36" i="5" s="1"/>
  <c r="L36" i="5"/>
  <c r="I36" i="5" s="1"/>
  <c r="M35" i="5"/>
  <c r="J35" i="5" s="1"/>
  <c r="L35" i="5"/>
  <c r="I35" i="5" s="1"/>
  <c r="M34" i="5"/>
  <c r="J34" i="5" s="1"/>
  <c r="L34" i="5"/>
  <c r="I34" i="5" s="1"/>
  <c r="T32" i="5"/>
  <c r="S32" i="5"/>
  <c r="Q32" i="5" s="1"/>
  <c r="M32" i="5"/>
  <c r="L32" i="5"/>
  <c r="D32" i="5"/>
  <c r="T31" i="5"/>
  <c r="S31" i="5"/>
  <c r="Q31" i="5"/>
  <c r="M31" i="5"/>
  <c r="L31" i="5"/>
  <c r="D31" i="5"/>
  <c r="T30" i="5"/>
  <c r="S30" i="5"/>
  <c r="M30" i="5"/>
  <c r="L30" i="5"/>
  <c r="D30" i="5"/>
  <c r="T29" i="5"/>
  <c r="S29" i="5"/>
  <c r="M29" i="5"/>
  <c r="L29" i="5"/>
  <c r="D29" i="5"/>
  <c r="J29" i="5" s="1"/>
  <c r="T28" i="5"/>
  <c r="S28" i="5"/>
  <c r="M28" i="5"/>
  <c r="J28" i="5" s="1"/>
  <c r="L28" i="5"/>
  <c r="D28" i="5"/>
  <c r="T27" i="5"/>
  <c r="S27" i="5"/>
  <c r="M27" i="5"/>
  <c r="L27" i="5"/>
  <c r="D27" i="5"/>
  <c r="I27" i="5" s="1"/>
  <c r="T26" i="5"/>
  <c r="S26" i="5"/>
  <c r="Q26" i="5" s="1"/>
  <c r="M26" i="5"/>
  <c r="L26" i="5"/>
  <c r="D26" i="5"/>
  <c r="R26" i="5" s="1"/>
  <c r="T25" i="5"/>
  <c r="S25" i="5"/>
  <c r="M25" i="5"/>
  <c r="J25" i="5" s="1"/>
  <c r="L25" i="5"/>
  <c r="I25" i="5" s="1"/>
  <c r="D25" i="5"/>
  <c r="T24" i="5"/>
  <c r="R24" i="5" s="1"/>
  <c r="S24" i="5"/>
  <c r="M24" i="5"/>
  <c r="L24" i="5"/>
  <c r="D24" i="5"/>
  <c r="T23" i="5"/>
  <c r="R23" i="5" s="1"/>
  <c r="S23" i="5"/>
  <c r="Q23" i="5" s="1"/>
  <c r="M23" i="5"/>
  <c r="J23" i="5" s="1"/>
  <c r="L23" i="5"/>
  <c r="D23" i="5"/>
  <c r="T22" i="5"/>
  <c r="R22" i="5" s="1"/>
  <c r="S22" i="5"/>
  <c r="Q22" i="5" s="1"/>
  <c r="M22" i="5"/>
  <c r="J22" i="5" s="1"/>
  <c r="L22" i="5"/>
  <c r="I22" i="5" s="1"/>
  <c r="D22" i="5"/>
  <c r="T21" i="5"/>
  <c r="S21" i="5"/>
  <c r="M21" i="5"/>
  <c r="J21" i="5" s="1"/>
  <c r="L21" i="5"/>
  <c r="I21" i="5" s="1"/>
  <c r="D21" i="5"/>
  <c r="T20" i="5"/>
  <c r="S20" i="5"/>
  <c r="M20" i="5"/>
  <c r="L20" i="5"/>
  <c r="D20" i="5"/>
  <c r="T19" i="5"/>
  <c r="R19" i="5" s="1"/>
  <c r="S19" i="5"/>
  <c r="Q19" i="5" s="1"/>
  <c r="M19" i="5"/>
  <c r="J19" i="5" s="1"/>
  <c r="L19" i="5"/>
  <c r="I19" i="5" s="1"/>
  <c r="T18" i="5"/>
  <c r="R18" i="5" s="1"/>
  <c r="S18" i="5"/>
  <c r="Q18" i="5"/>
  <c r="M18" i="5"/>
  <c r="J18" i="5" s="1"/>
  <c r="L18" i="5"/>
  <c r="I18" i="5" s="1"/>
  <c r="AC16" i="5"/>
  <c r="AB16" i="5"/>
  <c r="T16" i="5"/>
  <c r="S16" i="5"/>
  <c r="Q16" i="5" s="1"/>
  <c r="M16" i="5"/>
  <c r="J16" i="5" s="1"/>
  <c r="L16" i="5"/>
  <c r="D16" i="5"/>
  <c r="Y16" i="5" s="1"/>
  <c r="AC15" i="5"/>
  <c r="AB15" i="5"/>
  <c r="T15" i="5"/>
  <c r="S15" i="5"/>
  <c r="M15" i="5"/>
  <c r="L15" i="5"/>
  <c r="D15" i="5"/>
  <c r="Z15" i="5" s="1"/>
  <c r="AC14" i="5"/>
  <c r="AB14" i="5"/>
  <c r="Y14" i="5" s="1"/>
  <c r="T14" i="5"/>
  <c r="S14" i="5"/>
  <c r="M14" i="5"/>
  <c r="L14" i="5"/>
  <c r="D14" i="5"/>
  <c r="J14" i="5" s="1"/>
  <c r="AC13" i="5"/>
  <c r="Z13" i="5" s="1"/>
  <c r="AB13" i="5"/>
  <c r="T13" i="5"/>
  <c r="R13" i="5" s="1"/>
  <c r="S13" i="5"/>
  <c r="M13" i="5"/>
  <c r="L13" i="5"/>
  <c r="D13" i="5"/>
  <c r="AC12" i="5"/>
  <c r="AB12" i="5"/>
  <c r="Y12" i="5" s="1"/>
  <c r="T12" i="5"/>
  <c r="S12" i="5"/>
  <c r="M12" i="5"/>
  <c r="L12" i="5"/>
  <c r="D12" i="5"/>
  <c r="AC11" i="5"/>
  <c r="AB11" i="5"/>
  <c r="Y11" i="5" s="1"/>
  <c r="T11" i="5"/>
  <c r="R11" i="5" s="1"/>
  <c r="S11" i="5"/>
  <c r="M11" i="5"/>
  <c r="L11" i="5"/>
  <c r="D11" i="5"/>
  <c r="AC10" i="5"/>
  <c r="AB10" i="5"/>
  <c r="T10" i="5"/>
  <c r="R10" i="5" s="1"/>
  <c r="S10" i="5"/>
  <c r="Q10" i="5" s="1"/>
  <c r="M10" i="5"/>
  <c r="L10" i="5"/>
  <c r="D10" i="5"/>
  <c r="AC9" i="5"/>
  <c r="AB9" i="5"/>
  <c r="T9" i="5"/>
  <c r="S9" i="5"/>
  <c r="Q9" i="5" s="1"/>
  <c r="M9" i="5"/>
  <c r="J9" i="5" s="1"/>
  <c r="L9" i="5"/>
  <c r="D9" i="5"/>
  <c r="AC8" i="5"/>
  <c r="AB8" i="5"/>
  <c r="T8" i="5"/>
  <c r="S8" i="5"/>
  <c r="Q8" i="5" s="1"/>
  <c r="M8" i="5"/>
  <c r="J8" i="5" s="1"/>
  <c r="L8" i="5"/>
  <c r="D8" i="5"/>
  <c r="I8" i="5" s="1"/>
  <c r="AC7" i="5"/>
  <c r="AB7" i="5"/>
  <c r="T7" i="5"/>
  <c r="R7" i="5" s="1"/>
  <c r="S7" i="5"/>
  <c r="Q7" i="5" s="1"/>
  <c r="M7" i="5"/>
  <c r="J7" i="5" s="1"/>
  <c r="L7" i="5"/>
  <c r="D7" i="5"/>
  <c r="AC6" i="5"/>
  <c r="AB6" i="5"/>
  <c r="Y6" i="5" s="1"/>
  <c r="T6" i="5"/>
  <c r="R6" i="5" s="1"/>
  <c r="S6" i="5"/>
  <c r="Q6" i="5" s="1"/>
  <c r="M6" i="5"/>
  <c r="L6" i="5"/>
  <c r="I6" i="5" s="1"/>
  <c r="D6" i="5"/>
  <c r="AC5" i="5"/>
  <c r="Z5" i="5" s="1"/>
  <c r="AB5" i="5"/>
  <c r="Y5" i="5" s="1"/>
  <c r="T5" i="5"/>
  <c r="R5" i="5" s="1"/>
  <c r="S5" i="5"/>
  <c r="Q5" i="5" s="1"/>
  <c r="M5" i="5"/>
  <c r="J5" i="5" s="1"/>
  <c r="L5" i="5"/>
  <c r="I5" i="5" s="1"/>
  <c r="AC4" i="5"/>
  <c r="Z4" i="5" s="1"/>
  <c r="AB4" i="5"/>
  <c r="Y4" i="5" s="1"/>
  <c r="T4" i="5"/>
  <c r="R4" i="5" s="1"/>
  <c r="S4" i="5"/>
  <c r="Q4" i="5" s="1"/>
  <c r="M4" i="5"/>
  <c r="J4" i="5" s="1"/>
  <c r="L4" i="5"/>
  <c r="I4" i="5" s="1"/>
  <c r="Z11" i="5" l="1"/>
  <c r="J15" i="5"/>
  <c r="I26" i="5"/>
  <c r="R28" i="5"/>
  <c r="J30" i="5"/>
  <c r="I30" i="5"/>
  <c r="Z7" i="5"/>
  <c r="Q12" i="5"/>
  <c r="Q15" i="5"/>
  <c r="J26" i="5"/>
  <c r="J27" i="5"/>
  <c r="Q28" i="5"/>
  <c r="I10" i="5"/>
  <c r="I11" i="5"/>
  <c r="R15" i="5"/>
  <c r="R16" i="5"/>
  <c r="R25" i="5"/>
  <c r="R30" i="5"/>
  <c r="I32" i="5"/>
  <c r="I7" i="5"/>
  <c r="J11" i="5"/>
  <c r="R27" i="5"/>
  <c r="I31" i="5"/>
  <c r="J32" i="5"/>
  <c r="I42" i="5"/>
  <c r="Z14" i="5"/>
  <c r="J31" i="5"/>
  <c r="R32" i="5"/>
  <c r="J58" i="5"/>
  <c r="I59" i="5"/>
  <c r="J46" i="5"/>
  <c r="I51" i="5"/>
  <c r="J41" i="5"/>
  <c r="I46" i="5"/>
  <c r="I41" i="5"/>
  <c r="J38" i="5"/>
  <c r="J37" i="5"/>
  <c r="J40" i="5"/>
  <c r="I58" i="5"/>
  <c r="I39" i="5"/>
  <c r="I56" i="5"/>
  <c r="J39" i="5"/>
  <c r="J51" i="5"/>
  <c r="J45" i="5"/>
  <c r="I43" i="5"/>
  <c r="J43" i="5"/>
  <c r="I54" i="5"/>
  <c r="J54" i="5"/>
  <c r="Z12" i="5"/>
  <c r="R12" i="5"/>
  <c r="R14" i="5"/>
  <c r="I52" i="5"/>
  <c r="I9" i="5"/>
  <c r="J10" i="5"/>
  <c r="Y13" i="5"/>
  <c r="I37" i="5"/>
  <c r="I57" i="5"/>
  <c r="R9" i="5"/>
  <c r="I12" i="5"/>
  <c r="I20" i="5"/>
  <c r="Q21" i="5"/>
  <c r="I29" i="5"/>
  <c r="J44" i="5"/>
  <c r="J52" i="5"/>
  <c r="J57" i="5"/>
  <c r="J59" i="5"/>
  <c r="I44" i="5"/>
  <c r="R8" i="5"/>
  <c r="Y9" i="5"/>
  <c r="Y10" i="5"/>
  <c r="Q11" i="5"/>
  <c r="I13" i="5"/>
  <c r="I14" i="5"/>
  <c r="Y15" i="5"/>
  <c r="J20" i="5"/>
  <c r="R21" i="5"/>
  <c r="I24" i="5"/>
  <c r="Q25" i="5"/>
  <c r="R31" i="5"/>
  <c r="I40" i="5"/>
  <c r="J42" i="5"/>
  <c r="I45" i="5"/>
  <c r="J53" i="5"/>
  <c r="I55" i="5"/>
  <c r="J6" i="5"/>
  <c r="Y7" i="5"/>
  <c r="Z9" i="5"/>
  <c r="Z10" i="5"/>
  <c r="J12" i="5"/>
  <c r="J13" i="5"/>
  <c r="I15" i="5"/>
  <c r="Z16" i="5"/>
  <c r="Q20" i="5"/>
  <c r="I23" i="5"/>
  <c r="J24" i="5"/>
  <c r="I28" i="5"/>
  <c r="Q29" i="5"/>
  <c r="Q30" i="5"/>
  <c r="J55" i="5"/>
  <c r="I60" i="5"/>
  <c r="Z8" i="5"/>
  <c r="Q13" i="5"/>
  <c r="Q14" i="5"/>
  <c r="R20" i="5"/>
  <c r="Q24" i="5"/>
  <c r="Q27" i="5"/>
  <c r="R29" i="5"/>
  <c r="I38" i="5"/>
  <c r="J56" i="5"/>
  <c r="J60" i="5"/>
  <c r="I53" i="5"/>
  <c r="Z6" i="5"/>
  <c r="Y8" i="5"/>
  <c r="I16" i="5"/>
  <c r="M60" i="3"/>
  <c r="J60" i="3" s="1"/>
  <c r="L60" i="3"/>
  <c r="I60" i="3" s="1"/>
  <c r="D60" i="3"/>
  <c r="M59" i="3"/>
  <c r="L59" i="3"/>
  <c r="I59" i="3" s="1"/>
  <c r="J59" i="3"/>
  <c r="D59" i="3"/>
  <c r="M58" i="3"/>
  <c r="J58" i="3" s="1"/>
  <c r="L58" i="3"/>
  <c r="I58" i="3" s="1"/>
  <c r="D58" i="3"/>
  <c r="M57" i="3"/>
  <c r="L57" i="3"/>
  <c r="D57" i="3"/>
  <c r="M56" i="3"/>
  <c r="J56" i="3" s="1"/>
  <c r="L56" i="3"/>
  <c r="I56" i="3"/>
  <c r="D56" i="3"/>
  <c r="M55" i="3"/>
  <c r="L55" i="3"/>
  <c r="D55" i="3"/>
  <c r="J55" i="3" s="1"/>
  <c r="M54" i="3"/>
  <c r="J54" i="3" s="1"/>
  <c r="L54" i="3"/>
  <c r="D54" i="3"/>
  <c r="M53" i="3"/>
  <c r="L53" i="3"/>
  <c r="D53" i="3"/>
  <c r="M52" i="3"/>
  <c r="J52" i="3" s="1"/>
  <c r="L52" i="3"/>
  <c r="I52" i="3"/>
  <c r="D52" i="3"/>
  <c r="M51" i="3"/>
  <c r="J51" i="3" s="1"/>
  <c r="L51" i="3"/>
  <c r="I51" i="3" s="1"/>
  <c r="D51" i="3"/>
  <c r="M50" i="3"/>
  <c r="J50" i="3" s="1"/>
  <c r="L50" i="3"/>
  <c r="I50" i="3"/>
  <c r="M49" i="3"/>
  <c r="J49" i="3" s="1"/>
  <c r="L49" i="3"/>
  <c r="I49" i="3" s="1"/>
  <c r="M48" i="3"/>
  <c r="J48" i="3" s="1"/>
  <c r="L48" i="3"/>
  <c r="I48" i="3" s="1"/>
  <c r="M46" i="3"/>
  <c r="L46" i="3"/>
  <c r="D46" i="3"/>
  <c r="M45" i="3"/>
  <c r="L45" i="3"/>
  <c r="D45" i="3"/>
  <c r="J45" i="3" s="1"/>
  <c r="M44" i="3"/>
  <c r="L44" i="3"/>
  <c r="I44" i="3" s="1"/>
  <c r="D44" i="3"/>
  <c r="M43" i="3"/>
  <c r="J43" i="3" s="1"/>
  <c r="L43" i="3"/>
  <c r="D43" i="3"/>
  <c r="M42" i="3"/>
  <c r="J42" i="3" s="1"/>
  <c r="L42" i="3"/>
  <c r="D42" i="3"/>
  <c r="I42" i="3" s="1"/>
  <c r="M41" i="3"/>
  <c r="J41" i="3" s="1"/>
  <c r="L41" i="3"/>
  <c r="I41" i="3" s="1"/>
  <c r="D41" i="3"/>
  <c r="M40" i="3"/>
  <c r="J40" i="3" s="1"/>
  <c r="L40" i="3"/>
  <c r="I40" i="3" s="1"/>
  <c r="D40" i="3"/>
  <c r="M39" i="3"/>
  <c r="L39" i="3"/>
  <c r="I39" i="3" s="1"/>
  <c r="D39" i="3"/>
  <c r="M38" i="3"/>
  <c r="J38" i="3" s="1"/>
  <c r="L38" i="3"/>
  <c r="I38" i="3" s="1"/>
  <c r="D38" i="3"/>
  <c r="M37" i="3"/>
  <c r="L37" i="3"/>
  <c r="D37" i="3"/>
  <c r="I37" i="3" s="1"/>
  <c r="M36" i="3"/>
  <c r="J36" i="3" s="1"/>
  <c r="L36" i="3"/>
  <c r="I36" i="3"/>
  <c r="M35" i="3"/>
  <c r="J35" i="3" s="1"/>
  <c r="L35" i="3"/>
  <c r="I35" i="3" s="1"/>
  <c r="M34" i="3"/>
  <c r="J34" i="3" s="1"/>
  <c r="L34" i="3"/>
  <c r="I34" i="3" s="1"/>
  <c r="T32" i="3"/>
  <c r="R32" i="3" s="1"/>
  <c r="S32" i="3"/>
  <c r="Q32" i="3" s="1"/>
  <c r="M32" i="3"/>
  <c r="J32" i="3" s="1"/>
  <c r="L32" i="3"/>
  <c r="I32" i="3"/>
  <c r="D32" i="3"/>
  <c r="T31" i="3"/>
  <c r="R31" i="3" s="1"/>
  <c r="S31" i="3"/>
  <c r="Q31" i="3" s="1"/>
  <c r="M31" i="3"/>
  <c r="L31" i="3"/>
  <c r="D31" i="3"/>
  <c r="J31" i="3" s="1"/>
  <c r="T30" i="3"/>
  <c r="R30" i="3" s="1"/>
  <c r="S30" i="3"/>
  <c r="M30" i="3"/>
  <c r="J30" i="3" s="1"/>
  <c r="L30" i="3"/>
  <c r="D30" i="3"/>
  <c r="T29" i="3"/>
  <c r="R29" i="3" s="1"/>
  <c r="S29" i="3"/>
  <c r="Q29" i="3" s="1"/>
  <c r="M29" i="3"/>
  <c r="L29" i="3"/>
  <c r="D29" i="3"/>
  <c r="T28" i="3"/>
  <c r="R28" i="3" s="1"/>
  <c r="S28" i="3"/>
  <c r="M28" i="3"/>
  <c r="J28" i="3" s="1"/>
  <c r="L28" i="3"/>
  <c r="D28" i="3"/>
  <c r="T27" i="3"/>
  <c r="S27" i="3"/>
  <c r="Q27" i="3" s="1"/>
  <c r="R27" i="3"/>
  <c r="M27" i="3"/>
  <c r="J27" i="3" s="1"/>
  <c r="L27" i="3"/>
  <c r="D27" i="3"/>
  <c r="T26" i="3"/>
  <c r="R26" i="3" s="1"/>
  <c r="S26" i="3"/>
  <c r="Q26" i="3"/>
  <c r="M26" i="3"/>
  <c r="J26" i="3" s="1"/>
  <c r="L26" i="3"/>
  <c r="I26" i="3" s="1"/>
  <c r="D26" i="3"/>
  <c r="T25" i="3"/>
  <c r="S25" i="3"/>
  <c r="Q25" i="3" s="1"/>
  <c r="R25" i="3"/>
  <c r="M25" i="3"/>
  <c r="J25" i="3" s="1"/>
  <c r="L25" i="3"/>
  <c r="I25" i="3" s="1"/>
  <c r="D25" i="3"/>
  <c r="T24" i="3"/>
  <c r="S24" i="3"/>
  <c r="R24" i="3"/>
  <c r="Q24" i="3"/>
  <c r="M24" i="3"/>
  <c r="L24" i="3"/>
  <c r="I24" i="3"/>
  <c r="D24" i="3"/>
  <c r="T23" i="3"/>
  <c r="S23" i="3"/>
  <c r="M23" i="3"/>
  <c r="L23" i="3"/>
  <c r="I23" i="3" s="1"/>
  <c r="D23" i="3"/>
  <c r="T22" i="3"/>
  <c r="R22" i="3" s="1"/>
  <c r="S22" i="3"/>
  <c r="M22" i="3"/>
  <c r="L22" i="3"/>
  <c r="D22" i="3"/>
  <c r="T21" i="3"/>
  <c r="R21" i="3" s="1"/>
  <c r="S21" i="3"/>
  <c r="M21" i="3"/>
  <c r="L21" i="3"/>
  <c r="D21" i="3"/>
  <c r="T20" i="3"/>
  <c r="R20" i="3" s="1"/>
  <c r="S20" i="3"/>
  <c r="M20" i="3"/>
  <c r="D20" i="3"/>
  <c r="T19" i="3"/>
  <c r="R19" i="3" s="1"/>
  <c r="S19" i="3"/>
  <c r="Q19" i="3" s="1"/>
  <c r="M19" i="3"/>
  <c r="J19" i="3" s="1"/>
  <c r="I19" i="3"/>
  <c r="T18" i="3"/>
  <c r="S18" i="3"/>
  <c r="Q18" i="3" s="1"/>
  <c r="R18" i="3"/>
  <c r="J18" i="3"/>
  <c r="AB16" i="3"/>
  <c r="AA16" i="3"/>
  <c r="T16" i="3"/>
  <c r="R16" i="3" s="1"/>
  <c r="S16" i="3"/>
  <c r="Q16" i="3" s="1"/>
  <c r="M16" i="3"/>
  <c r="L16" i="3"/>
  <c r="D16" i="3"/>
  <c r="AB15" i="3"/>
  <c r="AA15" i="3"/>
  <c r="Y15" i="3" s="1"/>
  <c r="Z15" i="3"/>
  <c r="T15" i="3"/>
  <c r="R15" i="3" s="1"/>
  <c r="S15" i="3"/>
  <c r="Q15" i="3" s="1"/>
  <c r="M15" i="3"/>
  <c r="L15" i="3"/>
  <c r="I15" i="3" s="1"/>
  <c r="J15" i="3"/>
  <c r="D15" i="3"/>
  <c r="AB14" i="3"/>
  <c r="Z14" i="3" s="1"/>
  <c r="AA14" i="3"/>
  <c r="T14" i="3"/>
  <c r="S14" i="3"/>
  <c r="M14" i="3"/>
  <c r="L14" i="3"/>
  <c r="D14" i="3"/>
  <c r="I14" i="3" s="1"/>
  <c r="AB13" i="3"/>
  <c r="AA13" i="3"/>
  <c r="T13" i="3"/>
  <c r="R13" i="3" s="1"/>
  <c r="S13" i="3"/>
  <c r="M13" i="3"/>
  <c r="L13" i="3"/>
  <c r="D13" i="3"/>
  <c r="I13" i="3" s="1"/>
  <c r="AB12" i="3"/>
  <c r="Z12" i="3" s="1"/>
  <c r="AA12" i="3"/>
  <c r="T12" i="3"/>
  <c r="S12" i="3"/>
  <c r="R12" i="3"/>
  <c r="M12" i="3"/>
  <c r="J12" i="3" s="1"/>
  <c r="L12" i="3"/>
  <c r="I12" i="3" s="1"/>
  <c r="D12" i="3"/>
  <c r="Y12" i="3" s="1"/>
  <c r="AB11" i="3"/>
  <c r="Z11" i="3" s="1"/>
  <c r="AA11" i="3"/>
  <c r="T11" i="3"/>
  <c r="R11" i="3" s="1"/>
  <c r="S11" i="3"/>
  <c r="Q11" i="3" s="1"/>
  <c r="M11" i="3"/>
  <c r="L11" i="3"/>
  <c r="D11" i="3"/>
  <c r="AB10" i="3"/>
  <c r="Z10" i="3" s="1"/>
  <c r="AA10" i="3"/>
  <c r="T10" i="3"/>
  <c r="R10" i="3" s="1"/>
  <c r="S10" i="3"/>
  <c r="Q10" i="3" s="1"/>
  <c r="M10" i="3"/>
  <c r="L10" i="3"/>
  <c r="D10" i="3"/>
  <c r="AB9" i="3"/>
  <c r="AA9" i="3"/>
  <c r="T9" i="3"/>
  <c r="R9" i="3" s="1"/>
  <c r="S9" i="3"/>
  <c r="M9" i="3"/>
  <c r="L9" i="3"/>
  <c r="D9" i="3"/>
  <c r="I9" i="3" s="1"/>
  <c r="AB8" i="3"/>
  <c r="Z8" i="3" s="1"/>
  <c r="AA8" i="3"/>
  <c r="Y8" i="3" s="1"/>
  <c r="T8" i="3"/>
  <c r="R8" i="3" s="1"/>
  <c r="S8" i="3"/>
  <c r="Q8" i="3" s="1"/>
  <c r="M8" i="3"/>
  <c r="L8" i="3"/>
  <c r="I8" i="3" s="1"/>
  <c r="J8" i="3"/>
  <c r="D8" i="3"/>
  <c r="AB7" i="3"/>
  <c r="Z7" i="3" s="1"/>
  <c r="AA7" i="3"/>
  <c r="Y7" i="3" s="1"/>
  <c r="T7" i="3"/>
  <c r="S7" i="3"/>
  <c r="M7" i="3"/>
  <c r="J7" i="3" s="1"/>
  <c r="L7" i="3"/>
  <c r="D7" i="3"/>
  <c r="AB6" i="3"/>
  <c r="Z6" i="3" s="1"/>
  <c r="AA6" i="3"/>
  <c r="T6" i="3"/>
  <c r="R6" i="3" s="1"/>
  <c r="S6" i="3"/>
  <c r="Q6" i="3" s="1"/>
  <c r="M6" i="3"/>
  <c r="J6" i="3" s="1"/>
  <c r="L6" i="3"/>
  <c r="D6" i="3"/>
  <c r="AB5" i="3"/>
  <c r="Z5" i="3" s="1"/>
  <c r="AA5" i="3"/>
  <c r="Y5" i="3" s="1"/>
  <c r="T5" i="3"/>
  <c r="S5" i="3"/>
  <c r="R5" i="3"/>
  <c r="Q5" i="3"/>
  <c r="M5" i="3"/>
  <c r="J5" i="3" s="1"/>
  <c r="L5" i="3"/>
  <c r="I5" i="3"/>
  <c r="AB4" i="3"/>
  <c r="Z4" i="3" s="1"/>
  <c r="AA4" i="3"/>
  <c r="Y4" i="3"/>
  <c r="T4" i="3"/>
  <c r="R4" i="3" s="1"/>
  <c r="S4" i="3"/>
  <c r="Q4" i="3"/>
  <c r="M4" i="3"/>
  <c r="J4" i="3" s="1"/>
  <c r="L4" i="3"/>
  <c r="I4" i="3" s="1"/>
  <c r="J23" i="3" l="1"/>
  <c r="I28" i="3"/>
  <c r="I22" i="3"/>
  <c r="Y13" i="3"/>
  <c r="I6" i="3"/>
  <c r="Y10" i="3"/>
  <c r="Y11" i="3"/>
  <c r="Q12" i="3"/>
  <c r="Z13" i="3"/>
  <c r="Y16" i="3"/>
  <c r="Q21" i="3"/>
  <c r="J24" i="3"/>
  <c r="J29" i="3"/>
  <c r="Q30" i="3"/>
  <c r="J39" i="3"/>
  <c r="I43" i="3"/>
  <c r="I54" i="3"/>
  <c r="I7" i="3"/>
  <c r="J13" i="3"/>
  <c r="Q13" i="3"/>
  <c r="I16" i="3"/>
  <c r="R23" i="3"/>
  <c r="I46" i="3"/>
  <c r="I11" i="3"/>
  <c r="J14" i="3"/>
  <c r="Q23" i="3"/>
  <c r="I31" i="3"/>
  <c r="J46" i="3"/>
  <c r="I55" i="3"/>
  <c r="I57" i="3"/>
  <c r="Q28" i="3"/>
  <c r="Q7" i="3"/>
  <c r="R7" i="3"/>
  <c r="J10" i="3"/>
  <c r="J11" i="3"/>
  <c r="Q14" i="3"/>
  <c r="J22" i="3"/>
  <c r="I27" i="3"/>
  <c r="I53" i="3"/>
  <c r="J57" i="3"/>
  <c r="Z16" i="3"/>
  <c r="R14" i="3"/>
  <c r="Q22" i="3"/>
  <c r="I30" i="3"/>
  <c r="J44" i="3"/>
  <c r="Y9" i="3"/>
  <c r="I29" i="3"/>
  <c r="Y6" i="3"/>
  <c r="Z9" i="3"/>
  <c r="Y14" i="3"/>
  <c r="J20" i="3"/>
  <c r="I45" i="3"/>
  <c r="J21" i="3"/>
  <c r="J37" i="3"/>
  <c r="J53" i="3"/>
  <c r="J9" i="3"/>
  <c r="Q9" i="3"/>
  <c r="J16" i="3"/>
  <c r="Q20" i="3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18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8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Z16" i="1"/>
  <c r="Z15" i="1"/>
  <c r="AA14" i="1"/>
  <c r="AA15" i="1"/>
  <c r="AA16" i="1"/>
  <c r="X16" i="1"/>
  <c r="X5" i="1"/>
  <c r="X6" i="1"/>
  <c r="X7" i="1"/>
  <c r="X8" i="1"/>
  <c r="X9" i="1"/>
  <c r="X10" i="1"/>
  <c r="X11" i="1"/>
  <c r="X12" i="1"/>
  <c r="X13" i="1"/>
  <c r="X14" i="1"/>
  <c r="X15" i="1"/>
  <c r="Y5" i="1"/>
  <c r="Y6" i="1"/>
  <c r="Y7" i="1"/>
  <c r="Y8" i="1"/>
  <c r="Y9" i="1"/>
  <c r="Y10" i="1"/>
  <c r="Y11" i="1"/>
  <c r="Y12" i="1"/>
  <c r="Y13" i="1"/>
  <c r="Y14" i="1"/>
  <c r="Y15" i="1"/>
  <c r="Y16" i="1"/>
  <c r="Y4" i="1"/>
  <c r="X4" i="1"/>
  <c r="AA4" i="1"/>
  <c r="Z4" i="1"/>
  <c r="Z5" i="1"/>
  <c r="AA13" i="1"/>
  <c r="AA12" i="1"/>
  <c r="AA11" i="1"/>
  <c r="AA10" i="1"/>
  <c r="AA9" i="1"/>
  <c r="AA8" i="1"/>
  <c r="AA7" i="1"/>
  <c r="AA6" i="1"/>
  <c r="AA5" i="1"/>
  <c r="Z14" i="1"/>
  <c r="Z13" i="1"/>
  <c r="Z12" i="1"/>
  <c r="Z11" i="1"/>
  <c r="Z10" i="1"/>
  <c r="Z9" i="1"/>
  <c r="Z8" i="1"/>
  <c r="Z7" i="1"/>
  <c r="Z6" i="1"/>
  <c r="R4" i="1"/>
  <c r="R5" i="1"/>
  <c r="R6" i="1"/>
  <c r="R8" i="1"/>
  <c r="R9" i="1"/>
  <c r="R7" i="1"/>
  <c r="R10" i="1"/>
  <c r="R11" i="1"/>
  <c r="R13" i="1"/>
  <c r="R14" i="1"/>
  <c r="R15" i="1"/>
  <c r="R16" i="1"/>
  <c r="P16" i="1"/>
  <c r="Q16" i="1"/>
  <c r="Q15" i="1"/>
  <c r="Q5" i="1"/>
  <c r="Q6" i="1"/>
  <c r="Q7" i="1"/>
  <c r="Q8" i="1"/>
  <c r="Q9" i="1"/>
  <c r="Q10" i="1"/>
  <c r="Q11" i="1"/>
  <c r="Q12" i="1"/>
  <c r="Q13" i="1"/>
  <c r="Q14" i="1"/>
  <c r="Q4" i="1"/>
  <c r="S16" i="1"/>
  <c r="S15" i="1"/>
  <c r="S14" i="1"/>
  <c r="S13" i="1"/>
  <c r="S7" i="1"/>
  <c r="S9" i="1"/>
  <c r="S10" i="1"/>
  <c r="S12" i="1"/>
  <c r="R12" i="1"/>
  <c r="S11" i="1"/>
  <c r="S8" i="1"/>
  <c r="S6" i="1"/>
  <c r="S5" i="1"/>
  <c r="S4" i="1"/>
  <c r="P5" i="1"/>
  <c r="P6" i="1"/>
  <c r="P7" i="1"/>
  <c r="P8" i="1"/>
  <c r="P9" i="1"/>
  <c r="P10" i="1"/>
  <c r="P11" i="1"/>
  <c r="P12" i="1"/>
  <c r="P13" i="1"/>
  <c r="P14" i="1"/>
  <c r="P15" i="1"/>
  <c r="P4" i="1"/>
  <c r="J49" i="1"/>
  <c r="J50" i="1"/>
  <c r="J51" i="1"/>
  <c r="J52" i="1"/>
  <c r="J53" i="1"/>
  <c r="J54" i="1"/>
  <c r="J55" i="1"/>
  <c r="J56" i="1"/>
  <c r="J57" i="1"/>
  <c r="J58" i="1"/>
  <c r="J59" i="1"/>
  <c r="J60" i="1"/>
  <c r="J48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I49" i="1"/>
  <c r="I50" i="1"/>
  <c r="I51" i="1"/>
  <c r="I52" i="1"/>
  <c r="I53" i="1"/>
  <c r="I54" i="1"/>
  <c r="I55" i="1"/>
  <c r="I56" i="1"/>
  <c r="I57" i="1"/>
  <c r="I58" i="1"/>
  <c r="I59" i="1"/>
  <c r="I60" i="1"/>
  <c r="I48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J35" i="1"/>
  <c r="J36" i="1"/>
  <c r="J37" i="1"/>
  <c r="J38" i="1"/>
  <c r="J39" i="1"/>
  <c r="J40" i="1"/>
  <c r="J41" i="1"/>
  <c r="J42" i="1"/>
  <c r="J43" i="1"/>
  <c r="J44" i="1"/>
  <c r="J45" i="1"/>
  <c r="J46" i="1"/>
  <c r="J34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I35" i="1"/>
  <c r="I36" i="1"/>
  <c r="I37" i="1"/>
  <c r="I38" i="1"/>
  <c r="I39" i="1"/>
  <c r="I40" i="1"/>
  <c r="I41" i="1"/>
  <c r="I42" i="1"/>
  <c r="I43" i="1"/>
  <c r="I44" i="1"/>
  <c r="I45" i="1"/>
  <c r="I46" i="1"/>
  <c r="I34" i="1"/>
  <c r="K46" i="1"/>
  <c r="K45" i="1"/>
  <c r="K44" i="1"/>
  <c r="K43" i="1"/>
  <c r="K42" i="1"/>
  <c r="K41" i="1"/>
  <c r="K40" i="1"/>
  <c r="K39" i="1"/>
  <c r="K36" i="1"/>
  <c r="K38" i="1"/>
  <c r="K37" i="1"/>
  <c r="K35" i="1"/>
  <c r="K34" i="1"/>
  <c r="J18" i="1"/>
  <c r="L29" i="1"/>
  <c r="J29" i="1" s="1"/>
  <c r="L32" i="1"/>
  <c r="J32" i="1" s="1"/>
  <c r="L31" i="1"/>
  <c r="J31" i="1" s="1"/>
  <c r="L30" i="1"/>
  <c r="J30" i="1" s="1"/>
  <c r="L28" i="1"/>
  <c r="J28" i="1" s="1"/>
  <c r="L27" i="1"/>
  <c r="J27" i="1" s="1"/>
  <c r="L26" i="1"/>
  <c r="J26" i="1" s="1"/>
  <c r="L25" i="1"/>
  <c r="J25" i="1" s="1"/>
  <c r="L24" i="1"/>
  <c r="J24" i="1" s="1"/>
  <c r="L23" i="1"/>
  <c r="J23" i="1" s="1"/>
  <c r="L22" i="1"/>
  <c r="J22" i="1" s="1"/>
  <c r="K23" i="1"/>
  <c r="I23" i="1" s="1"/>
  <c r="L21" i="1"/>
  <c r="J21" i="1" s="1"/>
  <c r="L20" i="1"/>
  <c r="J20" i="1" s="1"/>
  <c r="L19" i="1"/>
  <c r="J19" i="1" s="1"/>
  <c r="I20" i="1"/>
  <c r="K32" i="1"/>
  <c r="I32" i="1" s="1"/>
  <c r="K31" i="1"/>
  <c r="I31" i="1" s="1"/>
  <c r="K30" i="1"/>
  <c r="I30" i="1" s="1"/>
  <c r="K29" i="1"/>
  <c r="I29" i="1" s="1"/>
  <c r="K28" i="1"/>
  <c r="I28" i="1" s="1"/>
  <c r="K27" i="1"/>
  <c r="I27" i="1" s="1"/>
  <c r="K26" i="1"/>
  <c r="I26" i="1" s="1"/>
  <c r="K25" i="1"/>
  <c r="I25" i="1" s="1"/>
  <c r="K24" i="1"/>
  <c r="I24" i="1" s="1"/>
  <c r="K22" i="1"/>
  <c r="I22" i="1" s="1"/>
  <c r="K21" i="1"/>
  <c r="I21" i="1" s="1"/>
  <c r="K19" i="1"/>
  <c r="I19" i="1" s="1"/>
  <c r="K18" i="1"/>
  <c r="I18" i="1" s="1"/>
  <c r="D20" i="1"/>
  <c r="L13" i="1"/>
  <c r="L12" i="1"/>
  <c r="L11" i="1"/>
  <c r="L10" i="1"/>
  <c r="L9" i="1"/>
  <c r="L16" i="1"/>
  <c r="L15" i="1"/>
  <c r="L14" i="1"/>
  <c r="L7" i="1"/>
  <c r="L8" i="1"/>
  <c r="L6" i="1"/>
  <c r="L5" i="1"/>
  <c r="J5" i="1" s="1"/>
  <c r="L4" i="1"/>
  <c r="J4" i="1" s="1"/>
  <c r="K16" i="1"/>
  <c r="K15" i="1"/>
  <c r="K14" i="1"/>
  <c r="K13" i="1"/>
  <c r="K12" i="1"/>
  <c r="K11" i="1"/>
  <c r="K9" i="1"/>
  <c r="K10" i="1"/>
  <c r="K8" i="1"/>
  <c r="K7" i="1"/>
  <c r="K6" i="1"/>
  <c r="K4" i="1"/>
  <c r="I4" i="1" s="1"/>
  <c r="K5" i="1"/>
  <c r="I5" i="1" s="1"/>
  <c r="D12" i="1" l="1"/>
  <c r="I12" i="1" l="1"/>
  <c r="J12" i="1"/>
  <c r="D6" i="1"/>
  <c r="D7" i="1"/>
  <c r="D31" i="1"/>
  <c r="D32" i="1"/>
  <c r="D57" i="1"/>
  <c r="D58" i="1"/>
  <c r="D59" i="1"/>
  <c r="D60" i="1"/>
  <c r="D8" i="1"/>
  <c r="D9" i="1"/>
  <c r="D10" i="1"/>
  <c r="D11" i="1"/>
  <c r="D13" i="1"/>
  <c r="D14" i="1"/>
  <c r="D15" i="1"/>
  <c r="D16" i="1"/>
  <c r="D21" i="1"/>
  <c r="D22" i="1"/>
  <c r="D23" i="1"/>
  <c r="D24" i="1"/>
  <c r="D25" i="1"/>
  <c r="D26" i="1"/>
  <c r="D27" i="1"/>
  <c r="D28" i="1"/>
  <c r="D29" i="1"/>
  <c r="D30" i="1"/>
  <c r="D37" i="1"/>
  <c r="D38" i="1"/>
  <c r="D39" i="1"/>
  <c r="D40" i="1"/>
  <c r="D41" i="1"/>
  <c r="D42" i="1"/>
  <c r="D43" i="1"/>
  <c r="D44" i="1"/>
  <c r="D45" i="1"/>
  <c r="D46" i="1"/>
  <c r="D51" i="1"/>
  <c r="D52" i="1"/>
  <c r="D53" i="1"/>
  <c r="D54" i="1"/>
  <c r="D55" i="1"/>
  <c r="D56" i="1"/>
  <c r="I16" i="1" l="1"/>
  <c r="J16" i="1"/>
  <c r="I15" i="1"/>
  <c r="J15" i="1"/>
  <c r="I14" i="1"/>
  <c r="J14" i="1"/>
  <c r="I13" i="1"/>
  <c r="J13" i="1"/>
  <c r="I11" i="1"/>
  <c r="J11" i="1"/>
  <c r="I10" i="1"/>
  <c r="J10" i="1"/>
  <c r="I9" i="1"/>
  <c r="J9" i="1"/>
  <c r="I8" i="1"/>
  <c r="J8" i="1"/>
  <c r="I7" i="1"/>
  <c r="J7" i="1"/>
  <c r="I6" i="1"/>
  <c r="J6" i="1"/>
</calcChain>
</file>

<file path=xl/sharedStrings.xml><?xml version="1.0" encoding="utf-8"?>
<sst xmlns="http://schemas.openxmlformats.org/spreadsheetml/2006/main" count="128" uniqueCount="34">
  <si>
    <t>MPI TIME TESTING</t>
  </si>
  <si>
    <t>efficiency</t>
  </si>
  <si>
    <t>speedup</t>
  </si>
  <si>
    <t>Array Size</t>
  </si>
  <si>
    <t>Nodes</t>
  </si>
  <si>
    <t>Cores</t>
  </si>
  <si>
    <t>Total Cores</t>
  </si>
  <si>
    <t>Periodic Time (s)</t>
  </si>
  <si>
    <t>Non-Periodic (s)</t>
  </si>
  <si>
    <t>periodic</t>
  </si>
  <si>
    <t>non-periodic</t>
  </si>
  <si>
    <t>10 000 x 10 000</t>
  </si>
  <si>
    <t>10 000r x 100c</t>
  </si>
  <si>
    <t>100rx 10kc</t>
  </si>
  <si>
    <t>5000 x 5000</t>
  </si>
  <si>
    <t>5000 x 10</t>
  </si>
  <si>
    <t>1000 x 1000</t>
  </si>
  <si>
    <t>500 x 100</t>
  </si>
  <si>
    <t>500 x 500</t>
  </si>
  <si>
    <t>1000 x 1000 Efficiency</t>
  </si>
  <si>
    <t>500 x 500 Efficiency</t>
  </si>
  <si>
    <t>10 000 x 10 000 Speedup</t>
  </si>
  <si>
    <t>1000 x 1000 Speedup</t>
  </si>
  <si>
    <t>5000 x 5000 Speedup</t>
  </si>
  <si>
    <t>500 x 500 Speedup</t>
  </si>
  <si>
    <t xml:space="preserve">Non-Periodic </t>
  </si>
  <si>
    <t xml:space="preserve">Periodic </t>
  </si>
  <si>
    <t xml:space="preserve">5000 x 5000 </t>
  </si>
  <si>
    <t xml:space="preserve">500 x 500 </t>
  </si>
  <si>
    <t xml:space="preserve">1000 x 1000 </t>
  </si>
  <si>
    <t>100r x 10,000c</t>
  </si>
  <si>
    <t>100r x 10,000c Speedup</t>
  </si>
  <si>
    <t>5,000 x 10</t>
  </si>
  <si>
    <t>5 000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</si>
</sst>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 Time vs.</a:t>
            </a:r>
            <a:r>
              <a:rPr lang="en-US" baseline="0"/>
              <a:t> Number of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'Periodic + Non-Periodic'!$E$2</c:f>
              <c:strCache>
                <c:ptCount val="1"/>
                <c:pt idx="0">
                  <c:v>Periodic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'Periodic + Non-Periodic'!$D$17:$D$32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  <c:pt idx="14">
                  <c:v>264</c:v>
                </c:pt>
                <c:pt idx="15">
                  <c:v>288</c:v>
                </c:pt>
              </c:numCache>
            </c:numRef>
          </c:xVal>
          <c:yVal>
            <c:numRef>
              <c:f>'Periodic + Non-Periodic'!$E$17:$E$32</c:f>
              <c:numCache>
                <c:formatCode>General</c:formatCode>
                <c:ptCount val="16"/>
                <c:pt idx="0">
                  <c:v>28.966200000000001</c:v>
                </c:pt>
                <c:pt idx="1">
                  <c:v>7.0580400000000001</c:v>
                </c:pt>
                <c:pt idx="2">
                  <c:v>3.8696700000000002</c:v>
                </c:pt>
                <c:pt idx="3">
                  <c:v>2.9457900000000001</c:v>
                </c:pt>
                <c:pt idx="4">
                  <c:v>2.4265599999999998</c:v>
                </c:pt>
                <c:pt idx="5">
                  <c:v>0.95386199999999999</c:v>
                </c:pt>
                <c:pt idx="6">
                  <c:v>0.57343699999999997</c:v>
                </c:pt>
                <c:pt idx="7">
                  <c:v>0.43505199999999999</c:v>
                </c:pt>
                <c:pt idx="8">
                  <c:v>0.36646600000000001</c:v>
                </c:pt>
                <c:pt idx="9">
                  <c:v>0.32073800000000002</c:v>
                </c:pt>
                <c:pt idx="10">
                  <c:v>0.29567700000000002</c:v>
                </c:pt>
                <c:pt idx="11">
                  <c:v>0.267623</c:v>
                </c:pt>
                <c:pt idx="12">
                  <c:v>0.25915300000000002</c:v>
                </c:pt>
                <c:pt idx="13">
                  <c:v>0.24562500000000001</c:v>
                </c:pt>
                <c:pt idx="14">
                  <c:v>0.24496899999999999</c:v>
                </c:pt>
                <c:pt idx="15">
                  <c:v>0.235371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E1-4004-850B-77881E1AC8B2}"/>
            </c:ext>
          </c:extLst>
        </c:ser>
        <c:ser>
          <c:idx val="1"/>
          <c:order val="1"/>
          <c:tx>
            <c:strRef>
              <c:f>'Periodic + Non-Periodic'!$G$2</c:f>
              <c:strCache>
                <c:ptCount val="1"/>
                <c:pt idx="0">
                  <c:v>Non-Periodic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'Periodic + Non-Periodic'!$D$17:$D$32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  <c:pt idx="14">
                  <c:v>264</c:v>
                </c:pt>
                <c:pt idx="15">
                  <c:v>288</c:v>
                </c:pt>
              </c:numCache>
            </c:numRef>
          </c:xVal>
          <c:yVal>
            <c:numRef>
              <c:f>'Periodic + Non-Periodic'!$G$17:$G$32</c:f>
              <c:numCache>
                <c:formatCode>General</c:formatCode>
                <c:ptCount val="16"/>
                <c:pt idx="0">
                  <c:v>28.860700000000001</c:v>
                </c:pt>
                <c:pt idx="1">
                  <c:v>7.0864200000000004</c:v>
                </c:pt>
                <c:pt idx="2">
                  <c:v>6.1938599999999999</c:v>
                </c:pt>
                <c:pt idx="3">
                  <c:v>4.3651400000000002</c:v>
                </c:pt>
                <c:pt idx="4">
                  <c:v>3.0253299999999999</c:v>
                </c:pt>
                <c:pt idx="5">
                  <c:v>0.95489500000000005</c:v>
                </c:pt>
                <c:pt idx="6">
                  <c:v>0.57053299999999996</c:v>
                </c:pt>
                <c:pt idx="7">
                  <c:v>0.430811</c:v>
                </c:pt>
                <c:pt idx="8">
                  <c:v>0.35728500000000002</c:v>
                </c:pt>
                <c:pt idx="9">
                  <c:v>0.31171199999999999</c:v>
                </c:pt>
                <c:pt idx="10">
                  <c:v>0.285941</c:v>
                </c:pt>
                <c:pt idx="11">
                  <c:v>0.26570199999999999</c:v>
                </c:pt>
                <c:pt idx="12">
                  <c:v>0.25329000000000002</c:v>
                </c:pt>
                <c:pt idx="13">
                  <c:v>0.233456</c:v>
                </c:pt>
                <c:pt idx="14">
                  <c:v>0.23045599999999999</c:v>
                </c:pt>
                <c:pt idx="15">
                  <c:v>0.22764400000000001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E1-4004-850B-77881E1A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8256"/>
        <c:axId val="581158576"/>
      </c:scatterChart>
      <c:valAx>
        <c:axId val="5811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576"/>
        <c:crosses val="autoZero"/>
        <c:crossBetween val="midCat"/>
      </c:valAx>
      <c:valAx>
        <c:axId val="5811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Non-Periodic Parallel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'Efficiency + Speedup Square'!$A$49</c:f>
              <c:strCache>
                <c:ptCount val="1"/>
                <c:pt idx="0">
                  <c:v>500 x 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Square'!$J$48:$J$60</c:f>
              <c:numCache>
                <c:formatCode>General</c:formatCode>
                <c:ptCount val="13"/>
                <c:pt idx="0">
                  <c:v>0.99420551500166254</c:v>
                </c:pt>
                <c:pt idx="1">
                  <c:v>0.49710275750083127</c:v>
                </c:pt>
                <c:pt idx="2">
                  <c:v>0.46931334943486624</c:v>
                </c:pt>
                <c:pt idx="3">
                  <c:v>0.13983116443712437</c:v>
                </c:pt>
                <c:pt idx="4">
                  <c:v>0.1126057089245322</c:v>
                </c:pt>
                <c:pt idx="5">
                  <c:v>8.279052288582206E-2</c:v>
                </c:pt>
                <c:pt idx="6">
                  <c:v>5.9264045950067262E-2</c:v>
                </c:pt>
                <c:pt idx="7">
                  <c:v>2.9531921591785453E-2</c:v>
                </c:pt>
                <c:pt idx="8">
                  <c:v>2.9938944764554054E-2</c:v>
                </c:pt>
                <c:pt idx="9">
                  <c:v>2.5597589948907807E-2</c:v>
                </c:pt>
                <c:pt idx="10">
                  <c:v>2.2456252773191673E-2</c:v>
                </c:pt>
                <c:pt idx="11">
                  <c:v>1.6561411575043285E-2</c:v>
                </c:pt>
                <c:pt idx="12">
                  <c:v>1.7946919335366122E-2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1-4B94-B976-5178E6543457}"/>
            </c:ext>
          </c:extLst>
        </c:ser>
        <c:ser>
          <c:idx val="2"/>
          <c:order val="1"/>
          <c:tx>
            <c:strRef>
              <c:f>'Efficiency + Speedup Square'!$A$34</c:f>
              <c:strCache>
                <c:ptCount val="1"/>
                <c:pt idx="0">
                  <c:v>1000 x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Square'!$J$34:$J$46</c:f>
              <c:numCache>
                <c:formatCode>General</c:formatCode>
                <c:ptCount val="13"/>
                <c:pt idx="0">
                  <c:v>0.79262706585070908</c:v>
                </c:pt>
                <c:pt idx="1">
                  <c:v>0.65703510542844323</c:v>
                </c:pt>
                <c:pt idx="2">
                  <c:v>0.56023430262096163</c:v>
                </c:pt>
                <c:pt idx="3">
                  <c:v>0.30806902218570253</c:v>
                </c:pt>
                <c:pt idx="4">
                  <c:v>0.26704068887551741</c:v>
                </c:pt>
                <c:pt idx="5">
                  <c:v>0.20168752184069502</c:v>
                </c:pt>
                <c:pt idx="6">
                  <c:v>0.14336872606952181</c:v>
                </c:pt>
                <c:pt idx="7">
                  <c:v>0.11814844880528005</c:v>
                </c:pt>
                <c:pt idx="8">
                  <c:v>9.5706804914140575E-2</c:v>
                </c:pt>
                <c:pt idx="9">
                  <c:v>7.1843551679068043E-2</c:v>
                </c:pt>
                <c:pt idx="10">
                  <c:v>6.2579050032260955E-2</c:v>
                </c:pt>
                <c:pt idx="11">
                  <c:v>5.3141861612763935E-2</c:v>
                </c:pt>
                <c:pt idx="12">
                  <c:v>5.0095616192647657E-2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1-4B94-B976-5178E6543457}"/>
            </c:ext>
          </c:extLst>
        </c:ser>
        <c:ser>
          <c:idx val="1"/>
          <c:order val="2"/>
          <c:tx>
            <c:strRef>
              <c:f>'Efficiency + Speedup Square'!$A$19</c:f>
              <c:strCache>
                <c:ptCount val="1"/>
                <c:pt idx="0">
                  <c:v>5000 x 5000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Square'!$J$18:$J$32</c:f>
              <c:numCache>
                <c:formatCode>General</c:formatCode>
                <c:ptCount val="15"/>
                <c:pt idx="0">
                  <c:v>1.0181692589488063</c:v>
                </c:pt>
                <c:pt idx="1">
                  <c:v>0.58244576080182631</c:v>
                </c:pt>
                <c:pt idx="2">
                  <c:v>0.55096934653489538</c:v>
                </c:pt>
                <c:pt idx="3">
                  <c:v>0.39748694081857744</c:v>
                </c:pt>
                <c:pt idx="4">
                  <c:v>0.62966565259356611</c:v>
                </c:pt>
                <c:pt idx="5">
                  <c:v>0.70257646017943853</c:v>
                </c:pt>
                <c:pt idx="6">
                  <c:v>0.69782872690499242</c:v>
                </c:pt>
                <c:pt idx="7">
                  <c:v>0.67314842026206911</c:v>
                </c:pt>
                <c:pt idx="8">
                  <c:v>0.64297020255164317</c:v>
                </c:pt>
                <c:pt idx="9">
                  <c:v>0.60078785816787716</c:v>
                </c:pt>
                <c:pt idx="10">
                  <c:v>0.56573208268410979</c:v>
                </c:pt>
                <c:pt idx="11">
                  <c:v>0.5275153059807014</c:v>
                </c:pt>
                <c:pt idx="12">
                  <c:v>0.51509884803417638</c:v>
                </c:pt>
                <c:pt idx="13">
                  <c:v>0.47436748591198902</c:v>
                </c:pt>
                <c:pt idx="14">
                  <c:v>0.44020823693525368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1-4B94-B976-5178E6543457}"/>
            </c:ext>
          </c:extLst>
        </c:ser>
        <c:ser>
          <c:idx val="0"/>
          <c:order val="3"/>
          <c:tx>
            <c:strRef>
              <c:f>'Efficiency + Speedup Square'!$A$4</c:f>
              <c:strCache>
                <c:ptCount val="1"/>
                <c:pt idx="0">
                  <c:v>10 000 x 10 000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Square'!$J$4:$J$16</c:f>
              <c:numCache>
                <c:formatCode>General</c:formatCode>
                <c:ptCount val="13"/>
                <c:pt idx="0">
                  <c:v>1.0118434948787152</c:v>
                </c:pt>
                <c:pt idx="1">
                  <c:v>0.97408706822539093</c:v>
                </c:pt>
                <c:pt idx="2">
                  <c:v>0.51225223115021767</c:v>
                </c:pt>
                <c:pt idx="3">
                  <c:v>0.43689759602996059</c:v>
                </c:pt>
                <c:pt idx="4">
                  <c:v>0.65443291985320451</c:v>
                </c:pt>
                <c:pt idx="5">
                  <c:v>0.63936301290346087</c:v>
                </c:pt>
                <c:pt idx="6">
                  <c:v>0.62809157642718239</c:v>
                </c:pt>
                <c:pt idx="7">
                  <c:v>0.65123266979554395</c:v>
                </c:pt>
                <c:pt idx="8">
                  <c:v>0.64769138387342406</c:v>
                </c:pt>
                <c:pt idx="9">
                  <c:v>0.63090722618441375</c:v>
                </c:pt>
                <c:pt idx="10">
                  <c:v>0.63860485055930227</c:v>
                </c:pt>
                <c:pt idx="11">
                  <c:v>0.64497188108739989</c:v>
                </c:pt>
                <c:pt idx="12">
                  <c:v>0.67901572053659331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1-4B94-B976-5178E654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496"/>
        <c:axId val="294128560"/>
        <c:extLst/>
      </c:lineChart>
      <c:catAx>
        <c:axId val="37174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28560"/>
        <c:crosses val="autoZero"/>
        <c:auto val="1"/>
        <c:lblAlgn val="ctr"/>
        <c:lblOffset val="100"/>
        <c:noMultiLvlLbl val="0"/>
      </c:catAx>
      <c:valAx>
        <c:axId val="2941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Speed Up Ratio Periodic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'Efficiency + Speedup Square'!$A$49</c:f>
              <c:strCache>
                <c:ptCount val="1"/>
                <c:pt idx="0">
                  <c:v>500 x 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Square'!$L$48:$L$60</c:f>
              <c:numCache>
                <c:formatCode>General</c:formatCode>
                <c:ptCount val="13"/>
                <c:pt idx="0">
                  <c:v>2.9218918234213693</c:v>
                </c:pt>
                <c:pt idx="1">
                  <c:v>3.9025540491099848</c:v>
                </c:pt>
                <c:pt idx="2">
                  <c:v>4.5119795397920237</c:v>
                </c:pt>
                <c:pt idx="3">
                  <c:v>3.2730868489433216</c:v>
                </c:pt>
                <c:pt idx="4">
                  <c:v>5.7279121452161617</c:v>
                </c:pt>
                <c:pt idx="5">
                  <c:v>6.2893006737988699</c:v>
                </c:pt>
                <c:pt idx="6">
                  <c:v>6.5232299594540617</c:v>
                </c:pt>
                <c:pt idx="7">
                  <c:v>5.2384757649349867</c:v>
                </c:pt>
                <c:pt idx="8">
                  <c:v>4.9220030486625763</c:v>
                </c:pt>
                <c:pt idx="9">
                  <c:v>4.4287779971080399</c:v>
                </c:pt>
                <c:pt idx="10">
                  <c:v>4.2189264697140816</c:v>
                </c:pt>
                <c:pt idx="11">
                  <c:v>3.9765589140989146</c:v>
                </c:pt>
                <c:pt idx="12">
                  <c:v>3.9765589140989146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A-47EF-A279-CE2E5C4EC7DD}"/>
            </c:ext>
          </c:extLst>
        </c:ser>
        <c:ser>
          <c:idx val="4"/>
          <c:order val="1"/>
          <c:tx>
            <c:strRef>
              <c:f>'Efficiency + Speedup Square'!$A$34</c:f>
              <c:strCache>
                <c:ptCount val="1"/>
                <c:pt idx="0">
                  <c:v>1000 x 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Square'!$L$34:$L$46</c:f>
              <c:numCache>
                <c:formatCode>General</c:formatCode>
                <c:ptCount val="13"/>
                <c:pt idx="0">
                  <c:v>3.248579584823037</c:v>
                </c:pt>
                <c:pt idx="1">
                  <c:v>5.4840641551101381</c:v>
                </c:pt>
                <c:pt idx="2">
                  <c:v>7.2897114888271117</c:v>
                </c:pt>
                <c:pt idx="3">
                  <c:v>14.498952891886242</c:v>
                </c:pt>
                <c:pt idx="4">
                  <c:v>16.954909187694195</c:v>
                </c:pt>
                <c:pt idx="5">
                  <c:v>19.116272773679654</c:v>
                </c:pt>
                <c:pt idx="6">
                  <c:v>17.563665515355396</c:v>
                </c:pt>
                <c:pt idx="7">
                  <c:v>16.737326557218804</c:v>
                </c:pt>
                <c:pt idx="8">
                  <c:v>16.140879477705973</c:v>
                </c:pt>
                <c:pt idx="9">
                  <c:v>13.602997923782269</c:v>
                </c:pt>
                <c:pt idx="10">
                  <c:v>14.244412496369383</c:v>
                </c:pt>
                <c:pt idx="11">
                  <c:v>12.492965432561947</c:v>
                </c:pt>
                <c:pt idx="12">
                  <c:v>13.373556385675785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49BA-47EF-A279-CE2E5C4EC7DD}"/>
            </c:ext>
          </c:extLst>
        </c:ser>
        <c:ser>
          <c:idx val="5"/>
          <c:order val="2"/>
          <c:tx>
            <c:strRef>
              <c:f>'Efficiency + Speedup Square'!$A$19</c:f>
              <c:strCache>
                <c:ptCount val="1"/>
                <c:pt idx="0">
                  <c:v>5000 x 5000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Square'!$L$18:$L$32</c:f>
              <c:numCache>
                <c:formatCode>General</c:formatCode>
                <c:ptCount val="15"/>
                <c:pt idx="0">
                  <c:v>4.1040005440603906</c:v>
                </c:pt>
                <c:pt idx="1">
                  <c:v>7.4854444952670383</c:v>
                </c:pt>
                <c:pt idx="2">
                  <c:v>9.8330838247125563</c:v>
                </c:pt>
                <c:pt idx="3">
                  <c:v>11.937145588817092</c:v>
                </c:pt>
                <c:pt idx="4">
                  <c:v>30.367285833799858</c:v>
                </c:pt>
                <c:pt idx="5">
                  <c:v>50.51330834947867</c:v>
                </c:pt>
                <c:pt idx="6">
                  <c:v>66.581006408429346</c:v>
                </c:pt>
                <c:pt idx="7">
                  <c:v>79.041984795315258</c:v>
                </c:pt>
                <c:pt idx="8">
                  <c:v>90.311095037070757</c:v>
                </c:pt>
                <c:pt idx="9">
                  <c:v>97.965685528465173</c:v>
                </c:pt>
                <c:pt idx="10">
                  <c:v>108.23509190166764</c:v>
                </c:pt>
                <c:pt idx="11">
                  <c:v>111.77258221976979</c:v>
                </c:pt>
                <c:pt idx="12">
                  <c:v>117.9285496183206</c:v>
                </c:pt>
                <c:pt idx="13">
                  <c:v>118.24434928501158</c:v>
                </c:pt>
                <c:pt idx="14">
                  <c:v>123.06613813936296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BA-47EF-A279-CE2E5C4EC7DD}"/>
            </c:ext>
          </c:extLst>
        </c:ser>
        <c:ser>
          <c:idx val="0"/>
          <c:order val="3"/>
          <c:tx>
            <c:strRef>
              <c:f>'Efficiency + Speedup Square'!$A$4</c:f>
              <c:strCache>
                <c:ptCount val="1"/>
                <c:pt idx="0">
                  <c:v>10 000 x 10 000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'Efficiency + Speedup Square'!$L$4:$L$16</c:f>
              <c:numCache>
                <c:formatCode>General</c:formatCode>
                <c:ptCount val="13"/>
                <c:pt idx="0">
                  <c:v>4.1125823294543222</c:v>
                </c:pt>
                <c:pt idx="1">
                  <c:v>5.1223949367303829</c:v>
                </c:pt>
                <c:pt idx="2">
                  <c:v>6.1671792719810439</c:v>
                </c:pt>
                <c:pt idx="3">
                  <c:v>15.300400059418536</c:v>
                </c:pt>
                <c:pt idx="4">
                  <c:v>31.362736142449293</c:v>
                </c:pt>
                <c:pt idx="5">
                  <c:v>46.460281049405317</c:v>
                </c:pt>
                <c:pt idx="6">
                  <c:v>60.177269549585532</c:v>
                </c:pt>
                <c:pt idx="7">
                  <c:v>76.594676361417598</c:v>
                </c:pt>
                <c:pt idx="8">
                  <c:v>93.128443699141442</c:v>
                </c:pt>
                <c:pt idx="9">
                  <c:v>106.89664348566563</c:v>
                </c:pt>
                <c:pt idx="10">
                  <c:v>121.7200452090616</c:v>
                </c:pt>
                <c:pt idx="11">
                  <c:v>139.54282763228437</c:v>
                </c:pt>
                <c:pt idx="12">
                  <c:v>162.88572007839426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9BA-47EF-A279-CE2E5C4EC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496"/>
        <c:axId val="294128560"/>
        <c:extLst/>
      </c:lineChart>
      <c:catAx>
        <c:axId val="37174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Cores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28560"/>
        <c:crosses val="autoZero"/>
        <c:auto val="1"/>
        <c:lblAlgn val="ctr"/>
        <c:lblOffset val="100"/>
        <c:noMultiLvlLbl val="0"/>
      </c:catAx>
      <c:valAx>
        <c:axId val="2941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</a:t>
                </a:r>
                <a:r>
                  <a:rPr lang="en-US" b="1" baseline="0"/>
                  <a:t>-up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Speed Up Ratio Non-Periodic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'Efficiency + Speedup Square'!$A$49</c:f>
              <c:strCache>
                <c:ptCount val="1"/>
                <c:pt idx="0">
                  <c:v>500 x 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Square'!$M$48:$M$60</c:f>
              <c:numCache>
                <c:formatCode>General</c:formatCode>
                <c:ptCount val="13"/>
                <c:pt idx="0">
                  <c:v>3.9768220600066502</c:v>
                </c:pt>
                <c:pt idx="1">
                  <c:v>3.9768220600066502</c:v>
                </c:pt>
                <c:pt idx="2">
                  <c:v>5.6317601932183949</c:v>
                </c:pt>
                <c:pt idx="3">
                  <c:v>3.3559479464909847</c:v>
                </c:pt>
                <c:pt idx="4">
                  <c:v>5.4050740283775456</c:v>
                </c:pt>
                <c:pt idx="5">
                  <c:v>5.9609176477791879</c:v>
                </c:pt>
                <c:pt idx="6">
                  <c:v>5.6893484112064572</c:v>
                </c:pt>
                <c:pt idx="7">
                  <c:v>3.5438305910142542</c:v>
                </c:pt>
                <c:pt idx="8">
                  <c:v>4.3112080460957838</c:v>
                </c:pt>
                <c:pt idx="9">
                  <c:v>4.3003951114165115</c:v>
                </c:pt>
                <c:pt idx="10">
                  <c:v>4.3116005324528013</c:v>
                </c:pt>
                <c:pt idx="11">
                  <c:v>3.5772649002093497</c:v>
                </c:pt>
                <c:pt idx="12">
                  <c:v>4.3072606404878693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C-421C-AC22-9FBD3378BCC6}"/>
            </c:ext>
          </c:extLst>
        </c:ser>
        <c:ser>
          <c:idx val="2"/>
          <c:order val="1"/>
          <c:tx>
            <c:strRef>
              <c:f>'Efficiency + Speedup Square'!$A$34</c:f>
              <c:strCache>
                <c:ptCount val="1"/>
                <c:pt idx="0">
                  <c:v>1000 x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Square'!$M$34:$M$46</c:f>
              <c:numCache>
                <c:formatCode>General</c:formatCode>
                <c:ptCount val="13"/>
                <c:pt idx="0">
                  <c:v>3.1705082634028363</c:v>
                </c:pt>
                <c:pt idx="1">
                  <c:v>5.2562808434275459</c:v>
                </c:pt>
                <c:pt idx="2">
                  <c:v>6.72281163145154</c:v>
                </c:pt>
                <c:pt idx="3">
                  <c:v>7.3936565324568608</c:v>
                </c:pt>
                <c:pt idx="4">
                  <c:v>12.817953066024835</c:v>
                </c:pt>
                <c:pt idx="5">
                  <c:v>14.521501572530042</c:v>
                </c:pt>
                <c:pt idx="6">
                  <c:v>13.763397702674094</c:v>
                </c:pt>
                <c:pt idx="7">
                  <c:v>14.177813856633607</c:v>
                </c:pt>
                <c:pt idx="8">
                  <c:v>13.781779907636244</c:v>
                </c:pt>
                <c:pt idx="9">
                  <c:v>12.069716682083431</c:v>
                </c:pt>
                <c:pt idx="10">
                  <c:v>12.015177606194104</c:v>
                </c:pt>
                <c:pt idx="11">
                  <c:v>11.478642108357009</c:v>
                </c:pt>
                <c:pt idx="12">
                  <c:v>12.022947886235437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C-421C-AC22-9FBD3378BCC6}"/>
            </c:ext>
          </c:extLst>
        </c:ser>
        <c:ser>
          <c:idx val="5"/>
          <c:order val="2"/>
          <c:tx>
            <c:strRef>
              <c:f>'Efficiency + Speedup Square'!$A$19</c:f>
              <c:strCache>
                <c:ptCount val="1"/>
                <c:pt idx="0">
                  <c:v>5000 x 5000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Square'!$M$18:$M$32</c:f>
              <c:numCache>
                <c:formatCode>General</c:formatCode>
                <c:ptCount val="15"/>
                <c:pt idx="0">
                  <c:v>4.0726770357952251</c:v>
                </c:pt>
                <c:pt idx="1">
                  <c:v>4.6595660864146105</c:v>
                </c:pt>
                <c:pt idx="2">
                  <c:v>6.611632158418745</c:v>
                </c:pt>
                <c:pt idx="3">
                  <c:v>9.5396865796458581</c:v>
                </c:pt>
                <c:pt idx="4">
                  <c:v>30.223951324491175</c:v>
                </c:pt>
                <c:pt idx="5">
                  <c:v>50.585505132919572</c:v>
                </c:pt>
                <c:pt idx="6">
                  <c:v>66.991557782879269</c:v>
                </c:pt>
                <c:pt idx="7">
                  <c:v>80.777810431448287</c:v>
                </c:pt>
                <c:pt idx="8">
                  <c:v>92.587709167436614</c:v>
                </c:pt>
                <c:pt idx="9">
                  <c:v>100.93236017220336</c:v>
                </c:pt>
                <c:pt idx="10">
                  <c:v>108.62055987534909</c:v>
                </c:pt>
                <c:pt idx="11">
                  <c:v>113.9433060918315</c:v>
                </c:pt>
                <c:pt idx="12">
                  <c:v>123.62372352820232</c:v>
                </c:pt>
                <c:pt idx="13">
                  <c:v>125.2330162807651</c:v>
                </c:pt>
                <c:pt idx="14">
                  <c:v>126.77997223735306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0C-421C-AC22-9FBD3378BCC6}"/>
            </c:ext>
          </c:extLst>
        </c:ser>
        <c:ser>
          <c:idx val="0"/>
          <c:order val="3"/>
          <c:tx>
            <c:strRef>
              <c:f>'Efficiency + Speedup Square'!$A$4</c:f>
              <c:strCache>
                <c:ptCount val="1"/>
                <c:pt idx="0">
                  <c:v>10 000 x 10 000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Square'!$M$4:$M$16</c:f>
              <c:numCache>
                <c:formatCode>General</c:formatCode>
                <c:ptCount val="13"/>
                <c:pt idx="0">
                  <c:v>4.0473739795148607</c:v>
                </c:pt>
                <c:pt idx="1">
                  <c:v>7.7926965458031274</c:v>
                </c:pt>
                <c:pt idx="2">
                  <c:v>6.1470267738026125</c:v>
                </c:pt>
                <c:pt idx="3">
                  <c:v>10.485542304719054</c:v>
                </c:pt>
                <c:pt idx="4">
                  <c:v>31.412780152953818</c:v>
                </c:pt>
                <c:pt idx="5">
                  <c:v>46.034136929049183</c:v>
                </c:pt>
                <c:pt idx="6">
                  <c:v>60.296791337009509</c:v>
                </c:pt>
                <c:pt idx="7">
                  <c:v>78.147920375465276</c:v>
                </c:pt>
                <c:pt idx="8">
                  <c:v>93.26755927777306</c:v>
                </c:pt>
                <c:pt idx="9">
                  <c:v>105.9924139989815</c:v>
                </c:pt>
                <c:pt idx="10">
                  <c:v>122.61213130738604</c:v>
                </c:pt>
                <c:pt idx="11">
                  <c:v>139.31392631487839</c:v>
                </c:pt>
                <c:pt idx="12">
                  <c:v>162.96377292878239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C-421C-AC22-9FBD3378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496"/>
        <c:axId val="294128560"/>
        <c:extLst/>
      </c:lineChart>
      <c:catAx>
        <c:axId val="37174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28560"/>
        <c:crosses val="autoZero"/>
        <c:auto val="1"/>
        <c:lblAlgn val="ctr"/>
        <c:lblOffset val="100"/>
        <c:noMultiLvlLbl val="0"/>
      </c:catAx>
      <c:valAx>
        <c:axId val="2941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</a:t>
            </a:r>
            <a:r>
              <a:rPr lang="en-US" baseline="0"/>
              <a:t> Periodic Rectangle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'Efficiency + Speedup Rec'!$U$5</c:f>
              <c:strCache>
                <c:ptCount val="1"/>
                <c:pt idx="0">
                  <c:v>100r x 10,000c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Rec'!$Y$4:$Y$16</c:f>
              <c:numCache>
                <c:formatCode>General</c:formatCode>
                <c:ptCount val="13"/>
                <c:pt idx="0">
                  <c:v>0.8341027104055142</c:v>
                </c:pt>
                <c:pt idx="1">
                  <c:v>0.66242104208508101</c:v>
                </c:pt>
                <c:pt idx="2">
                  <c:v>0.43725302754968759</c:v>
                </c:pt>
                <c:pt idx="3">
                  <c:v>0.27030938429774337</c:v>
                </c:pt>
                <c:pt idx="4">
                  <c:v>0.29711858576425015</c:v>
                </c:pt>
                <c:pt idx="5">
                  <c:v>0.25291074593444934</c:v>
                </c:pt>
                <c:pt idx="6">
                  <c:v>0.226375180146109</c:v>
                </c:pt>
                <c:pt idx="7">
                  <c:v>0.19002049085292769</c:v>
                </c:pt>
                <c:pt idx="8">
                  <c:v>0.14896488206320618</c:v>
                </c:pt>
                <c:pt idx="9">
                  <c:v>0.14676438531372865</c:v>
                </c:pt>
                <c:pt idx="10">
                  <c:v>0.12361704604945573</c:v>
                </c:pt>
                <c:pt idx="11">
                  <c:v>5.9511878522469232E-2</c:v>
                </c:pt>
                <c:pt idx="12">
                  <c:v>5.4692573244609188E-2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9-4593-82F8-3C40F4AA57FF}"/>
            </c:ext>
          </c:extLst>
        </c:ser>
        <c:ser>
          <c:idx val="1"/>
          <c:order val="1"/>
          <c:tx>
            <c:strRef>
              <c:f>'Efficiency + Speedup Rec'!$A$19</c:f>
              <c:strCache>
                <c:ptCount val="1"/>
                <c:pt idx="0">
                  <c:v>5 000 x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Rec'!$Q$18:$Q$32</c:f>
              <c:numCache>
                <c:formatCode>General</c:formatCode>
                <c:ptCount val="15"/>
                <c:pt idx="0">
                  <c:v>0.51585251532734833</c:v>
                </c:pt>
                <c:pt idx="1">
                  <c:v>0.153752926636265</c:v>
                </c:pt>
                <c:pt idx="2">
                  <c:v>7.4359539612227174E-2</c:v>
                </c:pt>
                <c:pt idx="3">
                  <c:v>6.2166854679372378E-2</c:v>
                </c:pt>
                <c:pt idx="4">
                  <c:v>3.1083427339686189E-2</c:v>
                </c:pt>
                <c:pt idx="5">
                  <c:v>1.9976361311302E-2</c:v>
                </c:pt>
                <c:pt idx="6">
                  <c:v>1.9256621792553271E-2</c:v>
                </c:pt>
                <c:pt idx="7">
                  <c:v>1.3689000862499434E-2</c:v>
                </c:pt>
                <c:pt idx="8">
                  <c:v>1.0500165186395995E-2</c:v>
                </c:pt>
                <c:pt idx="9">
                  <c:v>7.9104941963564334E-3</c:v>
                </c:pt>
                <c:pt idx="10">
                  <c:v>8.2342401086994508E-3</c:v>
                </c:pt>
                <c:pt idx="11">
                  <c:v>7.4090535634610362E-3</c:v>
                </c:pt>
                <c:pt idx="12">
                  <c:v>9.8949391777312292E-3</c:v>
                </c:pt>
                <c:pt idx="13">
                  <c:v>9.3507792321194869E-3</c:v>
                </c:pt>
                <c:pt idx="14">
                  <c:v>5.4886301421723663E-3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9-4593-82F8-3C40F4AA57FF}"/>
            </c:ext>
          </c:extLst>
        </c:ser>
        <c:ser>
          <c:idx val="0"/>
          <c:order val="2"/>
          <c:tx>
            <c:strRef>
              <c:f>'Efficiency + Speedup Rec'!$N$5</c:f>
              <c:strCache>
                <c:ptCount val="1"/>
                <c:pt idx="0">
                  <c:v>10 000r x 100c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Rec'!$Q$4:$Q$16</c:f>
              <c:numCache>
                <c:formatCode>General</c:formatCode>
                <c:ptCount val="13"/>
                <c:pt idx="0">
                  <c:v>0.83098413214137257</c:v>
                </c:pt>
                <c:pt idx="1">
                  <c:v>0.74794539988904507</c:v>
                </c:pt>
                <c:pt idx="2">
                  <c:v>0.41877810485254541</c:v>
                </c:pt>
                <c:pt idx="3">
                  <c:v>0.30395220443666143</c:v>
                </c:pt>
                <c:pt idx="4">
                  <c:v>0.33950610053913377</c:v>
                </c:pt>
                <c:pt idx="5">
                  <c:v>0.32453101217176727</c:v>
                </c:pt>
                <c:pt idx="6">
                  <c:v>0.22373080598277537</c:v>
                </c:pt>
                <c:pt idx="7">
                  <c:v>0.20451522773695333</c:v>
                </c:pt>
                <c:pt idx="8">
                  <c:v>0.18958383613232951</c:v>
                </c:pt>
                <c:pt idx="9">
                  <c:v>0.17596111235893672</c:v>
                </c:pt>
                <c:pt idx="10">
                  <c:v>0.15309132373787629</c:v>
                </c:pt>
                <c:pt idx="11">
                  <c:v>0.10701777023867608</c:v>
                </c:pt>
                <c:pt idx="12">
                  <c:v>0.10079071311961361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9-4593-82F8-3C40F4AA5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691536"/>
        <c:axId val="741696336"/>
      </c:lineChart>
      <c:catAx>
        <c:axId val="74169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96336"/>
        <c:crosses val="autoZero"/>
        <c:auto val="1"/>
        <c:lblAlgn val="ctr"/>
        <c:lblOffset val="100"/>
        <c:noMultiLvlLbl val="0"/>
      </c:catAx>
      <c:valAx>
        <c:axId val="7416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Ratio Periodic</a:t>
            </a:r>
            <a:r>
              <a:rPr lang="en-US" baseline="0"/>
              <a:t> Rectangle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'Efficiency + Speedup Rec'!$U$5</c:f>
              <c:strCache>
                <c:ptCount val="1"/>
                <c:pt idx="0">
                  <c:v>100r x 10,000c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Rec'!$AB$4:$AB$16</c:f>
              <c:numCache>
                <c:formatCode>General</c:formatCode>
                <c:ptCount val="13"/>
                <c:pt idx="0">
                  <c:v>3.3364108416220568</c:v>
                </c:pt>
                <c:pt idx="1">
                  <c:v>5.2993683366806481</c:v>
                </c:pt>
                <c:pt idx="2">
                  <c:v>5.2470363305962513</c:v>
                </c:pt>
                <c:pt idx="3">
                  <c:v>6.4874252231458405</c:v>
                </c:pt>
                <c:pt idx="4">
                  <c:v>14.261692116684008</c:v>
                </c:pt>
                <c:pt idx="5">
                  <c:v>18.209573707280352</c:v>
                </c:pt>
                <c:pt idx="6">
                  <c:v>21.732017294026463</c:v>
                </c:pt>
                <c:pt idx="7">
                  <c:v>22.802458902351322</c:v>
                </c:pt>
                <c:pt idx="8">
                  <c:v>21.450943017101689</c:v>
                </c:pt>
                <c:pt idx="9">
                  <c:v>24.656416732706415</c:v>
                </c:pt>
                <c:pt idx="10">
                  <c:v>23.734472841495499</c:v>
                </c:pt>
                <c:pt idx="11">
                  <c:v>12.854565760853355</c:v>
                </c:pt>
                <c:pt idx="12">
                  <c:v>13.126217578706205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6-46E1-B30D-F9A621FC756C}"/>
            </c:ext>
          </c:extLst>
        </c:ser>
        <c:ser>
          <c:idx val="1"/>
          <c:order val="1"/>
          <c:tx>
            <c:strRef>
              <c:f>'Efficiency + Speedup Rec'!$A$19</c:f>
              <c:strCache>
                <c:ptCount val="1"/>
                <c:pt idx="0">
                  <c:v>5 000 x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Rec'!$S$18:$S$32</c:f>
              <c:numCache>
                <c:formatCode>General</c:formatCode>
                <c:ptCount val="15"/>
                <c:pt idx="0">
                  <c:v>2.0634100613093933</c:v>
                </c:pt>
                <c:pt idx="1">
                  <c:v>1.23002341309012</c:v>
                </c:pt>
                <c:pt idx="2">
                  <c:v>0.89231447534672603</c:v>
                </c:pt>
                <c:pt idx="3">
                  <c:v>1.492004512304937</c:v>
                </c:pt>
                <c:pt idx="4">
                  <c:v>1.492004512304937</c:v>
                </c:pt>
                <c:pt idx="5">
                  <c:v>1.4382980144137441</c:v>
                </c:pt>
                <c:pt idx="6">
                  <c:v>1.8486356920851139</c:v>
                </c:pt>
                <c:pt idx="7">
                  <c:v>1.6426801034999321</c:v>
                </c:pt>
                <c:pt idx="8">
                  <c:v>1.5120237868410233</c:v>
                </c:pt>
                <c:pt idx="9">
                  <c:v>1.3289630249878808</c:v>
                </c:pt>
                <c:pt idx="10">
                  <c:v>1.5809741008702947</c:v>
                </c:pt>
                <c:pt idx="11">
                  <c:v>1.6003555697075837</c:v>
                </c:pt>
                <c:pt idx="12">
                  <c:v>2.3747854026554949</c:v>
                </c:pt>
                <c:pt idx="13">
                  <c:v>2.4686057172795444</c:v>
                </c:pt>
                <c:pt idx="14">
                  <c:v>1.5807254809456415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6E1-B30D-F9A621FC756C}"/>
            </c:ext>
          </c:extLst>
        </c:ser>
        <c:ser>
          <c:idx val="0"/>
          <c:order val="2"/>
          <c:tx>
            <c:strRef>
              <c:f>'Efficiency + Speedup Rec'!$A$5</c:f>
              <c:strCache>
                <c:ptCount val="1"/>
                <c:pt idx="0">
                  <c:v>10 000r x 100c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Rec'!$S$4:$S$16</c:f>
              <c:numCache>
                <c:formatCode>General</c:formatCode>
                <c:ptCount val="13"/>
                <c:pt idx="0">
                  <c:v>3.3239365285654903</c:v>
                </c:pt>
                <c:pt idx="1">
                  <c:v>5.9835631991123606</c:v>
                </c:pt>
                <c:pt idx="2">
                  <c:v>5.0253372582305449</c:v>
                </c:pt>
                <c:pt idx="3">
                  <c:v>7.2948529064798739</c:v>
                </c:pt>
                <c:pt idx="4">
                  <c:v>16.296292825878421</c:v>
                </c:pt>
                <c:pt idx="5">
                  <c:v>23.366232876367246</c:v>
                </c:pt>
                <c:pt idx="6">
                  <c:v>21.478157374346434</c:v>
                </c:pt>
                <c:pt idx="7">
                  <c:v>24.541827328434398</c:v>
                </c:pt>
                <c:pt idx="8">
                  <c:v>27.300072403055449</c:v>
                </c:pt>
                <c:pt idx="9">
                  <c:v>29.561466876301367</c:v>
                </c:pt>
                <c:pt idx="10">
                  <c:v>29.393534157672246</c:v>
                </c:pt>
                <c:pt idx="11">
                  <c:v>23.115838371554034</c:v>
                </c:pt>
                <c:pt idx="12">
                  <c:v>24.189771148707269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6E1-B30D-F9A621FC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691536"/>
        <c:axId val="741696336"/>
      </c:lineChart>
      <c:catAx>
        <c:axId val="74169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Cores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96336"/>
        <c:crosses val="autoZero"/>
        <c:auto val="1"/>
        <c:lblAlgn val="ctr"/>
        <c:lblOffset val="100"/>
        <c:noMultiLvlLbl val="0"/>
      </c:catAx>
      <c:valAx>
        <c:axId val="7416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Efficiency Non-Periodic</a:t>
            </a:r>
            <a:r>
              <a:rPr lang="en-US" baseline="0"/>
              <a:t> Rectangle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'Efficiency + Speedup Rec'!$U$5</c:f>
              <c:strCache>
                <c:ptCount val="1"/>
                <c:pt idx="0">
                  <c:v>100r x 10,000c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Rec'!$Z$4:$Z$16</c:f>
              <c:numCache>
                <c:formatCode>General</c:formatCode>
                <c:ptCount val="13"/>
                <c:pt idx="0">
                  <c:v>0.816847329852738</c:v>
                </c:pt>
                <c:pt idx="1">
                  <c:v>0.67909104179845259</c:v>
                </c:pt>
                <c:pt idx="2">
                  <c:v>0.3528024359445921</c:v>
                </c:pt>
                <c:pt idx="3">
                  <c:v>0.25585321988967286</c:v>
                </c:pt>
                <c:pt idx="4">
                  <c:v>0.32581594060792829</c:v>
                </c:pt>
                <c:pt idx="5">
                  <c:v>0.21721062707195218</c:v>
                </c:pt>
                <c:pt idx="6">
                  <c:v>0.22575861105071901</c:v>
                </c:pt>
                <c:pt idx="7">
                  <c:v>0.19409900634827251</c:v>
                </c:pt>
                <c:pt idx="8">
                  <c:v>0.16187378298891658</c:v>
                </c:pt>
                <c:pt idx="9">
                  <c:v>0.14114561573257822</c:v>
                </c:pt>
                <c:pt idx="10">
                  <c:v>0.12714718024069407</c:v>
                </c:pt>
                <c:pt idx="11">
                  <c:v>6.2873522718871686E-2</c:v>
                </c:pt>
                <c:pt idx="12">
                  <c:v>5.2217797154287197E-2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4-445C-8520-B04E8F20760C}"/>
            </c:ext>
          </c:extLst>
        </c:ser>
        <c:ser>
          <c:idx val="1"/>
          <c:order val="1"/>
          <c:tx>
            <c:strRef>
              <c:f>'Efficiency + Speedup Rec'!$A$19</c:f>
              <c:strCache>
                <c:ptCount val="1"/>
                <c:pt idx="0">
                  <c:v>5 000 x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Rec'!$R$18:$R$32</c:f>
              <c:numCache>
                <c:formatCode>General</c:formatCode>
                <c:ptCount val="15"/>
                <c:pt idx="0">
                  <c:v>0.37554117253014441</c:v>
                </c:pt>
                <c:pt idx="1">
                  <c:v>7.5028191528910257E-2</c:v>
                </c:pt>
                <c:pt idx="2">
                  <c:v>4.5239338769862088E-2</c:v>
                </c:pt>
                <c:pt idx="3">
                  <c:v>2.13120481249164E-2</c:v>
                </c:pt>
                <c:pt idx="4">
                  <c:v>1.2686368108916336E-2</c:v>
                </c:pt>
                <c:pt idx="5">
                  <c:v>1.1247962051428384E-2</c:v>
                </c:pt>
                <c:pt idx="6">
                  <c:v>8.7720728003987166E-3</c:v>
                </c:pt>
                <c:pt idx="7">
                  <c:v>1.2319745165904646E-2</c:v>
                </c:pt>
                <c:pt idx="8">
                  <c:v>5.9043429400163529E-3</c:v>
                </c:pt>
                <c:pt idx="9">
                  <c:v>9.3761130468447539E-3</c:v>
                </c:pt>
                <c:pt idx="10">
                  <c:v>1.019083027673647E-2</c:v>
                </c:pt>
                <c:pt idx="11">
                  <c:v>7.6215866268683173E-3</c:v>
                </c:pt>
                <c:pt idx="12">
                  <c:v>3.9466385333109099E-3</c:v>
                </c:pt>
                <c:pt idx="13">
                  <c:v>9.3577505535633876E-3</c:v>
                </c:pt>
                <c:pt idx="14">
                  <c:v>4.6216084223973585E-3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5C-8520-B04E8F20760C}"/>
            </c:ext>
          </c:extLst>
        </c:ser>
        <c:ser>
          <c:idx val="0"/>
          <c:order val="2"/>
          <c:tx>
            <c:strRef>
              <c:f>'Efficiency + Speedup Rec'!$N$5</c:f>
              <c:strCache>
                <c:ptCount val="1"/>
                <c:pt idx="0">
                  <c:v>10 000r x 100c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Rec'!$R$4:$R$16</c:f>
              <c:numCache>
                <c:formatCode>General</c:formatCode>
                <c:ptCount val="13"/>
                <c:pt idx="0">
                  <c:v>0.83660965482574579</c:v>
                </c:pt>
                <c:pt idx="1">
                  <c:v>0.71737074747652452</c:v>
                </c:pt>
                <c:pt idx="2">
                  <c:v>0.4000039238912248</c:v>
                </c:pt>
                <c:pt idx="3">
                  <c:v>0.29142701951304056</c:v>
                </c:pt>
                <c:pt idx="4">
                  <c:v>0.2914173347083665</c:v>
                </c:pt>
                <c:pt idx="5">
                  <c:v>0.31926927746938211</c:v>
                </c:pt>
                <c:pt idx="6">
                  <c:v>0.19942343817476046</c:v>
                </c:pt>
                <c:pt idx="7">
                  <c:v>0.17224191696948002</c:v>
                </c:pt>
                <c:pt idx="8">
                  <c:v>0.13765020164165831</c:v>
                </c:pt>
                <c:pt idx="9">
                  <c:v>0.1336287659257912</c:v>
                </c:pt>
                <c:pt idx="10">
                  <c:v>0.13356947627302304</c:v>
                </c:pt>
                <c:pt idx="11">
                  <c:v>0.14686824548342214</c:v>
                </c:pt>
                <c:pt idx="12">
                  <c:v>0.11133614293183926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5C-8520-B04E8F20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691536"/>
        <c:axId val="741696336"/>
      </c:lineChart>
      <c:catAx>
        <c:axId val="74169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96336"/>
        <c:crosses val="autoZero"/>
        <c:auto val="1"/>
        <c:lblAlgn val="ctr"/>
        <c:lblOffset val="100"/>
        <c:noMultiLvlLbl val="0"/>
      </c:catAx>
      <c:valAx>
        <c:axId val="7416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Ratio Non-Periodic Rectangle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'Efficiency + Speedup Rec'!$U$5</c:f>
              <c:strCache>
                <c:ptCount val="1"/>
                <c:pt idx="0">
                  <c:v>100r x 10,000c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Rec'!$AC$4:$AC$16</c:f>
              <c:numCache>
                <c:formatCode>General</c:formatCode>
                <c:ptCount val="13"/>
                <c:pt idx="0">
                  <c:v>3.267389319410952</c:v>
                </c:pt>
                <c:pt idx="1">
                  <c:v>5.4327283343876207</c:v>
                </c:pt>
                <c:pt idx="2">
                  <c:v>4.2336292313351054</c:v>
                </c:pt>
                <c:pt idx="3">
                  <c:v>6.140477277352149</c:v>
                </c:pt>
                <c:pt idx="4">
                  <c:v>15.639165149180558</c:v>
                </c:pt>
                <c:pt idx="5">
                  <c:v>15.639165149180558</c:v>
                </c:pt>
                <c:pt idx="6">
                  <c:v>21.672826660869024</c:v>
                </c:pt>
                <c:pt idx="7">
                  <c:v>23.291880761792701</c:v>
                </c:pt>
                <c:pt idx="8">
                  <c:v>23.309824750403987</c:v>
                </c:pt>
                <c:pt idx="9">
                  <c:v>23.71246344307314</c:v>
                </c:pt>
                <c:pt idx="10">
                  <c:v>24.412258606213264</c:v>
                </c:pt>
                <c:pt idx="11">
                  <c:v>13.580680907276284</c:v>
                </c:pt>
                <c:pt idx="12">
                  <c:v>12.532271317028927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4C-4C54-B947-EA82E2190102}"/>
            </c:ext>
          </c:extLst>
        </c:ser>
        <c:ser>
          <c:idx val="1"/>
          <c:order val="1"/>
          <c:tx>
            <c:strRef>
              <c:f>'Efficiency + Speedup Rec'!$A$19</c:f>
              <c:strCache>
                <c:ptCount val="1"/>
                <c:pt idx="0">
                  <c:v>5 000 x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Rec'!$T$18:$T$32</c:f>
              <c:numCache>
                <c:formatCode>General</c:formatCode>
                <c:ptCount val="15"/>
                <c:pt idx="0">
                  <c:v>1.5021646901205776</c:v>
                </c:pt>
                <c:pt idx="1">
                  <c:v>0.60022553223128206</c:v>
                </c:pt>
                <c:pt idx="2">
                  <c:v>0.54287206523834508</c:v>
                </c:pt>
                <c:pt idx="3">
                  <c:v>0.51148915499799363</c:v>
                </c:pt>
                <c:pt idx="4">
                  <c:v>0.6089456692279841</c:v>
                </c:pt>
                <c:pt idx="5">
                  <c:v>0.80985326770284372</c:v>
                </c:pt>
                <c:pt idx="6">
                  <c:v>0.84211898883827674</c:v>
                </c:pt>
                <c:pt idx="7">
                  <c:v>1.4783694199085575</c:v>
                </c:pt>
                <c:pt idx="8">
                  <c:v>0.85022538336235476</c:v>
                </c:pt>
                <c:pt idx="9">
                  <c:v>1.5751869918699186</c:v>
                </c:pt>
                <c:pt idx="10">
                  <c:v>1.9566394131334024</c:v>
                </c:pt>
                <c:pt idx="11">
                  <c:v>1.6462627114035566</c:v>
                </c:pt>
                <c:pt idx="12">
                  <c:v>0.94719324799461846</c:v>
                </c:pt>
                <c:pt idx="13">
                  <c:v>2.4704461461407345</c:v>
                </c:pt>
                <c:pt idx="14">
                  <c:v>1.3310232256504393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C-4C54-B947-EA82E2190102}"/>
            </c:ext>
          </c:extLst>
        </c:ser>
        <c:ser>
          <c:idx val="0"/>
          <c:order val="2"/>
          <c:tx>
            <c:strRef>
              <c:f>'Efficiency + Speedup Rec'!$N$5</c:f>
              <c:strCache>
                <c:ptCount val="1"/>
                <c:pt idx="0">
                  <c:v>10 000r x 100c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'Efficiency + Speedup Rec'!$D$18:$D$32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Rec'!$T$4:$T$16</c:f>
              <c:numCache>
                <c:formatCode>General</c:formatCode>
                <c:ptCount val="13"/>
                <c:pt idx="0">
                  <c:v>3.3464386193029831</c:v>
                </c:pt>
                <c:pt idx="1">
                  <c:v>5.7389659798121961</c:v>
                </c:pt>
                <c:pt idx="2">
                  <c:v>4.8000470866946978</c:v>
                </c:pt>
                <c:pt idx="3">
                  <c:v>6.9942484683129731</c:v>
                </c:pt>
                <c:pt idx="4">
                  <c:v>13.988032066001592</c:v>
                </c:pt>
                <c:pt idx="5">
                  <c:v>22.98738797779551</c:v>
                </c:pt>
                <c:pt idx="6">
                  <c:v>19.144650064777004</c:v>
                </c:pt>
                <c:pt idx="7">
                  <c:v>20.669030036337602</c:v>
                </c:pt>
                <c:pt idx="8">
                  <c:v>19.821629036398797</c:v>
                </c:pt>
                <c:pt idx="9">
                  <c:v>22.449632675532921</c:v>
                </c:pt>
                <c:pt idx="10">
                  <c:v>25.645339444420422</c:v>
                </c:pt>
                <c:pt idx="11">
                  <c:v>31.723541024419184</c:v>
                </c:pt>
                <c:pt idx="12">
                  <c:v>26.72067430364142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C-4C54-B947-EA82E219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691536"/>
        <c:axId val="741696336"/>
      </c:lineChart>
      <c:catAx>
        <c:axId val="74169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Cores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96336"/>
        <c:crosses val="autoZero"/>
        <c:auto val="1"/>
        <c:lblAlgn val="ctr"/>
        <c:lblOffset val="100"/>
        <c:noMultiLvlLbl val="0"/>
      </c:catAx>
      <c:valAx>
        <c:axId val="7416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 Time</a:t>
            </a:r>
            <a:r>
              <a:rPr lang="en-US" baseline="0"/>
              <a:t> vs. Number of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'Periodic + Non-Periodic'!$E$2</c:f>
              <c:strCache>
                <c:ptCount val="1"/>
                <c:pt idx="0">
                  <c:v>Periodic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'Periodic + Non-Periodic'!$D$33:$D$46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</c:numCache>
            </c:numRef>
          </c:xVal>
          <c:yVal>
            <c:numRef>
              <c:f>'Periodic + Non-Periodic'!$E$33:$E$46</c:f>
              <c:numCache>
                <c:formatCode>General</c:formatCode>
                <c:ptCount val="14"/>
                <c:pt idx="0">
                  <c:v>1.1721200000000001</c:v>
                </c:pt>
                <c:pt idx="1">
                  <c:v>0.36081000000000002</c:v>
                </c:pt>
                <c:pt idx="2">
                  <c:v>0.21373200000000001</c:v>
                </c:pt>
                <c:pt idx="3">
                  <c:v>0.16079099999999999</c:v>
                </c:pt>
                <c:pt idx="4">
                  <c:v>8.0841700000000002E-2</c:v>
                </c:pt>
                <c:pt idx="5">
                  <c:v>6.9131600000000001E-2</c:v>
                </c:pt>
                <c:pt idx="6">
                  <c:v>6.1315300000000003E-2</c:v>
                </c:pt>
                <c:pt idx="7">
                  <c:v>6.6735500000000003E-2</c:v>
                </c:pt>
                <c:pt idx="8">
                  <c:v>7.0030300000000004E-2</c:v>
                </c:pt>
                <c:pt idx="9">
                  <c:v>7.2618100000000005E-2</c:v>
                </c:pt>
                <c:pt idx="10">
                  <c:v>8.6166300000000001E-2</c:v>
                </c:pt>
                <c:pt idx="11">
                  <c:v>8.2286300000000007E-2</c:v>
                </c:pt>
                <c:pt idx="12">
                  <c:v>9.38224E-2</c:v>
                </c:pt>
                <c:pt idx="13">
                  <c:v>8.7644600000000003E-2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C-45EB-A043-647EC4D41D58}"/>
            </c:ext>
          </c:extLst>
        </c:ser>
        <c:ser>
          <c:idx val="1"/>
          <c:order val="1"/>
          <c:tx>
            <c:strRef>
              <c:f>'Periodic + Non-Periodic'!$G$2</c:f>
              <c:strCache>
                <c:ptCount val="1"/>
                <c:pt idx="0">
                  <c:v>Non-Periodic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'Periodic + Non-Periodic'!$D$33:$D$46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</c:numCache>
            </c:numRef>
          </c:xVal>
          <c:yVal>
            <c:numRef>
              <c:f>'Periodic + Non-Periodic'!$G$33:$G$46</c:f>
              <c:numCache>
                <c:formatCode>General</c:formatCode>
                <c:ptCount val="14"/>
                <c:pt idx="0">
                  <c:v>1.12476</c:v>
                </c:pt>
                <c:pt idx="1">
                  <c:v>0.35475699999999999</c:v>
                </c:pt>
                <c:pt idx="2">
                  <c:v>0.21398400000000001</c:v>
                </c:pt>
                <c:pt idx="3">
                  <c:v>0.16730500000000001</c:v>
                </c:pt>
                <c:pt idx="4">
                  <c:v>0.15212500000000001</c:v>
                </c:pt>
                <c:pt idx="5">
                  <c:v>8.7748800000000002E-2</c:v>
                </c:pt>
                <c:pt idx="6">
                  <c:v>7.7454800000000004E-2</c:v>
                </c:pt>
                <c:pt idx="7">
                  <c:v>8.1721100000000005E-2</c:v>
                </c:pt>
                <c:pt idx="8">
                  <c:v>7.9332399999999997E-2</c:v>
                </c:pt>
                <c:pt idx="9">
                  <c:v>8.1612100000000007E-2</c:v>
                </c:pt>
                <c:pt idx="10">
                  <c:v>9.3188599999999996E-2</c:v>
                </c:pt>
                <c:pt idx="11">
                  <c:v>9.3611600000000003E-2</c:v>
                </c:pt>
                <c:pt idx="12">
                  <c:v>9.7987199999999997E-2</c:v>
                </c:pt>
                <c:pt idx="13">
                  <c:v>9.3551099999999998E-2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C-45EB-A043-647EC4D41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8256"/>
        <c:axId val="581158576"/>
      </c:scatterChart>
      <c:valAx>
        <c:axId val="5811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576"/>
        <c:crosses val="autoZero"/>
        <c:crossBetween val="midCat"/>
      </c:valAx>
      <c:valAx>
        <c:axId val="5811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</a:t>
            </a:r>
            <a:r>
              <a:rPr lang="en-US" baseline="0"/>
              <a:t> Time vs. Number of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'Periodic + Non-Periodic'!$E$2</c:f>
              <c:strCache>
                <c:ptCount val="1"/>
                <c:pt idx="0">
                  <c:v>Periodic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'Periodic + Non-Periodic'!$D$47:$D$60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</c:numCache>
            </c:numRef>
          </c:xVal>
          <c:yVal>
            <c:numRef>
              <c:f>'Periodic + Non-Periodic'!$E$47:$E$60</c:f>
              <c:numCache>
                <c:formatCode>General</c:formatCode>
                <c:ptCount val="14"/>
                <c:pt idx="0">
                  <c:v>0.36907000000000001</c:v>
                </c:pt>
                <c:pt idx="1">
                  <c:v>0.12631200000000001</c:v>
                </c:pt>
                <c:pt idx="2">
                  <c:v>9.45714E-2</c:v>
                </c:pt>
                <c:pt idx="3">
                  <c:v>8.1797800000000004E-2</c:v>
                </c:pt>
                <c:pt idx="4">
                  <c:v>0.112759</c:v>
                </c:pt>
                <c:pt idx="5">
                  <c:v>6.4433599999999994E-2</c:v>
                </c:pt>
                <c:pt idx="6">
                  <c:v>5.8682199999999997E-2</c:v>
                </c:pt>
                <c:pt idx="7">
                  <c:v>5.6577799999999998E-2</c:v>
                </c:pt>
                <c:pt idx="8">
                  <c:v>7.0453699999999994E-2</c:v>
                </c:pt>
                <c:pt idx="9">
                  <c:v>7.49837E-2</c:v>
                </c:pt>
                <c:pt idx="10">
                  <c:v>8.3334500000000006E-2</c:v>
                </c:pt>
                <c:pt idx="11">
                  <c:v>8.7479600000000005E-2</c:v>
                </c:pt>
                <c:pt idx="12">
                  <c:v>9.2811400000000002E-2</c:v>
                </c:pt>
                <c:pt idx="13">
                  <c:v>8.8173600000000005E-2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C-44E7-BE6B-DDD2B928428E}"/>
            </c:ext>
          </c:extLst>
        </c:ser>
        <c:ser>
          <c:idx val="1"/>
          <c:order val="1"/>
          <c:tx>
            <c:strRef>
              <c:f>'Periodic + Non-Periodic'!$G$2</c:f>
              <c:strCache>
                <c:ptCount val="1"/>
                <c:pt idx="0">
                  <c:v>Non-Periodic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'Periodic + Non-Periodic'!$D$47:$D$60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</c:numCache>
            </c:numRef>
          </c:xVal>
          <c:yVal>
            <c:numRef>
              <c:f>'Periodic + Non-Periodic'!$G$47:$G$60</c:f>
              <c:numCache>
                <c:formatCode>General</c:formatCode>
                <c:ptCount val="14"/>
                <c:pt idx="0">
                  <c:v>0.35046500000000003</c:v>
                </c:pt>
                <c:pt idx="1">
                  <c:v>0.12411899999999999</c:v>
                </c:pt>
                <c:pt idx="2">
                  <c:v>8.8126899999999994E-2</c:v>
                </c:pt>
                <c:pt idx="3">
                  <c:v>6.2230099999999997E-2</c:v>
                </c:pt>
                <c:pt idx="4">
                  <c:v>0.104431</c:v>
                </c:pt>
                <c:pt idx="5">
                  <c:v>6.4839999999999995E-2</c:v>
                </c:pt>
                <c:pt idx="6">
                  <c:v>5.87938E-2</c:v>
                </c:pt>
                <c:pt idx="7">
                  <c:v>6.1600200000000001E-2</c:v>
                </c:pt>
                <c:pt idx="8">
                  <c:v>9.8894399999999993E-2</c:v>
                </c:pt>
                <c:pt idx="9">
                  <c:v>8.1291600000000006E-2</c:v>
                </c:pt>
                <c:pt idx="10">
                  <c:v>8.1495999999999999E-2</c:v>
                </c:pt>
                <c:pt idx="11">
                  <c:v>8.1284200000000001E-2</c:v>
                </c:pt>
                <c:pt idx="12">
                  <c:v>9.7970100000000004E-2</c:v>
                </c:pt>
                <c:pt idx="13">
                  <c:v>8.1366099999999997E-2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C-44E7-BE6B-DDD2B928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8256"/>
        <c:axId val="581158576"/>
      </c:scatterChart>
      <c:valAx>
        <c:axId val="5811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Cores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576"/>
        <c:crosses val="autoZero"/>
        <c:crossBetween val="midCat"/>
      </c:valAx>
      <c:valAx>
        <c:axId val="5811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 Time</a:t>
            </a:r>
            <a:r>
              <a:rPr lang="en-US" baseline="0"/>
              <a:t> vs. Number of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'Periodic + Non-Periodic'!$E$2</c:f>
              <c:strCache>
                <c:ptCount val="1"/>
                <c:pt idx="0">
                  <c:v>Periodic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'Periodic + Non-Periodic'!$D$3:$D$16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</c:numCache>
            </c:numRef>
          </c:xVal>
          <c:yVal>
            <c:numRef>
              <c:f>'Periodic + Non-Periodic'!$E$3:$E$16</c:f>
              <c:numCache>
                <c:formatCode>General</c:formatCode>
                <c:ptCount val="14"/>
                <c:pt idx="0">
                  <c:v>120.511</c:v>
                </c:pt>
                <c:pt idx="1">
                  <c:v>29.303000000000001</c:v>
                </c:pt>
                <c:pt idx="2">
                  <c:v>23.526299999999999</c:v>
                </c:pt>
                <c:pt idx="3">
                  <c:v>19.540700000000001</c:v>
                </c:pt>
                <c:pt idx="4">
                  <c:v>7.8763300000000003</c:v>
                </c:pt>
                <c:pt idx="5">
                  <c:v>3.8424900000000002</c:v>
                </c:pt>
                <c:pt idx="6">
                  <c:v>2.5938500000000002</c:v>
                </c:pt>
                <c:pt idx="7">
                  <c:v>2.0026000000000002</c:v>
                </c:pt>
                <c:pt idx="8">
                  <c:v>1.5733600000000001</c:v>
                </c:pt>
                <c:pt idx="9">
                  <c:v>1.29403</c:v>
                </c:pt>
                <c:pt idx="10">
                  <c:v>1.1273599999999999</c:v>
                </c:pt>
                <c:pt idx="11">
                  <c:v>0.99006700000000003</c:v>
                </c:pt>
                <c:pt idx="12">
                  <c:v>0.86361299999999996</c:v>
                </c:pt>
                <c:pt idx="13">
                  <c:v>0.73985000000000001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D-406B-83AB-388887266B09}"/>
            </c:ext>
          </c:extLst>
        </c:ser>
        <c:ser>
          <c:idx val="1"/>
          <c:order val="1"/>
          <c:tx>
            <c:strRef>
              <c:f>'Periodic + Non-Periodic'!$G$2</c:f>
              <c:strCache>
                <c:ptCount val="1"/>
                <c:pt idx="0">
                  <c:v>Non-Periodic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'Periodic + Non-Periodic'!$D$3:$D$16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</c:numCache>
            </c:numRef>
          </c:xVal>
          <c:yVal>
            <c:numRef>
              <c:f>'Periodic + Non-Periodic'!$G$3:$G$16</c:f>
              <c:numCache>
                <c:formatCode>General</c:formatCode>
                <c:ptCount val="14"/>
                <c:pt idx="0">
                  <c:v>120.71899999999999</c:v>
                </c:pt>
                <c:pt idx="1">
                  <c:v>29.826499999999999</c:v>
                </c:pt>
                <c:pt idx="2">
                  <c:v>15.491300000000001</c:v>
                </c:pt>
                <c:pt idx="3">
                  <c:v>19.6386</c:v>
                </c:pt>
                <c:pt idx="4">
                  <c:v>11.5129</c:v>
                </c:pt>
                <c:pt idx="5">
                  <c:v>3.8429899999999999</c:v>
                </c:pt>
                <c:pt idx="6">
                  <c:v>2.6223800000000002</c:v>
                </c:pt>
                <c:pt idx="7">
                  <c:v>2.0020799999999999</c:v>
                </c:pt>
                <c:pt idx="8">
                  <c:v>1.5447500000000001</c:v>
                </c:pt>
                <c:pt idx="9">
                  <c:v>1.29433</c:v>
                </c:pt>
                <c:pt idx="10">
                  <c:v>1.1389400000000001</c:v>
                </c:pt>
                <c:pt idx="11">
                  <c:v>0.98455999999999999</c:v>
                </c:pt>
                <c:pt idx="12">
                  <c:v>0.86652499999999999</c:v>
                </c:pt>
                <c:pt idx="13">
                  <c:v>0.74077199999999999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D-406B-83AB-38888726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8256"/>
        <c:axId val="581158576"/>
      </c:scatterChart>
      <c:valAx>
        <c:axId val="5811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</a:t>
                </a:r>
                <a:r>
                  <a:rPr lang="en-US" b="1" baseline="0"/>
                  <a:t>l Cores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576"/>
        <c:crosses val="autoZero"/>
        <c:crossBetween val="midCat"/>
      </c:valAx>
      <c:valAx>
        <c:axId val="5811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 Time</a:t>
            </a:r>
            <a:r>
              <a:rPr lang="en-US" baseline="0"/>
              <a:t> vs. Number of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'Periodic + Non-Periodic'!$E$2</c:f>
              <c:strCache>
                <c:ptCount val="1"/>
                <c:pt idx="0">
                  <c:v>Periodic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'Periodic + Non-Periodic'!$D$3:$D$16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</c:numCache>
            </c:numRef>
          </c:xVal>
          <c:yVal>
            <c:numRef>
              <c:f>'Periodic + Non-Periodic'!$U$3:$U$16</c:f>
              <c:numCache>
                <c:formatCode>General</c:formatCode>
                <c:ptCount val="14"/>
                <c:pt idx="0">
                  <c:v>1.1636299999999999</c:v>
                </c:pt>
                <c:pt idx="1">
                  <c:v>0.34876699999999999</c:v>
                </c:pt>
                <c:pt idx="2">
                  <c:v>0.219579</c:v>
                </c:pt>
                <c:pt idx="3">
                  <c:v>0.22176899999999999</c:v>
                </c:pt>
                <c:pt idx="4">
                  <c:v>0.179367</c:v>
                </c:pt>
                <c:pt idx="5">
                  <c:v>8.1591300000000005E-2</c:v>
                </c:pt>
                <c:pt idx="6">
                  <c:v>6.3902100000000003E-2</c:v>
                </c:pt>
                <c:pt idx="7">
                  <c:v>5.3544500000000002E-2</c:v>
                </c:pt>
                <c:pt idx="8">
                  <c:v>5.1030899999999997E-2</c:v>
                </c:pt>
                <c:pt idx="9">
                  <c:v>5.4246099999999998E-2</c:v>
                </c:pt>
                <c:pt idx="10">
                  <c:v>4.7193800000000001E-2</c:v>
                </c:pt>
                <c:pt idx="11">
                  <c:v>4.9027000000000001E-2</c:v>
                </c:pt>
                <c:pt idx="12">
                  <c:v>9.0522699999999998E-2</c:v>
                </c:pt>
                <c:pt idx="13">
                  <c:v>8.86493E-2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2-49FD-90E1-C5A66BCBD91E}"/>
            </c:ext>
          </c:extLst>
        </c:ser>
        <c:ser>
          <c:idx val="1"/>
          <c:order val="1"/>
          <c:tx>
            <c:strRef>
              <c:f>'Periodic + Non-Periodic'!$G$2</c:f>
              <c:strCache>
                <c:ptCount val="1"/>
                <c:pt idx="0">
                  <c:v>Non-Periodic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'Periodic + Non-Periodic'!$D$3:$D$16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</c:numCache>
            </c:numRef>
          </c:xVal>
          <c:yVal>
            <c:numRef>
              <c:f>'Periodic + Non-Periodic'!$W$3:$W$16</c:f>
              <c:numCache>
                <c:formatCode>General</c:formatCode>
                <c:ptCount val="14"/>
                <c:pt idx="0">
                  <c:v>1.1164799999999999</c:v>
                </c:pt>
                <c:pt idx="1">
                  <c:v>0.34170400000000001</c:v>
                </c:pt>
                <c:pt idx="2">
                  <c:v>0.20551</c:v>
                </c:pt>
                <c:pt idx="3">
                  <c:v>0.26371699999999998</c:v>
                </c:pt>
                <c:pt idx="4">
                  <c:v>0.18182300000000001</c:v>
                </c:pt>
                <c:pt idx="5">
                  <c:v>7.1389999999999995E-2</c:v>
                </c:pt>
                <c:pt idx="6">
                  <c:v>5.93932E-2</c:v>
                </c:pt>
                <c:pt idx="7">
                  <c:v>5.1515199999999997E-2</c:v>
                </c:pt>
                <c:pt idx="8">
                  <c:v>4.7934299999999999E-2</c:v>
                </c:pt>
                <c:pt idx="9">
                  <c:v>4.78974E-2</c:v>
                </c:pt>
                <c:pt idx="10">
                  <c:v>4.7084099999999997E-2</c:v>
                </c:pt>
                <c:pt idx="11">
                  <c:v>4.5734400000000001E-2</c:v>
                </c:pt>
                <c:pt idx="12">
                  <c:v>8.2210900000000003E-2</c:v>
                </c:pt>
                <c:pt idx="13">
                  <c:v>8.9088399999999998E-2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2-49FD-90E1-C5A66BCB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8256"/>
        <c:axId val="581158576"/>
      </c:scatterChart>
      <c:valAx>
        <c:axId val="5811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576"/>
        <c:crosses val="autoZero"/>
        <c:crossBetween val="midCat"/>
      </c:valAx>
      <c:valAx>
        <c:axId val="5811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</a:t>
            </a:r>
            <a:r>
              <a:rPr lang="en-US" baseline="0"/>
              <a:t> Time vs. Number of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'Periodic + Non-Periodic'!$E$2</c:f>
              <c:strCache>
                <c:ptCount val="1"/>
                <c:pt idx="0">
                  <c:v>Periodic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'Periodic + Non-Periodic'!$D$3:$D$16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</c:numCache>
            </c:numRef>
          </c:xVal>
          <c:yVal>
            <c:numRef>
              <c:f>'Periodic + Non-Periodic'!$N$3:$N$16</c:f>
              <c:numCache>
                <c:formatCode>General</c:formatCode>
                <c:ptCount val="14"/>
                <c:pt idx="0">
                  <c:v>1.39134</c:v>
                </c:pt>
                <c:pt idx="1">
                  <c:v>0.41858200000000001</c:v>
                </c:pt>
                <c:pt idx="2">
                  <c:v>0.23252700000000001</c:v>
                </c:pt>
                <c:pt idx="3">
                  <c:v>0.27686500000000003</c:v>
                </c:pt>
                <c:pt idx="4">
                  <c:v>0.19072900000000001</c:v>
                </c:pt>
                <c:pt idx="5">
                  <c:v>8.5377700000000001E-2</c:v>
                </c:pt>
                <c:pt idx="6">
                  <c:v>5.9544899999999998E-2</c:v>
                </c:pt>
                <c:pt idx="7">
                  <c:v>6.4779299999999998E-2</c:v>
                </c:pt>
                <c:pt idx="8">
                  <c:v>5.6692600000000003E-2</c:v>
                </c:pt>
                <c:pt idx="9">
                  <c:v>5.0964700000000002E-2</c:v>
                </c:pt>
                <c:pt idx="10">
                  <c:v>4.7065999999999997E-2</c:v>
                </c:pt>
                <c:pt idx="11">
                  <c:v>4.7334899999999999E-2</c:v>
                </c:pt>
                <c:pt idx="12">
                  <c:v>6.0189899999999998E-2</c:v>
                </c:pt>
                <c:pt idx="13">
                  <c:v>5.7517699999999998E-2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D-4B03-BFE1-804974344570}"/>
            </c:ext>
          </c:extLst>
        </c:ser>
        <c:ser>
          <c:idx val="1"/>
          <c:order val="1"/>
          <c:tx>
            <c:strRef>
              <c:f>'Periodic + Non-Periodic'!$G$2</c:f>
              <c:strCache>
                <c:ptCount val="1"/>
                <c:pt idx="0">
                  <c:v>Non-Periodic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'Periodic + Non-Periodic'!$D$3:$D$16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</c:numCache>
            </c:numRef>
          </c:xVal>
          <c:yVal>
            <c:numRef>
              <c:f>'Periodic + Non-Periodic'!$O$3:$O$16</c:f>
              <c:numCache>
                <c:formatCode>General</c:formatCode>
                <c:ptCount val="14"/>
                <c:pt idx="0">
                  <c:v>1.30484</c:v>
                </c:pt>
                <c:pt idx="1">
                  <c:v>0.38991900000000002</c:v>
                </c:pt>
                <c:pt idx="2">
                  <c:v>0.22736500000000001</c:v>
                </c:pt>
                <c:pt idx="3">
                  <c:v>0.271839</c:v>
                </c:pt>
                <c:pt idx="4">
                  <c:v>0.186559</c:v>
                </c:pt>
                <c:pt idx="5">
                  <c:v>9.3282599999999993E-2</c:v>
                </c:pt>
                <c:pt idx="6">
                  <c:v>5.6763300000000003E-2</c:v>
                </c:pt>
                <c:pt idx="7">
                  <c:v>6.8156900000000006E-2</c:v>
                </c:pt>
                <c:pt idx="8">
                  <c:v>6.3130199999999997E-2</c:v>
                </c:pt>
                <c:pt idx="9">
                  <c:v>6.5829100000000002E-2</c:v>
                </c:pt>
                <c:pt idx="10">
                  <c:v>5.8123000000000001E-2</c:v>
                </c:pt>
                <c:pt idx="11">
                  <c:v>5.08802E-2</c:v>
                </c:pt>
                <c:pt idx="12">
                  <c:v>4.1131599999999997E-2</c:v>
                </c:pt>
                <c:pt idx="13">
                  <c:v>4.8832599999999997E-2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D-4B03-BFE1-804974344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8256"/>
        <c:axId val="581158576"/>
      </c:scatterChart>
      <c:valAx>
        <c:axId val="5811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576"/>
        <c:crosses val="autoZero"/>
        <c:crossBetween val="midCat"/>
      </c:valAx>
      <c:valAx>
        <c:axId val="5811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 Time vs.</a:t>
            </a:r>
            <a:r>
              <a:rPr lang="en-US" baseline="0"/>
              <a:t> Number of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'Periodic + Non-Periodic'!$E$2</c:f>
              <c:strCache>
                <c:ptCount val="1"/>
                <c:pt idx="0">
                  <c:v>Periodic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'Periodic + Non-Periodic'!$D$17:$D$32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  <c:pt idx="14">
                  <c:v>264</c:v>
                </c:pt>
                <c:pt idx="15">
                  <c:v>288</c:v>
                </c:pt>
              </c:numCache>
            </c:numRef>
          </c:xVal>
          <c:yVal>
            <c:numRef>
              <c:f>'Periodic + Non-Periodic'!$N$17:$N$32</c:f>
              <c:numCache>
                <c:formatCode>General</c:formatCode>
                <c:ptCount val="16"/>
                <c:pt idx="0">
                  <c:v>3.0155500000000002</c:v>
                </c:pt>
                <c:pt idx="1">
                  <c:v>1.4614400000000001</c:v>
                </c:pt>
                <c:pt idx="2">
                  <c:v>2.4516200000000001</c:v>
                </c:pt>
                <c:pt idx="3">
                  <c:v>3.37947</c:v>
                </c:pt>
                <c:pt idx="4">
                  <c:v>2.0211399999999999</c:v>
                </c:pt>
                <c:pt idx="5">
                  <c:v>2.0211399999999999</c:v>
                </c:pt>
                <c:pt idx="6">
                  <c:v>2.0966100000000001</c:v>
                </c:pt>
                <c:pt idx="7">
                  <c:v>1.63123</c:v>
                </c:pt>
                <c:pt idx="8">
                  <c:v>1.83575</c:v>
                </c:pt>
                <c:pt idx="9">
                  <c:v>1.99438</c:v>
                </c:pt>
                <c:pt idx="10">
                  <c:v>2.2690999999999999</c:v>
                </c:pt>
                <c:pt idx="11">
                  <c:v>1.9074</c:v>
                </c:pt>
                <c:pt idx="12">
                  <c:v>1.8843000000000001</c:v>
                </c:pt>
                <c:pt idx="13">
                  <c:v>1.2698199999999999</c:v>
                </c:pt>
                <c:pt idx="14">
                  <c:v>1.22156</c:v>
                </c:pt>
                <c:pt idx="15">
                  <c:v>1.9077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F-4043-8D8B-BF4C70B40ECF}"/>
            </c:ext>
          </c:extLst>
        </c:ser>
        <c:ser>
          <c:idx val="1"/>
          <c:order val="1"/>
          <c:tx>
            <c:strRef>
              <c:f>'Periodic + Non-Periodic'!$G$2</c:f>
              <c:strCache>
                <c:ptCount val="1"/>
                <c:pt idx="0">
                  <c:v>Non-Periodic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'Periodic + Non-Periodic'!$D$17:$D$32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  <c:pt idx="14">
                  <c:v>264</c:v>
                </c:pt>
                <c:pt idx="15">
                  <c:v>288</c:v>
                </c:pt>
              </c:numCache>
            </c:numRef>
          </c:xVal>
          <c:yVal>
            <c:numRef>
              <c:f>'Periodic + Non-Periodic'!$O$17:$O$32</c:f>
              <c:numCache>
                <c:formatCode>General</c:formatCode>
                <c:ptCount val="16"/>
                <c:pt idx="0">
                  <c:v>2.4218500000000001</c:v>
                </c:pt>
                <c:pt idx="1">
                  <c:v>1.6122399999999999</c:v>
                </c:pt>
                <c:pt idx="2">
                  <c:v>4.0349000000000004</c:v>
                </c:pt>
                <c:pt idx="3">
                  <c:v>4.4611799999999997</c:v>
                </c:pt>
                <c:pt idx="4">
                  <c:v>4.7348999999999997</c:v>
                </c:pt>
                <c:pt idx="5">
                  <c:v>3.9771200000000002</c:v>
                </c:pt>
                <c:pt idx="6">
                  <c:v>2.9904799999999998</c:v>
                </c:pt>
                <c:pt idx="7">
                  <c:v>2.8759000000000001</c:v>
                </c:pt>
                <c:pt idx="8">
                  <c:v>1.63819</c:v>
                </c:pt>
                <c:pt idx="9">
                  <c:v>2.8484799999999999</c:v>
                </c:pt>
                <c:pt idx="10">
                  <c:v>1.5375000000000001</c:v>
                </c:pt>
                <c:pt idx="11">
                  <c:v>1.23776</c:v>
                </c:pt>
                <c:pt idx="12">
                  <c:v>1.47112</c:v>
                </c:pt>
                <c:pt idx="13">
                  <c:v>2.55687</c:v>
                </c:pt>
                <c:pt idx="14">
                  <c:v>0.98032900000000001</c:v>
                </c:pt>
                <c:pt idx="15">
                  <c:v>1.8195399999999999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F-4043-8D8B-BF4C70B4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8256"/>
        <c:axId val="581158576"/>
      </c:scatterChart>
      <c:valAx>
        <c:axId val="5811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576"/>
        <c:crosses val="autoZero"/>
        <c:crossBetween val="midCat"/>
      </c:valAx>
      <c:valAx>
        <c:axId val="5811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 Time vs.</a:t>
            </a:r>
            <a:r>
              <a:rPr lang="en-US" baseline="0"/>
              <a:t> Number of 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'Periodic + Non-Periodic'!$E$2</c:f>
              <c:strCache>
                <c:ptCount val="1"/>
                <c:pt idx="0">
                  <c:v>Periodic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'Periodic + Non-Periodic'!$D$17:$D$32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  <c:pt idx="14">
                  <c:v>264</c:v>
                </c:pt>
                <c:pt idx="15">
                  <c:v>288</c:v>
                </c:pt>
              </c:numCache>
            </c:numRef>
          </c:xVal>
          <c:yVal>
            <c:numRef>
              <c:f>'Periodic + Non-Periodic'!$N$17:$N$32</c:f>
              <c:numCache>
                <c:formatCode>General</c:formatCode>
                <c:ptCount val="16"/>
                <c:pt idx="0">
                  <c:v>3.0155500000000002</c:v>
                </c:pt>
                <c:pt idx="1">
                  <c:v>1.4614400000000001</c:v>
                </c:pt>
                <c:pt idx="2">
                  <c:v>2.4516200000000001</c:v>
                </c:pt>
                <c:pt idx="3">
                  <c:v>3.37947</c:v>
                </c:pt>
                <c:pt idx="4">
                  <c:v>2.0211399999999999</c:v>
                </c:pt>
                <c:pt idx="5">
                  <c:v>2.0211399999999999</c:v>
                </c:pt>
                <c:pt idx="6">
                  <c:v>2.0966100000000001</c:v>
                </c:pt>
                <c:pt idx="7">
                  <c:v>1.63123</c:v>
                </c:pt>
                <c:pt idx="8">
                  <c:v>1.83575</c:v>
                </c:pt>
                <c:pt idx="9">
                  <c:v>1.99438</c:v>
                </c:pt>
                <c:pt idx="10">
                  <c:v>2.2690999999999999</c:v>
                </c:pt>
                <c:pt idx="11">
                  <c:v>1.9074</c:v>
                </c:pt>
                <c:pt idx="12">
                  <c:v>1.8843000000000001</c:v>
                </c:pt>
                <c:pt idx="13">
                  <c:v>1.2698199999999999</c:v>
                </c:pt>
                <c:pt idx="14">
                  <c:v>1.22156</c:v>
                </c:pt>
                <c:pt idx="15">
                  <c:v>1.9077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F-4043-8D8B-BF4C70B40ECF}"/>
            </c:ext>
          </c:extLst>
        </c:ser>
        <c:ser>
          <c:idx val="1"/>
          <c:order val="1"/>
          <c:tx>
            <c:strRef>
              <c:f>'Periodic + Non-Periodic'!$G$2</c:f>
              <c:strCache>
                <c:ptCount val="1"/>
                <c:pt idx="0">
                  <c:v>Non-Periodic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'Periodic + Non-Periodic'!$D$17:$D$32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  <c:pt idx="5">
                  <c:v>48</c:v>
                </c:pt>
                <c:pt idx="6">
                  <c:v>72</c:v>
                </c:pt>
                <c:pt idx="7">
                  <c:v>96</c:v>
                </c:pt>
                <c:pt idx="8">
                  <c:v>120</c:v>
                </c:pt>
                <c:pt idx="9">
                  <c:v>144</c:v>
                </c:pt>
                <c:pt idx="10">
                  <c:v>168</c:v>
                </c:pt>
                <c:pt idx="11">
                  <c:v>192</c:v>
                </c:pt>
                <c:pt idx="12">
                  <c:v>216</c:v>
                </c:pt>
                <c:pt idx="13">
                  <c:v>240</c:v>
                </c:pt>
                <c:pt idx="14">
                  <c:v>264</c:v>
                </c:pt>
                <c:pt idx="15">
                  <c:v>288</c:v>
                </c:pt>
              </c:numCache>
            </c:numRef>
          </c:xVal>
          <c:yVal>
            <c:numRef>
              <c:f>'Periodic + Non-Periodic'!$O$17:$O$32</c:f>
              <c:numCache>
                <c:formatCode>General</c:formatCode>
                <c:ptCount val="16"/>
                <c:pt idx="0">
                  <c:v>2.4218500000000001</c:v>
                </c:pt>
                <c:pt idx="1">
                  <c:v>1.6122399999999999</c:v>
                </c:pt>
                <c:pt idx="2">
                  <c:v>4.0349000000000004</c:v>
                </c:pt>
                <c:pt idx="3">
                  <c:v>4.4611799999999997</c:v>
                </c:pt>
                <c:pt idx="4">
                  <c:v>4.7348999999999997</c:v>
                </c:pt>
                <c:pt idx="5">
                  <c:v>3.9771200000000002</c:v>
                </c:pt>
                <c:pt idx="6">
                  <c:v>2.9904799999999998</c:v>
                </c:pt>
                <c:pt idx="7">
                  <c:v>2.8759000000000001</c:v>
                </c:pt>
                <c:pt idx="8">
                  <c:v>1.63819</c:v>
                </c:pt>
                <c:pt idx="9">
                  <c:v>2.8484799999999999</c:v>
                </c:pt>
                <c:pt idx="10">
                  <c:v>1.5375000000000001</c:v>
                </c:pt>
                <c:pt idx="11">
                  <c:v>1.23776</c:v>
                </c:pt>
                <c:pt idx="12">
                  <c:v>1.47112</c:v>
                </c:pt>
                <c:pt idx="13">
                  <c:v>2.55687</c:v>
                </c:pt>
                <c:pt idx="14">
                  <c:v>0.98032900000000001</c:v>
                </c:pt>
                <c:pt idx="15">
                  <c:v>1.8195399999999999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F-4043-8D8B-BF4C70B4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58256"/>
        <c:axId val="581158576"/>
      </c:scatterChart>
      <c:valAx>
        <c:axId val="5811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576"/>
        <c:crosses val="autoZero"/>
        <c:crossBetween val="midCat"/>
      </c:valAx>
      <c:valAx>
        <c:axId val="5811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5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Periodic Parallel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'Efficiency + Speedup Square'!$A$49</c:f>
              <c:strCache>
                <c:ptCount val="1"/>
                <c:pt idx="0">
                  <c:v>500 x 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Square'!$I$48:$I$60</c:f>
              <c:numCache>
                <c:formatCode>General</c:formatCode>
                <c:ptCount val="13"/>
                <c:pt idx="0">
                  <c:v>0.73047295585534233</c:v>
                </c:pt>
                <c:pt idx="1">
                  <c:v>0.4878192561387481</c:v>
                </c:pt>
                <c:pt idx="2">
                  <c:v>0.37599829498266862</c:v>
                </c:pt>
                <c:pt idx="3">
                  <c:v>0.13637861870597173</c:v>
                </c:pt>
                <c:pt idx="4">
                  <c:v>0.1193315030253367</c:v>
                </c:pt>
                <c:pt idx="5">
                  <c:v>8.735139824720653E-2</c:v>
                </c:pt>
                <c:pt idx="6">
                  <c:v>6.7950312077646471E-2</c:v>
                </c:pt>
                <c:pt idx="7">
                  <c:v>4.3653964707791558E-2</c:v>
                </c:pt>
                <c:pt idx="8">
                  <c:v>3.4180576726823446E-2</c:v>
                </c:pt>
                <c:pt idx="9">
                  <c:v>2.6361773792309761E-2</c:v>
                </c:pt>
                <c:pt idx="10">
                  <c:v>2.1973575363094175E-2</c:v>
                </c:pt>
                <c:pt idx="11">
                  <c:v>1.8409994972680161E-2</c:v>
                </c:pt>
                <c:pt idx="12">
                  <c:v>1.6568995475412143E-2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F-4E0C-9002-CC57A1ECFBFA}"/>
            </c:ext>
          </c:extLst>
        </c:ser>
        <c:ser>
          <c:idx val="2"/>
          <c:order val="1"/>
          <c:tx>
            <c:strRef>
              <c:f>'Efficiency + Speedup Square'!$A$34</c:f>
              <c:strCache>
                <c:ptCount val="1"/>
                <c:pt idx="0">
                  <c:v>1000 x 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Square'!$I$34:$I$46</c:f>
              <c:numCache>
                <c:formatCode>General</c:formatCode>
                <c:ptCount val="13"/>
                <c:pt idx="0">
                  <c:v>0.81214489620575925</c:v>
                </c:pt>
                <c:pt idx="1">
                  <c:v>0.68550801938876726</c:v>
                </c:pt>
                <c:pt idx="2">
                  <c:v>0.60747595740225935</c:v>
                </c:pt>
                <c:pt idx="3">
                  <c:v>0.60412303716192672</c:v>
                </c:pt>
                <c:pt idx="4">
                  <c:v>0.35322727474362908</c:v>
                </c:pt>
                <c:pt idx="5">
                  <c:v>0.26550378852332851</c:v>
                </c:pt>
                <c:pt idx="6">
                  <c:v>0.18295484911828538</c:v>
                </c:pt>
                <c:pt idx="7">
                  <c:v>0.1394777213101567</c:v>
                </c:pt>
                <c:pt idx="8">
                  <c:v>0.11208944081740259</c:v>
                </c:pt>
                <c:pt idx="9">
                  <c:v>8.0970225736799212E-2</c:v>
                </c:pt>
                <c:pt idx="10">
                  <c:v>7.4189648418590534E-2</c:v>
                </c:pt>
                <c:pt idx="11">
                  <c:v>5.7837802928527533E-2</c:v>
                </c:pt>
                <c:pt idx="12">
                  <c:v>5.5723151606982442E-2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F-4E0C-9002-CC57A1ECFBFA}"/>
            </c:ext>
          </c:extLst>
        </c:ser>
        <c:ser>
          <c:idx val="1"/>
          <c:order val="2"/>
          <c:tx>
            <c:strRef>
              <c:f>'Efficiency + Speedup Square'!$A$19</c:f>
              <c:strCache>
                <c:ptCount val="1"/>
                <c:pt idx="0">
                  <c:v>5000 x 5000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Square'!$I$18:$I$32</c:f>
              <c:numCache>
                <c:formatCode>General</c:formatCode>
                <c:ptCount val="15"/>
                <c:pt idx="0">
                  <c:v>1.0260001360150977</c:v>
                </c:pt>
                <c:pt idx="1">
                  <c:v>0.93568056190837978</c:v>
                </c:pt>
                <c:pt idx="2">
                  <c:v>0.81942365205937973</c:v>
                </c:pt>
                <c:pt idx="3">
                  <c:v>0.49738106620071215</c:v>
                </c:pt>
                <c:pt idx="4">
                  <c:v>0.63265178820416368</c:v>
                </c:pt>
                <c:pt idx="5">
                  <c:v>0.70157372707609267</c:v>
                </c:pt>
                <c:pt idx="6">
                  <c:v>0.69355215008780569</c:v>
                </c:pt>
                <c:pt idx="7">
                  <c:v>0.65868320662762714</c:v>
                </c:pt>
                <c:pt idx="8">
                  <c:v>0.62716038220188031</c:v>
                </c:pt>
                <c:pt idx="9">
                  <c:v>0.58312908052657841</c:v>
                </c:pt>
                <c:pt idx="10">
                  <c:v>0.56372443698785235</c:v>
                </c:pt>
                <c:pt idx="11">
                  <c:v>0.51746565842486014</c:v>
                </c:pt>
                <c:pt idx="12">
                  <c:v>0.49136895674300252</c:v>
                </c:pt>
                <c:pt idx="13">
                  <c:v>0.44789526244322569</c:v>
                </c:pt>
                <c:pt idx="14">
                  <c:v>0.42731297965056586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DE-41A1-93B8-51F1E6039F55}"/>
            </c:ext>
          </c:extLst>
        </c:ser>
        <c:ser>
          <c:idx val="0"/>
          <c:order val="3"/>
          <c:tx>
            <c:strRef>
              <c:f>'Efficiency + Speedup Square'!$A$4</c:f>
              <c:strCache>
                <c:ptCount val="1"/>
                <c:pt idx="0">
                  <c:v>10 000 x 10 000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'Efficiency + Speedup Square'!$D$18:$D$32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72</c:v>
                </c:pt>
                <c:pt idx="6">
                  <c:v>96</c:v>
                </c:pt>
                <c:pt idx="7">
                  <c:v>120</c:v>
                </c:pt>
                <c:pt idx="8">
                  <c:v>144</c:v>
                </c:pt>
                <c:pt idx="9">
                  <c:v>168</c:v>
                </c:pt>
                <c:pt idx="10">
                  <c:v>192</c:v>
                </c:pt>
                <c:pt idx="11">
                  <c:v>216</c:v>
                </c:pt>
                <c:pt idx="12">
                  <c:v>240</c:v>
                </c:pt>
                <c:pt idx="13">
                  <c:v>264</c:v>
                </c:pt>
                <c:pt idx="14">
                  <c:v>288</c:v>
                </c:pt>
              </c:numCache>
            </c:numRef>
          </c:cat>
          <c:val>
            <c:numRef>
              <c:f>'Efficiency + Speedup Square'!$I$4:$I$16</c:f>
              <c:numCache>
                <c:formatCode>General</c:formatCode>
                <c:ptCount val="13"/>
                <c:pt idx="0">
                  <c:v>1.0281455823635806</c:v>
                </c:pt>
                <c:pt idx="1">
                  <c:v>0.64029936709129787</c:v>
                </c:pt>
                <c:pt idx="2">
                  <c:v>0.51393160599842036</c:v>
                </c:pt>
                <c:pt idx="3">
                  <c:v>0.63751666914243899</c:v>
                </c:pt>
                <c:pt idx="4">
                  <c:v>0.65339033630102694</c:v>
                </c:pt>
                <c:pt idx="5">
                  <c:v>0.64528168124174057</c:v>
                </c:pt>
                <c:pt idx="6">
                  <c:v>0.62684655780818266</c:v>
                </c:pt>
                <c:pt idx="7">
                  <c:v>0.63828896967848003</c:v>
                </c:pt>
                <c:pt idx="8">
                  <c:v>0.64672530346626</c:v>
                </c:pt>
                <c:pt idx="9">
                  <c:v>0.6362895445575335</c:v>
                </c:pt>
                <c:pt idx="10">
                  <c:v>0.63395856879719581</c:v>
                </c:pt>
                <c:pt idx="11">
                  <c:v>0.64603160940872395</c:v>
                </c:pt>
                <c:pt idx="12">
                  <c:v>0.67869050032664269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F-4E0C-9002-CC57A1EC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48496"/>
        <c:axId val="294128560"/>
      </c:lineChart>
      <c:catAx>
        <c:axId val="37174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28560"/>
        <c:crosses val="autoZero"/>
        <c:auto val="1"/>
        <c:lblAlgn val="ctr"/>
        <c:lblOffset val="100"/>
        <c:noMultiLvlLbl val="0"/>
      </c:catAx>
      <c:valAx>
        <c:axId val="2941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781051</xdr:colOff>
      <xdr:row>60</xdr:row>
      <xdr:rowOff>142875</xdr:rowOff>
    </xdr:from>
    <xdr:to>
      <xdr:col>12</xdr:col>
      <xdr:colOff>35434</xdr:colOff>
      <xdr:row>79</xdr:row>
      <xdr:rowOff>139065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D7F72A-C6D9-4895-886E-8B9D26406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80</xdr:row>
      <xdr:rowOff>76200</xdr:rowOff>
    </xdr:from>
    <xdr:to>
      <xdr:col>6</xdr:col>
      <xdr:colOff>479298</xdr:colOff>
      <xdr:row>99</xdr:row>
      <xdr:rowOff>62865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20F58D-FA46-44C6-AF5D-59B4D633B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739140</xdr:colOff>
      <xdr:row>80</xdr:row>
      <xdr:rowOff>59055</xdr:rowOff>
    </xdr:from>
    <xdr:to>
      <xdr:col>11</xdr:col>
      <xdr:colOff>926973</xdr:colOff>
      <xdr:row>99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A1D30E-A816-4E10-84D9-B7DACF839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60</xdr:row>
      <xdr:rowOff>133349</xdr:rowOff>
    </xdr:from>
    <xdr:to>
      <xdr:col>6</xdr:col>
      <xdr:colOff>520065</xdr:colOff>
      <xdr:row>79</xdr:row>
      <xdr:rowOff>133520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92011FE-FBFA-4970-8101-37658CFFD041}"/>
            </a:ext>
          </a:extLst>
        </xdr:cNvPr>
        <xdr:cNvGrpSpPr/>
      </xdr:nvGrpSpPr>
      <xdr:grpSpPr>
        <a:xfrm>
          <a:off x="114300" y="10995659"/>
          <a:ext cx="6002655" cy="3431076"/>
          <a:chOff x="114300" y="10991849"/>
          <a:chExt cx="6006465" cy="3438696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E238D54C-02EE-4DD4-9E4B-01265AA6D447}"/>
              </a:ext>
            </a:extLst>
          </xdr:cNvPr>
          <xdr:cNvGraphicFramePr>
            <a:graphicFrameLocks/>
          </xdr:cNvGraphicFramePr>
        </xdr:nvGraphicFramePr>
        <xdr:xfrm>
          <a:off x="114300" y="10991849"/>
          <a:ext cx="6006465" cy="34386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D1574284-9B6F-4C80-A9CF-1D5889E01A5C}"/>
              </a:ext>
            </a:extLst>
          </xdr:cNvPr>
          <xdr:cNvSpPr txBox="1"/>
        </xdr:nvSpPr>
        <xdr:spPr>
          <a:xfrm>
            <a:off x="133350" y="14178915"/>
            <a:ext cx="934166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900" b="0" i="1"/>
              <a:t>10,000 x 10,000</a:t>
            </a:r>
          </a:p>
        </xdr:txBody>
      </xdr:sp>
    </xdr:grpSp>
    <xdr:clientData/>
  </xdr:twoCellAnchor>
  <xdr:twoCellAnchor>
    <xdr:from>
      <xdr:col>0</xdr:col>
      <xdr:colOff>53340</xdr:colOff>
      <xdr:row>100</xdr:row>
      <xdr:rowOff>95250</xdr:rowOff>
    </xdr:from>
    <xdr:to>
      <xdr:col>6</xdr:col>
      <xdr:colOff>465963</xdr:colOff>
      <xdr:row>119</xdr:row>
      <xdr:rowOff>78105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869DA78-1D07-46E0-8481-0EF5CFA92A51}"/>
            </a:ext>
          </a:extLst>
        </xdr:cNvPr>
        <xdr:cNvGrpSpPr/>
      </xdr:nvGrpSpPr>
      <xdr:grpSpPr>
        <a:xfrm>
          <a:off x="57150" y="18188940"/>
          <a:ext cx="6011418" cy="3425190"/>
          <a:chOff x="57150" y="18183225"/>
          <a:chExt cx="6019800" cy="3458370"/>
        </a:xfrm>
      </xdr:grpSpPr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A05343B7-7088-44DF-A9AC-D5C4E2F89B71}"/>
              </a:ext>
            </a:extLst>
          </xdr:cNvPr>
          <xdr:cNvGraphicFramePr>
            <a:graphicFrameLocks/>
          </xdr:cNvGraphicFramePr>
        </xdr:nvGraphicFramePr>
        <xdr:xfrm>
          <a:off x="57150" y="18183225"/>
          <a:ext cx="6019800" cy="3429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F39A0EAA-7202-4B12-A9C5-E2B2BF727ECA}"/>
              </a:ext>
            </a:extLst>
          </xdr:cNvPr>
          <xdr:cNvSpPr txBox="1"/>
        </xdr:nvSpPr>
        <xdr:spPr>
          <a:xfrm>
            <a:off x="76200" y="21408390"/>
            <a:ext cx="871072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900" b="0" i="1"/>
              <a:t>100r x 10,000c</a:t>
            </a:r>
          </a:p>
        </xdr:txBody>
      </xdr:sp>
    </xdr:grpSp>
    <xdr:clientData/>
  </xdr:twoCellAnchor>
  <xdr:twoCellAnchor>
    <xdr:from>
      <xdr:col>6</xdr:col>
      <xdr:colOff>739140</xdr:colOff>
      <xdr:row>100</xdr:row>
      <xdr:rowOff>91440</xdr:rowOff>
    </xdr:from>
    <xdr:to>
      <xdr:col>12</xdr:col>
      <xdr:colOff>1143</xdr:colOff>
      <xdr:row>119</xdr:row>
      <xdr:rowOff>91440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B11FDC0-83E5-47CA-B531-153804BBFE68}"/>
            </a:ext>
          </a:extLst>
        </xdr:cNvPr>
        <xdr:cNvGrpSpPr/>
      </xdr:nvGrpSpPr>
      <xdr:grpSpPr>
        <a:xfrm>
          <a:off x="6343650" y="18192750"/>
          <a:ext cx="6011418" cy="3438525"/>
          <a:chOff x="6343650" y="18192750"/>
          <a:chExt cx="14239875" cy="3438525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ADF41959-B812-4DEA-B448-71E8B1AD7B82}"/>
              </a:ext>
            </a:extLst>
          </xdr:cNvPr>
          <xdr:cNvGraphicFramePr>
            <a:graphicFrameLocks/>
          </xdr:cNvGraphicFramePr>
        </xdr:nvGraphicFramePr>
        <xdr:xfrm>
          <a:off x="6343650" y="18192750"/>
          <a:ext cx="14239875" cy="34385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31C79D7-4BC5-4714-A08D-FC96E94721D1}"/>
              </a:ext>
            </a:extLst>
          </xdr:cNvPr>
          <xdr:cNvSpPr txBox="1"/>
        </xdr:nvSpPr>
        <xdr:spPr>
          <a:xfrm>
            <a:off x="6494564" y="21347367"/>
            <a:ext cx="2338519" cy="233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900" b="0" i="1"/>
              <a:t>10,000</a:t>
            </a:r>
            <a:r>
              <a:rPr lang="en-US" sz="900" b="0" i="1" baseline="0"/>
              <a:t>r x 100c</a:t>
            </a:r>
            <a:endParaRPr lang="en-US" sz="900" b="0" i="1"/>
          </a:p>
        </xdr:txBody>
      </xdr:sp>
    </xdr:grpSp>
    <xdr:clientData/>
  </xdr:twoCellAnchor>
  <xdr:twoCellAnchor>
    <xdr:from>
      <xdr:col>12</xdr:col>
      <xdr:colOff>504825</xdr:colOff>
      <xdr:row>60</xdr:row>
      <xdr:rowOff>104775</xdr:rowOff>
    </xdr:from>
    <xdr:to>
      <xdr:col>18</xdr:col>
      <xdr:colOff>513588</xdr:colOff>
      <xdr:row>79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E045C2-EB43-4306-8551-1209F38E7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306705</xdr:colOff>
      <xdr:row>60</xdr:row>
      <xdr:rowOff>131445</xdr:rowOff>
    </xdr:from>
    <xdr:to>
      <xdr:col>18</xdr:col>
      <xdr:colOff>317373</xdr:colOff>
      <xdr:row>79</xdr:row>
      <xdr:rowOff>120015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C57244-9D93-4073-B73B-52EAE8D75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0.00438</cdr:x>
      <cdr:y>0.94043</cdr:y>
    </cdr:from>
    <cdr:to>
      <cdr:x>0.06329</cdr:x>
      <cdr:y>1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031C79D7-4BC5-4714-A08D-FC96E94721D1}"/>
            </a:ext>
          </a:extLst>
        </cdr:cNvPr>
        <cdr:cNvSpPr txBox="1"/>
      </cdr:nvSpPr>
      <cdr:spPr>
        <a:xfrm xmlns:a="http://schemas.openxmlformats.org/drawingml/2006/main">
          <a:off x="60325" y="3681571"/>
          <a:ext cx="812274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/>
            <a:t>5,000</a:t>
          </a:r>
          <a:r>
            <a:rPr lang="en-US" sz="900" b="0" i="1" baseline="0"/>
            <a:t> x 5,000</a:t>
          </a:r>
          <a:endParaRPr lang="en-US" sz="900" b="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0.00845</cdr:x>
      <cdr:y>0.93255</cdr:y>
    </cdr:from>
    <cdr:to>
      <cdr:x>0.1436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574284-9B6F-4C80-A9CF-1D5889E01A5C}"/>
            </a:ext>
          </a:extLst>
        </cdr:cNvPr>
        <cdr:cNvSpPr txBox="1"/>
      </cdr:nvSpPr>
      <cdr:spPr>
        <a:xfrm xmlns:a="http://schemas.openxmlformats.org/drawingml/2006/main">
          <a:off x="50800" y="3224370"/>
          <a:ext cx="812274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/>
            <a:t>1,000 x 1,000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0.00624</cdr:x>
      <cdr:y>0.92949</cdr:y>
    </cdr:from>
    <cdr:to>
      <cdr:x>0.05103</cdr:x>
      <cdr:y>0.99675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031C79D7-4BC5-4714-A08D-FC96E94721D1}"/>
            </a:ext>
          </a:extLst>
        </cdr:cNvPr>
        <cdr:cNvSpPr txBox="1"/>
      </cdr:nvSpPr>
      <cdr:spPr>
        <a:xfrm xmlns:a="http://schemas.openxmlformats.org/drawingml/2006/main">
          <a:off x="88900" y="3222625"/>
          <a:ext cx="63773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/>
            <a:t>500</a:t>
          </a:r>
          <a:r>
            <a:rPr lang="en-US" sz="900" b="0" i="1" baseline="0"/>
            <a:t> x 500</a:t>
          </a:r>
          <a:endParaRPr lang="en-US" sz="900" b="0" i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0.00438</cdr:x>
      <cdr:y>0.93195</cdr:y>
    </cdr:from>
    <cdr:to>
      <cdr:x>0.11526</cdr:x>
      <cdr:y>1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031C79D7-4BC5-4714-A08D-FC96E94721D1}"/>
            </a:ext>
          </a:extLst>
        </cdr:cNvPr>
        <cdr:cNvSpPr txBox="1"/>
      </cdr:nvSpPr>
      <cdr:spPr>
        <a:xfrm xmlns:a="http://schemas.openxmlformats.org/drawingml/2006/main">
          <a:off x="26330" y="3193890"/>
          <a:ext cx="66652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/>
            <a:t>5,000 x 10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0.00438</cdr:x>
      <cdr:y>0.93195</cdr:y>
    </cdr:from>
    <cdr:to>
      <cdr:x>0.11526</cdr:x>
      <cdr:y>1</cdr:y>
    </cdr:to>
    <cdr:sp macro="" textlink="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031C79D7-4BC5-4714-A08D-FC96E94721D1}"/>
            </a:ext>
          </a:extLst>
        </cdr:cNvPr>
        <cdr:cNvSpPr txBox="1"/>
      </cdr:nvSpPr>
      <cdr:spPr>
        <a:xfrm xmlns:a="http://schemas.openxmlformats.org/drawingml/2006/main">
          <a:off x="26330" y="3193890"/>
          <a:ext cx="666529" cy="233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1"/>
            <a:t>5,000 x 10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61</xdr:row>
      <xdr:rowOff>133350</xdr:rowOff>
    </xdr:from>
    <xdr:to>
      <xdr:col>6</xdr:col>
      <xdr:colOff>849820</xdr:colOff>
      <xdr:row>80</xdr:row>
      <xdr:rowOff>169069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D96A43-F5E0-413C-90F8-9E713F4F6B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1124424</xdr:colOff>
      <xdr:row>61</xdr:row>
      <xdr:rowOff>98108</xdr:rowOff>
    </xdr:from>
    <xdr:to>
      <xdr:col>11</xdr:col>
      <xdr:colOff>1004124</xdr:colOff>
      <xdr:row>80</xdr:row>
      <xdr:rowOff>124302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CC1B0A-5DC8-47B8-81E1-5D38BA4E05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83</xdr:row>
      <xdr:rowOff>19050</xdr:rowOff>
    </xdr:from>
    <xdr:to>
      <xdr:col>6</xdr:col>
      <xdr:colOff>773620</xdr:colOff>
      <xdr:row>102</xdr:row>
      <xdr:rowOff>54768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5E256C-C444-4998-93F3-8B42AA931D1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1141570</xdr:colOff>
      <xdr:row>82</xdr:row>
      <xdr:rowOff>173830</xdr:rowOff>
    </xdr:from>
    <xdr:to>
      <xdr:col>11</xdr:col>
      <xdr:colOff>1015555</xdr:colOff>
      <xdr:row>102</xdr:row>
      <xdr:rowOff>29050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4B4C43-1B19-4468-A637-0B82C44B26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530542</xdr:colOff>
      <xdr:row>65</xdr:row>
      <xdr:rowOff>10477</xdr:rowOff>
    </xdr:from>
    <xdr:to>
      <xdr:col>11</xdr:col>
      <xdr:colOff>1051750</xdr:colOff>
      <xdr:row>83</xdr:row>
      <xdr:rowOff>178117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F4126D-4805-45E4-91C7-876EB6C689D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354330</xdr:colOff>
      <xdr:row>86</xdr:row>
      <xdr:rowOff>0</xdr:rowOff>
    </xdr:from>
    <xdr:to>
      <xdr:col>11</xdr:col>
      <xdr:colOff>875538</xdr:colOff>
      <xdr:row>104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E3BF6C-AB88-42D8-B003-B7405F3835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78105</xdr:colOff>
      <xdr:row>65</xdr:row>
      <xdr:rowOff>160019</xdr:rowOff>
    </xdr:from>
    <xdr:to>
      <xdr:col>18</xdr:col>
      <xdr:colOff>164973</xdr:colOff>
      <xdr:row>84</xdr:row>
      <xdr:rowOff>156209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237881-AFB0-4A48-8FE7-49F5A7618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86</xdr:row>
      <xdr:rowOff>112395</xdr:rowOff>
    </xdr:from>
    <xdr:to>
      <xdr:col>18</xdr:col>
      <xdr:colOff>94488</xdr:colOff>
      <xdr:row>105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F060F7-792F-43B8-AEF8-7FBAA1D2E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0"/>
  <sheetViews>
    <sheetView showGridLines="0" topLeftCell="A85" workbookViewId="0">
      <selection activeCell="N84" sqref="N84"/>
    </sheetView>
  </sheetViews>
  <sheetFormatPr defaultRowHeight="14.4" x14ac:dyDescent="0.3"/>
  <cols>
    <col min="1" max="1" width="13.6640625" style="1" bestFit="1" customWidth="1"/>
    <col min="4" max="4" width="16.33203125" customWidth="1"/>
    <col min="5" max="6" width="16.88671875" customWidth="1"/>
    <col min="7" max="7" width="17.88671875" customWidth="1"/>
    <col min="8" max="8" width="11.5546875" customWidth="1"/>
    <col min="9" max="9" width="14.109375" customWidth="1"/>
    <col min="10" max="10" width="22.88671875" customWidth="1"/>
    <col min="11" max="11" width="18.33203125" customWidth="1"/>
    <col min="12" max="13" width="13.6640625" customWidth="1"/>
    <col min="14" max="14" width="15" bestFit="1" customWidth="1"/>
    <col min="15" max="15" width="14.6640625" bestFit="1" customWidth="1"/>
    <col min="16" max="20" width="14.6640625" customWidth="1"/>
    <col min="21" max="21" width="15" bestFit="1" customWidth="1"/>
    <col min="22" max="22" width="15" customWidth="1"/>
    <col min="23" max="23" width="14.6640625" bestFit="1" customWidth="1"/>
    <col min="25" max="25" width="15" customWidth="1"/>
    <col min="26" max="26" width="11.5546875" customWidth="1"/>
  </cols>
  <sheetData>
    <row r="1" spans="1:27" x14ac:dyDescent="0.3">
      <c r="A1" s="17" t="s">
        <v>0</v>
      </c>
      <c r="B1" s="17"/>
      <c r="C1" s="17"/>
      <c r="D1" s="17"/>
      <c r="E1" s="17"/>
      <c r="F1" s="17"/>
      <c r="G1" s="17"/>
      <c r="H1" s="6"/>
      <c r="I1" s="6" t="s">
        <v>1</v>
      </c>
      <c r="J1" s="6"/>
      <c r="K1" s="6" t="s">
        <v>2</v>
      </c>
      <c r="P1" s="7" t="s">
        <v>1</v>
      </c>
      <c r="Q1" s="7"/>
      <c r="R1" t="s">
        <v>2</v>
      </c>
      <c r="X1" s="7" t="s">
        <v>1</v>
      </c>
      <c r="Y1" s="7"/>
      <c r="Z1" t="s">
        <v>2</v>
      </c>
    </row>
    <row r="2" spans="1:27" x14ac:dyDescent="0.3">
      <c r="A2" s="6" t="s">
        <v>3</v>
      </c>
      <c r="B2" s="6" t="s">
        <v>4</v>
      </c>
      <c r="C2" s="6" t="s">
        <v>5</v>
      </c>
      <c r="D2" s="6" t="s">
        <v>6</v>
      </c>
      <c r="E2" s="6" t="s">
        <v>26</v>
      </c>
      <c r="F2" s="6"/>
      <c r="G2" s="6" t="s">
        <v>25</v>
      </c>
      <c r="H2" s="6"/>
      <c r="I2" s="6" t="s">
        <v>9</v>
      </c>
      <c r="J2" s="6" t="s">
        <v>10</v>
      </c>
      <c r="K2" s="6" t="s">
        <v>9</v>
      </c>
      <c r="L2" t="s">
        <v>10</v>
      </c>
      <c r="N2" s="6" t="s">
        <v>7</v>
      </c>
      <c r="O2" s="6" t="s">
        <v>8</v>
      </c>
      <c r="P2" t="s">
        <v>9</v>
      </c>
      <c r="Q2" t="s">
        <v>10</v>
      </c>
      <c r="R2" t="s">
        <v>9</v>
      </c>
      <c r="S2" t="s">
        <v>10</v>
      </c>
      <c r="T2" s="6"/>
      <c r="U2" s="6" t="s">
        <v>7</v>
      </c>
      <c r="V2" s="6"/>
      <c r="W2" s="6" t="s">
        <v>8</v>
      </c>
      <c r="X2" t="s">
        <v>9</v>
      </c>
      <c r="Y2" t="s">
        <v>10</v>
      </c>
      <c r="Z2" t="s">
        <v>9</v>
      </c>
      <c r="AA2" t="s">
        <v>10</v>
      </c>
    </row>
    <row r="3" spans="1:27" x14ac:dyDescent="0.3">
      <c r="A3" s="5"/>
      <c r="B3" s="5"/>
      <c r="C3" s="5">
        <v>1</v>
      </c>
      <c r="D3" s="5">
        <v>1</v>
      </c>
      <c r="E3" s="5">
        <v>120.511</v>
      </c>
      <c r="F3" s="5"/>
      <c r="G3" s="5">
        <v>120.71899999999999</v>
      </c>
      <c r="H3" s="5"/>
      <c r="I3" s="5"/>
      <c r="J3" s="5"/>
      <c r="K3" s="5"/>
      <c r="L3" s="5"/>
      <c r="M3" s="5"/>
      <c r="N3" s="5">
        <v>1.39134</v>
      </c>
      <c r="O3" s="5">
        <v>1.30484</v>
      </c>
      <c r="P3" s="5"/>
      <c r="Q3" s="5"/>
      <c r="R3" s="5"/>
      <c r="S3" s="5"/>
      <c r="T3" s="5"/>
      <c r="U3" s="5">
        <v>1.1636299999999999</v>
      </c>
      <c r="V3" s="5">
        <v>1.12934</v>
      </c>
      <c r="W3" s="5">
        <v>1.1164799999999999</v>
      </c>
    </row>
    <row r="4" spans="1:27" x14ac:dyDescent="0.3">
      <c r="A4" s="5"/>
      <c r="B4" s="5"/>
      <c r="C4" s="5">
        <v>4</v>
      </c>
      <c r="D4" s="5">
        <v>4</v>
      </c>
      <c r="E4" s="5">
        <v>29.303000000000001</v>
      </c>
      <c r="F4" s="5">
        <v>29.791799999999999</v>
      </c>
      <c r="G4" s="5">
        <v>29.826499999999999</v>
      </c>
      <c r="H4" s="5"/>
      <c r="I4" s="5">
        <f>K4/D4</f>
        <v>1.0281455823635806</v>
      </c>
      <c r="J4">
        <f>L4/D4</f>
        <v>1.0118434948787152</v>
      </c>
      <c r="K4" s="5">
        <f>E3/E4</f>
        <v>4.1125823294543222</v>
      </c>
      <c r="L4" s="5">
        <f>G3/G4</f>
        <v>4.0473739795148607</v>
      </c>
      <c r="M4" s="5"/>
      <c r="N4" s="5">
        <v>0.41858200000000001</v>
      </c>
      <c r="O4" s="5">
        <v>0.38991900000000002</v>
      </c>
      <c r="P4" s="5">
        <f>R4/D4</f>
        <v>0.83098413214137257</v>
      </c>
      <c r="Q4" s="5">
        <f>S4/D4</f>
        <v>0.83660965482574579</v>
      </c>
      <c r="R4" s="5">
        <f>N3/N4</f>
        <v>3.3239365285654903</v>
      </c>
      <c r="S4" s="5">
        <f>O3/O4</f>
        <v>3.3464386193029831</v>
      </c>
      <c r="T4" s="5"/>
      <c r="U4" s="5">
        <v>0.34876699999999999</v>
      </c>
      <c r="V4" s="5">
        <v>0.35090500000000002</v>
      </c>
      <c r="W4" s="5">
        <v>0.34170400000000001</v>
      </c>
      <c r="X4">
        <f>Z4/D4</f>
        <v>0.8341027104055142</v>
      </c>
      <c r="Y4">
        <f>AA4/D4</f>
        <v>0.816847329852738</v>
      </c>
      <c r="Z4">
        <f>U3/U4</f>
        <v>3.3364108416220568</v>
      </c>
      <c r="AA4">
        <f>W3/W4</f>
        <v>3.267389319410952</v>
      </c>
    </row>
    <row r="5" spans="1:27" x14ac:dyDescent="0.3">
      <c r="A5" s="5"/>
      <c r="B5" s="5"/>
      <c r="C5" s="5">
        <v>8</v>
      </c>
      <c r="D5" s="5">
        <v>8</v>
      </c>
      <c r="E5" s="5">
        <v>23.526299999999999</v>
      </c>
      <c r="F5" s="5"/>
      <c r="G5" s="5">
        <v>15.491300000000001</v>
      </c>
      <c r="H5" s="5"/>
      <c r="I5" s="5">
        <f t="shared" ref="I5:I16" si="0">K5/D5</f>
        <v>0.64029936709129787</v>
      </c>
      <c r="J5">
        <f t="shared" ref="J5:J16" si="1">L5/D5</f>
        <v>0.97408706822539093</v>
      </c>
      <c r="K5" s="5">
        <f>E3/E5</f>
        <v>5.1223949367303829</v>
      </c>
      <c r="L5" s="5">
        <f>G3/G5</f>
        <v>7.7926965458031274</v>
      </c>
      <c r="M5" s="5"/>
      <c r="N5">
        <v>0.23252700000000001</v>
      </c>
      <c r="O5" s="5">
        <v>0.22736500000000001</v>
      </c>
      <c r="P5" s="5">
        <f t="shared" ref="P5:P15" si="2">R5/D5</f>
        <v>0.74794539988904507</v>
      </c>
      <c r="Q5" s="5">
        <f t="shared" ref="Q5:Q14" si="3">S5/D5</f>
        <v>0.71737074747652452</v>
      </c>
      <c r="R5" s="5">
        <f>N3/N5</f>
        <v>5.9835631991123606</v>
      </c>
      <c r="S5" s="5">
        <f>O3/O5</f>
        <v>5.7389659798121961</v>
      </c>
      <c r="T5" s="5"/>
      <c r="U5" s="5">
        <v>0.219579</v>
      </c>
      <c r="V5" s="5">
        <v>0.216836</v>
      </c>
      <c r="W5" s="5">
        <v>0.20551</v>
      </c>
      <c r="X5">
        <f t="shared" ref="X5:X15" si="4">Z5/D5</f>
        <v>0.66242104208508101</v>
      </c>
      <c r="Y5">
        <f t="shared" ref="Y5:Y16" si="5">AA5/D5</f>
        <v>0.67909104179845259</v>
      </c>
      <c r="Z5">
        <f>U3/U5</f>
        <v>5.2993683366806481</v>
      </c>
      <c r="AA5">
        <f>W3/W5</f>
        <v>5.4327283343876207</v>
      </c>
    </row>
    <row r="6" spans="1:27" x14ac:dyDescent="0.3">
      <c r="A6" s="15" t="s">
        <v>11</v>
      </c>
      <c r="B6">
        <v>1</v>
      </c>
      <c r="C6">
        <v>12</v>
      </c>
      <c r="D6">
        <f t="shared" ref="D6:D16" si="6">B6 * C6</f>
        <v>12</v>
      </c>
      <c r="E6">
        <v>19.540700000000001</v>
      </c>
      <c r="F6">
        <v>15.3286</v>
      </c>
      <c r="G6">
        <v>19.6386</v>
      </c>
      <c r="H6">
        <v>12.3255</v>
      </c>
      <c r="I6" s="5">
        <f t="shared" si="0"/>
        <v>0.51393160599842036</v>
      </c>
      <c r="J6">
        <f t="shared" si="1"/>
        <v>0.51225223115021767</v>
      </c>
      <c r="K6" s="5">
        <f>E3/E6</f>
        <v>6.1671792719810439</v>
      </c>
      <c r="L6" s="5">
        <f>G3/G6</f>
        <v>6.1470267738026125</v>
      </c>
      <c r="M6" s="15" t="s">
        <v>12</v>
      </c>
      <c r="N6">
        <v>0.27686500000000003</v>
      </c>
      <c r="O6">
        <v>0.271839</v>
      </c>
      <c r="P6" s="5">
        <f t="shared" si="2"/>
        <v>0.41877810485254541</v>
      </c>
      <c r="Q6" s="5">
        <f t="shared" si="3"/>
        <v>0.4000039238912248</v>
      </c>
      <c r="R6">
        <f>N3/N6</f>
        <v>5.0253372582305449</v>
      </c>
      <c r="S6">
        <f>O3/O6</f>
        <v>4.8000470866946978</v>
      </c>
      <c r="T6" s="15" t="s">
        <v>13</v>
      </c>
      <c r="U6">
        <v>0.22176899999999999</v>
      </c>
      <c r="V6">
        <v>0.16291700000000001</v>
      </c>
      <c r="W6">
        <v>0.26371699999999998</v>
      </c>
      <c r="X6">
        <f t="shared" si="4"/>
        <v>0.43725302754968759</v>
      </c>
      <c r="Y6">
        <f t="shared" si="5"/>
        <v>0.3528024359445921</v>
      </c>
      <c r="Z6">
        <f>U3/U6</f>
        <v>5.2470363305962513</v>
      </c>
      <c r="AA6">
        <f>W3/W6</f>
        <v>4.2336292313351054</v>
      </c>
    </row>
    <row r="7" spans="1:27" x14ac:dyDescent="0.3">
      <c r="A7" s="15"/>
      <c r="B7">
        <v>1</v>
      </c>
      <c r="C7">
        <v>24</v>
      </c>
      <c r="D7">
        <f t="shared" si="6"/>
        <v>24</v>
      </c>
      <c r="E7">
        <v>7.8763300000000003</v>
      </c>
      <c r="G7">
        <v>11.5129</v>
      </c>
      <c r="I7" s="5">
        <f t="shared" si="0"/>
        <v>0.63751666914243899</v>
      </c>
      <c r="J7">
        <f t="shared" si="1"/>
        <v>0.43689759602996059</v>
      </c>
      <c r="K7" s="5">
        <f>E3/E7</f>
        <v>15.300400059418536</v>
      </c>
      <c r="L7" s="5">
        <f>G3/G7</f>
        <v>10.485542304719054</v>
      </c>
      <c r="M7" s="15"/>
      <c r="N7">
        <v>0.19072900000000001</v>
      </c>
      <c r="O7">
        <v>0.186559</v>
      </c>
      <c r="P7" s="5">
        <f t="shared" si="2"/>
        <v>0.30395220443666143</v>
      </c>
      <c r="Q7" s="5">
        <f t="shared" si="3"/>
        <v>0.29142701951304056</v>
      </c>
      <c r="R7">
        <f>N3/N7</f>
        <v>7.2948529064798739</v>
      </c>
      <c r="S7">
        <f>O3/O7</f>
        <v>6.9942484683129731</v>
      </c>
      <c r="T7" s="15"/>
      <c r="U7">
        <v>0.179367</v>
      </c>
      <c r="V7">
        <v>0.15450700000000001</v>
      </c>
      <c r="W7">
        <v>0.18182300000000001</v>
      </c>
      <c r="X7">
        <f t="shared" si="4"/>
        <v>0.27030938429774337</v>
      </c>
      <c r="Y7">
        <f t="shared" si="5"/>
        <v>0.25585321988967286</v>
      </c>
      <c r="Z7">
        <f>U3/U7</f>
        <v>6.4874252231458405</v>
      </c>
      <c r="AA7">
        <f>W3/W7</f>
        <v>6.140477277352149</v>
      </c>
    </row>
    <row r="8" spans="1:27" x14ac:dyDescent="0.3">
      <c r="A8" s="15"/>
      <c r="B8">
        <v>2</v>
      </c>
      <c r="C8">
        <v>24</v>
      </c>
      <c r="D8">
        <f t="shared" si="6"/>
        <v>48</v>
      </c>
      <c r="E8">
        <v>3.8424900000000002</v>
      </c>
      <c r="G8">
        <v>3.8429899999999999</v>
      </c>
      <c r="I8" s="5">
        <f t="shared" si="0"/>
        <v>0.65339033630102694</v>
      </c>
      <c r="J8">
        <f t="shared" si="1"/>
        <v>0.65443291985320451</v>
      </c>
      <c r="K8" s="5">
        <f>E3/E8</f>
        <v>31.362736142449293</v>
      </c>
      <c r="L8" s="5">
        <f>G3/G8</f>
        <v>31.412780152953818</v>
      </c>
      <c r="M8" s="15"/>
      <c r="N8">
        <v>8.5377700000000001E-2</v>
      </c>
      <c r="O8">
        <v>9.3282599999999993E-2</v>
      </c>
      <c r="P8" s="5">
        <f t="shared" si="2"/>
        <v>0.33950610053913377</v>
      </c>
      <c r="Q8" s="5">
        <f t="shared" si="3"/>
        <v>0.2914173347083665</v>
      </c>
      <c r="R8">
        <f>N3/N8</f>
        <v>16.296292825878421</v>
      </c>
      <c r="S8">
        <f>O3/O8</f>
        <v>13.988032066001592</v>
      </c>
      <c r="T8" s="15"/>
      <c r="U8">
        <v>8.1591300000000005E-2</v>
      </c>
      <c r="V8">
        <v>8.30153E-2</v>
      </c>
      <c r="W8">
        <v>7.1389999999999995E-2</v>
      </c>
      <c r="X8">
        <f t="shared" si="4"/>
        <v>0.29711858576425015</v>
      </c>
      <c r="Y8">
        <f t="shared" si="5"/>
        <v>0.32581594060792829</v>
      </c>
      <c r="Z8">
        <f>U3/U8</f>
        <v>14.261692116684008</v>
      </c>
      <c r="AA8">
        <f>W3/W8</f>
        <v>15.639165149180558</v>
      </c>
    </row>
    <row r="9" spans="1:27" x14ac:dyDescent="0.3">
      <c r="A9" s="15"/>
      <c r="B9">
        <v>3</v>
      </c>
      <c r="C9">
        <v>24</v>
      </c>
      <c r="D9">
        <f t="shared" si="6"/>
        <v>72</v>
      </c>
      <c r="E9">
        <v>2.5938500000000002</v>
      </c>
      <c r="G9">
        <v>2.6223800000000002</v>
      </c>
      <c r="I9" s="5">
        <f t="shared" si="0"/>
        <v>0.64528168124174057</v>
      </c>
      <c r="J9">
        <f t="shared" si="1"/>
        <v>0.63936301290346087</v>
      </c>
      <c r="K9" s="5">
        <f>E3/E9</f>
        <v>46.460281049405317</v>
      </c>
      <c r="L9" s="5">
        <f>G3/G9</f>
        <v>46.034136929049183</v>
      </c>
      <c r="M9" s="15"/>
      <c r="N9">
        <v>5.9544899999999998E-2</v>
      </c>
      <c r="O9">
        <v>5.6763300000000003E-2</v>
      </c>
      <c r="P9" s="5">
        <f t="shared" si="2"/>
        <v>0.32453101217176727</v>
      </c>
      <c r="Q9" s="5">
        <f t="shared" si="3"/>
        <v>0.31926927746938211</v>
      </c>
      <c r="R9">
        <f>N3/N9</f>
        <v>23.366232876367246</v>
      </c>
      <c r="S9">
        <f>O3/O9</f>
        <v>22.98738797779551</v>
      </c>
      <c r="T9" s="15"/>
      <c r="U9">
        <v>6.3902100000000003E-2</v>
      </c>
      <c r="V9">
        <v>5.9832299999999998E-2</v>
      </c>
      <c r="W9">
        <v>5.93932E-2</v>
      </c>
      <c r="X9">
        <f t="shared" si="4"/>
        <v>0.25291074593444934</v>
      </c>
      <c r="Y9">
        <f t="shared" si="5"/>
        <v>0.21721062707195218</v>
      </c>
      <c r="Z9">
        <f>U3/U9</f>
        <v>18.209573707280352</v>
      </c>
      <c r="AA9">
        <f>W3/W8</f>
        <v>15.639165149180558</v>
      </c>
    </row>
    <row r="10" spans="1:27" x14ac:dyDescent="0.3">
      <c r="A10" s="15"/>
      <c r="B10">
        <v>4</v>
      </c>
      <c r="C10">
        <v>24</v>
      </c>
      <c r="D10">
        <f t="shared" si="6"/>
        <v>96</v>
      </c>
      <c r="E10">
        <v>2.0026000000000002</v>
      </c>
      <c r="G10">
        <v>2.0020799999999999</v>
      </c>
      <c r="I10" s="5">
        <f t="shared" si="0"/>
        <v>0.62684655780818266</v>
      </c>
      <c r="J10">
        <f t="shared" si="1"/>
        <v>0.62809157642718239</v>
      </c>
      <c r="K10" s="5">
        <f>E3/E10</f>
        <v>60.177269549585532</v>
      </c>
      <c r="L10" s="5">
        <f>G3/G10</f>
        <v>60.296791337009509</v>
      </c>
      <c r="M10" s="15"/>
      <c r="N10">
        <v>6.4779299999999998E-2</v>
      </c>
      <c r="O10">
        <v>6.8156900000000006E-2</v>
      </c>
      <c r="P10" s="5">
        <f t="shared" si="2"/>
        <v>0.22373080598277537</v>
      </c>
      <c r="Q10" s="5">
        <f t="shared" si="3"/>
        <v>0.19942343817476046</v>
      </c>
      <c r="R10">
        <f>N3/N10</f>
        <v>21.478157374346434</v>
      </c>
      <c r="S10">
        <f>O3/O10</f>
        <v>19.144650064777004</v>
      </c>
      <c r="T10" s="15"/>
      <c r="U10">
        <v>5.3544500000000002E-2</v>
      </c>
      <c r="V10">
        <v>5.6129699999999998E-2</v>
      </c>
      <c r="W10">
        <v>5.1515199999999997E-2</v>
      </c>
      <c r="X10">
        <f t="shared" si="4"/>
        <v>0.226375180146109</v>
      </c>
      <c r="Y10">
        <f t="shared" si="5"/>
        <v>0.22575861105071901</v>
      </c>
      <c r="Z10">
        <f>U3/U10</f>
        <v>21.732017294026463</v>
      </c>
      <c r="AA10">
        <f>W3/W10</f>
        <v>21.672826660869024</v>
      </c>
    </row>
    <row r="11" spans="1:27" x14ac:dyDescent="0.3">
      <c r="A11" s="15"/>
      <c r="B11">
        <v>5</v>
      </c>
      <c r="C11">
        <v>24</v>
      </c>
      <c r="D11">
        <f t="shared" si="6"/>
        <v>120</v>
      </c>
      <c r="E11">
        <v>1.5733600000000001</v>
      </c>
      <c r="G11">
        <v>1.5447500000000001</v>
      </c>
      <c r="I11" s="5">
        <f t="shared" si="0"/>
        <v>0.63828896967848003</v>
      </c>
      <c r="J11">
        <f t="shared" si="1"/>
        <v>0.65123266979554395</v>
      </c>
      <c r="K11" s="5">
        <f>E3/E11</f>
        <v>76.594676361417598</v>
      </c>
      <c r="L11" s="5">
        <f>G3/G11</f>
        <v>78.147920375465276</v>
      </c>
      <c r="M11" s="15"/>
      <c r="N11">
        <v>5.6692600000000003E-2</v>
      </c>
      <c r="O11">
        <v>6.3130199999999997E-2</v>
      </c>
      <c r="P11" s="5">
        <f t="shared" si="2"/>
        <v>0.20451522773695333</v>
      </c>
      <c r="Q11" s="5">
        <f t="shared" si="3"/>
        <v>0.17224191696948002</v>
      </c>
      <c r="R11">
        <f>N3/N11</f>
        <v>24.541827328434398</v>
      </c>
      <c r="S11">
        <f>O3/O11</f>
        <v>20.669030036337602</v>
      </c>
      <c r="T11" s="15"/>
      <c r="U11">
        <v>5.1030899999999997E-2</v>
      </c>
      <c r="V11">
        <v>5.6938500000000003E-2</v>
      </c>
      <c r="W11">
        <v>4.7934299999999999E-2</v>
      </c>
      <c r="X11">
        <f t="shared" si="4"/>
        <v>0.19002049085292769</v>
      </c>
      <c r="Y11">
        <f t="shared" si="5"/>
        <v>0.19409900634827251</v>
      </c>
      <c r="Z11">
        <f>U3/U11</f>
        <v>22.802458902351322</v>
      </c>
      <c r="AA11">
        <f>W3/W11</f>
        <v>23.291880761792701</v>
      </c>
    </row>
    <row r="12" spans="1:27" x14ac:dyDescent="0.3">
      <c r="A12" s="15"/>
      <c r="B12">
        <v>6</v>
      </c>
      <c r="C12">
        <v>24</v>
      </c>
      <c r="D12">
        <f t="shared" si="6"/>
        <v>144</v>
      </c>
      <c r="E12">
        <v>1.29403</v>
      </c>
      <c r="G12">
        <v>1.29433</v>
      </c>
      <c r="I12" s="5">
        <f>K12/D12</f>
        <v>0.64672530346626</v>
      </c>
      <c r="J12">
        <f t="shared" si="1"/>
        <v>0.64769138387342406</v>
      </c>
      <c r="K12" s="5">
        <f>E3/E12</f>
        <v>93.128443699141442</v>
      </c>
      <c r="L12" s="5">
        <f>G3/G12</f>
        <v>93.26755927777306</v>
      </c>
      <c r="M12" s="15"/>
      <c r="N12">
        <v>5.0964700000000002E-2</v>
      </c>
      <c r="O12">
        <v>6.5829100000000002E-2</v>
      </c>
      <c r="P12" s="5">
        <f t="shared" si="2"/>
        <v>0.18958383613232951</v>
      </c>
      <c r="Q12" s="5">
        <f t="shared" si="3"/>
        <v>0.13765020164165831</v>
      </c>
      <c r="R12">
        <f>N3/N12</f>
        <v>27.300072403055449</v>
      </c>
      <c r="S12">
        <f>O3/O12</f>
        <v>19.821629036398797</v>
      </c>
      <c r="T12" s="15"/>
      <c r="U12">
        <v>5.4246099999999998E-2</v>
      </c>
      <c r="W12">
        <v>4.78974E-2</v>
      </c>
      <c r="X12">
        <f t="shared" si="4"/>
        <v>0.14896488206320618</v>
      </c>
      <c r="Y12">
        <f t="shared" si="5"/>
        <v>0.16187378298891658</v>
      </c>
      <c r="Z12">
        <f>U3/U12</f>
        <v>21.450943017101689</v>
      </c>
      <c r="AA12">
        <f>W3/W12</f>
        <v>23.309824750403987</v>
      </c>
    </row>
    <row r="13" spans="1:27" x14ac:dyDescent="0.3">
      <c r="A13" s="15"/>
      <c r="B13">
        <v>7</v>
      </c>
      <c r="C13">
        <v>24</v>
      </c>
      <c r="D13">
        <f t="shared" si="6"/>
        <v>168</v>
      </c>
      <c r="E13">
        <v>1.1273599999999999</v>
      </c>
      <c r="G13">
        <v>1.1389400000000001</v>
      </c>
      <c r="I13" s="5">
        <f t="shared" si="0"/>
        <v>0.6362895445575335</v>
      </c>
      <c r="J13">
        <f t="shared" si="1"/>
        <v>0.63090722618441375</v>
      </c>
      <c r="K13" s="5">
        <f>E3/E13</f>
        <v>106.89664348566563</v>
      </c>
      <c r="L13" s="5">
        <f>G3/G13</f>
        <v>105.9924139989815</v>
      </c>
      <c r="M13" s="15"/>
      <c r="N13">
        <v>4.7065999999999997E-2</v>
      </c>
      <c r="O13">
        <v>5.8123000000000001E-2</v>
      </c>
      <c r="P13" s="5">
        <f t="shared" si="2"/>
        <v>0.17596111235893672</v>
      </c>
      <c r="Q13" s="5">
        <f t="shared" si="3"/>
        <v>0.1336287659257912</v>
      </c>
      <c r="R13">
        <f>N3/N13</f>
        <v>29.561466876301367</v>
      </c>
      <c r="S13">
        <f>O3/O13</f>
        <v>22.449632675532921</v>
      </c>
      <c r="T13" s="15"/>
      <c r="U13">
        <v>4.7193800000000001E-2</v>
      </c>
      <c r="W13">
        <v>4.7084099999999997E-2</v>
      </c>
      <c r="X13">
        <f t="shared" si="4"/>
        <v>0.14676438531372865</v>
      </c>
      <c r="Y13">
        <f t="shared" si="5"/>
        <v>0.14114561573257822</v>
      </c>
      <c r="Z13">
        <f>U3/U13</f>
        <v>24.656416732706415</v>
      </c>
      <c r="AA13">
        <f>W3/W13</f>
        <v>23.71246344307314</v>
      </c>
    </row>
    <row r="14" spans="1:27" x14ac:dyDescent="0.3">
      <c r="A14" s="15"/>
      <c r="B14">
        <v>8</v>
      </c>
      <c r="C14">
        <v>24</v>
      </c>
      <c r="D14">
        <f t="shared" si="6"/>
        <v>192</v>
      </c>
      <c r="E14">
        <v>0.99006700000000003</v>
      </c>
      <c r="G14">
        <v>0.98455999999999999</v>
      </c>
      <c r="I14" s="5">
        <f t="shared" si="0"/>
        <v>0.63395856879719581</v>
      </c>
      <c r="J14">
        <f t="shared" si="1"/>
        <v>0.63860485055930227</v>
      </c>
      <c r="K14" s="5">
        <f>E3/E14</f>
        <v>121.7200452090616</v>
      </c>
      <c r="L14" s="5">
        <f>G3/G14</f>
        <v>122.61213130738604</v>
      </c>
      <c r="M14" s="15"/>
      <c r="N14">
        <v>4.7334899999999999E-2</v>
      </c>
      <c r="O14">
        <v>5.08802E-2</v>
      </c>
      <c r="P14" s="5">
        <f t="shared" si="2"/>
        <v>0.15309132373787629</v>
      </c>
      <c r="Q14" s="5">
        <f t="shared" si="3"/>
        <v>0.13356947627302304</v>
      </c>
      <c r="R14">
        <f>N3/N14</f>
        <v>29.393534157672246</v>
      </c>
      <c r="S14">
        <f>O3/O14</f>
        <v>25.645339444420422</v>
      </c>
      <c r="T14" s="15"/>
      <c r="U14">
        <v>4.9027000000000001E-2</v>
      </c>
      <c r="W14">
        <v>4.5734400000000001E-2</v>
      </c>
      <c r="X14">
        <f t="shared" si="4"/>
        <v>0.12361704604945573</v>
      </c>
      <c r="Y14">
        <f t="shared" si="5"/>
        <v>0.12714718024069407</v>
      </c>
      <c r="Z14">
        <f>U3/U14</f>
        <v>23.734472841495499</v>
      </c>
      <c r="AA14">
        <f>W3/W14</f>
        <v>24.412258606213264</v>
      </c>
    </row>
    <row r="15" spans="1:27" x14ac:dyDescent="0.3">
      <c r="A15" s="15"/>
      <c r="B15">
        <v>9</v>
      </c>
      <c r="C15">
        <v>24</v>
      </c>
      <c r="D15">
        <f t="shared" si="6"/>
        <v>216</v>
      </c>
      <c r="E15">
        <v>0.86361299999999996</v>
      </c>
      <c r="G15">
        <v>0.86652499999999999</v>
      </c>
      <c r="I15" s="5">
        <f>K15/D15</f>
        <v>0.64603160940872395</v>
      </c>
      <c r="J15">
        <f t="shared" si="1"/>
        <v>0.64497188108739989</v>
      </c>
      <c r="K15" s="5">
        <f>E3/E15</f>
        <v>139.54282763228437</v>
      </c>
      <c r="L15" s="5">
        <f>G3/G15</f>
        <v>139.31392631487839</v>
      </c>
      <c r="M15" s="15"/>
      <c r="N15">
        <v>6.0189899999999998E-2</v>
      </c>
      <c r="O15">
        <v>4.1131599999999997E-2</v>
      </c>
      <c r="P15" s="5">
        <f t="shared" si="2"/>
        <v>0.10701777023867608</v>
      </c>
      <c r="Q15" s="5">
        <f>S15/D15</f>
        <v>0.14686824548342214</v>
      </c>
      <c r="R15">
        <f>N3/N15</f>
        <v>23.115838371554034</v>
      </c>
      <c r="S15">
        <f>O3/O15</f>
        <v>31.723541024419184</v>
      </c>
      <c r="T15" s="15"/>
      <c r="U15">
        <v>9.0522699999999998E-2</v>
      </c>
      <c r="W15">
        <v>8.2210900000000003E-2</v>
      </c>
      <c r="X15">
        <f t="shared" si="4"/>
        <v>5.9511878522469232E-2</v>
      </c>
      <c r="Y15">
        <f t="shared" si="5"/>
        <v>6.2873522718871686E-2</v>
      </c>
      <c r="Z15">
        <f>U3/U15</f>
        <v>12.854565760853355</v>
      </c>
      <c r="AA15">
        <f>W3/W15</f>
        <v>13.580680907276284</v>
      </c>
    </row>
    <row r="16" spans="1:27" x14ac:dyDescent="0.3">
      <c r="A16" s="16"/>
      <c r="B16" s="2">
        <v>10</v>
      </c>
      <c r="C16" s="2">
        <v>24</v>
      </c>
      <c r="D16" s="2">
        <f t="shared" si="6"/>
        <v>240</v>
      </c>
      <c r="E16" s="2">
        <v>0.73985000000000001</v>
      </c>
      <c r="F16" s="2"/>
      <c r="G16" s="2">
        <v>0.74077199999999999</v>
      </c>
      <c r="H16" s="3"/>
      <c r="I16" s="5">
        <f t="shared" si="0"/>
        <v>0.67869050032664269</v>
      </c>
      <c r="J16">
        <f t="shared" si="1"/>
        <v>0.67901572053659331</v>
      </c>
      <c r="K16" s="5">
        <f>E3/E16</f>
        <v>162.88572007839426</v>
      </c>
      <c r="L16" s="5">
        <f>G3/G16</f>
        <v>162.96377292878239</v>
      </c>
      <c r="M16" s="16"/>
      <c r="N16" s="2">
        <v>5.7517699999999998E-2</v>
      </c>
      <c r="O16" s="2">
        <v>4.8832599999999997E-2</v>
      </c>
      <c r="P16" s="5">
        <f>R16/D16</f>
        <v>0.10079071311961361</v>
      </c>
      <c r="Q16" s="5">
        <f>S16/D16</f>
        <v>0.11133614293183926</v>
      </c>
      <c r="R16" s="2">
        <f>N3/N16</f>
        <v>24.189771148707269</v>
      </c>
      <c r="S16" s="2">
        <f>O3/O16</f>
        <v>26.72067430364142</v>
      </c>
      <c r="T16" s="16"/>
      <c r="U16" s="2">
        <v>8.86493E-2</v>
      </c>
      <c r="V16" s="2"/>
      <c r="W16" s="2">
        <v>8.9088399999999998E-2</v>
      </c>
      <c r="X16">
        <f>Z16/D16</f>
        <v>5.4692573244609188E-2</v>
      </c>
      <c r="Y16">
        <f t="shared" si="5"/>
        <v>5.2217797154287197E-2</v>
      </c>
      <c r="Z16">
        <f>U3/U16</f>
        <v>13.126217578706205</v>
      </c>
      <c r="AA16">
        <f>W3/W16</f>
        <v>12.532271317028927</v>
      </c>
    </row>
    <row r="17" spans="1:23" x14ac:dyDescent="0.3">
      <c r="A17" s="4"/>
      <c r="B17" s="3">
        <v>1</v>
      </c>
      <c r="C17" s="3">
        <v>1</v>
      </c>
      <c r="D17" s="5">
        <v>1</v>
      </c>
      <c r="E17" s="3">
        <v>28.966200000000001</v>
      </c>
      <c r="F17" s="3"/>
      <c r="G17" s="3">
        <v>28.860700000000001</v>
      </c>
      <c r="H17" s="3">
        <v>28.860700000000001</v>
      </c>
      <c r="I17" s="3"/>
      <c r="J17" s="3"/>
      <c r="K17" s="3"/>
      <c r="L17" s="4"/>
      <c r="M17" s="4"/>
      <c r="N17" s="3">
        <v>3.0155500000000002</v>
      </c>
      <c r="O17">
        <v>2.4218500000000001</v>
      </c>
      <c r="T17" s="4"/>
      <c r="U17" s="3"/>
      <c r="V17" s="3"/>
      <c r="W17" s="3"/>
    </row>
    <row r="18" spans="1:23" x14ac:dyDescent="0.3">
      <c r="A18" s="4"/>
      <c r="B18" s="3">
        <v>1</v>
      </c>
      <c r="C18" s="3">
        <v>4</v>
      </c>
      <c r="D18" s="5">
        <v>4</v>
      </c>
      <c r="E18" s="3">
        <v>7.0580400000000001</v>
      </c>
      <c r="F18" s="3"/>
      <c r="G18" s="3">
        <v>7.0864200000000004</v>
      </c>
      <c r="H18" s="3">
        <v>7.0864200000000004</v>
      </c>
      <c r="I18" s="3">
        <f>K18/D18</f>
        <v>1.0260001360150977</v>
      </c>
      <c r="J18" s="3">
        <f>L18/D18</f>
        <v>1.0181692589488063</v>
      </c>
      <c r="K18" s="3">
        <f>E17/E18</f>
        <v>4.1040005440603906</v>
      </c>
      <c r="L18" s="4">
        <f>H17/H18</f>
        <v>4.0726770357952251</v>
      </c>
      <c r="M18" s="4"/>
      <c r="N18" s="3">
        <v>1.4614400000000001</v>
      </c>
      <c r="O18">
        <v>1.6122399999999999</v>
      </c>
      <c r="P18">
        <f>R18/D18</f>
        <v>0.51585251532734833</v>
      </c>
      <c r="Q18">
        <f>S18/D18</f>
        <v>0.37554117253014441</v>
      </c>
      <c r="R18">
        <f>N17/N18</f>
        <v>2.0634100613093933</v>
      </c>
      <c r="S18">
        <f>O17/O18</f>
        <v>1.5021646901205776</v>
      </c>
      <c r="T18" s="4"/>
      <c r="U18" s="3"/>
      <c r="V18" s="3"/>
      <c r="W18" s="3"/>
    </row>
    <row r="19" spans="1:23" x14ac:dyDescent="0.3">
      <c r="A19" s="4"/>
      <c r="B19" s="3">
        <v>1</v>
      </c>
      <c r="C19" s="3">
        <v>8</v>
      </c>
      <c r="D19" s="5">
        <v>8</v>
      </c>
      <c r="E19" s="3">
        <v>3.8696700000000002</v>
      </c>
      <c r="F19" s="3"/>
      <c r="G19" s="3">
        <v>6.1938599999999999</v>
      </c>
      <c r="H19" s="3">
        <v>6.1938599999999999</v>
      </c>
      <c r="I19" s="3">
        <f t="shared" ref="I19:I32" si="7">K19/D19</f>
        <v>0.93568056190837978</v>
      </c>
      <c r="J19" s="3">
        <f t="shared" ref="J19:J32" si="8">L19/D19</f>
        <v>0.58244576080182631</v>
      </c>
      <c r="K19" s="3">
        <f>E17/E19</f>
        <v>7.4854444952670383</v>
      </c>
      <c r="L19" s="4">
        <f>H17/H19</f>
        <v>4.6595660864146105</v>
      </c>
      <c r="M19" s="4"/>
      <c r="N19" s="3">
        <v>2.4516200000000001</v>
      </c>
      <c r="O19">
        <v>4.0349000000000004</v>
      </c>
      <c r="P19">
        <f t="shared" ref="P19:P32" si="9">R19/D19</f>
        <v>0.153752926636265</v>
      </c>
      <c r="Q19">
        <f t="shared" ref="Q19:Q32" si="10">S19/D19</f>
        <v>7.5028191528910257E-2</v>
      </c>
      <c r="R19">
        <f>N17/N19</f>
        <v>1.23002341309012</v>
      </c>
      <c r="S19">
        <f>O17/O19</f>
        <v>0.60022553223128206</v>
      </c>
      <c r="T19" s="4"/>
      <c r="U19" s="3"/>
      <c r="V19" s="3"/>
      <c r="W19" s="3"/>
    </row>
    <row r="20" spans="1:23" x14ac:dyDescent="0.3">
      <c r="A20" s="4"/>
      <c r="B20" s="3">
        <v>1</v>
      </c>
      <c r="C20" s="3">
        <v>12</v>
      </c>
      <c r="D20">
        <f t="shared" ref="D20:D32" si="11">B20 * C20</f>
        <v>12</v>
      </c>
      <c r="E20" s="3">
        <v>2.9457900000000001</v>
      </c>
      <c r="F20" s="3"/>
      <c r="G20" s="3">
        <v>4.3651400000000002</v>
      </c>
      <c r="H20" s="3">
        <v>4.3651400000000002</v>
      </c>
      <c r="I20" s="3">
        <f t="shared" si="7"/>
        <v>0.81942365205937973</v>
      </c>
      <c r="J20" s="3">
        <f t="shared" si="8"/>
        <v>0.55096934653489538</v>
      </c>
      <c r="K20" s="3">
        <f>E17/E20</f>
        <v>9.8330838247125563</v>
      </c>
      <c r="L20" s="4">
        <f>H17/H20</f>
        <v>6.611632158418745</v>
      </c>
      <c r="M20" s="4"/>
      <c r="N20" s="3">
        <v>3.37947</v>
      </c>
      <c r="O20">
        <v>4.4611799999999997</v>
      </c>
      <c r="P20">
        <f t="shared" si="9"/>
        <v>7.4359539612227174E-2</v>
      </c>
      <c r="Q20">
        <f t="shared" si="10"/>
        <v>4.5239338769862088E-2</v>
      </c>
      <c r="R20">
        <f>N17/N20</f>
        <v>0.89231447534672603</v>
      </c>
      <c r="S20">
        <f>O17/O20</f>
        <v>0.54287206523834508</v>
      </c>
      <c r="T20" s="4"/>
      <c r="U20" s="3"/>
      <c r="V20" s="3"/>
      <c r="W20" s="3"/>
    </row>
    <row r="21" spans="1:23" x14ac:dyDescent="0.3">
      <c r="A21" s="14" t="s">
        <v>14</v>
      </c>
      <c r="B21">
        <v>1</v>
      </c>
      <c r="C21">
        <v>24</v>
      </c>
      <c r="D21">
        <f t="shared" si="11"/>
        <v>24</v>
      </c>
      <c r="E21">
        <v>2.4265599999999998</v>
      </c>
      <c r="G21">
        <v>3.0253299999999999</v>
      </c>
      <c r="I21" s="3">
        <f t="shared" si="7"/>
        <v>0.49738106620071215</v>
      </c>
      <c r="J21" s="3">
        <f t="shared" si="8"/>
        <v>0.39748694081857744</v>
      </c>
      <c r="K21">
        <f>E17/E21</f>
        <v>11.937145588817092</v>
      </c>
      <c r="L21">
        <f>H17/G21</f>
        <v>9.5396865796458581</v>
      </c>
      <c r="M21" s="14" t="s">
        <v>15</v>
      </c>
      <c r="N21">
        <v>2.0211399999999999</v>
      </c>
      <c r="O21">
        <v>4.7348999999999997</v>
      </c>
      <c r="P21">
        <f t="shared" si="9"/>
        <v>6.2166854679372378E-2</v>
      </c>
      <c r="Q21">
        <f t="shared" si="10"/>
        <v>2.13120481249164E-2</v>
      </c>
      <c r="R21">
        <f>N17/N21</f>
        <v>1.492004512304937</v>
      </c>
      <c r="S21">
        <f>O17/O21</f>
        <v>0.51148915499799363</v>
      </c>
    </row>
    <row r="22" spans="1:23" x14ac:dyDescent="0.3">
      <c r="A22" s="15"/>
      <c r="B22">
        <v>2</v>
      </c>
      <c r="C22">
        <v>24</v>
      </c>
      <c r="D22">
        <f t="shared" si="11"/>
        <v>48</v>
      </c>
      <c r="E22">
        <v>0.95386199999999999</v>
      </c>
      <c r="G22">
        <v>0.95489500000000005</v>
      </c>
      <c r="I22" s="3">
        <f t="shared" si="7"/>
        <v>0.63265178820416368</v>
      </c>
      <c r="J22" s="3">
        <f t="shared" si="8"/>
        <v>0.62966565259356611</v>
      </c>
      <c r="K22" s="3">
        <f>E17/E22</f>
        <v>30.367285833799858</v>
      </c>
      <c r="L22">
        <f>H17/G22</f>
        <v>30.223951324491175</v>
      </c>
      <c r="M22" s="15"/>
      <c r="N22">
        <v>2.0211399999999999</v>
      </c>
      <c r="O22">
        <v>3.9771200000000002</v>
      </c>
      <c r="P22">
        <f t="shared" si="9"/>
        <v>3.1083427339686189E-2</v>
      </c>
      <c r="Q22">
        <f t="shared" si="10"/>
        <v>1.2686368108916336E-2</v>
      </c>
      <c r="R22">
        <f>N17/N22</f>
        <v>1.492004512304937</v>
      </c>
      <c r="S22">
        <f>O17/O22</f>
        <v>0.6089456692279841</v>
      </c>
    </row>
    <row r="23" spans="1:23" x14ac:dyDescent="0.3">
      <c r="A23" s="15"/>
      <c r="B23">
        <v>3</v>
      </c>
      <c r="C23">
        <v>24</v>
      </c>
      <c r="D23">
        <f t="shared" si="11"/>
        <v>72</v>
      </c>
      <c r="E23">
        <v>0.57343699999999997</v>
      </c>
      <c r="G23">
        <v>0.57053299999999996</v>
      </c>
      <c r="I23" s="3">
        <f>K23/D23</f>
        <v>0.70157372707609267</v>
      </c>
      <c r="J23" s="3">
        <f t="shared" si="8"/>
        <v>0.70257646017943853</v>
      </c>
      <c r="K23" s="3">
        <f>E17/E23</f>
        <v>50.51330834947867</v>
      </c>
      <c r="L23">
        <f>H17/G23</f>
        <v>50.585505132919572</v>
      </c>
      <c r="M23" s="15"/>
      <c r="N23">
        <v>2.0966100000000001</v>
      </c>
      <c r="O23">
        <v>2.9904799999999998</v>
      </c>
      <c r="P23">
        <f t="shared" si="9"/>
        <v>1.9976361311302E-2</v>
      </c>
      <c r="Q23">
        <f t="shared" si="10"/>
        <v>1.1247962051428384E-2</v>
      </c>
      <c r="R23">
        <f>N17/N23</f>
        <v>1.4382980144137441</v>
      </c>
      <c r="S23">
        <f>O17/O23</f>
        <v>0.80985326770284372</v>
      </c>
    </row>
    <row r="24" spans="1:23" x14ac:dyDescent="0.3">
      <c r="A24" s="15"/>
      <c r="B24">
        <v>4</v>
      </c>
      <c r="C24">
        <v>24</v>
      </c>
      <c r="D24">
        <f t="shared" si="11"/>
        <v>96</v>
      </c>
      <c r="E24">
        <v>0.43505199999999999</v>
      </c>
      <c r="G24">
        <v>0.430811</v>
      </c>
      <c r="I24" s="3">
        <f t="shared" si="7"/>
        <v>0.69355215008780569</v>
      </c>
      <c r="J24" s="3">
        <f t="shared" si="8"/>
        <v>0.69782872690499242</v>
      </c>
      <c r="K24" s="3">
        <f>E17/E24</f>
        <v>66.581006408429346</v>
      </c>
      <c r="L24">
        <f>H17/G24</f>
        <v>66.991557782879269</v>
      </c>
      <c r="M24" s="15"/>
      <c r="N24">
        <v>1.63123</v>
      </c>
      <c r="O24">
        <v>2.8759000000000001</v>
      </c>
      <c r="P24">
        <f t="shared" si="9"/>
        <v>1.9256621792553271E-2</v>
      </c>
      <c r="Q24">
        <f t="shared" si="10"/>
        <v>8.7720728003987166E-3</v>
      </c>
      <c r="R24">
        <f>N17/N24</f>
        <v>1.8486356920851139</v>
      </c>
      <c r="S24">
        <f>O17/O24</f>
        <v>0.84211898883827674</v>
      </c>
    </row>
    <row r="25" spans="1:23" x14ac:dyDescent="0.3">
      <c r="A25" s="15"/>
      <c r="B25">
        <v>5</v>
      </c>
      <c r="C25">
        <v>24</v>
      </c>
      <c r="D25">
        <f t="shared" si="11"/>
        <v>120</v>
      </c>
      <c r="E25">
        <v>0.36646600000000001</v>
      </c>
      <c r="G25">
        <v>0.35728500000000002</v>
      </c>
      <c r="I25" s="3">
        <f t="shared" si="7"/>
        <v>0.65868320662762714</v>
      </c>
      <c r="J25" s="3">
        <f t="shared" si="8"/>
        <v>0.67314842026206911</v>
      </c>
      <c r="K25" s="3">
        <f>E17/E25</f>
        <v>79.041984795315258</v>
      </c>
      <c r="L25">
        <f>H17/G25</f>
        <v>80.777810431448287</v>
      </c>
      <c r="M25" s="15"/>
      <c r="N25">
        <v>1.83575</v>
      </c>
      <c r="O25">
        <v>1.63819</v>
      </c>
      <c r="P25">
        <f t="shared" si="9"/>
        <v>1.3689000862499434E-2</v>
      </c>
      <c r="Q25">
        <f t="shared" si="10"/>
        <v>1.2319745165904646E-2</v>
      </c>
      <c r="R25">
        <f>N17/N25</f>
        <v>1.6426801034999321</v>
      </c>
      <c r="S25">
        <f>O17/O25</f>
        <v>1.4783694199085575</v>
      </c>
    </row>
    <row r="26" spans="1:23" x14ac:dyDescent="0.3">
      <c r="A26" s="15"/>
      <c r="B26">
        <v>6</v>
      </c>
      <c r="C26">
        <v>24</v>
      </c>
      <c r="D26">
        <f t="shared" si="11"/>
        <v>144</v>
      </c>
      <c r="E26">
        <v>0.32073800000000002</v>
      </c>
      <c r="G26">
        <v>0.31171199999999999</v>
      </c>
      <c r="I26" s="3">
        <f t="shared" si="7"/>
        <v>0.62716038220188031</v>
      </c>
      <c r="J26" s="3">
        <f t="shared" si="8"/>
        <v>0.64297020255164317</v>
      </c>
      <c r="K26" s="3">
        <f>E17/E26</f>
        <v>90.311095037070757</v>
      </c>
      <c r="L26">
        <f>H17/G26</f>
        <v>92.587709167436614</v>
      </c>
      <c r="M26" s="15"/>
      <c r="N26">
        <v>1.99438</v>
      </c>
      <c r="O26">
        <v>2.8484799999999999</v>
      </c>
      <c r="P26">
        <f t="shared" si="9"/>
        <v>1.0500165186395995E-2</v>
      </c>
      <c r="Q26">
        <f t="shared" si="10"/>
        <v>5.9043429400163529E-3</v>
      </c>
      <c r="R26">
        <f>N17/N26</f>
        <v>1.5120237868410233</v>
      </c>
      <c r="S26">
        <f>O17/O26</f>
        <v>0.85022538336235476</v>
      </c>
    </row>
    <row r="27" spans="1:23" x14ac:dyDescent="0.3">
      <c r="A27" s="15"/>
      <c r="B27">
        <v>7</v>
      </c>
      <c r="C27">
        <v>24</v>
      </c>
      <c r="D27">
        <f t="shared" si="11"/>
        <v>168</v>
      </c>
      <c r="E27">
        <v>0.29567700000000002</v>
      </c>
      <c r="G27">
        <v>0.285941</v>
      </c>
      <c r="I27" s="3">
        <f t="shared" si="7"/>
        <v>0.58312908052657841</v>
      </c>
      <c r="J27" s="3">
        <f t="shared" si="8"/>
        <v>0.60078785816787716</v>
      </c>
      <c r="K27" s="3">
        <f>E17/E27</f>
        <v>97.965685528465173</v>
      </c>
      <c r="L27">
        <f>H17/G27</f>
        <v>100.93236017220336</v>
      </c>
      <c r="M27" s="15"/>
      <c r="N27">
        <v>2.2690999999999999</v>
      </c>
      <c r="O27">
        <v>1.5375000000000001</v>
      </c>
      <c r="P27">
        <f t="shared" si="9"/>
        <v>7.9104941963564334E-3</v>
      </c>
      <c r="Q27">
        <f t="shared" si="10"/>
        <v>9.3761130468447539E-3</v>
      </c>
      <c r="R27">
        <f>N17/N27</f>
        <v>1.3289630249878808</v>
      </c>
      <c r="S27">
        <f>O17/O27</f>
        <v>1.5751869918699186</v>
      </c>
    </row>
    <row r="28" spans="1:23" x14ac:dyDescent="0.3">
      <c r="A28" s="15"/>
      <c r="B28">
        <v>8</v>
      </c>
      <c r="C28">
        <v>24</v>
      </c>
      <c r="D28">
        <f t="shared" si="11"/>
        <v>192</v>
      </c>
      <c r="E28">
        <v>0.267623</v>
      </c>
      <c r="G28">
        <v>0.26570199999999999</v>
      </c>
      <c r="I28" s="3">
        <f t="shared" si="7"/>
        <v>0.56372443698785235</v>
      </c>
      <c r="J28" s="3">
        <f t="shared" si="8"/>
        <v>0.56573208268410979</v>
      </c>
      <c r="K28">
        <f>E17/E28</f>
        <v>108.23509190166764</v>
      </c>
      <c r="L28">
        <f>H17/G28</f>
        <v>108.62055987534909</v>
      </c>
      <c r="M28" s="15"/>
      <c r="N28">
        <v>1.9074</v>
      </c>
      <c r="O28">
        <v>1.23776</v>
      </c>
      <c r="P28">
        <f t="shared" si="9"/>
        <v>8.2342401086994508E-3</v>
      </c>
      <c r="Q28">
        <f t="shared" si="10"/>
        <v>1.019083027673647E-2</v>
      </c>
      <c r="R28">
        <f>N17/N28</f>
        <v>1.5809741008702947</v>
      </c>
      <c r="S28">
        <f>O17/O28</f>
        <v>1.9566394131334024</v>
      </c>
    </row>
    <row r="29" spans="1:23" x14ac:dyDescent="0.3">
      <c r="A29" s="15"/>
      <c r="B29">
        <v>9</v>
      </c>
      <c r="C29">
        <v>24</v>
      </c>
      <c r="D29">
        <f t="shared" si="11"/>
        <v>216</v>
      </c>
      <c r="E29">
        <v>0.25915300000000002</v>
      </c>
      <c r="G29">
        <v>0.25329000000000002</v>
      </c>
      <c r="I29" s="3">
        <f t="shared" si="7"/>
        <v>0.51746565842486014</v>
      </c>
      <c r="J29" s="3">
        <f t="shared" si="8"/>
        <v>0.5275153059807014</v>
      </c>
      <c r="K29" s="3">
        <f>E17/E29</f>
        <v>111.77258221976979</v>
      </c>
      <c r="L29">
        <f>H17/G29</f>
        <v>113.9433060918315</v>
      </c>
      <c r="M29" s="15"/>
      <c r="N29">
        <v>1.8843000000000001</v>
      </c>
      <c r="O29">
        <v>1.47112</v>
      </c>
      <c r="P29">
        <f t="shared" si="9"/>
        <v>7.4090535634610362E-3</v>
      </c>
      <c r="Q29">
        <f t="shared" si="10"/>
        <v>7.6215866268683173E-3</v>
      </c>
      <c r="R29">
        <f>N17/N29</f>
        <v>1.6003555697075837</v>
      </c>
      <c r="S29">
        <f>O17/O29</f>
        <v>1.6462627114035566</v>
      </c>
    </row>
    <row r="30" spans="1:23" x14ac:dyDescent="0.3">
      <c r="A30" s="15"/>
      <c r="B30">
        <v>10</v>
      </c>
      <c r="C30">
        <v>24</v>
      </c>
      <c r="D30">
        <f t="shared" si="11"/>
        <v>240</v>
      </c>
      <c r="E30">
        <v>0.24562500000000001</v>
      </c>
      <c r="G30">
        <v>0.233456</v>
      </c>
      <c r="I30" s="3">
        <f t="shared" si="7"/>
        <v>0.49136895674300252</v>
      </c>
      <c r="J30" s="3">
        <f t="shared" si="8"/>
        <v>0.51509884803417638</v>
      </c>
      <c r="K30" s="3">
        <f>E17/E30</f>
        <v>117.9285496183206</v>
      </c>
      <c r="L30">
        <f>H17/G30</f>
        <v>123.62372352820232</v>
      </c>
      <c r="M30" s="15"/>
      <c r="N30">
        <v>1.2698199999999999</v>
      </c>
      <c r="O30">
        <v>2.55687</v>
      </c>
      <c r="P30">
        <f t="shared" si="9"/>
        <v>9.8949391777312292E-3</v>
      </c>
      <c r="Q30">
        <f t="shared" si="10"/>
        <v>3.9466385333109099E-3</v>
      </c>
      <c r="R30">
        <f>N17/N30</f>
        <v>2.3747854026554949</v>
      </c>
      <c r="S30">
        <f>O17/O30</f>
        <v>0.94719324799461846</v>
      </c>
    </row>
    <row r="31" spans="1:23" x14ac:dyDescent="0.3">
      <c r="A31" s="15"/>
      <c r="B31">
        <v>11</v>
      </c>
      <c r="C31">
        <v>24</v>
      </c>
      <c r="D31">
        <f t="shared" si="11"/>
        <v>264</v>
      </c>
      <c r="E31">
        <v>0.24496899999999999</v>
      </c>
      <c r="G31">
        <v>0.23045599999999999</v>
      </c>
      <c r="I31" s="3">
        <f t="shared" si="7"/>
        <v>0.44789526244322569</v>
      </c>
      <c r="J31" s="3">
        <f t="shared" si="8"/>
        <v>0.47436748591198902</v>
      </c>
      <c r="K31" s="3">
        <f>E17/E31</f>
        <v>118.24434928501158</v>
      </c>
      <c r="L31">
        <f>H17/G31</f>
        <v>125.2330162807651</v>
      </c>
      <c r="M31" s="15"/>
      <c r="N31">
        <v>1.22156</v>
      </c>
      <c r="O31">
        <v>0.98032900000000001</v>
      </c>
      <c r="P31">
        <f t="shared" si="9"/>
        <v>9.3507792321194869E-3</v>
      </c>
      <c r="Q31">
        <f t="shared" si="10"/>
        <v>9.3577505535633876E-3</v>
      </c>
      <c r="R31">
        <f>N17/N31</f>
        <v>2.4686057172795444</v>
      </c>
      <c r="S31">
        <f>O17/O31</f>
        <v>2.4704461461407345</v>
      </c>
    </row>
    <row r="32" spans="1:23" x14ac:dyDescent="0.3">
      <c r="A32" s="16"/>
      <c r="B32" s="2">
        <v>12</v>
      </c>
      <c r="C32" s="2">
        <v>24</v>
      </c>
      <c r="D32" s="2">
        <f t="shared" si="11"/>
        <v>288</v>
      </c>
      <c r="E32" s="2">
        <v>0.235371</v>
      </c>
      <c r="F32" s="2"/>
      <c r="G32" s="2">
        <v>0.22764400000000001</v>
      </c>
      <c r="H32" s="3"/>
      <c r="I32" s="3">
        <f t="shared" si="7"/>
        <v>0.42731297965056586</v>
      </c>
      <c r="J32" s="3">
        <f t="shared" si="8"/>
        <v>0.44020823693525368</v>
      </c>
      <c r="K32" s="3">
        <f>E17/E32</f>
        <v>123.06613813936296</v>
      </c>
      <c r="L32">
        <f>H17/G32</f>
        <v>126.77997223735306</v>
      </c>
      <c r="M32" s="16"/>
      <c r="N32" s="2">
        <v>1.9077</v>
      </c>
      <c r="O32" s="2">
        <v>1.8195399999999999</v>
      </c>
      <c r="P32">
        <f t="shared" si="9"/>
        <v>5.4886301421723663E-3</v>
      </c>
      <c r="Q32">
        <f t="shared" si="10"/>
        <v>4.6216084223973585E-3</v>
      </c>
      <c r="R32" s="2">
        <f>N17/N32</f>
        <v>1.5807254809456415</v>
      </c>
      <c r="S32" s="2">
        <f>O17/O32</f>
        <v>1.3310232256504393</v>
      </c>
      <c r="T32" s="2"/>
      <c r="U32" s="2"/>
      <c r="V32" s="2"/>
      <c r="W32" s="2"/>
    </row>
    <row r="33" spans="1:23" x14ac:dyDescent="0.3">
      <c r="A33" s="4"/>
      <c r="B33" s="3"/>
      <c r="C33" s="3"/>
      <c r="D33" s="3">
        <v>1</v>
      </c>
      <c r="E33" s="3">
        <v>1.1721200000000001</v>
      </c>
      <c r="F33" s="3"/>
      <c r="G33" s="3">
        <v>1.12476</v>
      </c>
      <c r="H33" s="3"/>
      <c r="I33" s="3"/>
      <c r="J33" s="3"/>
      <c r="K33" s="3"/>
      <c r="L33" s="4"/>
      <c r="M33" s="4"/>
      <c r="N33" s="3"/>
      <c r="O33" s="3"/>
      <c r="P33" s="3"/>
      <c r="R33" s="3"/>
      <c r="S33" s="3"/>
      <c r="T33" s="3"/>
      <c r="U33" s="3"/>
      <c r="V33" s="3"/>
      <c r="W33" s="3"/>
    </row>
    <row r="34" spans="1:23" x14ac:dyDescent="0.3">
      <c r="A34" s="4"/>
      <c r="B34" s="3"/>
      <c r="C34" s="3"/>
      <c r="D34" s="3">
        <v>4</v>
      </c>
      <c r="E34" s="3">
        <v>0.36081000000000002</v>
      </c>
      <c r="F34" s="3"/>
      <c r="G34" s="3">
        <v>0.35475699999999999</v>
      </c>
      <c r="H34" s="3"/>
      <c r="I34" s="3">
        <f>K34/D34</f>
        <v>0.81214489620575925</v>
      </c>
      <c r="J34" s="3">
        <f>L34/D34</f>
        <v>0.79262706585070908</v>
      </c>
      <c r="K34" s="3">
        <f>E33/E34</f>
        <v>3.248579584823037</v>
      </c>
      <c r="L34" s="4">
        <f>G33/G34</f>
        <v>3.1705082634028363</v>
      </c>
      <c r="M34" s="4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">
      <c r="A35" s="4"/>
      <c r="B35" s="3"/>
      <c r="C35" s="3"/>
      <c r="D35" s="3">
        <v>8</v>
      </c>
      <c r="E35" s="3">
        <v>0.21373200000000001</v>
      </c>
      <c r="F35" s="3"/>
      <c r="G35" s="3">
        <v>0.21398400000000001</v>
      </c>
      <c r="H35" s="3"/>
      <c r="I35" s="3">
        <f t="shared" ref="I35:I46" si="12">K35/D35</f>
        <v>0.68550801938876726</v>
      </c>
      <c r="J35" s="3">
        <f t="shared" ref="J35:J46" si="13">L35/D35</f>
        <v>0.65703510542844323</v>
      </c>
      <c r="K35" s="3">
        <f>E33/E35</f>
        <v>5.4840641551101381</v>
      </c>
      <c r="L35" s="4">
        <f>G33/G35</f>
        <v>5.2562808434275459</v>
      </c>
      <c r="M35" s="4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A36" s="4"/>
      <c r="B36" s="3"/>
      <c r="C36" s="3"/>
      <c r="D36" s="3">
        <v>12</v>
      </c>
      <c r="E36" s="3">
        <v>0.16079099999999999</v>
      </c>
      <c r="F36" s="3"/>
      <c r="G36" s="3">
        <v>0.16730500000000001</v>
      </c>
      <c r="H36" s="3"/>
      <c r="I36" s="3">
        <f t="shared" si="12"/>
        <v>0.60747595740225935</v>
      </c>
      <c r="J36" s="3">
        <f t="shared" si="13"/>
        <v>0.56023430262096163</v>
      </c>
      <c r="K36" s="3">
        <f>E33/E36</f>
        <v>7.2897114888271117</v>
      </c>
      <c r="L36" s="4">
        <f>G33/G36</f>
        <v>6.72281163145154</v>
      </c>
      <c r="M36" s="4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">
      <c r="A37" s="14" t="s">
        <v>16</v>
      </c>
      <c r="B37">
        <v>1</v>
      </c>
      <c r="C37">
        <v>24</v>
      </c>
      <c r="D37">
        <f t="shared" ref="D37:D46" si="14">B37 * C37</f>
        <v>24</v>
      </c>
      <c r="E37">
        <v>8.0841700000000002E-2</v>
      </c>
      <c r="G37">
        <v>0.15212500000000001</v>
      </c>
      <c r="I37" s="3">
        <f t="shared" si="12"/>
        <v>0.60412303716192672</v>
      </c>
      <c r="J37" s="3">
        <f t="shared" si="13"/>
        <v>0.30806902218570253</v>
      </c>
      <c r="K37">
        <f>E33/E37</f>
        <v>14.498952891886242</v>
      </c>
      <c r="L37">
        <f>G33/G37</f>
        <v>7.3936565324568608</v>
      </c>
      <c r="M37" s="14" t="s">
        <v>17</v>
      </c>
    </row>
    <row r="38" spans="1:23" x14ac:dyDescent="0.3">
      <c r="A38" s="15"/>
      <c r="B38">
        <v>2</v>
      </c>
      <c r="C38">
        <v>24</v>
      </c>
      <c r="D38">
        <f t="shared" si="14"/>
        <v>48</v>
      </c>
      <c r="E38">
        <v>6.9131600000000001E-2</v>
      </c>
      <c r="G38">
        <v>8.7748800000000002E-2</v>
      </c>
      <c r="I38" s="3">
        <f t="shared" si="12"/>
        <v>0.35322727474362908</v>
      </c>
      <c r="J38" s="3">
        <f t="shared" si="13"/>
        <v>0.26704068887551741</v>
      </c>
      <c r="K38">
        <f>E33/E38</f>
        <v>16.954909187694195</v>
      </c>
      <c r="L38">
        <f>G33/G38</f>
        <v>12.817953066024835</v>
      </c>
      <c r="M38" s="15"/>
    </row>
    <row r="39" spans="1:23" x14ac:dyDescent="0.3">
      <c r="A39" s="15"/>
      <c r="B39">
        <v>3</v>
      </c>
      <c r="C39">
        <v>24</v>
      </c>
      <c r="D39">
        <f t="shared" si="14"/>
        <v>72</v>
      </c>
      <c r="E39">
        <v>6.1315300000000003E-2</v>
      </c>
      <c r="G39">
        <v>7.7454800000000004E-2</v>
      </c>
      <c r="I39" s="3">
        <f t="shared" si="12"/>
        <v>0.26550378852332851</v>
      </c>
      <c r="J39" s="3">
        <f t="shared" si="13"/>
        <v>0.20168752184069502</v>
      </c>
      <c r="K39">
        <f>E33/E39</f>
        <v>19.116272773679654</v>
      </c>
      <c r="L39">
        <f>G33/G39</f>
        <v>14.521501572530042</v>
      </c>
      <c r="M39" s="15"/>
    </row>
    <row r="40" spans="1:23" x14ac:dyDescent="0.3">
      <c r="A40" s="15"/>
      <c r="B40">
        <v>4</v>
      </c>
      <c r="C40">
        <v>24</v>
      </c>
      <c r="D40">
        <f t="shared" si="14"/>
        <v>96</v>
      </c>
      <c r="E40">
        <v>6.6735500000000003E-2</v>
      </c>
      <c r="G40">
        <v>8.1721100000000005E-2</v>
      </c>
      <c r="I40" s="3">
        <f t="shared" si="12"/>
        <v>0.18295484911828538</v>
      </c>
      <c r="J40" s="3">
        <f t="shared" si="13"/>
        <v>0.14336872606952181</v>
      </c>
      <c r="K40">
        <f>E33/E40</f>
        <v>17.563665515355396</v>
      </c>
      <c r="L40">
        <f>G33/G40</f>
        <v>13.763397702674094</v>
      </c>
      <c r="M40" s="15"/>
    </row>
    <row r="41" spans="1:23" x14ac:dyDescent="0.3">
      <c r="A41" s="15"/>
      <c r="B41">
        <v>5</v>
      </c>
      <c r="C41">
        <v>24</v>
      </c>
      <c r="D41">
        <f t="shared" si="14"/>
        <v>120</v>
      </c>
      <c r="E41">
        <v>7.0030300000000004E-2</v>
      </c>
      <c r="G41">
        <v>7.9332399999999997E-2</v>
      </c>
      <c r="I41" s="3">
        <f t="shared" si="12"/>
        <v>0.1394777213101567</v>
      </c>
      <c r="J41" s="3">
        <f t="shared" si="13"/>
        <v>0.11814844880528005</v>
      </c>
      <c r="K41">
        <f>E33/E41</f>
        <v>16.737326557218804</v>
      </c>
      <c r="L41">
        <f>G33/G41</f>
        <v>14.177813856633607</v>
      </c>
      <c r="M41" s="15"/>
    </row>
    <row r="42" spans="1:23" x14ac:dyDescent="0.3">
      <c r="A42" s="15"/>
      <c r="B42">
        <v>6</v>
      </c>
      <c r="C42">
        <v>24</v>
      </c>
      <c r="D42">
        <f t="shared" si="14"/>
        <v>144</v>
      </c>
      <c r="E42">
        <v>7.2618100000000005E-2</v>
      </c>
      <c r="G42">
        <v>8.1612100000000007E-2</v>
      </c>
      <c r="I42" s="3">
        <f t="shared" si="12"/>
        <v>0.11208944081740259</v>
      </c>
      <c r="J42" s="3">
        <f t="shared" si="13"/>
        <v>9.5706804914140575E-2</v>
      </c>
      <c r="K42">
        <f>E33/E42</f>
        <v>16.140879477705973</v>
      </c>
      <c r="L42">
        <f>G33/G42</f>
        <v>13.781779907636244</v>
      </c>
      <c r="M42" s="15"/>
    </row>
    <row r="43" spans="1:23" x14ac:dyDescent="0.3">
      <c r="A43" s="15"/>
      <c r="B43">
        <v>7</v>
      </c>
      <c r="C43">
        <v>24</v>
      </c>
      <c r="D43">
        <f t="shared" si="14"/>
        <v>168</v>
      </c>
      <c r="E43">
        <v>8.6166300000000001E-2</v>
      </c>
      <c r="G43">
        <v>9.3188599999999996E-2</v>
      </c>
      <c r="I43" s="3">
        <f t="shared" si="12"/>
        <v>8.0970225736799212E-2</v>
      </c>
      <c r="J43" s="3">
        <f t="shared" si="13"/>
        <v>7.1843551679068043E-2</v>
      </c>
      <c r="K43">
        <f>E33/E43</f>
        <v>13.602997923782269</v>
      </c>
      <c r="L43">
        <f>G33/G43</f>
        <v>12.069716682083431</v>
      </c>
      <c r="M43" s="15"/>
    </row>
    <row r="44" spans="1:23" x14ac:dyDescent="0.3">
      <c r="A44" s="15"/>
      <c r="B44">
        <v>8</v>
      </c>
      <c r="C44">
        <v>24</v>
      </c>
      <c r="D44">
        <f t="shared" si="14"/>
        <v>192</v>
      </c>
      <c r="E44">
        <v>8.2286300000000007E-2</v>
      </c>
      <c r="G44">
        <v>9.3611600000000003E-2</v>
      </c>
      <c r="I44" s="3">
        <f t="shared" si="12"/>
        <v>7.4189648418590534E-2</v>
      </c>
      <c r="J44" s="3">
        <f t="shared" si="13"/>
        <v>6.2579050032260955E-2</v>
      </c>
      <c r="K44">
        <f>E33/E44</f>
        <v>14.244412496369383</v>
      </c>
      <c r="L44">
        <f>G33/G44</f>
        <v>12.015177606194104</v>
      </c>
      <c r="M44" s="15"/>
    </row>
    <row r="45" spans="1:23" x14ac:dyDescent="0.3">
      <c r="A45" s="15"/>
      <c r="B45">
        <v>9</v>
      </c>
      <c r="C45">
        <v>24</v>
      </c>
      <c r="D45">
        <f t="shared" si="14"/>
        <v>216</v>
      </c>
      <c r="E45">
        <v>9.38224E-2</v>
      </c>
      <c r="G45">
        <v>9.7987199999999997E-2</v>
      </c>
      <c r="I45" s="3">
        <f t="shared" si="12"/>
        <v>5.7837802928527533E-2</v>
      </c>
      <c r="J45" s="3">
        <f t="shared" si="13"/>
        <v>5.3141861612763935E-2</v>
      </c>
      <c r="K45">
        <f>E33/E45</f>
        <v>12.492965432561947</v>
      </c>
      <c r="L45">
        <f>G33/G45</f>
        <v>11.478642108357009</v>
      </c>
      <c r="M45" s="15"/>
    </row>
    <row r="46" spans="1:23" x14ac:dyDescent="0.3">
      <c r="A46" s="16"/>
      <c r="B46" s="2">
        <v>10</v>
      </c>
      <c r="C46" s="2">
        <v>24</v>
      </c>
      <c r="D46" s="2">
        <f t="shared" si="14"/>
        <v>240</v>
      </c>
      <c r="E46" s="2">
        <v>8.7644600000000003E-2</v>
      </c>
      <c r="F46" s="2"/>
      <c r="G46" s="2">
        <v>9.3551099999999998E-2</v>
      </c>
      <c r="H46" s="3"/>
      <c r="I46" s="3">
        <f t="shared" si="12"/>
        <v>5.5723151606982442E-2</v>
      </c>
      <c r="J46" s="3">
        <f t="shared" si="13"/>
        <v>5.0095616192647657E-2</v>
      </c>
      <c r="K46" s="3">
        <f>E33/E46</f>
        <v>13.373556385675785</v>
      </c>
      <c r="L46">
        <f>G33/G46</f>
        <v>12.022947886235437</v>
      </c>
      <c r="M46" s="16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">
      <c r="A47" s="4"/>
      <c r="B47" s="3"/>
      <c r="C47" s="3"/>
      <c r="D47" s="3">
        <v>1</v>
      </c>
      <c r="E47" s="3">
        <v>0.36907000000000001</v>
      </c>
      <c r="F47" s="3"/>
      <c r="G47" s="3">
        <v>0.35046500000000003</v>
      </c>
      <c r="H47" s="3"/>
      <c r="I47" s="3"/>
      <c r="J47" s="3"/>
      <c r="K47" s="3"/>
      <c r="L47" s="4"/>
      <c r="M47" s="4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">
      <c r="A48" s="4"/>
      <c r="B48" s="3"/>
      <c r="C48" s="3"/>
      <c r="D48" s="3">
        <v>4</v>
      </c>
      <c r="E48" s="3">
        <v>0.12631200000000001</v>
      </c>
      <c r="F48" s="3"/>
      <c r="G48" s="3">
        <v>0.12411899999999999</v>
      </c>
      <c r="H48" s="3"/>
      <c r="I48" s="3">
        <f>K48/D48</f>
        <v>0.73047295585534233</v>
      </c>
      <c r="J48" s="3">
        <f>L48/D48</f>
        <v>0.99420551500166254</v>
      </c>
      <c r="K48" s="3">
        <f>E47/E48</f>
        <v>2.9218918234213693</v>
      </c>
      <c r="L48" s="4">
        <f>G47/G49</f>
        <v>3.9768220600066502</v>
      </c>
      <c r="M48" s="4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">
      <c r="A49" s="4"/>
      <c r="B49" s="3"/>
      <c r="C49" s="3"/>
      <c r="D49" s="3">
        <v>8</v>
      </c>
      <c r="E49" s="3">
        <v>9.45714E-2</v>
      </c>
      <c r="F49" s="3"/>
      <c r="G49" s="3">
        <v>8.8126899999999994E-2</v>
      </c>
      <c r="H49" s="3"/>
      <c r="I49" s="3">
        <f t="shared" ref="I49:I60" si="15">K49/D49</f>
        <v>0.4878192561387481</v>
      </c>
      <c r="J49" s="3">
        <f t="shared" ref="J49:J60" si="16">L49/D49</f>
        <v>0.49710275750083127</v>
      </c>
      <c r="K49" s="3">
        <f>E47/E49</f>
        <v>3.9025540491099848</v>
      </c>
      <c r="L49" s="4">
        <f>G47/G49</f>
        <v>3.9768220600066502</v>
      </c>
      <c r="M49" s="4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">
      <c r="A50" s="4"/>
      <c r="B50" s="3"/>
      <c r="C50" s="3"/>
      <c r="D50" s="3">
        <v>12</v>
      </c>
      <c r="E50" s="3">
        <v>8.1797800000000004E-2</v>
      </c>
      <c r="F50" s="3"/>
      <c r="G50" s="3">
        <v>6.2230099999999997E-2</v>
      </c>
      <c r="H50" s="3">
        <v>6.4235500000000001E-2</v>
      </c>
      <c r="I50" s="3">
        <f t="shared" si="15"/>
        <v>0.37599829498266862</v>
      </c>
      <c r="J50" s="3">
        <f t="shared" si="16"/>
        <v>0.46931334943486624</v>
      </c>
      <c r="K50" s="3">
        <f>E47/E50</f>
        <v>4.5119795397920237</v>
      </c>
      <c r="L50" s="4">
        <f>G47/G50</f>
        <v>5.6317601932183949</v>
      </c>
      <c r="M50" s="4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">
      <c r="A51" s="14" t="s">
        <v>18</v>
      </c>
      <c r="B51">
        <v>1</v>
      </c>
      <c r="C51">
        <v>24</v>
      </c>
      <c r="D51">
        <f t="shared" ref="D51:D60" si="17">B51 * C51</f>
        <v>24</v>
      </c>
      <c r="E51">
        <v>0.112759</v>
      </c>
      <c r="G51">
        <v>0.104431</v>
      </c>
      <c r="I51" s="3">
        <f t="shared" si="15"/>
        <v>0.13637861870597173</v>
      </c>
      <c r="J51" s="3">
        <f t="shared" si="16"/>
        <v>0.13983116443712437</v>
      </c>
      <c r="K51">
        <f>E47/E51</f>
        <v>3.2730868489433216</v>
      </c>
      <c r="L51">
        <f>G47/G51</f>
        <v>3.3559479464909847</v>
      </c>
    </row>
    <row r="52" spans="1:23" x14ac:dyDescent="0.3">
      <c r="A52" s="15"/>
      <c r="B52">
        <v>2</v>
      </c>
      <c r="C52">
        <v>24</v>
      </c>
      <c r="D52">
        <f t="shared" si="17"/>
        <v>48</v>
      </c>
      <c r="E52">
        <v>6.4433599999999994E-2</v>
      </c>
      <c r="G52">
        <v>6.4839999999999995E-2</v>
      </c>
      <c r="I52" s="3">
        <f t="shared" si="15"/>
        <v>0.1193315030253367</v>
      </c>
      <c r="J52" s="3">
        <f t="shared" si="16"/>
        <v>0.1126057089245322</v>
      </c>
      <c r="K52">
        <f>E47/E52</f>
        <v>5.7279121452161617</v>
      </c>
      <c r="L52">
        <f>G47/G52</f>
        <v>5.4050740283775456</v>
      </c>
    </row>
    <row r="53" spans="1:23" x14ac:dyDescent="0.3">
      <c r="A53" s="15"/>
      <c r="B53">
        <v>3</v>
      </c>
      <c r="C53">
        <v>24</v>
      </c>
      <c r="D53">
        <f t="shared" si="17"/>
        <v>72</v>
      </c>
      <c r="E53">
        <v>5.8682199999999997E-2</v>
      </c>
      <c r="G53">
        <v>5.87938E-2</v>
      </c>
      <c r="I53" s="3">
        <f t="shared" si="15"/>
        <v>8.735139824720653E-2</v>
      </c>
      <c r="J53" s="3">
        <f t="shared" si="16"/>
        <v>8.279052288582206E-2</v>
      </c>
      <c r="K53">
        <f>E47/E53</f>
        <v>6.2893006737988699</v>
      </c>
      <c r="L53">
        <f>G47/G53</f>
        <v>5.9609176477791879</v>
      </c>
    </row>
    <row r="54" spans="1:23" x14ac:dyDescent="0.3">
      <c r="A54" s="15"/>
      <c r="B54">
        <v>4</v>
      </c>
      <c r="C54">
        <v>24</v>
      </c>
      <c r="D54">
        <f t="shared" si="17"/>
        <v>96</v>
      </c>
      <c r="E54">
        <v>5.6577799999999998E-2</v>
      </c>
      <c r="G54">
        <v>6.1600200000000001E-2</v>
      </c>
      <c r="I54" s="3">
        <f t="shared" si="15"/>
        <v>6.7950312077646471E-2</v>
      </c>
      <c r="J54" s="3">
        <f t="shared" si="16"/>
        <v>5.9264045950067262E-2</v>
      </c>
      <c r="K54">
        <f>E47/E54</f>
        <v>6.5232299594540617</v>
      </c>
      <c r="L54">
        <f>G47/G54</f>
        <v>5.6893484112064572</v>
      </c>
    </row>
    <row r="55" spans="1:23" x14ac:dyDescent="0.3">
      <c r="A55" s="15"/>
      <c r="B55">
        <v>5</v>
      </c>
      <c r="C55">
        <v>24</v>
      </c>
      <c r="D55">
        <f t="shared" si="17"/>
        <v>120</v>
      </c>
      <c r="E55">
        <v>7.0453699999999994E-2</v>
      </c>
      <c r="G55">
        <v>9.8894399999999993E-2</v>
      </c>
      <c r="I55" s="3">
        <f t="shared" si="15"/>
        <v>4.3653964707791558E-2</v>
      </c>
      <c r="J55" s="3">
        <f t="shared" si="16"/>
        <v>2.9531921591785453E-2</v>
      </c>
      <c r="K55">
        <f>E47/E55</f>
        <v>5.2384757649349867</v>
      </c>
      <c r="L55">
        <f>G47/G55</f>
        <v>3.5438305910142542</v>
      </c>
    </row>
    <row r="56" spans="1:23" x14ac:dyDescent="0.3">
      <c r="A56" s="15"/>
      <c r="B56">
        <v>6</v>
      </c>
      <c r="C56">
        <v>24</v>
      </c>
      <c r="D56">
        <f t="shared" si="17"/>
        <v>144</v>
      </c>
      <c r="E56">
        <v>7.49837E-2</v>
      </c>
      <c r="G56">
        <v>8.1291600000000006E-2</v>
      </c>
      <c r="I56" s="3">
        <f t="shared" si="15"/>
        <v>3.4180576726823446E-2</v>
      </c>
      <c r="J56" s="3">
        <f t="shared" si="16"/>
        <v>2.9938944764554054E-2</v>
      </c>
      <c r="K56">
        <f>E47/E56</f>
        <v>4.9220030486625763</v>
      </c>
      <c r="L56">
        <f>G47/G56</f>
        <v>4.3112080460957838</v>
      </c>
    </row>
    <row r="57" spans="1:23" x14ac:dyDescent="0.3">
      <c r="A57" s="15"/>
      <c r="B57">
        <v>7</v>
      </c>
      <c r="C57">
        <v>24</v>
      </c>
      <c r="D57">
        <f t="shared" si="17"/>
        <v>168</v>
      </c>
      <c r="E57">
        <v>8.3334500000000006E-2</v>
      </c>
      <c r="G57">
        <v>8.1495999999999999E-2</v>
      </c>
      <c r="I57" s="3">
        <f t="shared" si="15"/>
        <v>2.6361773792309761E-2</v>
      </c>
      <c r="J57" s="3">
        <f t="shared" si="16"/>
        <v>2.5597589948907807E-2</v>
      </c>
      <c r="K57">
        <f>E47/E57</f>
        <v>4.4287779971080399</v>
      </c>
      <c r="L57">
        <f>G47/G57</f>
        <v>4.3003951114165115</v>
      </c>
    </row>
    <row r="58" spans="1:23" x14ac:dyDescent="0.3">
      <c r="A58" s="15"/>
      <c r="B58">
        <v>8</v>
      </c>
      <c r="C58">
        <v>24</v>
      </c>
      <c r="D58">
        <f t="shared" si="17"/>
        <v>192</v>
      </c>
      <c r="E58">
        <v>8.7479600000000005E-2</v>
      </c>
      <c r="G58">
        <v>8.1284200000000001E-2</v>
      </c>
      <c r="I58" s="3">
        <f t="shared" si="15"/>
        <v>2.1973575363094175E-2</v>
      </c>
      <c r="J58" s="3">
        <f t="shared" si="16"/>
        <v>2.2456252773191673E-2</v>
      </c>
      <c r="K58">
        <f>E47/E58</f>
        <v>4.2189264697140816</v>
      </c>
      <c r="L58">
        <f>G47/G58</f>
        <v>4.3116005324528013</v>
      </c>
    </row>
    <row r="59" spans="1:23" x14ac:dyDescent="0.3">
      <c r="A59" s="15"/>
      <c r="B59">
        <v>9</v>
      </c>
      <c r="C59">
        <v>24</v>
      </c>
      <c r="D59">
        <f t="shared" si="17"/>
        <v>216</v>
      </c>
      <c r="E59">
        <v>9.2811400000000002E-2</v>
      </c>
      <c r="G59">
        <v>9.7970100000000004E-2</v>
      </c>
      <c r="I59" s="3">
        <f t="shared" si="15"/>
        <v>1.8409994972680161E-2</v>
      </c>
      <c r="J59" s="3">
        <f t="shared" si="16"/>
        <v>1.6561411575043285E-2</v>
      </c>
      <c r="K59">
        <f>E47/E59</f>
        <v>3.9765589140989146</v>
      </c>
      <c r="L59">
        <f>G47/G59</f>
        <v>3.5772649002093497</v>
      </c>
    </row>
    <row r="60" spans="1:23" x14ac:dyDescent="0.3">
      <c r="A60" s="16"/>
      <c r="B60" s="2">
        <v>10</v>
      </c>
      <c r="C60" s="2">
        <v>24</v>
      </c>
      <c r="D60" s="2">
        <f t="shared" si="17"/>
        <v>240</v>
      </c>
      <c r="E60" s="2">
        <v>8.8173600000000005E-2</v>
      </c>
      <c r="F60" s="2"/>
      <c r="G60" s="2">
        <v>8.1366099999999997E-2</v>
      </c>
      <c r="H60" s="3"/>
      <c r="I60" s="3">
        <f t="shared" si="15"/>
        <v>1.6568995475412143E-2</v>
      </c>
      <c r="J60" s="3">
        <f t="shared" si="16"/>
        <v>1.7946919335366122E-2</v>
      </c>
      <c r="K60" s="3">
        <f>E47/E59</f>
        <v>3.9765589140989146</v>
      </c>
      <c r="L60">
        <f>G47/G60</f>
        <v>4.3072606404878693</v>
      </c>
    </row>
  </sheetData>
  <mergeCells count="9">
    <mergeCell ref="A1:G1"/>
    <mergeCell ref="A6:A16"/>
    <mergeCell ref="A21:A32"/>
    <mergeCell ref="A37:A46"/>
    <mergeCell ref="A51:A60"/>
    <mergeCell ref="M37:M46"/>
    <mergeCell ref="M21:M32"/>
    <mergeCell ref="M6:M16"/>
    <mergeCell ref="T6:T16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A435-685A-43AB-B929-2640B8E649C1}">
  <dimension ref="A1:AB60"/>
  <sheetViews>
    <sheetView showGridLines="0" tabSelected="1" topLeftCell="A64" zoomScaleNormal="100" workbookViewId="0">
      <selection activeCell="G75" sqref="G75"/>
    </sheetView>
  </sheetViews>
  <sheetFormatPr defaultRowHeight="14.4" x14ac:dyDescent="0.3"/>
  <cols>
    <col min="1" max="1" width="13.6640625" style="1" bestFit="1" customWidth="1"/>
    <col min="4" max="4" width="16.33203125" customWidth="1"/>
    <col min="5" max="6" width="16.88671875" customWidth="1"/>
    <col min="7" max="7" width="17.88671875" customWidth="1"/>
    <col min="8" max="8" width="11.5546875" customWidth="1"/>
    <col min="9" max="9" width="14.109375" customWidth="1"/>
    <col min="10" max="11" width="22.88671875" customWidth="1"/>
    <col min="12" max="12" width="18.33203125" customWidth="1"/>
    <col min="13" max="14" width="13.6640625" customWidth="1"/>
    <col min="15" max="15" width="15" hidden="1" customWidth="1"/>
    <col min="16" max="16" width="14.6640625" hidden="1" customWidth="1"/>
    <col min="17" max="21" width="14.6640625" customWidth="1"/>
    <col min="22" max="23" width="15" hidden="1" customWidth="1"/>
    <col min="24" max="24" width="14.6640625" hidden="1" customWidth="1"/>
    <col min="26" max="26" width="15" customWidth="1"/>
    <col min="27" max="27" width="11.5546875" customWidth="1"/>
  </cols>
  <sheetData>
    <row r="1" spans="1:28" x14ac:dyDescent="0.3">
      <c r="A1" s="17" t="s">
        <v>0</v>
      </c>
      <c r="B1" s="17"/>
      <c r="C1" s="17"/>
      <c r="D1" s="17"/>
      <c r="E1" s="17"/>
      <c r="F1" s="17"/>
      <c r="G1" s="17"/>
      <c r="H1" s="8"/>
      <c r="I1" s="8" t="s">
        <v>1</v>
      </c>
      <c r="J1" s="8"/>
      <c r="K1" s="8"/>
      <c r="L1" s="8" t="s">
        <v>2</v>
      </c>
      <c r="Q1" s="7" t="s">
        <v>1</v>
      </c>
      <c r="R1" s="7"/>
      <c r="S1" t="s">
        <v>2</v>
      </c>
      <c r="Y1" s="7" t="s">
        <v>1</v>
      </c>
      <c r="Z1" s="7"/>
      <c r="AA1" t="s">
        <v>2</v>
      </c>
    </row>
    <row r="2" spans="1:28" x14ac:dyDescent="0.3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/>
      <c r="G2" s="8" t="s">
        <v>8</v>
      </c>
      <c r="H2" s="8"/>
      <c r="I2" s="8" t="s">
        <v>9</v>
      </c>
      <c r="J2" s="8" t="s">
        <v>10</v>
      </c>
      <c r="K2" s="8"/>
      <c r="L2" s="8" t="s">
        <v>9</v>
      </c>
      <c r="M2" t="s">
        <v>10</v>
      </c>
      <c r="O2" s="8" t="s">
        <v>7</v>
      </c>
      <c r="P2" s="8" t="s">
        <v>8</v>
      </c>
      <c r="Q2" t="s">
        <v>9</v>
      </c>
      <c r="R2" t="s">
        <v>10</v>
      </c>
      <c r="S2" t="s">
        <v>9</v>
      </c>
      <c r="T2" t="s">
        <v>10</v>
      </c>
      <c r="U2" s="8"/>
      <c r="V2" s="8" t="s">
        <v>7</v>
      </c>
      <c r="W2" s="8"/>
      <c r="X2" s="8" t="s">
        <v>8</v>
      </c>
      <c r="Y2" t="s">
        <v>9</v>
      </c>
      <c r="Z2" t="s">
        <v>10</v>
      </c>
      <c r="AA2" t="s">
        <v>9</v>
      </c>
      <c r="AB2" t="s">
        <v>10</v>
      </c>
    </row>
    <row r="3" spans="1:28" x14ac:dyDescent="0.3">
      <c r="A3" s="5"/>
      <c r="B3" s="5"/>
      <c r="C3" s="5">
        <v>1</v>
      </c>
      <c r="D3" s="5">
        <v>1</v>
      </c>
      <c r="E3" s="5">
        <v>120.511</v>
      </c>
      <c r="F3" s="5"/>
      <c r="G3" s="5">
        <v>120.71899999999999</v>
      </c>
      <c r="H3" s="5"/>
      <c r="I3" s="5"/>
      <c r="J3" s="5"/>
      <c r="K3" s="5"/>
      <c r="L3" s="5"/>
      <c r="M3" s="5"/>
      <c r="N3" s="5"/>
      <c r="O3" s="5">
        <v>1.39134</v>
      </c>
      <c r="P3" s="5">
        <v>1.30484</v>
      </c>
      <c r="Q3" s="5"/>
      <c r="R3" s="5"/>
      <c r="S3" s="5"/>
      <c r="T3" s="5"/>
      <c r="U3" s="5"/>
      <c r="V3" s="5">
        <v>1.1636299999999999</v>
      </c>
      <c r="W3" s="5">
        <v>1.12934</v>
      </c>
      <c r="X3" s="5">
        <v>1.1164799999999999</v>
      </c>
    </row>
    <row r="4" spans="1:28" x14ac:dyDescent="0.3">
      <c r="A4" s="5" t="s">
        <v>11</v>
      </c>
      <c r="B4" s="5"/>
      <c r="C4" s="5">
        <v>4</v>
      </c>
      <c r="D4" s="5">
        <v>4</v>
      </c>
      <c r="E4" s="5">
        <v>29.303000000000001</v>
      </c>
      <c r="F4" s="5">
        <v>29.791799999999999</v>
      </c>
      <c r="G4" s="5">
        <v>29.826499999999999</v>
      </c>
      <c r="H4" s="5"/>
      <c r="I4" s="5">
        <f>L4/D4</f>
        <v>1.0281455823635806</v>
      </c>
      <c r="J4">
        <f>M4/D4</f>
        <v>1.0118434948787152</v>
      </c>
      <c r="L4" s="5">
        <f>E3/E4</f>
        <v>4.1125823294543222</v>
      </c>
      <c r="M4" s="5">
        <f>G3/G4</f>
        <v>4.0473739795148607</v>
      </c>
      <c r="N4" s="5"/>
      <c r="O4" s="5">
        <v>0.41858200000000001</v>
      </c>
      <c r="P4" s="5">
        <v>0.38991900000000002</v>
      </c>
      <c r="Q4" s="5">
        <f>S4/D4</f>
        <v>0.83098413214137257</v>
      </c>
      <c r="R4" s="5">
        <f>T4/D4</f>
        <v>0.83660965482574579</v>
      </c>
      <c r="S4" s="5">
        <f>O3/O4</f>
        <v>3.3239365285654903</v>
      </c>
      <c r="T4" s="5">
        <f>P3/P4</f>
        <v>3.3464386193029831</v>
      </c>
      <c r="U4" s="5"/>
      <c r="V4" s="5">
        <v>0.34876699999999999</v>
      </c>
      <c r="W4" s="5">
        <v>0.35090500000000002</v>
      </c>
      <c r="X4" s="5">
        <v>0.34170400000000001</v>
      </c>
      <c r="Y4">
        <f>AA4/D4</f>
        <v>0.8341027104055142</v>
      </c>
      <c r="Z4">
        <f>AB4/D4</f>
        <v>0.816847329852738</v>
      </c>
      <c r="AA4">
        <f>V3/V4</f>
        <v>3.3364108416220568</v>
      </c>
      <c r="AB4">
        <f>X3/X4</f>
        <v>3.267389319410952</v>
      </c>
    </row>
    <row r="5" spans="1:28" x14ac:dyDescent="0.3">
      <c r="A5" s="5"/>
      <c r="B5" s="5"/>
      <c r="C5" s="5">
        <v>8</v>
      </c>
      <c r="D5" s="5">
        <v>8</v>
      </c>
      <c r="E5" s="5">
        <v>23.526299999999999</v>
      </c>
      <c r="F5" s="5"/>
      <c r="G5" s="5">
        <v>15.491300000000001</v>
      </c>
      <c r="H5" s="5"/>
      <c r="I5" s="5">
        <f t="shared" ref="I5:I16" si="0">L5/D5</f>
        <v>0.64029936709129787</v>
      </c>
      <c r="J5">
        <f t="shared" ref="J5:J16" si="1">M5/D5</f>
        <v>0.97408706822539093</v>
      </c>
      <c r="L5" s="5">
        <f>E3/E5</f>
        <v>5.1223949367303829</v>
      </c>
      <c r="M5" s="5">
        <f>G3/G5</f>
        <v>7.7926965458031274</v>
      </c>
      <c r="N5" s="5"/>
      <c r="O5">
        <v>0.23252700000000001</v>
      </c>
      <c r="P5" s="5">
        <v>0.22736500000000001</v>
      </c>
      <c r="Q5" s="5">
        <f t="shared" ref="Q5:Q15" si="2">S5/D5</f>
        <v>0.74794539988904507</v>
      </c>
      <c r="R5" s="5">
        <f t="shared" ref="R5:R14" si="3">T5/D5</f>
        <v>0.71737074747652452</v>
      </c>
      <c r="S5" s="5">
        <f>O3/O5</f>
        <v>5.9835631991123606</v>
      </c>
      <c r="T5" s="5">
        <f>P3/P5</f>
        <v>5.7389659798121961</v>
      </c>
      <c r="U5" s="5"/>
      <c r="V5" s="5">
        <v>0.219579</v>
      </c>
      <c r="W5" s="5">
        <v>0.216836</v>
      </c>
      <c r="X5" s="5">
        <v>0.20551</v>
      </c>
      <c r="Y5">
        <f t="shared" ref="Y5:Y15" si="4">AA5/D5</f>
        <v>0.66242104208508101</v>
      </c>
      <c r="Z5">
        <f t="shared" ref="Z5:Z16" si="5">AB5/D5</f>
        <v>0.67909104179845259</v>
      </c>
      <c r="AA5">
        <f>V3/V5</f>
        <v>5.2993683366806481</v>
      </c>
      <c r="AB5">
        <f>X3/X5</f>
        <v>5.4327283343876207</v>
      </c>
    </row>
    <row r="6" spans="1:28" x14ac:dyDescent="0.3">
      <c r="A6" s="15" t="s">
        <v>11</v>
      </c>
      <c r="B6">
        <v>1</v>
      </c>
      <c r="C6">
        <v>12</v>
      </c>
      <c r="D6">
        <f t="shared" ref="D6:D16" si="6">B6 * C6</f>
        <v>12</v>
      </c>
      <c r="E6">
        <v>19.540700000000001</v>
      </c>
      <c r="F6">
        <v>15.3286</v>
      </c>
      <c r="G6">
        <v>19.6386</v>
      </c>
      <c r="H6">
        <v>12.3255</v>
      </c>
      <c r="I6" s="5">
        <f t="shared" si="0"/>
        <v>0.51393160599842036</v>
      </c>
      <c r="J6">
        <f t="shared" si="1"/>
        <v>0.51225223115021767</v>
      </c>
      <c r="K6" s="9" t="s">
        <v>11</v>
      </c>
      <c r="L6" s="5">
        <f>E3/E6</f>
        <v>6.1671792719810439</v>
      </c>
      <c r="M6" s="5">
        <f>G3/G6</f>
        <v>6.1470267738026125</v>
      </c>
      <c r="N6" s="15" t="s">
        <v>12</v>
      </c>
      <c r="O6">
        <v>0.27686500000000003</v>
      </c>
      <c r="P6">
        <v>0.271839</v>
      </c>
      <c r="Q6" s="5">
        <f t="shared" si="2"/>
        <v>0.41877810485254541</v>
      </c>
      <c r="R6" s="5">
        <f t="shared" si="3"/>
        <v>0.4000039238912248</v>
      </c>
      <c r="S6">
        <f>O3/O6</f>
        <v>5.0253372582305449</v>
      </c>
      <c r="T6">
        <f>P3/P6</f>
        <v>4.8000470866946978</v>
      </c>
      <c r="U6" s="15" t="s">
        <v>13</v>
      </c>
      <c r="V6">
        <v>0.22176899999999999</v>
      </c>
      <c r="W6">
        <v>0.16291700000000001</v>
      </c>
      <c r="X6">
        <v>0.26371699999999998</v>
      </c>
      <c r="Y6">
        <f t="shared" si="4"/>
        <v>0.43725302754968759</v>
      </c>
      <c r="Z6">
        <f t="shared" si="5"/>
        <v>0.3528024359445921</v>
      </c>
      <c r="AA6">
        <f>V3/V6</f>
        <v>5.2470363305962513</v>
      </c>
      <c r="AB6">
        <f>X3/X6</f>
        <v>4.2336292313351054</v>
      </c>
    </row>
    <row r="7" spans="1:28" x14ac:dyDescent="0.3">
      <c r="A7" s="15"/>
      <c r="B7">
        <v>1</v>
      </c>
      <c r="C7">
        <v>24</v>
      </c>
      <c r="D7">
        <f t="shared" si="6"/>
        <v>24</v>
      </c>
      <c r="E7">
        <v>7.8763300000000003</v>
      </c>
      <c r="G7">
        <v>11.5129</v>
      </c>
      <c r="I7" s="5">
        <f t="shared" si="0"/>
        <v>0.63751666914243899</v>
      </c>
      <c r="J7">
        <f t="shared" si="1"/>
        <v>0.43689759602996059</v>
      </c>
      <c r="K7" s="9"/>
      <c r="L7" s="5">
        <f>E3/E7</f>
        <v>15.300400059418536</v>
      </c>
      <c r="M7" s="5">
        <f>G3/G7</f>
        <v>10.485542304719054</v>
      </c>
      <c r="N7" s="15"/>
      <c r="O7">
        <v>0.19072900000000001</v>
      </c>
      <c r="P7">
        <v>0.186559</v>
      </c>
      <c r="Q7" s="5">
        <f t="shared" si="2"/>
        <v>0.30395220443666143</v>
      </c>
      <c r="R7" s="5">
        <f t="shared" si="3"/>
        <v>0.29142701951304056</v>
      </c>
      <c r="S7">
        <f>O3/O7</f>
        <v>7.2948529064798739</v>
      </c>
      <c r="T7">
        <f>P3/P7</f>
        <v>6.9942484683129731</v>
      </c>
      <c r="U7" s="15"/>
      <c r="V7">
        <v>0.179367</v>
      </c>
      <c r="W7">
        <v>0.15450700000000001</v>
      </c>
      <c r="X7">
        <v>0.18182300000000001</v>
      </c>
      <c r="Y7">
        <f t="shared" si="4"/>
        <v>0.27030938429774337</v>
      </c>
      <c r="Z7">
        <f t="shared" si="5"/>
        <v>0.25585321988967286</v>
      </c>
      <c r="AA7">
        <f>V3/V7</f>
        <v>6.4874252231458405</v>
      </c>
      <c r="AB7">
        <f>X3/X7</f>
        <v>6.140477277352149</v>
      </c>
    </row>
    <row r="8" spans="1:28" x14ac:dyDescent="0.3">
      <c r="A8" s="15"/>
      <c r="B8">
        <v>2</v>
      </c>
      <c r="C8">
        <v>24</v>
      </c>
      <c r="D8">
        <f t="shared" si="6"/>
        <v>48</v>
      </c>
      <c r="E8">
        <v>3.8424900000000002</v>
      </c>
      <c r="G8">
        <v>3.8429899999999999</v>
      </c>
      <c r="I8" s="5">
        <f t="shared" si="0"/>
        <v>0.65339033630102694</v>
      </c>
      <c r="J8">
        <f t="shared" si="1"/>
        <v>0.65443291985320451</v>
      </c>
      <c r="K8" s="9"/>
      <c r="L8" s="5">
        <f>E3/E8</f>
        <v>31.362736142449293</v>
      </c>
      <c r="M8" s="5">
        <f>G3/G8</f>
        <v>31.412780152953818</v>
      </c>
      <c r="N8" s="15"/>
      <c r="O8">
        <v>8.5377700000000001E-2</v>
      </c>
      <c r="P8">
        <v>9.3282599999999993E-2</v>
      </c>
      <c r="Q8" s="5">
        <f t="shared" si="2"/>
        <v>0.33950610053913377</v>
      </c>
      <c r="R8" s="5">
        <f t="shared" si="3"/>
        <v>0.2914173347083665</v>
      </c>
      <c r="S8">
        <f>O3/O8</f>
        <v>16.296292825878421</v>
      </c>
      <c r="T8">
        <f>P3/P8</f>
        <v>13.988032066001592</v>
      </c>
      <c r="U8" s="15"/>
      <c r="V8">
        <v>8.1591300000000005E-2</v>
      </c>
      <c r="W8">
        <v>8.30153E-2</v>
      </c>
      <c r="X8">
        <v>7.1389999999999995E-2</v>
      </c>
      <c r="Y8">
        <f t="shared" si="4"/>
        <v>0.29711858576425015</v>
      </c>
      <c r="Z8">
        <f t="shared" si="5"/>
        <v>0.32581594060792829</v>
      </c>
      <c r="AA8">
        <f>V3/V8</f>
        <v>14.261692116684008</v>
      </c>
      <c r="AB8">
        <f>X3/X8</f>
        <v>15.639165149180558</v>
      </c>
    </row>
    <row r="9" spans="1:28" x14ac:dyDescent="0.3">
      <c r="A9" s="15"/>
      <c r="B9">
        <v>3</v>
      </c>
      <c r="C9">
        <v>24</v>
      </c>
      <c r="D9">
        <f t="shared" si="6"/>
        <v>72</v>
      </c>
      <c r="E9">
        <v>2.5938500000000002</v>
      </c>
      <c r="G9">
        <v>2.6223800000000002</v>
      </c>
      <c r="I9" s="5">
        <f t="shared" si="0"/>
        <v>0.64528168124174057</v>
      </c>
      <c r="J9">
        <f t="shared" si="1"/>
        <v>0.63936301290346087</v>
      </c>
      <c r="K9" s="9"/>
      <c r="L9" s="5">
        <f>E3/E9</f>
        <v>46.460281049405317</v>
      </c>
      <c r="M9" s="5">
        <f>G3/G9</f>
        <v>46.034136929049183</v>
      </c>
      <c r="N9" s="15"/>
      <c r="O9">
        <v>5.9544899999999998E-2</v>
      </c>
      <c r="P9">
        <v>5.6763300000000003E-2</v>
      </c>
      <c r="Q9" s="5">
        <f t="shared" si="2"/>
        <v>0.32453101217176727</v>
      </c>
      <c r="R9" s="5">
        <f t="shared" si="3"/>
        <v>0.31926927746938211</v>
      </c>
      <c r="S9">
        <f>O3/O9</f>
        <v>23.366232876367246</v>
      </c>
      <c r="T9">
        <f>P3/P9</f>
        <v>22.98738797779551</v>
      </c>
      <c r="U9" s="15"/>
      <c r="V9">
        <v>6.3902100000000003E-2</v>
      </c>
      <c r="W9">
        <v>5.9832299999999998E-2</v>
      </c>
      <c r="X9">
        <v>5.93932E-2</v>
      </c>
      <c r="Y9">
        <f t="shared" si="4"/>
        <v>0.25291074593444934</v>
      </c>
      <c r="Z9">
        <f t="shared" si="5"/>
        <v>0.21721062707195218</v>
      </c>
      <c r="AA9">
        <f>V3/V9</f>
        <v>18.209573707280352</v>
      </c>
      <c r="AB9">
        <f>X3/X8</f>
        <v>15.639165149180558</v>
      </c>
    </row>
    <row r="10" spans="1:28" x14ac:dyDescent="0.3">
      <c r="A10" s="15"/>
      <c r="B10">
        <v>4</v>
      </c>
      <c r="C10">
        <v>24</v>
      </c>
      <c r="D10">
        <f t="shared" si="6"/>
        <v>96</v>
      </c>
      <c r="E10">
        <v>2.0026000000000002</v>
      </c>
      <c r="G10">
        <v>2.0020799999999999</v>
      </c>
      <c r="I10" s="5">
        <f>L10/D10</f>
        <v>0.62684655780818266</v>
      </c>
      <c r="J10">
        <f t="shared" si="1"/>
        <v>0.62809157642718239</v>
      </c>
      <c r="K10" s="9"/>
      <c r="L10" s="5">
        <f>E3/E10</f>
        <v>60.177269549585532</v>
      </c>
      <c r="M10" s="5">
        <f>G3/G10</f>
        <v>60.296791337009509</v>
      </c>
      <c r="N10" s="15"/>
      <c r="O10">
        <v>6.4779299999999998E-2</v>
      </c>
      <c r="P10">
        <v>6.8156900000000006E-2</v>
      </c>
      <c r="Q10" s="5">
        <f t="shared" si="2"/>
        <v>0.22373080598277537</v>
      </c>
      <c r="R10" s="5">
        <f t="shared" si="3"/>
        <v>0.19942343817476046</v>
      </c>
      <c r="S10">
        <f>O3/O10</f>
        <v>21.478157374346434</v>
      </c>
      <c r="T10">
        <f>P3/P10</f>
        <v>19.144650064777004</v>
      </c>
      <c r="U10" s="15"/>
      <c r="V10">
        <v>5.3544500000000002E-2</v>
      </c>
      <c r="W10">
        <v>5.6129699999999998E-2</v>
      </c>
      <c r="X10">
        <v>5.1515199999999997E-2</v>
      </c>
      <c r="Y10">
        <f t="shared" si="4"/>
        <v>0.226375180146109</v>
      </c>
      <c r="Z10">
        <f t="shared" si="5"/>
        <v>0.22575861105071901</v>
      </c>
      <c r="AA10">
        <f>V3/V10</f>
        <v>21.732017294026463</v>
      </c>
      <c r="AB10">
        <f>X3/X10</f>
        <v>21.672826660869024</v>
      </c>
    </row>
    <row r="11" spans="1:28" x14ac:dyDescent="0.3">
      <c r="A11" s="15"/>
      <c r="B11">
        <v>5</v>
      </c>
      <c r="C11">
        <v>24</v>
      </c>
      <c r="D11">
        <f t="shared" si="6"/>
        <v>120</v>
      </c>
      <c r="E11">
        <v>1.5733600000000001</v>
      </c>
      <c r="G11">
        <v>1.5447500000000001</v>
      </c>
      <c r="I11" s="5">
        <f t="shared" si="0"/>
        <v>0.63828896967848003</v>
      </c>
      <c r="J11">
        <f t="shared" si="1"/>
        <v>0.65123266979554395</v>
      </c>
      <c r="K11" s="9"/>
      <c r="L11" s="5">
        <f>E3/E11</f>
        <v>76.594676361417598</v>
      </c>
      <c r="M11" s="5">
        <f>G3/G11</f>
        <v>78.147920375465276</v>
      </c>
      <c r="N11" s="15"/>
      <c r="O11">
        <v>5.6692600000000003E-2</v>
      </c>
      <c r="P11">
        <v>6.3130199999999997E-2</v>
      </c>
      <c r="Q11" s="5">
        <f t="shared" si="2"/>
        <v>0.20451522773695333</v>
      </c>
      <c r="R11" s="5">
        <f t="shared" si="3"/>
        <v>0.17224191696948002</v>
      </c>
      <c r="S11">
        <f>O3/O11</f>
        <v>24.541827328434398</v>
      </c>
      <c r="T11">
        <f>P3/P11</f>
        <v>20.669030036337602</v>
      </c>
      <c r="U11" s="15"/>
      <c r="V11">
        <v>5.1030899999999997E-2</v>
      </c>
      <c r="W11">
        <v>5.6938500000000003E-2</v>
      </c>
      <c r="X11">
        <v>4.7934299999999999E-2</v>
      </c>
      <c r="Y11">
        <f t="shared" si="4"/>
        <v>0.19002049085292769</v>
      </c>
      <c r="Z11">
        <f t="shared" si="5"/>
        <v>0.19409900634827251</v>
      </c>
      <c r="AA11">
        <f>V3/V11</f>
        <v>22.802458902351322</v>
      </c>
      <c r="AB11">
        <f>X3/X11</f>
        <v>23.291880761792701</v>
      </c>
    </row>
    <row r="12" spans="1:28" x14ac:dyDescent="0.3">
      <c r="A12" s="15"/>
      <c r="B12">
        <v>6</v>
      </c>
      <c r="C12">
        <v>24</v>
      </c>
      <c r="D12">
        <f t="shared" si="6"/>
        <v>144</v>
      </c>
      <c r="E12">
        <v>1.29403</v>
      </c>
      <c r="G12">
        <v>1.29433</v>
      </c>
      <c r="I12" s="5">
        <f>L12/D12</f>
        <v>0.64672530346626</v>
      </c>
      <c r="J12">
        <f t="shared" si="1"/>
        <v>0.64769138387342406</v>
      </c>
      <c r="K12" s="9"/>
      <c r="L12" s="5">
        <f>E3/E12</f>
        <v>93.128443699141442</v>
      </c>
      <c r="M12" s="5">
        <f>G3/G12</f>
        <v>93.26755927777306</v>
      </c>
      <c r="N12" s="15"/>
      <c r="O12">
        <v>5.0964700000000002E-2</v>
      </c>
      <c r="P12">
        <v>6.5829100000000002E-2</v>
      </c>
      <c r="Q12" s="5">
        <f t="shared" si="2"/>
        <v>0.18958383613232951</v>
      </c>
      <c r="R12" s="5">
        <f t="shared" si="3"/>
        <v>0.13765020164165831</v>
      </c>
      <c r="S12">
        <f>O3/O12</f>
        <v>27.300072403055449</v>
      </c>
      <c r="T12">
        <f>P3/P12</f>
        <v>19.821629036398797</v>
      </c>
      <c r="U12" s="15"/>
      <c r="V12">
        <v>5.4246099999999998E-2</v>
      </c>
      <c r="X12">
        <v>4.78974E-2</v>
      </c>
      <c r="Y12">
        <f t="shared" si="4"/>
        <v>0.14896488206320618</v>
      </c>
      <c r="Z12">
        <f t="shared" si="5"/>
        <v>0.16187378298891658</v>
      </c>
      <c r="AA12">
        <f>V3/V12</f>
        <v>21.450943017101689</v>
      </c>
      <c r="AB12">
        <f>X3/X12</f>
        <v>23.309824750403987</v>
      </c>
    </row>
    <row r="13" spans="1:28" x14ac:dyDescent="0.3">
      <c r="A13" s="15"/>
      <c r="B13">
        <v>7</v>
      </c>
      <c r="C13">
        <v>24</v>
      </c>
      <c r="D13">
        <f t="shared" si="6"/>
        <v>168</v>
      </c>
      <c r="E13">
        <v>1.1273599999999999</v>
      </c>
      <c r="G13">
        <v>1.1389400000000001</v>
      </c>
      <c r="I13" s="5">
        <f t="shared" si="0"/>
        <v>0.6362895445575335</v>
      </c>
      <c r="J13">
        <f t="shared" si="1"/>
        <v>0.63090722618441375</v>
      </c>
      <c r="K13" s="9"/>
      <c r="L13" s="5">
        <f>E3/E13</f>
        <v>106.89664348566563</v>
      </c>
      <c r="M13" s="5">
        <f>G3/G13</f>
        <v>105.9924139989815</v>
      </c>
      <c r="N13" s="15"/>
      <c r="O13">
        <v>4.7065999999999997E-2</v>
      </c>
      <c r="P13">
        <v>5.8123000000000001E-2</v>
      </c>
      <c r="Q13" s="5">
        <f t="shared" si="2"/>
        <v>0.17596111235893672</v>
      </c>
      <c r="R13" s="5">
        <f t="shared" si="3"/>
        <v>0.1336287659257912</v>
      </c>
      <c r="S13">
        <f>O3/O13</f>
        <v>29.561466876301367</v>
      </c>
      <c r="T13">
        <f>P3/P13</f>
        <v>22.449632675532921</v>
      </c>
      <c r="U13" s="15"/>
      <c r="V13">
        <v>4.7193800000000001E-2</v>
      </c>
      <c r="X13">
        <v>4.7084099999999997E-2</v>
      </c>
      <c r="Y13">
        <f t="shared" si="4"/>
        <v>0.14676438531372865</v>
      </c>
      <c r="Z13">
        <f t="shared" si="5"/>
        <v>0.14114561573257822</v>
      </c>
      <c r="AA13">
        <f>V3/V13</f>
        <v>24.656416732706415</v>
      </c>
      <c r="AB13">
        <f>X3/X13</f>
        <v>23.71246344307314</v>
      </c>
    </row>
    <row r="14" spans="1:28" x14ac:dyDescent="0.3">
      <c r="A14" s="15"/>
      <c r="B14">
        <v>8</v>
      </c>
      <c r="C14">
        <v>24</v>
      </c>
      <c r="D14">
        <f t="shared" si="6"/>
        <v>192</v>
      </c>
      <c r="E14">
        <v>0.99006700000000003</v>
      </c>
      <c r="G14">
        <v>0.98455999999999999</v>
      </c>
      <c r="I14" s="5">
        <f t="shared" si="0"/>
        <v>0.63395856879719581</v>
      </c>
      <c r="J14">
        <f t="shared" si="1"/>
        <v>0.63860485055930227</v>
      </c>
      <c r="K14" s="9"/>
      <c r="L14" s="5">
        <f>E3/E14</f>
        <v>121.7200452090616</v>
      </c>
      <c r="M14" s="5">
        <f>G3/G14</f>
        <v>122.61213130738604</v>
      </c>
      <c r="N14" s="15"/>
      <c r="O14">
        <v>4.7334899999999999E-2</v>
      </c>
      <c r="P14">
        <v>5.08802E-2</v>
      </c>
      <c r="Q14" s="5">
        <f t="shared" si="2"/>
        <v>0.15309132373787629</v>
      </c>
      <c r="R14" s="5">
        <f t="shared" si="3"/>
        <v>0.13356947627302304</v>
      </c>
      <c r="S14">
        <f>O3/O14</f>
        <v>29.393534157672246</v>
      </c>
      <c r="T14">
        <f>P3/P14</f>
        <v>25.645339444420422</v>
      </c>
      <c r="U14" s="15"/>
      <c r="V14">
        <v>4.9027000000000001E-2</v>
      </c>
      <c r="X14">
        <v>4.5734400000000001E-2</v>
      </c>
      <c r="Y14">
        <f t="shared" si="4"/>
        <v>0.12361704604945573</v>
      </c>
      <c r="Z14">
        <f t="shared" si="5"/>
        <v>0.12714718024069407</v>
      </c>
      <c r="AA14">
        <f>V3/V14</f>
        <v>23.734472841495499</v>
      </c>
      <c r="AB14">
        <f>X3/X14</f>
        <v>24.412258606213264</v>
      </c>
    </row>
    <row r="15" spans="1:28" x14ac:dyDescent="0.3">
      <c r="A15" s="15"/>
      <c r="B15">
        <v>9</v>
      </c>
      <c r="C15">
        <v>24</v>
      </c>
      <c r="D15">
        <f t="shared" si="6"/>
        <v>216</v>
      </c>
      <c r="E15">
        <v>0.86361299999999996</v>
      </c>
      <c r="G15">
        <v>0.86652499999999999</v>
      </c>
      <c r="I15" s="5">
        <f>L15/D15</f>
        <v>0.64603160940872395</v>
      </c>
      <c r="J15">
        <f t="shared" si="1"/>
        <v>0.64497188108739989</v>
      </c>
      <c r="K15" s="9"/>
      <c r="L15" s="5">
        <f>E3/E15</f>
        <v>139.54282763228437</v>
      </c>
      <c r="M15" s="5">
        <f>G3/G15</f>
        <v>139.31392631487839</v>
      </c>
      <c r="N15" s="15"/>
      <c r="O15">
        <v>6.0189899999999998E-2</v>
      </c>
      <c r="P15">
        <v>4.1131599999999997E-2</v>
      </c>
      <c r="Q15" s="5">
        <f t="shared" si="2"/>
        <v>0.10701777023867608</v>
      </c>
      <c r="R15" s="5">
        <f>T15/D15</f>
        <v>0.14686824548342214</v>
      </c>
      <c r="S15">
        <f>O3/O15</f>
        <v>23.115838371554034</v>
      </c>
      <c r="T15">
        <f>P3/P15</f>
        <v>31.723541024419184</v>
      </c>
      <c r="U15" s="15"/>
      <c r="V15">
        <v>9.0522699999999998E-2</v>
      </c>
      <c r="X15">
        <v>8.2210900000000003E-2</v>
      </c>
      <c r="Y15">
        <f t="shared" si="4"/>
        <v>5.9511878522469232E-2</v>
      </c>
      <c r="Z15">
        <f t="shared" si="5"/>
        <v>6.2873522718871686E-2</v>
      </c>
      <c r="AA15">
        <f>V3/V15</f>
        <v>12.854565760853355</v>
      </c>
      <c r="AB15">
        <f>X3/X15</f>
        <v>13.580680907276284</v>
      </c>
    </row>
    <row r="16" spans="1:28" x14ac:dyDescent="0.3">
      <c r="A16" s="16"/>
      <c r="B16" s="2">
        <v>10</v>
      </c>
      <c r="C16" s="2">
        <v>24</v>
      </c>
      <c r="D16" s="2">
        <f t="shared" si="6"/>
        <v>240</v>
      </c>
      <c r="E16" s="2">
        <v>0.73985000000000001</v>
      </c>
      <c r="F16" s="2"/>
      <c r="G16" s="2">
        <v>0.74077199999999999</v>
      </c>
      <c r="H16" s="3"/>
      <c r="I16" s="5">
        <f t="shared" si="0"/>
        <v>0.67869050032664269</v>
      </c>
      <c r="J16">
        <f t="shared" si="1"/>
        <v>0.67901572053659331</v>
      </c>
      <c r="K16" s="10"/>
      <c r="L16" s="5">
        <f>E3/E16</f>
        <v>162.88572007839426</v>
      </c>
      <c r="M16" s="5">
        <f>G3/G16</f>
        <v>162.96377292878239</v>
      </c>
      <c r="N16" s="16"/>
      <c r="O16" s="2">
        <v>5.7517699999999998E-2</v>
      </c>
      <c r="P16" s="2">
        <v>4.8832599999999997E-2</v>
      </c>
      <c r="Q16" s="5">
        <f>S16/D16</f>
        <v>0.10079071311961361</v>
      </c>
      <c r="R16" s="5">
        <f>T16/D16</f>
        <v>0.11133614293183926</v>
      </c>
      <c r="S16" s="2">
        <f>O3/O16</f>
        <v>24.189771148707269</v>
      </c>
      <c r="T16" s="2">
        <f>P3/P16</f>
        <v>26.72067430364142</v>
      </c>
      <c r="U16" s="16"/>
      <c r="V16" s="2">
        <v>8.86493E-2</v>
      </c>
      <c r="W16" s="2"/>
      <c r="X16" s="2">
        <v>8.9088399999999998E-2</v>
      </c>
      <c r="Y16">
        <f>AA16/D16</f>
        <v>5.4692573244609188E-2</v>
      </c>
      <c r="Z16">
        <f t="shared" si="5"/>
        <v>5.2217797154287197E-2</v>
      </c>
      <c r="AA16">
        <f>V3/V16</f>
        <v>13.126217578706205</v>
      </c>
      <c r="AB16">
        <f>X3/X16</f>
        <v>12.532271317028927</v>
      </c>
    </row>
    <row r="17" spans="1:24" x14ac:dyDescent="0.3">
      <c r="A17" s="4"/>
      <c r="B17" s="3">
        <v>1</v>
      </c>
      <c r="C17" s="3">
        <v>1</v>
      </c>
      <c r="D17" s="5">
        <v>1</v>
      </c>
      <c r="E17" s="3">
        <v>28.966200000000001</v>
      </c>
      <c r="F17" s="3"/>
      <c r="G17" s="3">
        <v>28.860700000000001</v>
      </c>
      <c r="H17" s="3">
        <v>28.860700000000001</v>
      </c>
      <c r="I17" s="3"/>
      <c r="J17" s="3"/>
      <c r="L17" s="3"/>
      <c r="M17" s="4"/>
      <c r="N17" s="4"/>
      <c r="O17" s="3">
        <v>3.0155500000000002</v>
      </c>
      <c r="P17">
        <v>2.4218500000000001</v>
      </c>
      <c r="U17" s="4"/>
      <c r="V17" s="3"/>
      <c r="W17" s="3"/>
      <c r="X17" s="3"/>
    </row>
    <row r="18" spans="1:24" x14ac:dyDescent="0.3">
      <c r="A18" s="4"/>
      <c r="B18" s="3">
        <v>1</v>
      </c>
      <c r="C18" s="3">
        <v>4</v>
      </c>
      <c r="D18" s="5">
        <v>4</v>
      </c>
      <c r="E18" s="3">
        <v>7.0580400000000001</v>
      </c>
      <c r="F18" s="3"/>
      <c r="G18" s="3">
        <v>7.0864200000000004</v>
      </c>
      <c r="H18" s="3">
        <v>7.0864200000000004</v>
      </c>
      <c r="I18" s="3">
        <f>L18/D18</f>
        <v>1.0260001360150977</v>
      </c>
      <c r="J18" s="3">
        <f>M18/D18</f>
        <v>1.0181692589488063</v>
      </c>
      <c r="L18" s="3">
        <f>E17/E18</f>
        <v>4.1040005440603906</v>
      </c>
      <c r="M18" s="4">
        <f>H17/H18</f>
        <v>4.0726770357952251</v>
      </c>
      <c r="N18" s="4"/>
      <c r="O18" s="3">
        <v>1.4614400000000001</v>
      </c>
      <c r="P18">
        <v>1.6122399999999999</v>
      </c>
      <c r="Q18">
        <f>S18/D18</f>
        <v>0.51585251532734833</v>
      </c>
      <c r="R18">
        <f>T18/D18</f>
        <v>0.37554117253014441</v>
      </c>
      <c r="S18">
        <f>O17/O18</f>
        <v>2.0634100613093933</v>
      </c>
      <c r="T18">
        <f>P17/P18</f>
        <v>1.5021646901205776</v>
      </c>
      <c r="U18" s="4"/>
      <c r="V18" s="3"/>
      <c r="W18" s="3"/>
      <c r="X18" s="3"/>
    </row>
    <row r="19" spans="1:24" x14ac:dyDescent="0.3">
      <c r="A19" s="4" t="s">
        <v>27</v>
      </c>
      <c r="B19" s="3">
        <v>1</v>
      </c>
      <c r="C19" s="3">
        <v>8</v>
      </c>
      <c r="D19" s="5">
        <v>8</v>
      </c>
      <c r="E19" s="3">
        <v>3.8696700000000002</v>
      </c>
      <c r="F19" s="3"/>
      <c r="G19" s="3">
        <v>6.1938599999999999</v>
      </c>
      <c r="H19" s="3">
        <v>6.1938599999999999</v>
      </c>
      <c r="I19" s="3">
        <f>L19/D19</f>
        <v>0.93568056190837978</v>
      </c>
      <c r="J19" s="3">
        <f t="shared" ref="J19:J32" si="7">M19/D19</f>
        <v>0.58244576080182631</v>
      </c>
      <c r="L19" s="3">
        <f>E17/E19</f>
        <v>7.4854444952670383</v>
      </c>
      <c r="M19" s="4">
        <f>H17/H19</f>
        <v>4.6595660864146105</v>
      </c>
      <c r="N19" s="4"/>
      <c r="O19" s="3">
        <v>2.4516200000000001</v>
      </c>
      <c r="P19">
        <v>4.0349000000000004</v>
      </c>
      <c r="Q19">
        <f t="shared" ref="Q19:Q32" si="8">S19/D19</f>
        <v>0.153752926636265</v>
      </c>
      <c r="R19">
        <f t="shared" ref="R19:R32" si="9">T19/D19</f>
        <v>7.5028191528910257E-2</v>
      </c>
      <c r="S19">
        <f>O17/O19</f>
        <v>1.23002341309012</v>
      </c>
      <c r="T19">
        <f>P17/P19</f>
        <v>0.60022553223128206</v>
      </c>
      <c r="U19" s="4"/>
      <c r="V19" s="3"/>
      <c r="W19" s="3"/>
      <c r="X19" s="3"/>
    </row>
    <row r="20" spans="1:24" x14ac:dyDescent="0.3">
      <c r="A20" s="4"/>
      <c r="B20" s="3">
        <v>1</v>
      </c>
      <c r="C20" s="3">
        <v>12</v>
      </c>
      <c r="D20">
        <f t="shared" ref="D20:D32" si="10">B20 * C20</f>
        <v>12</v>
      </c>
      <c r="E20" s="3">
        <v>2.9457900000000001</v>
      </c>
      <c r="F20" s="3"/>
      <c r="G20" s="3">
        <v>4.3651400000000002</v>
      </c>
      <c r="H20" s="3">
        <v>4.3651400000000002</v>
      </c>
      <c r="I20" s="3">
        <f>L20/D20</f>
        <v>0.81942365205937973</v>
      </c>
      <c r="J20" s="3">
        <f t="shared" si="7"/>
        <v>0.55096934653489538</v>
      </c>
      <c r="L20" s="3">
        <f>E17/E20</f>
        <v>9.8330838247125563</v>
      </c>
      <c r="M20" s="4">
        <f>H17/H20</f>
        <v>6.611632158418745</v>
      </c>
      <c r="N20" s="4"/>
      <c r="O20" s="3">
        <v>3.37947</v>
      </c>
      <c r="P20">
        <v>4.4611799999999997</v>
      </c>
      <c r="Q20">
        <f t="shared" si="8"/>
        <v>7.4359539612227174E-2</v>
      </c>
      <c r="R20">
        <f t="shared" si="9"/>
        <v>4.5239338769862088E-2</v>
      </c>
      <c r="S20">
        <f>O17/O20</f>
        <v>0.89231447534672603</v>
      </c>
      <c r="T20">
        <f>P17/P20</f>
        <v>0.54287206523834508</v>
      </c>
      <c r="U20" s="4"/>
      <c r="V20" s="3"/>
      <c r="W20" s="3"/>
      <c r="X20" s="3"/>
    </row>
    <row r="21" spans="1:24" x14ac:dyDescent="0.3">
      <c r="A21" s="14" t="s">
        <v>27</v>
      </c>
      <c r="B21">
        <v>1</v>
      </c>
      <c r="C21">
        <v>24</v>
      </c>
      <c r="D21">
        <f t="shared" si="10"/>
        <v>24</v>
      </c>
      <c r="E21">
        <v>2.4265599999999998</v>
      </c>
      <c r="G21">
        <v>3.0253299999999999</v>
      </c>
      <c r="I21" s="3">
        <f>L21/D21</f>
        <v>0.49738106620071215</v>
      </c>
      <c r="J21" s="3">
        <f t="shared" si="7"/>
        <v>0.39748694081857744</v>
      </c>
      <c r="K21" s="14" t="s">
        <v>27</v>
      </c>
      <c r="L21">
        <f>E17/E21</f>
        <v>11.937145588817092</v>
      </c>
      <c r="M21">
        <f>H17/G21</f>
        <v>9.5396865796458581</v>
      </c>
      <c r="N21" s="14" t="s">
        <v>15</v>
      </c>
      <c r="O21">
        <v>2.0211399999999999</v>
      </c>
      <c r="P21">
        <v>4.7348999999999997</v>
      </c>
      <c r="Q21">
        <f t="shared" si="8"/>
        <v>6.2166854679372378E-2</v>
      </c>
      <c r="R21">
        <f t="shared" si="9"/>
        <v>2.13120481249164E-2</v>
      </c>
      <c r="S21">
        <f>O17/O21</f>
        <v>1.492004512304937</v>
      </c>
      <c r="T21">
        <f>P17/P21</f>
        <v>0.51148915499799363</v>
      </c>
    </row>
    <row r="22" spans="1:24" x14ac:dyDescent="0.3">
      <c r="A22" s="15"/>
      <c r="B22">
        <v>2</v>
      </c>
      <c r="C22">
        <v>24</v>
      </c>
      <c r="D22">
        <f t="shared" si="10"/>
        <v>48</v>
      </c>
      <c r="E22">
        <v>0.95386199999999999</v>
      </c>
      <c r="G22">
        <v>0.95489500000000005</v>
      </c>
      <c r="I22" s="3">
        <f t="shared" ref="I19:I32" si="11">L22/D22</f>
        <v>0.63265178820416368</v>
      </c>
      <c r="J22" s="3">
        <f t="shared" si="7"/>
        <v>0.62966565259356611</v>
      </c>
      <c r="K22" s="15"/>
      <c r="L22" s="3">
        <f>E17/E22</f>
        <v>30.367285833799858</v>
      </c>
      <c r="M22">
        <f>H17/G22</f>
        <v>30.223951324491175</v>
      </c>
      <c r="N22" s="15"/>
      <c r="O22">
        <v>2.0211399999999999</v>
      </c>
      <c r="P22">
        <v>3.9771200000000002</v>
      </c>
      <c r="Q22">
        <f t="shared" si="8"/>
        <v>3.1083427339686189E-2</v>
      </c>
      <c r="R22">
        <f t="shared" si="9"/>
        <v>1.2686368108916336E-2</v>
      </c>
      <c r="S22">
        <f>O17/O22</f>
        <v>1.492004512304937</v>
      </c>
      <c r="T22">
        <f>P17/P22</f>
        <v>0.6089456692279841</v>
      </c>
    </row>
    <row r="23" spans="1:24" x14ac:dyDescent="0.3">
      <c r="A23" s="15"/>
      <c r="B23">
        <v>3</v>
      </c>
      <c r="C23">
        <v>24</v>
      </c>
      <c r="D23">
        <f t="shared" si="10"/>
        <v>72</v>
      </c>
      <c r="E23">
        <v>0.57343699999999997</v>
      </c>
      <c r="G23">
        <v>0.57053299999999996</v>
      </c>
      <c r="I23" s="3">
        <f>L23/D23</f>
        <v>0.70157372707609267</v>
      </c>
      <c r="J23" s="3">
        <f t="shared" si="7"/>
        <v>0.70257646017943853</v>
      </c>
      <c r="K23" s="15"/>
      <c r="L23" s="3">
        <f>E17/E23</f>
        <v>50.51330834947867</v>
      </c>
      <c r="M23">
        <f>H17/G23</f>
        <v>50.585505132919572</v>
      </c>
      <c r="N23" s="15"/>
      <c r="O23">
        <v>2.0966100000000001</v>
      </c>
      <c r="P23">
        <v>2.9904799999999998</v>
      </c>
      <c r="Q23">
        <f t="shared" si="8"/>
        <v>1.9976361311302E-2</v>
      </c>
      <c r="R23">
        <f t="shared" si="9"/>
        <v>1.1247962051428384E-2</v>
      </c>
      <c r="S23">
        <f>O17/O23</f>
        <v>1.4382980144137441</v>
      </c>
      <c r="T23">
        <f>P17/P23</f>
        <v>0.80985326770284372</v>
      </c>
    </row>
    <row r="24" spans="1:24" x14ac:dyDescent="0.3">
      <c r="A24" s="15"/>
      <c r="B24">
        <v>4</v>
      </c>
      <c r="C24">
        <v>24</v>
      </c>
      <c r="D24">
        <f t="shared" si="10"/>
        <v>96</v>
      </c>
      <c r="E24">
        <v>0.43505199999999999</v>
      </c>
      <c r="G24">
        <v>0.430811</v>
      </c>
      <c r="I24" s="3">
        <f t="shared" si="11"/>
        <v>0.69355215008780569</v>
      </c>
      <c r="J24" s="3">
        <f t="shared" si="7"/>
        <v>0.69782872690499242</v>
      </c>
      <c r="K24" s="15"/>
      <c r="L24" s="3">
        <f>E17/E24</f>
        <v>66.581006408429346</v>
      </c>
      <c r="M24">
        <f>H17/G24</f>
        <v>66.991557782879269</v>
      </c>
      <c r="N24" s="15"/>
      <c r="O24">
        <v>1.63123</v>
      </c>
      <c r="P24">
        <v>2.8759000000000001</v>
      </c>
      <c r="Q24">
        <f t="shared" si="8"/>
        <v>1.9256621792553271E-2</v>
      </c>
      <c r="R24">
        <f t="shared" si="9"/>
        <v>8.7720728003987166E-3</v>
      </c>
      <c r="S24">
        <f>O17/O24</f>
        <v>1.8486356920851139</v>
      </c>
      <c r="T24">
        <f>P17/P24</f>
        <v>0.84211898883827674</v>
      </c>
    </row>
    <row r="25" spans="1:24" x14ac:dyDescent="0.3">
      <c r="A25" s="15"/>
      <c r="B25">
        <v>5</v>
      </c>
      <c r="C25">
        <v>24</v>
      </c>
      <c r="D25">
        <f t="shared" si="10"/>
        <v>120</v>
      </c>
      <c r="E25">
        <v>0.36646600000000001</v>
      </c>
      <c r="G25">
        <v>0.35728500000000002</v>
      </c>
      <c r="I25" s="3">
        <f t="shared" si="11"/>
        <v>0.65868320662762714</v>
      </c>
      <c r="J25" s="3">
        <f t="shared" si="7"/>
        <v>0.67314842026206911</v>
      </c>
      <c r="K25" s="15"/>
      <c r="L25" s="3">
        <f>E17/E25</f>
        <v>79.041984795315258</v>
      </c>
      <c r="M25">
        <f>H17/G25</f>
        <v>80.777810431448287</v>
      </c>
      <c r="N25" s="15"/>
      <c r="O25">
        <v>1.83575</v>
      </c>
      <c r="P25">
        <v>1.63819</v>
      </c>
      <c r="Q25">
        <f t="shared" si="8"/>
        <v>1.3689000862499434E-2</v>
      </c>
      <c r="R25">
        <f t="shared" si="9"/>
        <v>1.2319745165904646E-2</v>
      </c>
      <c r="S25">
        <f>O17/O25</f>
        <v>1.6426801034999321</v>
      </c>
      <c r="T25">
        <f>P17/P25</f>
        <v>1.4783694199085575</v>
      </c>
    </row>
    <row r="26" spans="1:24" x14ac:dyDescent="0.3">
      <c r="A26" s="15"/>
      <c r="B26">
        <v>6</v>
      </c>
      <c r="C26">
        <v>24</v>
      </c>
      <c r="D26">
        <f t="shared" si="10"/>
        <v>144</v>
      </c>
      <c r="E26">
        <v>0.32073800000000002</v>
      </c>
      <c r="G26">
        <v>0.31171199999999999</v>
      </c>
      <c r="I26" s="3">
        <f t="shared" si="11"/>
        <v>0.62716038220188031</v>
      </c>
      <c r="J26" s="3">
        <f t="shared" si="7"/>
        <v>0.64297020255164317</v>
      </c>
      <c r="K26" s="15"/>
      <c r="L26" s="3">
        <f>E17/E26</f>
        <v>90.311095037070757</v>
      </c>
      <c r="M26">
        <f>H17/G26</f>
        <v>92.587709167436614</v>
      </c>
      <c r="N26" s="15"/>
      <c r="O26">
        <v>1.99438</v>
      </c>
      <c r="P26">
        <v>2.8484799999999999</v>
      </c>
      <c r="Q26">
        <f t="shared" si="8"/>
        <v>1.0500165186395995E-2</v>
      </c>
      <c r="R26">
        <f t="shared" si="9"/>
        <v>5.9043429400163529E-3</v>
      </c>
      <c r="S26">
        <f>O17/O26</f>
        <v>1.5120237868410233</v>
      </c>
      <c r="T26">
        <f>P17/P26</f>
        <v>0.85022538336235476</v>
      </c>
    </row>
    <row r="27" spans="1:24" x14ac:dyDescent="0.3">
      <c r="A27" s="15"/>
      <c r="B27">
        <v>7</v>
      </c>
      <c r="C27">
        <v>24</v>
      </c>
      <c r="D27">
        <f t="shared" si="10"/>
        <v>168</v>
      </c>
      <c r="E27">
        <v>0.29567700000000002</v>
      </c>
      <c r="G27">
        <v>0.285941</v>
      </c>
      <c r="I27" s="3">
        <f t="shared" si="11"/>
        <v>0.58312908052657841</v>
      </c>
      <c r="J27" s="3">
        <f t="shared" si="7"/>
        <v>0.60078785816787716</v>
      </c>
      <c r="K27" s="15"/>
      <c r="L27" s="3">
        <f>E17/E27</f>
        <v>97.965685528465173</v>
      </c>
      <c r="M27">
        <f>H17/G27</f>
        <v>100.93236017220336</v>
      </c>
      <c r="N27" s="15"/>
      <c r="O27">
        <v>2.2690999999999999</v>
      </c>
      <c r="P27">
        <v>1.5375000000000001</v>
      </c>
      <c r="Q27">
        <f t="shared" si="8"/>
        <v>7.9104941963564334E-3</v>
      </c>
      <c r="R27">
        <f t="shared" si="9"/>
        <v>9.3761130468447539E-3</v>
      </c>
      <c r="S27">
        <f>O17/O27</f>
        <v>1.3289630249878808</v>
      </c>
      <c r="T27">
        <f>P17/P27</f>
        <v>1.5751869918699186</v>
      </c>
    </row>
    <row r="28" spans="1:24" x14ac:dyDescent="0.3">
      <c r="A28" s="15"/>
      <c r="B28">
        <v>8</v>
      </c>
      <c r="C28">
        <v>24</v>
      </c>
      <c r="D28">
        <f t="shared" si="10"/>
        <v>192</v>
      </c>
      <c r="E28">
        <v>0.267623</v>
      </c>
      <c r="G28">
        <v>0.26570199999999999</v>
      </c>
      <c r="I28" s="3">
        <f t="shared" si="11"/>
        <v>0.56372443698785235</v>
      </c>
      <c r="J28" s="3">
        <f t="shared" si="7"/>
        <v>0.56573208268410979</v>
      </c>
      <c r="K28" s="15"/>
      <c r="L28">
        <f>E17/E28</f>
        <v>108.23509190166764</v>
      </c>
      <c r="M28">
        <f>H17/G28</f>
        <v>108.62055987534909</v>
      </c>
      <c r="N28" s="15"/>
      <c r="O28">
        <v>1.9074</v>
      </c>
      <c r="P28">
        <v>1.23776</v>
      </c>
      <c r="Q28">
        <f t="shared" si="8"/>
        <v>8.2342401086994508E-3</v>
      </c>
      <c r="R28">
        <f t="shared" si="9"/>
        <v>1.019083027673647E-2</v>
      </c>
      <c r="S28">
        <f>O17/O28</f>
        <v>1.5809741008702947</v>
      </c>
      <c r="T28">
        <f>P17/P28</f>
        <v>1.9566394131334024</v>
      </c>
    </row>
    <row r="29" spans="1:24" x14ac:dyDescent="0.3">
      <c r="A29" s="15"/>
      <c r="B29">
        <v>9</v>
      </c>
      <c r="C29">
        <v>24</v>
      </c>
      <c r="D29">
        <f t="shared" si="10"/>
        <v>216</v>
      </c>
      <c r="E29">
        <v>0.25915300000000002</v>
      </c>
      <c r="G29">
        <v>0.25329000000000002</v>
      </c>
      <c r="I29" s="3">
        <f t="shared" si="11"/>
        <v>0.51746565842486014</v>
      </c>
      <c r="J29" s="3">
        <f t="shared" si="7"/>
        <v>0.5275153059807014</v>
      </c>
      <c r="K29" s="15"/>
      <c r="L29" s="3">
        <f>E17/E29</f>
        <v>111.77258221976979</v>
      </c>
      <c r="M29">
        <f>H17/G29</f>
        <v>113.9433060918315</v>
      </c>
      <c r="N29" s="15"/>
      <c r="O29">
        <v>1.8843000000000001</v>
      </c>
      <c r="P29">
        <v>1.47112</v>
      </c>
      <c r="Q29">
        <f t="shared" si="8"/>
        <v>7.4090535634610362E-3</v>
      </c>
      <c r="R29">
        <f t="shared" si="9"/>
        <v>7.6215866268683173E-3</v>
      </c>
      <c r="S29">
        <f>O17/O29</f>
        <v>1.6003555697075837</v>
      </c>
      <c r="T29">
        <f>P17/P29</f>
        <v>1.6462627114035566</v>
      </c>
    </row>
    <row r="30" spans="1:24" x14ac:dyDescent="0.3">
      <c r="A30" s="15"/>
      <c r="B30">
        <v>10</v>
      </c>
      <c r="C30">
        <v>24</v>
      </c>
      <c r="D30">
        <f t="shared" si="10"/>
        <v>240</v>
      </c>
      <c r="E30">
        <v>0.24562500000000001</v>
      </c>
      <c r="G30">
        <v>0.233456</v>
      </c>
      <c r="I30" s="3">
        <f t="shared" si="11"/>
        <v>0.49136895674300252</v>
      </c>
      <c r="J30" s="3">
        <f t="shared" si="7"/>
        <v>0.51509884803417638</v>
      </c>
      <c r="K30" s="15"/>
      <c r="L30" s="3">
        <f>E17/E30</f>
        <v>117.9285496183206</v>
      </c>
      <c r="M30">
        <f>H17/G30</f>
        <v>123.62372352820232</v>
      </c>
      <c r="N30" s="15"/>
      <c r="O30">
        <v>1.2698199999999999</v>
      </c>
      <c r="P30">
        <v>2.55687</v>
      </c>
      <c r="Q30">
        <f t="shared" si="8"/>
        <v>9.8949391777312292E-3</v>
      </c>
      <c r="R30">
        <f t="shared" si="9"/>
        <v>3.9466385333109099E-3</v>
      </c>
      <c r="S30">
        <f>O17/O30</f>
        <v>2.3747854026554949</v>
      </c>
      <c r="T30">
        <f>P17/P30</f>
        <v>0.94719324799461846</v>
      </c>
    </row>
    <row r="31" spans="1:24" x14ac:dyDescent="0.3">
      <c r="A31" s="15"/>
      <c r="B31">
        <v>11</v>
      </c>
      <c r="C31">
        <v>24</v>
      </c>
      <c r="D31">
        <f t="shared" si="10"/>
        <v>264</v>
      </c>
      <c r="E31">
        <v>0.24496899999999999</v>
      </c>
      <c r="G31">
        <v>0.23045599999999999</v>
      </c>
      <c r="I31" s="3">
        <f t="shared" si="11"/>
        <v>0.44789526244322569</v>
      </c>
      <c r="J31" s="3">
        <f t="shared" si="7"/>
        <v>0.47436748591198902</v>
      </c>
      <c r="K31" s="15"/>
      <c r="L31" s="3">
        <f>E17/E31</f>
        <v>118.24434928501158</v>
      </c>
      <c r="M31">
        <f>H17/G31</f>
        <v>125.2330162807651</v>
      </c>
      <c r="N31" s="15"/>
      <c r="O31">
        <v>1.22156</v>
      </c>
      <c r="P31">
        <v>0.98032900000000001</v>
      </c>
      <c r="Q31">
        <f t="shared" si="8"/>
        <v>9.3507792321194869E-3</v>
      </c>
      <c r="R31">
        <f t="shared" si="9"/>
        <v>9.3577505535633876E-3</v>
      </c>
      <c r="S31">
        <f>O17/O31</f>
        <v>2.4686057172795444</v>
      </c>
      <c r="T31">
        <f>P17/P31</f>
        <v>2.4704461461407345</v>
      </c>
    </row>
    <row r="32" spans="1:24" x14ac:dyDescent="0.3">
      <c r="A32" s="16"/>
      <c r="B32" s="2">
        <v>12</v>
      </c>
      <c r="C32" s="2">
        <v>24</v>
      </c>
      <c r="D32" s="2">
        <f t="shared" si="10"/>
        <v>288</v>
      </c>
      <c r="E32" s="2">
        <v>0.235371</v>
      </c>
      <c r="F32" s="2"/>
      <c r="G32" s="2">
        <v>0.22764400000000001</v>
      </c>
      <c r="H32" s="3"/>
      <c r="I32" s="3">
        <f t="shared" si="11"/>
        <v>0.42731297965056586</v>
      </c>
      <c r="J32" s="3">
        <f t="shared" si="7"/>
        <v>0.44020823693525368</v>
      </c>
      <c r="K32" s="16"/>
      <c r="L32" s="3">
        <f>E17/E32</f>
        <v>123.06613813936296</v>
      </c>
      <c r="M32">
        <f>H17/G32</f>
        <v>126.77997223735306</v>
      </c>
      <c r="N32" s="16"/>
      <c r="O32" s="2">
        <v>1.9077</v>
      </c>
      <c r="P32" s="2">
        <v>1.8195399999999999</v>
      </c>
      <c r="Q32">
        <f t="shared" si="8"/>
        <v>5.4886301421723663E-3</v>
      </c>
      <c r="R32">
        <f t="shared" si="9"/>
        <v>4.6216084223973585E-3</v>
      </c>
      <c r="S32" s="2">
        <f>O17/O32</f>
        <v>1.5807254809456415</v>
      </c>
      <c r="T32" s="2">
        <f>P17/P32</f>
        <v>1.3310232256504393</v>
      </c>
      <c r="U32" s="2"/>
      <c r="V32" s="2"/>
      <c r="W32" s="2"/>
      <c r="X32" s="2"/>
    </row>
    <row r="33" spans="1:24" x14ac:dyDescent="0.3">
      <c r="A33" s="4"/>
      <c r="B33" s="3"/>
      <c r="C33" s="3"/>
      <c r="D33" s="3">
        <v>1</v>
      </c>
      <c r="E33" s="3">
        <v>1.1721200000000001</v>
      </c>
      <c r="F33" s="3"/>
      <c r="G33" s="3">
        <v>1.12476</v>
      </c>
      <c r="H33" s="3"/>
      <c r="I33" s="3"/>
      <c r="J33" s="3"/>
      <c r="K33" s="3"/>
      <c r="L33" s="3"/>
      <c r="M33" s="4"/>
      <c r="N33" s="4"/>
      <c r="O33" s="3"/>
      <c r="P33" s="3"/>
      <c r="Q33" s="3"/>
      <c r="S33" s="3"/>
      <c r="T33" s="3"/>
      <c r="U33" s="3"/>
      <c r="V33" s="3"/>
      <c r="W33" s="3"/>
      <c r="X33" s="3"/>
    </row>
    <row r="34" spans="1:24" x14ac:dyDescent="0.3">
      <c r="A34" s="4" t="s">
        <v>16</v>
      </c>
      <c r="B34" s="3"/>
      <c r="C34" s="3"/>
      <c r="D34" s="3">
        <v>4</v>
      </c>
      <c r="E34" s="3">
        <v>0.36081000000000002</v>
      </c>
      <c r="F34" s="3"/>
      <c r="G34" s="3">
        <v>0.35475699999999999</v>
      </c>
      <c r="H34" s="3"/>
      <c r="I34" s="3">
        <f>L34/D34</f>
        <v>0.81214489620575925</v>
      </c>
      <c r="J34" s="3">
        <f>M34/D34</f>
        <v>0.79262706585070908</v>
      </c>
      <c r="K34" s="3"/>
      <c r="L34" s="3">
        <f>E33/E34</f>
        <v>3.248579584823037</v>
      </c>
      <c r="M34" s="4">
        <f>G33/G34</f>
        <v>3.1705082634028363</v>
      </c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">
      <c r="A35" s="4"/>
      <c r="B35" s="3"/>
      <c r="C35" s="3"/>
      <c r="D35" s="3">
        <v>8</v>
      </c>
      <c r="E35" s="3">
        <v>0.21373200000000001</v>
      </c>
      <c r="F35" s="3"/>
      <c r="G35" s="3">
        <v>0.21398400000000001</v>
      </c>
      <c r="H35" s="3"/>
      <c r="I35" s="3">
        <f t="shared" ref="I35:I46" si="12">L35/D35</f>
        <v>0.68550801938876726</v>
      </c>
      <c r="J35" s="3">
        <f t="shared" ref="J35:J46" si="13">M35/D35</f>
        <v>0.65703510542844323</v>
      </c>
      <c r="K35" s="3"/>
      <c r="L35" s="3">
        <f>E33/E35</f>
        <v>5.4840641551101381</v>
      </c>
      <c r="M35" s="4">
        <f>G33/G35</f>
        <v>5.2562808434275459</v>
      </c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3">
      <c r="A36" s="4"/>
      <c r="B36" s="3"/>
      <c r="C36" s="3"/>
      <c r="D36" s="3">
        <v>12</v>
      </c>
      <c r="E36" s="3">
        <v>0.16079099999999999</v>
      </c>
      <c r="F36" s="3"/>
      <c r="G36" s="3">
        <v>0.16730500000000001</v>
      </c>
      <c r="H36" s="3"/>
      <c r="I36" s="3">
        <f t="shared" si="12"/>
        <v>0.60747595740225935</v>
      </c>
      <c r="J36" s="3">
        <f t="shared" si="13"/>
        <v>0.56023430262096163</v>
      </c>
      <c r="K36" s="3"/>
      <c r="L36" s="3">
        <f>E33/E36</f>
        <v>7.2897114888271117</v>
      </c>
      <c r="M36" s="4">
        <f>G33/G36</f>
        <v>6.72281163145154</v>
      </c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">
      <c r="A37" s="14" t="s">
        <v>16</v>
      </c>
      <c r="B37">
        <v>1</v>
      </c>
      <c r="C37">
        <v>24</v>
      </c>
      <c r="D37">
        <f t="shared" ref="D37:D46" si="14">B37 * C37</f>
        <v>24</v>
      </c>
      <c r="E37">
        <v>8.0841700000000002E-2</v>
      </c>
      <c r="G37">
        <v>0.15212500000000001</v>
      </c>
      <c r="I37" s="3">
        <f t="shared" si="12"/>
        <v>0.60412303716192672</v>
      </c>
      <c r="J37" s="3">
        <f t="shared" si="13"/>
        <v>0.30806902218570253</v>
      </c>
      <c r="K37" s="14" t="s">
        <v>29</v>
      </c>
      <c r="L37">
        <f>E33/E37</f>
        <v>14.498952891886242</v>
      </c>
      <c r="M37">
        <f>G33/G37</f>
        <v>7.3936565324568608</v>
      </c>
      <c r="N37" s="14" t="s">
        <v>17</v>
      </c>
    </row>
    <row r="38" spans="1:24" x14ac:dyDescent="0.3">
      <c r="A38" s="15"/>
      <c r="B38">
        <v>2</v>
      </c>
      <c r="C38">
        <v>24</v>
      </c>
      <c r="D38">
        <f t="shared" si="14"/>
        <v>48</v>
      </c>
      <c r="E38">
        <v>6.9131600000000001E-2</v>
      </c>
      <c r="G38">
        <v>8.7748800000000002E-2</v>
      </c>
      <c r="I38" s="3">
        <f t="shared" si="12"/>
        <v>0.35322727474362908</v>
      </c>
      <c r="J38" s="3">
        <f t="shared" si="13"/>
        <v>0.26704068887551741</v>
      </c>
      <c r="K38" s="15"/>
      <c r="L38">
        <f>E33/E38</f>
        <v>16.954909187694195</v>
      </c>
      <c r="M38">
        <f>G33/G38</f>
        <v>12.817953066024835</v>
      </c>
      <c r="N38" s="15"/>
    </row>
    <row r="39" spans="1:24" x14ac:dyDescent="0.3">
      <c r="A39" s="15"/>
      <c r="B39">
        <v>3</v>
      </c>
      <c r="C39">
        <v>24</v>
      </c>
      <c r="D39">
        <f t="shared" si="14"/>
        <v>72</v>
      </c>
      <c r="E39">
        <v>6.1315300000000003E-2</v>
      </c>
      <c r="G39">
        <v>7.7454800000000004E-2</v>
      </c>
      <c r="I39" s="3">
        <f t="shared" si="12"/>
        <v>0.26550378852332851</v>
      </c>
      <c r="J39" s="3">
        <f t="shared" si="13"/>
        <v>0.20168752184069502</v>
      </c>
      <c r="K39" s="15"/>
      <c r="L39">
        <f>E33/E39</f>
        <v>19.116272773679654</v>
      </c>
      <c r="M39">
        <f>G33/G39</f>
        <v>14.521501572530042</v>
      </c>
      <c r="N39" s="15"/>
    </row>
    <row r="40" spans="1:24" x14ac:dyDescent="0.3">
      <c r="A40" s="15"/>
      <c r="B40">
        <v>4</v>
      </c>
      <c r="C40">
        <v>24</v>
      </c>
      <c r="D40">
        <f t="shared" si="14"/>
        <v>96</v>
      </c>
      <c r="E40">
        <v>6.6735500000000003E-2</v>
      </c>
      <c r="G40">
        <v>8.1721100000000005E-2</v>
      </c>
      <c r="I40" s="3">
        <f t="shared" si="12"/>
        <v>0.18295484911828538</v>
      </c>
      <c r="J40" s="3">
        <f t="shared" si="13"/>
        <v>0.14336872606952181</v>
      </c>
      <c r="K40" s="15"/>
      <c r="L40">
        <f>E33/E40</f>
        <v>17.563665515355396</v>
      </c>
      <c r="M40">
        <f>G33/G40</f>
        <v>13.763397702674094</v>
      </c>
      <c r="N40" s="15"/>
    </row>
    <row r="41" spans="1:24" x14ac:dyDescent="0.3">
      <c r="A41" s="15"/>
      <c r="B41">
        <v>5</v>
      </c>
      <c r="C41">
        <v>24</v>
      </c>
      <c r="D41">
        <f t="shared" si="14"/>
        <v>120</v>
      </c>
      <c r="E41">
        <v>7.0030300000000004E-2</v>
      </c>
      <c r="G41">
        <v>7.9332399999999997E-2</v>
      </c>
      <c r="I41" s="3">
        <f t="shared" si="12"/>
        <v>0.1394777213101567</v>
      </c>
      <c r="J41" s="3">
        <f t="shared" si="13"/>
        <v>0.11814844880528005</v>
      </c>
      <c r="K41" s="15"/>
      <c r="L41">
        <f>E33/E41</f>
        <v>16.737326557218804</v>
      </c>
      <c r="M41">
        <f>G33/G41</f>
        <v>14.177813856633607</v>
      </c>
      <c r="N41" s="15"/>
    </row>
    <row r="42" spans="1:24" x14ac:dyDescent="0.3">
      <c r="A42" s="15"/>
      <c r="B42">
        <v>6</v>
      </c>
      <c r="C42">
        <v>24</v>
      </c>
      <c r="D42">
        <f t="shared" si="14"/>
        <v>144</v>
      </c>
      <c r="E42">
        <v>7.2618100000000005E-2</v>
      </c>
      <c r="G42">
        <v>8.1612100000000007E-2</v>
      </c>
      <c r="I42" s="3">
        <f t="shared" si="12"/>
        <v>0.11208944081740259</v>
      </c>
      <c r="J42" s="3">
        <f t="shared" si="13"/>
        <v>9.5706804914140575E-2</v>
      </c>
      <c r="K42" s="15"/>
      <c r="L42">
        <f>E33/E42</f>
        <v>16.140879477705973</v>
      </c>
      <c r="M42">
        <f>G33/G42</f>
        <v>13.781779907636244</v>
      </c>
      <c r="N42" s="15"/>
    </row>
    <row r="43" spans="1:24" x14ac:dyDescent="0.3">
      <c r="A43" s="15"/>
      <c r="B43">
        <v>7</v>
      </c>
      <c r="C43">
        <v>24</v>
      </c>
      <c r="D43">
        <f t="shared" si="14"/>
        <v>168</v>
      </c>
      <c r="E43">
        <v>8.6166300000000001E-2</v>
      </c>
      <c r="G43">
        <v>9.3188599999999996E-2</v>
      </c>
      <c r="I43" s="3">
        <f t="shared" si="12"/>
        <v>8.0970225736799212E-2</v>
      </c>
      <c r="J43" s="3">
        <f t="shared" si="13"/>
        <v>7.1843551679068043E-2</v>
      </c>
      <c r="K43" s="15"/>
      <c r="L43">
        <f>E33/E43</f>
        <v>13.602997923782269</v>
      </c>
      <c r="M43">
        <f>G33/G43</f>
        <v>12.069716682083431</v>
      </c>
      <c r="N43" s="15"/>
    </row>
    <row r="44" spans="1:24" x14ac:dyDescent="0.3">
      <c r="A44" s="15"/>
      <c r="B44">
        <v>8</v>
      </c>
      <c r="C44">
        <v>24</v>
      </c>
      <c r="D44">
        <f t="shared" si="14"/>
        <v>192</v>
      </c>
      <c r="E44">
        <v>8.2286300000000007E-2</v>
      </c>
      <c r="G44">
        <v>9.3611600000000003E-2</v>
      </c>
      <c r="I44" s="3">
        <f t="shared" si="12"/>
        <v>7.4189648418590534E-2</v>
      </c>
      <c r="J44" s="3">
        <f t="shared" si="13"/>
        <v>6.2579050032260955E-2</v>
      </c>
      <c r="K44" s="15"/>
      <c r="L44">
        <f>E33/E44</f>
        <v>14.244412496369383</v>
      </c>
      <c r="M44">
        <f>G33/G44</f>
        <v>12.015177606194104</v>
      </c>
      <c r="N44" s="15"/>
    </row>
    <row r="45" spans="1:24" x14ac:dyDescent="0.3">
      <c r="A45" s="15"/>
      <c r="B45">
        <v>9</v>
      </c>
      <c r="C45">
        <v>24</v>
      </c>
      <c r="D45">
        <f t="shared" si="14"/>
        <v>216</v>
      </c>
      <c r="E45">
        <v>9.38224E-2</v>
      </c>
      <c r="G45">
        <v>9.7987199999999997E-2</v>
      </c>
      <c r="I45" s="3">
        <f t="shared" si="12"/>
        <v>5.7837802928527533E-2</v>
      </c>
      <c r="J45" s="3">
        <f t="shared" si="13"/>
        <v>5.3141861612763935E-2</v>
      </c>
      <c r="K45" s="15"/>
      <c r="L45">
        <f>E33/E45</f>
        <v>12.492965432561947</v>
      </c>
      <c r="M45">
        <f>G33/G45</f>
        <v>11.478642108357009</v>
      </c>
      <c r="N45" s="15"/>
    </row>
    <row r="46" spans="1:24" x14ac:dyDescent="0.3">
      <c r="A46" s="16"/>
      <c r="B46" s="2">
        <v>10</v>
      </c>
      <c r="C46" s="2">
        <v>24</v>
      </c>
      <c r="D46" s="2">
        <f t="shared" si="14"/>
        <v>240</v>
      </c>
      <c r="E46" s="2">
        <v>8.7644600000000003E-2</v>
      </c>
      <c r="F46" s="2"/>
      <c r="G46" s="2">
        <v>9.3551099999999998E-2</v>
      </c>
      <c r="H46" s="3"/>
      <c r="I46" s="3">
        <f t="shared" si="12"/>
        <v>5.5723151606982442E-2</v>
      </c>
      <c r="J46" s="3">
        <f t="shared" si="13"/>
        <v>5.0095616192647657E-2</v>
      </c>
      <c r="K46" s="16"/>
      <c r="L46" s="3">
        <f>E33/E46</f>
        <v>13.373556385675785</v>
      </c>
      <c r="M46">
        <f>G33/G46</f>
        <v>12.022947886235437</v>
      </c>
      <c r="N46" s="16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A47" s="4"/>
      <c r="B47" s="3"/>
      <c r="C47" s="3"/>
      <c r="D47" s="3">
        <v>1</v>
      </c>
      <c r="E47" s="3">
        <v>0.36907000000000001</v>
      </c>
      <c r="F47" s="3"/>
      <c r="G47" s="3">
        <v>0.35046500000000003</v>
      </c>
      <c r="H47" s="3"/>
      <c r="I47" s="3"/>
      <c r="J47" s="3"/>
      <c r="K47" s="3"/>
      <c r="L47" s="3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">
      <c r="A48" s="4"/>
      <c r="B48" s="3"/>
      <c r="C48" s="3"/>
      <c r="D48" s="3">
        <v>4</v>
      </c>
      <c r="E48" s="3">
        <v>0.12631200000000001</v>
      </c>
      <c r="F48" s="3"/>
      <c r="G48" s="3">
        <v>0.12411899999999999</v>
      </c>
      <c r="H48" s="3"/>
      <c r="I48" s="3">
        <f>L48/D48</f>
        <v>0.73047295585534233</v>
      </c>
      <c r="J48" s="3">
        <f>M48/D48</f>
        <v>0.99420551500166254</v>
      </c>
      <c r="K48" s="3"/>
      <c r="L48" s="3">
        <f>E47/E48</f>
        <v>2.9218918234213693</v>
      </c>
      <c r="M48" s="4">
        <f>G47/G49</f>
        <v>3.9768220600066502</v>
      </c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">
      <c r="A49" s="4" t="s">
        <v>18</v>
      </c>
      <c r="B49" s="3"/>
      <c r="C49" s="3"/>
      <c r="D49" s="3">
        <v>8</v>
      </c>
      <c r="E49" s="3">
        <v>9.45714E-2</v>
      </c>
      <c r="F49" s="3"/>
      <c r="G49" s="3">
        <v>8.8126899999999994E-2</v>
      </c>
      <c r="H49" s="3"/>
      <c r="I49" s="3">
        <f t="shared" ref="I49:I60" si="15">L49/D49</f>
        <v>0.4878192561387481</v>
      </c>
      <c r="J49" s="3">
        <f t="shared" ref="J49:J60" si="16">M49/D49</f>
        <v>0.49710275750083127</v>
      </c>
      <c r="K49" s="3"/>
      <c r="L49" s="3">
        <f>E47/E49</f>
        <v>3.9025540491099848</v>
      </c>
      <c r="M49" s="4">
        <f>G47/G49</f>
        <v>3.9768220600066502</v>
      </c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">
      <c r="A50" s="4"/>
      <c r="B50" s="3"/>
      <c r="C50" s="3"/>
      <c r="D50" s="3">
        <v>12</v>
      </c>
      <c r="E50" s="3">
        <v>8.1797800000000004E-2</v>
      </c>
      <c r="F50" s="3"/>
      <c r="G50" s="3">
        <v>6.2230099999999997E-2</v>
      </c>
      <c r="H50" s="3">
        <v>6.4235500000000001E-2</v>
      </c>
      <c r="I50" s="3">
        <f t="shared" si="15"/>
        <v>0.37599829498266862</v>
      </c>
      <c r="J50" s="3">
        <f t="shared" si="16"/>
        <v>0.46931334943486624</v>
      </c>
      <c r="K50" s="3"/>
      <c r="L50" s="3">
        <f>E47/E50</f>
        <v>4.5119795397920237</v>
      </c>
      <c r="M50" s="4">
        <f>G47/G50</f>
        <v>5.6317601932183949</v>
      </c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">
      <c r="A51" s="14" t="s">
        <v>28</v>
      </c>
      <c r="B51">
        <v>1</v>
      </c>
      <c r="C51">
        <v>24</v>
      </c>
      <c r="D51">
        <f t="shared" ref="D51:D60" si="17">B51 * C51</f>
        <v>24</v>
      </c>
      <c r="E51">
        <v>0.112759</v>
      </c>
      <c r="G51">
        <v>0.104431</v>
      </c>
      <c r="I51" s="3">
        <f t="shared" si="15"/>
        <v>0.13637861870597173</v>
      </c>
      <c r="J51" s="3">
        <f t="shared" si="16"/>
        <v>0.13983116443712437</v>
      </c>
      <c r="K51" s="14" t="s">
        <v>28</v>
      </c>
      <c r="L51">
        <f>E47/E51</f>
        <v>3.2730868489433216</v>
      </c>
      <c r="M51">
        <f>G47/G51</f>
        <v>3.3559479464909847</v>
      </c>
    </row>
    <row r="52" spans="1:24" x14ac:dyDescent="0.3">
      <c r="A52" s="15"/>
      <c r="B52">
        <v>2</v>
      </c>
      <c r="C52">
        <v>24</v>
      </c>
      <c r="D52">
        <f t="shared" si="17"/>
        <v>48</v>
      </c>
      <c r="E52">
        <v>6.4433599999999994E-2</v>
      </c>
      <c r="G52">
        <v>6.4839999999999995E-2</v>
      </c>
      <c r="I52" s="3">
        <f t="shared" si="15"/>
        <v>0.1193315030253367</v>
      </c>
      <c r="J52" s="3">
        <f t="shared" si="16"/>
        <v>0.1126057089245322</v>
      </c>
      <c r="K52" s="15"/>
      <c r="L52">
        <f>E47/E52</f>
        <v>5.7279121452161617</v>
      </c>
      <c r="M52">
        <f>G47/G52</f>
        <v>5.4050740283775456</v>
      </c>
    </row>
    <row r="53" spans="1:24" x14ac:dyDescent="0.3">
      <c r="A53" s="15"/>
      <c r="B53">
        <v>3</v>
      </c>
      <c r="C53">
        <v>24</v>
      </c>
      <c r="D53">
        <f t="shared" si="17"/>
        <v>72</v>
      </c>
      <c r="E53">
        <v>5.8682199999999997E-2</v>
      </c>
      <c r="G53">
        <v>5.87938E-2</v>
      </c>
      <c r="I53" s="3">
        <f t="shared" si="15"/>
        <v>8.735139824720653E-2</v>
      </c>
      <c r="J53" s="3">
        <f t="shared" si="16"/>
        <v>8.279052288582206E-2</v>
      </c>
      <c r="K53" s="15"/>
      <c r="L53">
        <f>E47/E53</f>
        <v>6.2893006737988699</v>
      </c>
      <c r="M53">
        <f>G47/G53</f>
        <v>5.9609176477791879</v>
      </c>
    </row>
    <row r="54" spans="1:24" x14ac:dyDescent="0.3">
      <c r="A54" s="15"/>
      <c r="B54">
        <v>4</v>
      </c>
      <c r="C54">
        <v>24</v>
      </c>
      <c r="D54">
        <f t="shared" si="17"/>
        <v>96</v>
      </c>
      <c r="E54">
        <v>5.6577799999999998E-2</v>
      </c>
      <c r="G54">
        <v>6.1600200000000001E-2</v>
      </c>
      <c r="I54" s="3">
        <f t="shared" si="15"/>
        <v>6.7950312077646471E-2</v>
      </c>
      <c r="J54" s="3">
        <f t="shared" si="16"/>
        <v>5.9264045950067262E-2</v>
      </c>
      <c r="K54" s="15"/>
      <c r="L54">
        <f>E47/E54</f>
        <v>6.5232299594540617</v>
      </c>
      <c r="M54">
        <f>G47/G54</f>
        <v>5.6893484112064572</v>
      </c>
    </row>
    <row r="55" spans="1:24" x14ac:dyDescent="0.3">
      <c r="A55" s="15"/>
      <c r="B55">
        <v>5</v>
      </c>
      <c r="C55">
        <v>24</v>
      </c>
      <c r="D55">
        <f t="shared" si="17"/>
        <v>120</v>
      </c>
      <c r="E55">
        <v>7.0453699999999994E-2</v>
      </c>
      <c r="G55">
        <v>9.8894399999999993E-2</v>
      </c>
      <c r="I55" s="3">
        <f t="shared" si="15"/>
        <v>4.3653964707791558E-2</v>
      </c>
      <c r="J55" s="3">
        <f t="shared" si="16"/>
        <v>2.9531921591785453E-2</v>
      </c>
      <c r="K55" s="15"/>
      <c r="L55">
        <f>E47/E55</f>
        <v>5.2384757649349867</v>
      </c>
      <c r="M55">
        <f>G47/G55</f>
        <v>3.5438305910142542</v>
      </c>
    </row>
    <row r="56" spans="1:24" x14ac:dyDescent="0.3">
      <c r="A56" s="15"/>
      <c r="B56">
        <v>6</v>
      </c>
      <c r="C56">
        <v>24</v>
      </c>
      <c r="D56">
        <f t="shared" si="17"/>
        <v>144</v>
      </c>
      <c r="E56">
        <v>7.49837E-2</v>
      </c>
      <c r="G56">
        <v>8.1291600000000006E-2</v>
      </c>
      <c r="I56" s="3">
        <f t="shared" si="15"/>
        <v>3.4180576726823446E-2</v>
      </c>
      <c r="J56" s="3">
        <f t="shared" si="16"/>
        <v>2.9938944764554054E-2</v>
      </c>
      <c r="K56" s="15"/>
      <c r="L56">
        <f>E47/E56</f>
        <v>4.9220030486625763</v>
      </c>
      <c r="M56">
        <f>G47/G56</f>
        <v>4.3112080460957838</v>
      </c>
    </row>
    <row r="57" spans="1:24" x14ac:dyDescent="0.3">
      <c r="A57" s="15"/>
      <c r="B57">
        <v>7</v>
      </c>
      <c r="C57">
        <v>24</v>
      </c>
      <c r="D57">
        <f t="shared" si="17"/>
        <v>168</v>
      </c>
      <c r="E57">
        <v>8.3334500000000006E-2</v>
      </c>
      <c r="G57">
        <v>8.1495999999999999E-2</v>
      </c>
      <c r="I57" s="3">
        <f t="shared" si="15"/>
        <v>2.6361773792309761E-2</v>
      </c>
      <c r="J57" s="3">
        <f t="shared" si="16"/>
        <v>2.5597589948907807E-2</v>
      </c>
      <c r="K57" s="15"/>
      <c r="L57">
        <f>E47/E57</f>
        <v>4.4287779971080399</v>
      </c>
      <c r="M57">
        <f>G47/G57</f>
        <v>4.3003951114165115</v>
      </c>
    </row>
    <row r="58" spans="1:24" x14ac:dyDescent="0.3">
      <c r="A58" s="15"/>
      <c r="B58">
        <v>8</v>
      </c>
      <c r="C58">
        <v>24</v>
      </c>
      <c r="D58">
        <f t="shared" si="17"/>
        <v>192</v>
      </c>
      <c r="E58">
        <v>8.7479600000000005E-2</v>
      </c>
      <c r="G58">
        <v>8.1284200000000001E-2</v>
      </c>
      <c r="I58" s="3">
        <f t="shared" si="15"/>
        <v>2.1973575363094175E-2</v>
      </c>
      <c r="J58" s="3">
        <f t="shared" si="16"/>
        <v>2.2456252773191673E-2</v>
      </c>
      <c r="K58" s="15"/>
      <c r="L58">
        <f>E47/E58</f>
        <v>4.2189264697140816</v>
      </c>
      <c r="M58">
        <f>G47/G58</f>
        <v>4.3116005324528013</v>
      </c>
    </row>
    <row r="59" spans="1:24" x14ac:dyDescent="0.3">
      <c r="A59" s="15"/>
      <c r="B59">
        <v>9</v>
      </c>
      <c r="C59">
        <v>24</v>
      </c>
      <c r="D59">
        <f t="shared" si="17"/>
        <v>216</v>
      </c>
      <c r="E59">
        <v>9.2811400000000002E-2</v>
      </c>
      <c r="G59">
        <v>9.7970100000000004E-2</v>
      </c>
      <c r="I59" s="3">
        <f t="shared" si="15"/>
        <v>1.8409994972680161E-2</v>
      </c>
      <c r="J59" s="3">
        <f t="shared" si="16"/>
        <v>1.6561411575043285E-2</v>
      </c>
      <c r="K59" s="15"/>
      <c r="L59">
        <f>E47/E59</f>
        <v>3.9765589140989146</v>
      </c>
      <c r="M59">
        <f>G47/G59</f>
        <v>3.5772649002093497</v>
      </c>
    </row>
    <row r="60" spans="1:24" x14ac:dyDescent="0.3">
      <c r="A60" s="16"/>
      <c r="B60" s="2">
        <v>10</v>
      </c>
      <c r="C60" s="2">
        <v>24</v>
      </c>
      <c r="D60" s="2">
        <f t="shared" si="17"/>
        <v>240</v>
      </c>
      <c r="E60" s="2">
        <v>8.8173600000000005E-2</v>
      </c>
      <c r="F60" s="2"/>
      <c r="G60" s="2">
        <v>8.1366099999999997E-2</v>
      </c>
      <c r="H60" s="3"/>
      <c r="I60" s="3">
        <f t="shared" si="15"/>
        <v>1.6568995475412143E-2</v>
      </c>
      <c r="J60" s="3">
        <f t="shared" si="16"/>
        <v>1.7946919335366122E-2</v>
      </c>
      <c r="K60" s="16"/>
      <c r="L60" s="3">
        <f>E47/E59</f>
        <v>3.9765589140989146</v>
      </c>
      <c r="M60">
        <f>G47/G60</f>
        <v>4.3072606404878693</v>
      </c>
    </row>
  </sheetData>
  <mergeCells count="12">
    <mergeCell ref="A1:G1"/>
    <mergeCell ref="A6:A16"/>
    <mergeCell ref="N6:N16"/>
    <mergeCell ref="U6:U16"/>
    <mergeCell ref="A21:A32"/>
    <mergeCell ref="N21:N32"/>
    <mergeCell ref="A37:A46"/>
    <mergeCell ref="N37:N46"/>
    <mergeCell ref="A51:A60"/>
    <mergeCell ref="K21:K32"/>
    <mergeCell ref="K37:K46"/>
    <mergeCell ref="K51:K60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F027-AF06-40B0-9C8E-E1064F086BE2}">
  <dimension ref="A1:AC60"/>
  <sheetViews>
    <sheetView showGridLines="0" topLeftCell="A61" workbookViewId="0">
      <selection activeCell="T86" sqref="T86"/>
    </sheetView>
  </sheetViews>
  <sheetFormatPr defaultRowHeight="14.4" x14ac:dyDescent="0.3"/>
  <cols>
    <col min="1" max="1" width="20" style="1" bestFit="1" customWidth="1"/>
    <col min="2" max="3" width="8.88671875" hidden="1" customWidth="1"/>
    <col min="4" max="4" width="16.33203125" customWidth="1"/>
    <col min="5" max="6" width="16.88671875" hidden="1" customWidth="1"/>
    <col min="7" max="7" width="17.88671875" hidden="1" customWidth="1"/>
    <col min="8" max="8" width="11.5546875" hidden="1" customWidth="1"/>
    <col min="9" max="9" width="14.109375" hidden="1" customWidth="1"/>
    <col min="10" max="10" width="22.88671875" hidden="1" customWidth="1"/>
    <col min="11" max="11" width="22.88671875" customWidth="1"/>
    <col min="12" max="12" width="18.33203125" customWidth="1"/>
    <col min="13" max="14" width="13.6640625" customWidth="1"/>
    <col min="15" max="15" width="15" customWidth="1"/>
    <col min="16" max="21" width="14.6640625" customWidth="1"/>
    <col min="22" max="23" width="15" customWidth="1"/>
    <col min="24" max="24" width="14.6640625" customWidth="1"/>
    <col min="26" max="26" width="15" customWidth="1"/>
    <col min="27" max="27" width="18.44140625" bestFit="1" customWidth="1"/>
    <col min="28" max="28" width="11.5546875" customWidth="1"/>
  </cols>
  <sheetData>
    <row r="1" spans="1:29" x14ac:dyDescent="0.3">
      <c r="A1" s="17" t="s">
        <v>0</v>
      </c>
      <c r="B1" s="17"/>
      <c r="C1" s="17"/>
      <c r="D1" s="17"/>
      <c r="E1" s="17"/>
      <c r="F1" s="17"/>
      <c r="G1" s="17"/>
      <c r="H1" s="13"/>
      <c r="I1" s="13" t="s">
        <v>1</v>
      </c>
      <c r="J1" s="13"/>
      <c r="K1" s="13"/>
      <c r="L1" s="13" t="s">
        <v>2</v>
      </c>
      <c r="Q1" s="7" t="s">
        <v>1</v>
      </c>
      <c r="R1" s="7"/>
      <c r="S1" t="s">
        <v>2</v>
      </c>
      <c r="Y1" s="7" t="s">
        <v>1</v>
      </c>
      <c r="Z1" s="7"/>
      <c r="AA1" s="7"/>
      <c r="AB1" t="s">
        <v>2</v>
      </c>
    </row>
    <row r="2" spans="1:29" x14ac:dyDescent="0.3">
      <c r="A2" s="13" t="s">
        <v>3</v>
      </c>
      <c r="B2" s="13" t="s">
        <v>4</v>
      </c>
      <c r="C2" s="13" t="s">
        <v>5</v>
      </c>
      <c r="D2" s="13" t="s">
        <v>6</v>
      </c>
      <c r="E2" s="13" t="s">
        <v>7</v>
      </c>
      <c r="F2" s="13"/>
      <c r="G2" s="13" t="s">
        <v>8</v>
      </c>
      <c r="H2" s="13"/>
      <c r="I2" s="13" t="s">
        <v>9</v>
      </c>
      <c r="J2" s="13" t="s">
        <v>10</v>
      </c>
      <c r="K2" s="13"/>
      <c r="L2" s="13" t="s">
        <v>9</v>
      </c>
      <c r="M2" t="s">
        <v>10</v>
      </c>
      <c r="O2" s="13" t="s">
        <v>7</v>
      </c>
      <c r="P2" s="13" t="s">
        <v>8</v>
      </c>
      <c r="Q2" t="s">
        <v>9</v>
      </c>
      <c r="R2" t="s">
        <v>10</v>
      </c>
      <c r="S2" t="s">
        <v>9</v>
      </c>
      <c r="T2" t="s">
        <v>10</v>
      </c>
      <c r="U2" s="13"/>
      <c r="V2" s="13" t="s">
        <v>7</v>
      </c>
      <c r="W2" s="13"/>
      <c r="X2" s="13" t="s">
        <v>8</v>
      </c>
      <c r="Y2" t="s">
        <v>9</v>
      </c>
      <c r="Z2" t="s">
        <v>10</v>
      </c>
      <c r="AB2" t="s">
        <v>9</v>
      </c>
      <c r="AC2" t="s">
        <v>10</v>
      </c>
    </row>
    <row r="3" spans="1:29" x14ac:dyDescent="0.3">
      <c r="A3" s="5"/>
      <c r="B3" s="5"/>
      <c r="C3" s="5">
        <v>1</v>
      </c>
      <c r="D3" s="5">
        <v>1</v>
      </c>
      <c r="E3" s="5">
        <v>120.511</v>
      </c>
      <c r="F3" s="5"/>
      <c r="G3" s="5">
        <v>120.71899999999999</v>
      </c>
      <c r="H3" s="5"/>
      <c r="I3" s="5"/>
      <c r="J3" s="5"/>
      <c r="K3" s="5"/>
      <c r="L3" s="5"/>
      <c r="M3" s="5"/>
      <c r="N3" s="5"/>
      <c r="O3" s="5">
        <v>1.39134</v>
      </c>
      <c r="P3" s="5">
        <v>1.30484</v>
      </c>
      <c r="Q3" s="5"/>
      <c r="R3" s="5"/>
      <c r="S3" s="5"/>
      <c r="T3" s="5"/>
      <c r="U3" s="5"/>
      <c r="V3" s="5">
        <v>1.1636299999999999</v>
      </c>
      <c r="W3" s="5">
        <v>1.12934</v>
      </c>
      <c r="X3" s="5">
        <v>1.1164799999999999</v>
      </c>
    </row>
    <row r="4" spans="1:29" x14ac:dyDescent="0.3">
      <c r="A4" s="5"/>
      <c r="B4" s="5"/>
      <c r="C4" s="5">
        <v>4</v>
      </c>
      <c r="D4" s="5">
        <v>4</v>
      </c>
      <c r="E4" s="5">
        <v>29.303000000000001</v>
      </c>
      <c r="F4" s="5">
        <v>29.791799999999999</v>
      </c>
      <c r="G4" s="5">
        <v>29.826499999999999</v>
      </c>
      <c r="H4" s="5"/>
      <c r="I4" s="5">
        <f>L4/D4</f>
        <v>1.0281455823635806</v>
      </c>
      <c r="J4">
        <f>M4/D4</f>
        <v>1.0118434948787152</v>
      </c>
      <c r="L4" s="5">
        <f>E3/E4</f>
        <v>4.1125823294543222</v>
      </c>
      <c r="M4" s="5">
        <f>G3/G4</f>
        <v>4.0473739795148607</v>
      </c>
      <c r="N4" s="5"/>
      <c r="O4" s="5">
        <v>0.41858200000000001</v>
      </c>
      <c r="P4" s="5">
        <v>0.38991900000000002</v>
      </c>
      <c r="Q4" s="5">
        <f>S4/D4</f>
        <v>0.83098413214137257</v>
      </c>
      <c r="R4" s="5">
        <f>T4/D4</f>
        <v>0.83660965482574579</v>
      </c>
      <c r="S4" s="5">
        <f>O3/O4</f>
        <v>3.3239365285654903</v>
      </c>
      <c r="T4" s="5">
        <f>P3/P4</f>
        <v>3.3464386193029831</v>
      </c>
      <c r="U4" s="5"/>
      <c r="V4" s="5">
        <v>0.34876699999999999</v>
      </c>
      <c r="W4" s="5">
        <v>0.35090500000000002</v>
      </c>
      <c r="X4" s="5">
        <v>0.34170400000000001</v>
      </c>
      <c r="Y4">
        <f>AB4/D4</f>
        <v>0.8341027104055142</v>
      </c>
      <c r="Z4">
        <f>AC4/D4</f>
        <v>0.816847329852738</v>
      </c>
      <c r="AB4">
        <f>V3/V4</f>
        <v>3.3364108416220568</v>
      </c>
      <c r="AC4">
        <f>X3/X4</f>
        <v>3.267389319410952</v>
      </c>
    </row>
    <row r="5" spans="1:29" x14ac:dyDescent="0.3">
      <c r="A5" s="5" t="s">
        <v>12</v>
      </c>
      <c r="B5" s="5"/>
      <c r="C5" s="5">
        <v>8</v>
      </c>
      <c r="D5" s="5">
        <v>8</v>
      </c>
      <c r="E5" s="5">
        <v>23.526299999999999</v>
      </c>
      <c r="F5" s="5"/>
      <c r="G5" s="5">
        <v>15.491300000000001</v>
      </c>
      <c r="H5" s="5"/>
      <c r="I5" s="5">
        <f t="shared" ref="I5:I16" si="0">L5/D5</f>
        <v>0.64029936709129787</v>
      </c>
      <c r="J5">
        <f t="shared" ref="J5:J16" si="1">M5/D5</f>
        <v>0.97408706822539093</v>
      </c>
      <c r="L5" s="5">
        <f>E3/E5</f>
        <v>5.1223949367303829</v>
      </c>
      <c r="M5" s="5">
        <f>G3/G5</f>
        <v>7.7926965458031274</v>
      </c>
      <c r="N5" s="5" t="s">
        <v>12</v>
      </c>
      <c r="O5">
        <v>0.23252700000000001</v>
      </c>
      <c r="P5" s="5">
        <v>0.22736500000000001</v>
      </c>
      <c r="Q5" s="5">
        <f t="shared" ref="Q5:Q15" si="2">S5/D5</f>
        <v>0.74794539988904507</v>
      </c>
      <c r="R5" s="5">
        <f t="shared" ref="R5:R14" si="3">T5/D5</f>
        <v>0.71737074747652452</v>
      </c>
      <c r="S5" s="5">
        <f>O3/O5</f>
        <v>5.9835631991123606</v>
      </c>
      <c r="T5" s="5">
        <f>P3/P5</f>
        <v>5.7389659798121961</v>
      </c>
      <c r="U5" s="5" t="s">
        <v>30</v>
      </c>
      <c r="V5" s="5">
        <v>0.219579</v>
      </c>
      <c r="W5" s="5">
        <v>0.216836</v>
      </c>
      <c r="X5" s="5">
        <v>0.20551</v>
      </c>
      <c r="Y5">
        <f t="shared" ref="Y5:Y15" si="4">AB5/D5</f>
        <v>0.66242104208508101</v>
      </c>
      <c r="Z5">
        <f t="shared" ref="Z5:Z16" si="5">AC5/D5</f>
        <v>0.67909104179845259</v>
      </c>
      <c r="AB5">
        <f>V3/V5</f>
        <v>5.2993683366806481</v>
      </c>
      <c r="AC5">
        <f>X3/X5</f>
        <v>5.4327283343876207</v>
      </c>
    </row>
    <row r="6" spans="1:29" x14ac:dyDescent="0.3">
      <c r="A6" s="15" t="s">
        <v>12</v>
      </c>
      <c r="B6">
        <v>1</v>
      </c>
      <c r="C6">
        <v>12</v>
      </c>
      <c r="D6">
        <f t="shared" ref="D6:D16" si="6">B6 * C6</f>
        <v>12</v>
      </c>
      <c r="E6">
        <v>19.540700000000001</v>
      </c>
      <c r="F6">
        <v>15.3286</v>
      </c>
      <c r="G6">
        <v>19.6386</v>
      </c>
      <c r="H6">
        <v>12.3255</v>
      </c>
      <c r="I6" s="5">
        <f t="shared" si="0"/>
        <v>0.51393160599842036</v>
      </c>
      <c r="J6">
        <f t="shared" si="1"/>
        <v>0.51225223115021767</v>
      </c>
      <c r="K6" s="11" t="s">
        <v>21</v>
      </c>
      <c r="L6" s="5">
        <f>E3/E6</f>
        <v>6.1671792719810439</v>
      </c>
      <c r="M6" s="5">
        <f>G3/G6</f>
        <v>6.1470267738026125</v>
      </c>
      <c r="N6" s="15" t="s">
        <v>12</v>
      </c>
      <c r="O6">
        <v>0.27686500000000003</v>
      </c>
      <c r="P6">
        <v>0.271839</v>
      </c>
      <c r="Q6" s="5">
        <f t="shared" si="2"/>
        <v>0.41877810485254541</v>
      </c>
      <c r="R6" s="5">
        <f t="shared" si="3"/>
        <v>0.4000039238912248</v>
      </c>
      <c r="S6">
        <f>O3/O6</f>
        <v>5.0253372582305449</v>
      </c>
      <c r="T6">
        <f>P3/P6</f>
        <v>4.8000470866946978</v>
      </c>
      <c r="U6" s="15" t="s">
        <v>30</v>
      </c>
      <c r="V6">
        <v>0.22176899999999999</v>
      </c>
      <c r="W6">
        <v>0.16291700000000001</v>
      </c>
      <c r="X6">
        <v>0.26371699999999998</v>
      </c>
      <c r="Y6">
        <f t="shared" si="4"/>
        <v>0.43725302754968759</v>
      </c>
      <c r="Z6">
        <f t="shared" si="5"/>
        <v>0.3528024359445921</v>
      </c>
      <c r="AA6" s="15" t="s">
        <v>31</v>
      </c>
      <c r="AB6">
        <f>V3/V6</f>
        <v>5.2470363305962513</v>
      </c>
      <c r="AC6">
        <f>X3/X6</f>
        <v>4.2336292313351054</v>
      </c>
    </row>
    <row r="7" spans="1:29" x14ac:dyDescent="0.3">
      <c r="A7" s="15"/>
      <c r="B7">
        <v>1</v>
      </c>
      <c r="C7">
        <v>24</v>
      </c>
      <c r="D7">
        <f t="shared" si="6"/>
        <v>24</v>
      </c>
      <c r="E7">
        <v>7.8763300000000003</v>
      </c>
      <c r="G7">
        <v>11.5129</v>
      </c>
      <c r="I7" s="5">
        <f t="shared" si="0"/>
        <v>0.63751666914243899</v>
      </c>
      <c r="J7">
        <f t="shared" si="1"/>
        <v>0.43689759602996059</v>
      </c>
      <c r="K7" s="11"/>
      <c r="L7" s="5">
        <f>E3/E7</f>
        <v>15.300400059418536</v>
      </c>
      <c r="M7" s="5">
        <f>G3/G7</f>
        <v>10.485542304719054</v>
      </c>
      <c r="N7" s="15"/>
      <c r="O7">
        <v>0.19072900000000001</v>
      </c>
      <c r="P7">
        <v>0.186559</v>
      </c>
      <c r="Q7" s="5">
        <f t="shared" si="2"/>
        <v>0.30395220443666143</v>
      </c>
      <c r="R7" s="5">
        <f t="shared" si="3"/>
        <v>0.29142701951304056</v>
      </c>
      <c r="S7">
        <f>O3/O7</f>
        <v>7.2948529064798739</v>
      </c>
      <c r="T7">
        <f>P3/P7</f>
        <v>6.9942484683129731</v>
      </c>
      <c r="U7" s="15"/>
      <c r="V7">
        <v>0.179367</v>
      </c>
      <c r="W7">
        <v>0.15450700000000001</v>
      </c>
      <c r="X7">
        <v>0.18182300000000001</v>
      </c>
      <c r="Y7">
        <f t="shared" si="4"/>
        <v>0.27030938429774337</v>
      </c>
      <c r="Z7">
        <f t="shared" si="5"/>
        <v>0.25585321988967286</v>
      </c>
      <c r="AA7" s="15"/>
      <c r="AB7">
        <f>V3/V7</f>
        <v>6.4874252231458405</v>
      </c>
      <c r="AC7">
        <f>X3/X7</f>
        <v>6.140477277352149</v>
      </c>
    </row>
    <row r="8" spans="1:29" x14ac:dyDescent="0.3">
      <c r="A8" s="15"/>
      <c r="B8">
        <v>2</v>
      </c>
      <c r="C8">
        <v>24</v>
      </c>
      <c r="D8">
        <f t="shared" si="6"/>
        <v>48</v>
      </c>
      <c r="E8">
        <v>3.8424900000000002</v>
      </c>
      <c r="G8">
        <v>3.8429899999999999</v>
      </c>
      <c r="I8" s="5">
        <f t="shared" si="0"/>
        <v>0.65339033630102694</v>
      </c>
      <c r="J8">
        <f t="shared" si="1"/>
        <v>0.65443291985320451</v>
      </c>
      <c r="K8" s="11"/>
      <c r="L8" s="5">
        <f>E3/E8</f>
        <v>31.362736142449293</v>
      </c>
      <c r="M8" s="5">
        <f>G3/G8</f>
        <v>31.412780152953818</v>
      </c>
      <c r="N8" s="15"/>
      <c r="O8">
        <v>8.5377700000000001E-2</v>
      </c>
      <c r="P8">
        <v>9.3282599999999993E-2</v>
      </c>
      <c r="Q8" s="5">
        <f t="shared" si="2"/>
        <v>0.33950610053913377</v>
      </c>
      <c r="R8" s="5">
        <f t="shared" si="3"/>
        <v>0.2914173347083665</v>
      </c>
      <c r="S8">
        <f>O3/O8</f>
        <v>16.296292825878421</v>
      </c>
      <c r="T8">
        <f>P3/P8</f>
        <v>13.988032066001592</v>
      </c>
      <c r="U8" s="15"/>
      <c r="V8">
        <v>8.1591300000000005E-2</v>
      </c>
      <c r="W8">
        <v>8.30153E-2</v>
      </c>
      <c r="X8">
        <v>7.1389999999999995E-2</v>
      </c>
      <c r="Y8">
        <f t="shared" si="4"/>
        <v>0.29711858576425015</v>
      </c>
      <c r="Z8">
        <f t="shared" si="5"/>
        <v>0.32581594060792829</v>
      </c>
      <c r="AA8" s="15"/>
      <c r="AB8">
        <f>V3/V8</f>
        <v>14.261692116684008</v>
      </c>
      <c r="AC8">
        <f>X3/X8</f>
        <v>15.639165149180558</v>
      </c>
    </row>
    <row r="9" spans="1:29" x14ac:dyDescent="0.3">
      <c r="A9" s="15"/>
      <c r="B9">
        <v>3</v>
      </c>
      <c r="C9">
        <v>24</v>
      </c>
      <c r="D9">
        <f t="shared" si="6"/>
        <v>72</v>
      </c>
      <c r="E9">
        <v>2.5938500000000002</v>
      </c>
      <c r="G9">
        <v>2.6223800000000002</v>
      </c>
      <c r="I9" s="5">
        <f t="shared" si="0"/>
        <v>0.64528168124174057</v>
      </c>
      <c r="J9">
        <f t="shared" si="1"/>
        <v>0.63936301290346087</v>
      </c>
      <c r="K9" s="11"/>
      <c r="L9" s="5">
        <f>E3/E9</f>
        <v>46.460281049405317</v>
      </c>
      <c r="M9" s="5">
        <f>G3/G9</f>
        <v>46.034136929049183</v>
      </c>
      <c r="N9" s="15"/>
      <c r="O9">
        <v>5.9544899999999998E-2</v>
      </c>
      <c r="P9">
        <v>5.6763300000000003E-2</v>
      </c>
      <c r="Q9" s="5">
        <f t="shared" si="2"/>
        <v>0.32453101217176727</v>
      </c>
      <c r="R9" s="5">
        <f t="shared" si="3"/>
        <v>0.31926927746938211</v>
      </c>
      <c r="S9">
        <f>O3/O9</f>
        <v>23.366232876367246</v>
      </c>
      <c r="T9">
        <f>P3/P9</f>
        <v>22.98738797779551</v>
      </c>
      <c r="U9" s="15"/>
      <c r="V9">
        <v>6.3902100000000003E-2</v>
      </c>
      <c r="W9">
        <v>5.9832299999999998E-2</v>
      </c>
      <c r="X9">
        <v>5.93932E-2</v>
      </c>
      <c r="Y9">
        <f t="shared" si="4"/>
        <v>0.25291074593444934</v>
      </c>
      <c r="Z9">
        <f t="shared" si="5"/>
        <v>0.21721062707195218</v>
      </c>
      <c r="AA9" s="15"/>
      <c r="AB9">
        <f>V3/V9</f>
        <v>18.209573707280352</v>
      </c>
      <c r="AC9">
        <f>X3/X8</f>
        <v>15.639165149180558</v>
      </c>
    </row>
    <row r="10" spans="1:29" x14ac:dyDescent="0.3">
      <c r="A10" s="15"/>
      <c r="B10">
        <v>4</v>
      </c>
      <c r="C10">
        <v>24</v>
      </c>
      <c r="D10">
        <f t="shared" si="6"/>
        <v>96</v>
      </c>
      <c r="E10">
        <v>2.0026000000000002</v>
      </c>
      <c r="G10">
        <v>2.0020799999999999</v>
      </c>
      <c r="I10" s="5">
        <f t="shared" si="0"/>
        <v>0.62684655780818266</v>
      </c>
      <c r="J10">
        <f t="shared" si="1"/>
        <v>0.62809157642718239</v>
      </c>
      <c r="K10" s="11"/>
      <c r="L10" s="5">
        <f>E3/E10</f>
        <v>60.177269549585532</v>
      </c>
      <c r="M10" s="5">
        <f>G3/G10</f>
        <v>60.296791337009509</v>
      </c>
      <c r="N10" s="15"/>
      <c r="O10">
        <v>6.4779299999999998E-2</v>
      </c>
      <c r="P10">
        <v>6.8156900000000006E-2</v>
      </c>
      <c r="Q10" s="5">
        <f t="shared" si="2"/>
        <v>0.22373080598277537</v>
      </c>
      <c r="R10" s="5">
        <f t="shared" si="3"/>
        <v>0.19942343817476046</v>
      </c>
      <c r="S10">
        <f>O3/O10</f>
        <v>21.478157374346434</v>
      </c>
      <c r="T10">
        <f>P3/P10</f>
        <v>19.144650064777004</v>
      </c>
      <c r="U10" s="15"/>
      <c r="V10">
        <v>5.3544500000000002E-2</v>
      </c>
      <c r="W10">
        <v>5.6129699999999998E-2</v>
      </c>
      <c r="X10">
        <v>5.1515199999999997E-2</v>
      </c>
      <c r="Y10">
        <f t="shared" si="4"/>
        <v>0.226375180146109</v>
      </c>
      <c r="Z10">
        <f t="shared" si="5"/>
        <v>0.22575861105071901</v>
      </c>
      <c r="AA10" s="15"/>
      <c r="AB10">
        <f>V3/V10</f>
        <v>21.732017294026463</v>
      </c>
      <c r="AC10">
        <f>X3/X10</f>
        <v>21.672826660869024</v>
      </c>
    </row>
    <row r="11" spans="1:29" x14ac:dyDescent="0.3">
      <c r="A11" s="15"/>
      <c r="B11">
        <v>5</v>
      </c>
      <c r="C11">
        <v>24</v>
      </c>
      <c r="D11">
        <f t="shared" si="6"/>
        <v>120</v>
      </c>
      <c r="E11">
        <v>1.5733600000000001</v>
      </c>
      <c r="G11">
        <v>1.5447500000000001</v>
      </c>
      <c r="I11" s="5">
        <f t="shared" si="0"/>
        <v>0.63828896967848003</v>
      </c>
      <c r="J11">
        <f t="shared" si="1"/>
        <v>0.65123266979554395</v>
      </c>
      <c r="K11" s="11"/>
      <c r="L11" s="5">
        <f>E3/E11</f>
        <v>76.594676361417598</v>
      </c>
      <c r="M11" s="5">
        <f>G3/G11</f>
        <v>78.147920375465276</v>
      </c>
      <c r="N11" s="15"/>
      <c r="O11">
        <v>5.6692600000000003E-2</v>
      </c>
      <c r="P11">
        <v>6.3130199999999997E-2</v>
      </c>
      <c r="Q11" s="5">
        <f t="shared" si="2"/>
        <v>0.20451522773695333</v>
      </c>
      <c r="R11" s="5">
        <f t="shared" si="3"/>
        <v>0.17224191696948002</v>
      </c>
      <c r="S11">
        <f>O3/O11</f>
        <v>24.541827328434398</v>
      </c>
      <c r="T11">
        <f>P3/P11</f>
        <v>20.669030036337602</v>
      </c>
      <c r="U11" s="15"/>
      <c r="V11">
        <v>5.1030899999999997E-2</v>
      </c>
      <c r="W11">
        <v>5.6938500000000003E-2</v>
      </c>
      <c r="X11">
        <v>4.7934299999999999E-2</v>
      </c>
      <c r="Y11">
        <f t="shared" si="4"/>
        <v>0.19002049085292769</v>
      </c>
      <c r="Z11">
        <f t="shared" si="5"/>
        <v>0.19409900634827251</v>
      </c>
      <c r="AA11" s="15"/>
      <c r="AB11">
        <f>V3/V11</f>
        <v>22.802458902351322</v>
      </c>
      <c r="AC11">
        <f>X3/X11</f>
        <v>23.291880761792701</v>
      </c>
    </row>
    <row r="12" spans="1:29" x14ac:dyDescent="0.3">
      <c r="A12" s="15"/>
      <c r="B12">
        <v>6</v>
      </c>
      <c r="C12">
        <v>24</v>
      </c>
      <c r="D12">
        <f t="shared" si="6"/>
        <v>144</v>
      </c>
      <c r="E12">
        <v>1.29403</v>
      </c>
      <c r="G12">
        <v>1.29433</v>
      </c>
      <c r="I12" s="5">
        <f>L12/D12</f>
        <v>0.64672530346626</v>
      </c>
      <c r="J12">
        <f t="shared" si="1"/>
        <v>0.64769138387342406</v>
      </c>
      <c r="K12" s="11"/>
      <c r="L12" s="5">
        <f>E3/E12</f>
        <v>93.128443699141442</v>
      </c>
      <c r="M12" s="5">
        <f>G3/G12</f>
        <v>93.26755927777306</v>
      </c>
      <c r="N12" s="15"/>
      <c r="O12">
        <v>5.0964700000000002E-2</v>
      </c>
      <c r="P12">
        <v>6.5829100000000002E-2</v>
      </c>
      <c r="Q12" s="5">
        <f t="shared" si="2"/>
        <v>0.18958383613232951</v>
      </c>
      <c r="R12" s="5">
        <f t="shared" si="3"/>
        <v>0.13765020164165831</v>
      </c>
      <c r="S12">
        <f>O3/O12</f>
        <v>27.300072403055449</v>
      </c>
      <c r="T12">
        <f>P3/P12</f>
        <v>19.821629036398797</v>
      </c>
      <c r="U12" s="15"/>
      <c r="V12">
        <v>5.4246099999999998E-2</v>
      </c>
      <c r="X12">
        <v>4.78974E-2</v>
      </c>
      <c r="Y12">
        <f t="shared" si="4"/>
        <v>0.14896488206320618</v>
      </c>
      <c r="Z12">
        <f t="shared" si="5"/>
        <v>0.16187378298891658</v>
      </c>
      <c r="AA12" s="15"/>
      <c r="AB12">
        <f>V3/V12</f>
        <v>21.450943017101689</v>
      </c>
      <c r="AC12">
        <f>X3/X12</f>
        <v>23.309824750403987</v>
      </c>
    </row>
    <row r="13" spans="1:29" x14ac:dyDescent="0.3">
      <c r="A13" s="15"/>
      <c r="B13">
        <v>7</v>
      </c>
      <c r="C13">
        <v>24</v>
      </c>
      <c r="D13">
        <f t="shared" si="6"/>
        <v>168</v>
      </c>
      <c r="E13">
        <v>1.1273599999999999</v>
      </c>
      <c r="G13">
        <v>1.1389400000000001</v>
      </c>
      <c r="I13" s="5">
        <f t="shared" si="0"/>
        <v>0.6362895445575335</v>
      </c>
      <c r="J13">
        <f t="shared" si="1"/>
        <v>0.63090722618441375</v>
      </c>
      <c r="K13" s="11"/>
      <c r="L13" s="5">
        <f>E3/E13</f>
        <v>106.89664348566563</v>
      </c>
      <c r="M13" s="5">
        <f>G3/G13</f>
        <v>105.9924139989815</v>
      </c>
      <c r="N13" s="15"/>
      <c r="O13">
        <v>4.7065999999999997E-2</v>
      </c>
      <c r="P13">
        <v>5.8123000000000001E-2</v>
      </c>
      <c r="Q13" s="5">
        <f t="shared" si="2"/>
        <v>0.17596111235893672</v>
      </c>
      <c r="R13" s="5">
        <f t="shared" si="3"/>
        <v>0.1336287659257912</v>
      </c>
      <c r="S13">
        <f>O3/O13</f>
        <v>29.561466876301367</v>
      </c>
      <c r="T13">
        <f>P3/P13</f>
        <v>22.449632675532921</v>
      </c>
      <c r="U13" s="15"/>
      <c r="V13">
        <v>4.7193800000000001E-2</v>
      </c>
      <c r="X13">
        <v>4.7084099999999997E-2</v>
      </c>
      <c r="Y13">
        <f t="shared" si="4"/>
        <v>0.14676438531372865</v>
      </c>
      <c r="Z13">
        <f t="shared" si="5"/>
        <v>0.14114561573257822</v>
      </c>
      <c r="AA13" s="15"/>
      <c r="AB13">
        <f>V3/V13</f>
        <v>24.656416732706415</v>
      </c>
      <c r="AC13">
        <f>X3/X13</f>
        <v>23.71246344307314</v>
      </c>
    </row>
    <row r="14" spans="1:29" x14ac:dyDescent="0.3">
      <c r="A14" s="15"/>
      <c r="B14">
        <v>8</v>
      </c>
      <c r="C14">
        <v>24</v>
      </c>
      <c r="D14">
        <f t="shared" si="6"/>
        <v>192</v>
      </c>
      <c r="E14">
        <v>0.99006700000000003</v>
      </c>
      <c r="G14">
        <v>0.98455999999999999</v>
      </c>
      <c r="I14" s="5">
        <f t="shared" si="0"/>
        <v>0.63395856879719581</v>
      </c>
      <c r="J14">
        <f t="shared" si="1"/>
        <v>0.63860485055930227</v>
      </c>
      <c r="K14" s="11"/>
      <c r="L14" s="5">
        <f>E3/E14</f>
        <v>121.7200452090616</v>
      </c>
      <c r="M14" s="5">
        <f>G3/G14</f>
        <v>122.61213130738604</v>
      </c>
      <c r="N14" s="15"/>
      <c r="O14">
        <v>4.7334899999999999E-2</v>
      </c>
      <c r="P14">
        <v>5.08802E-2</v>
      </c>
      <c r="Q14" s="5">
        <f t="shared" si="2"/>
        <v>0.15309132373787629</v>
      </c>
      <c r="R14" s="5">
        <f t="shared" si="3"/>
        <v>0.13356947627302304</v>
      </c>
      <c r="S14">
        <f>O3/O14</f>
        <v>29.393534157672246</v>
      </c>
      <c r="T14">
        <f>P3/P14</f>
        <v>25.645339444420422</v>
      </c>
      <c r="U14" s="15"/>
      <c r="V14">
        <v>4.9027000000000001E-2</v>
      </c>
      <c r="X14">
        <v>4.5734400000000001E-2</v>
      </c>
      <c r="Y14">
        <f t="shared" si="4"/>
        <v>0.12361704604945573</v>
      </c>
      <c r="Z14">
        <f t="shared" si="5"/>
        <v>0.12714718024069407</v>
      </c>
      <c r="AA14" s="15"/>
      <c r="AB14">
        <f>V3/V14</f>
        <v>23.734472841495499</v>
      </c>
      <c r="AC14">
        <f>X3/X14</f>
        <v>24.412258606213264</v>
      </c>
    </row>
    <row r="15" spans="1:29" x14ac:dyDescent="0.3">
      <c r="A15" s="15"/>
      <c r="B15">
        <v>9</v>
      </c>
      <c r="C15">
        <v>24</v>
      </c>
      <c r="D15">
        <f t="shared" si="6"/>
        <v>216</v>
      </c>
      <c r="E15">
        <v>0.86361299999999996</v>
      </c>
      <c r="G15">
        <v>0.86652499999999999</v>
      </c>
      <c r="I15" s="5">
        <f>L15/D15</f>
        <v>0.64603160940872395</v>
      </c>
      <c r="J15">
        <f t="shared" si="1"/>
        <v>0.64497188108739989</v>
      </c>
      <c r="K15" s="11"/>
      <c r="L15" s="5">
        <f>E3/E15</f>
        <v>139.54282763228437</v>
      </c>
      <c r="M15" s="5">
        <f>G3/G15</f>
        <v>139.31392631487839</v>
      </c>
      <c r="N15" s="15"/>
      <c r="O15">
        <v>6.0189899999999998E-2</v>
      </c>
      <c r="P15">
        <v>4.1131599999999997E-2</v>
      </c>
      <c r="Q15" s="5">
        <f t="shared" si="2"/>
        <v>0.10701777023867608</v>
      </c>
      <c r="R15" s="5">
        <f>T15/D15</f>
        <v>0.14686824548342214</v>
      </c>
      <c r="S15">
        <f>O3/O15</f>
        <v>23.115838371554034</v>
      </c>
      <c r="T15">
        <f>P3/P15</f>
        <v>31.723541024419184</v>
      </c>
      <c r="U15" s="15"/>
      <c r="V15">
        <v>9.0522699999999998E-2</v>
      </c>
      <c r="X15">
        <v>8.2210900000000003E-2</v>
      </c>
      <c r="Y15">
        <f t="shared" si="4"/>
        <v>5.9511878522469232E-2</v>
      </c>
      <c r="Z15">
        <f t="shared" si="5"/>
        <v>6.2873522718871686E-2</v>
      </c>
      <c r="AA15" s="15"/>
      <c r="AB15">
        <f>V3/V15</f>
        <v>12.854565760853355</v>
      </c>
      <c r="AC15">
        <f>X3/X15</f>
        <v>13.580680907276284</v>
      </c>
    </row>
    <row r="16" spans="1:29" x14ac:dyDescent="0.3">
      <c r="A16" s="16"/>
      <c r="B16" s="2">
        <v>10</v>
      </c>
      <c r="C16" s="2">
        <v>24</v>
      </c>
      <c r="D16" s="2">
        <f t="shared" si="6"/>
        <v>240</v>
      </c>
      <c r="E16" s="2">
        <v>0.73985000000000001</v>
      </c>
      <c r="F16" s="2"/>
      <c r="G16" s="2">
        <v>0.74077199999999999</v>
      </c>
      <c r="H16" s="3"/>
      <c r="I16" s="5">
        <f t="shared" si="0"/>
        <v>0.67869050032664269</v>
      </c>
      <c r="J16">
        <f t="shared" si="1"/>
        <v>0.67901572053659331</v>
      </c>
      <c r="K16" s="12"/>
      <c r="L16" s="5">
        <f>E3/E16</f>
        <v>162.88572007839426</v>
      </c>
      <c r="M16" s="5">
        <f>G3/G16</f>
        <v>162.96377292878239</v>
      </c>
      <c r="N16" s="16"/>
      <c r="O16" s="2">
        <v>5.7517699999999998E-2</v>
      </c>
      <c r="P16" s="2">
        <v>4.8832599999999997E-2</v>
      </c>
      <c r="Q16" s="5">
        <f>S16/D16</f>
        <v>0.10079071311961361</v>
      </c>
      <c r="R16" s="5">
        <f>T16/D16</f>
        <v>0.11133614293183926</v>
      </c>
      <c r="S16" s="2">
        <f>O3/O16</f>
        <v>24.189771148707269</v>
      </c>
      <c r="T16" s="2">
        <f>P3/P16</f>
        <v>26.72067430364142</v>
      </c>
      <c r="U16" s="16"/>
      <c r="V16" s="2">
        <v>8.86493E-2</v>
      </c>
      <c r="W16" s="2"/>
      <c r="X16" s="2">
        <v>8.9088399999999998E-2</v>
      </c>
      <c r="Y16">
        <f>AB16/D16</f>
        <v>5.4692573244609188E-2</v>
      </c>
      <c r="Z16">
        <f t="shared" si="5"/>
        <v>5.2217797154287197E-2</v>
      </c>
      <c r="AA16" s="16"/>
      <c r="AB16">
        <f>V3/V16</f>
        <v>13.126217578706205</v>
      </c>
      <c r="AC16">
        <f>X3/X16</f>
        <v>12.532271317028927</v>
      </c>
    </row>
    <row r="17" spans="1:24" x14ac:dyDescent="0.3">
      <c r="A17" s="4"/>
      <c r="B17" s="3">
        <v>1</v>
      </c>
      <c r="C17" s="3">
        <v>1</v>
      </c>
      <c r="D17" s="5">
        <v>1</v>
      </c>
      <c r="E17" s="3">
        <v>28.966200000000001</v>
      </c>
      <c r="F17" s="3"/>
      <c r="G17" s="3">
        <v>28.860700000000001</v>
      </c>
      <c r="H17" s="3">
        <v>28.860700000000001</v>
      </c>
      <c r="I17" s="3"/>
      <c r="J17" s="3"/>
      <c r="L17" s="3"/>
      <c r="M17" s="4"/>
      <c r="N17" s="4"/>
      <c r="O17" s="3">
        <v>3.0155500000000002</v>
      </c>
      <c r="P17">
        <v>2.4218500000000001</v>
      </c>
      <c r="U17" s="4"/>
      <c r="V17" s="3"/>
      <c r="W17" s="3"/>
      <c r="X17" s="3"/>
    </row>
    <row r="18" spans="1:24" x14ac:dyDescent="0.3">
      <c r="A18" s="4"/>
      <c r="B18" s="3">
        <v>1</v>
      </c>
      <c r="C18" s="3">
        <v>4</v>
      </c>
      <c r="D18" s="5">
        <v>4</v>
      </c>
      <c r="E18" s="3">
        <v>7.0580400000000001</v>
      </c>
      <c r="F18" s="3"/>
      <c r="G18" s="3">
        <v>7.0864200000000004</v>
      </c>
      <c r="H18" s="3">
        <v>7.0864200000000004</v>
      </c>
      <c r="I18" s="3">
        <f>L18/D18</f>
        <v>1.0260001360150977</v>
      </c>
      <c r="J18" s="3">
        <f>M18/D18</f>
        <v>1.0181692589488063</v>
      </c>
      <c r="L18" s="3">
        <f>E17/E18</f>
        <v>4.1040005440603906</v>
      </c>
      <c r="M18" s="4">
        <f>H17/H18</f>
        <v>4.0726770357952251</v>
      </c>
      <c r="N18" s="4"/>
      <c r="O18" s="3">
        <v>1.4614400000000001</v>
      </c>
      <c r="P18">
        <v>1.6122399999999999</v>
      </c>
      <c r="Q18">
        <f>S18/D18</f>
        <v>0.51585251532734833</v>
      </c>
      <c r="R18">
        <f>T18/D18</f>
        <v>0.37554117253014441</v>
      </c>
      <c r="S18">
        <f>O17/O18</f>
        <v>2.0634100613093933</v>
      </c>
      <c r="T18">
        <f>P17/P18</f>
        <v>1.5021646901205776</v>
      </c>
      <c r="U18" s="4"/>
      <c r="V18" s="3"/>
      <c r="W18" s="3"/>
      <c r="X18" s="3"/>
    </row>
    <row r="19" spans="1:24" x14ac:dyDescent="0.3">
      <c r="A19" s="4" t="s">
        <v>33</v>
      </c>
      <c r="B19" s="3">
        <v>1</v>
      </c>
      <c r="C19" s="3">
        <v>8</v>
      </c>
      <c r="D19" s="5">
        <v>8</v>
      </c>
      <c r="E19" s="3">
        <v>3.8696700000000002</v>
      </c>
      <c r="F19" s="3"/>
      <c r="G19" s="3">
        <v>6.1938599999999999</v>
      </c>
      <c r="H19" s="3">
        <v>6.1938599999999999</v>
      </c>
      <c r="I19" s="3">
        <f t="shared" ref="I19:I32" si="7">L19/D19</f>
        <v>0.93568056190837978</v>
      </c>
      <c r="J19" s="3">
        <f t="shared" ref="J19:J32" si="8">M19/D19</f>
        <v>0.58244576080182631</v>
      </c>
      <c r="L19" s="3">
        <f>E17/E19</f>
        <v>7.4854444952670383</v>
      </c>
      <c r="M19" s="4">
        <f>H17/H19</f>
        <v>4.6595660864146105</v>
      </c>
      <c r="N19" s="4"/>
      <c r="O19" s="3">
        <v>2.4516200000000001</v>
      </c>
      <c r="P19">
        <v>4.0349000000000004</v>
      </c>
      <c r="Q19">
        <f t="shared" ref="Q19:Q32" si="9">S19/D19</f>
        <v>0.153752926636265</v>
      </c>
      <c r="R19">
        <f t="shared" ref="R19:R32" si="10">T19/D19</f>
        <v>7.5028191528910257E-2</v>
      </c>
      <c r="S19">
        <f>O17/O19</f>
        <v>1.23002341309012</v>
      </c>
      <c r="T19">
        <f>P17/P19</f>
        <v>0.60022553223128206</v>
      </c>
      <c r="U19" s="4"/>
      <c r="V19" s="3"/>
      <c r="W19" s="3"/>
      <c r="X19" s="3"/>
    </row>
    <row r="20" spans="1:24" x14ac:dyDescent="0.3">
      <c r="A20" s="4"/>
      <c r="B20" s="3">
        <v>1</v>
      </c>
      <c r="C20" s="3">
        <v>12</v>
      </c>
      <c r="D20">
        <f t="shared" ref="D20:D32" si="11">B20 * C20</f>
        <v>12</v>
      </c>
      <c r="E20" s="3">
        <v>2.9457900000000001</v>
      </c>
      <c r="F20" s="3"/>
      <c r="G20" s="3">
        <v>4.3651400000000002</v>
      </c>
      <c r="H20" s="3">
        <v>4.3651400000000002</v>
      </c>
      <c r="I20" s="3">
        <f t="shared" si="7"/>
        <v>0.81942365205937973</v>
      </c>
      <c r="J20" s="3">
        <f t="shared" si="8"/>
        <v>0.55096934653489538</v>
      </c>
      <c r="L20" s="3">
        <f>E17/E20</f>
        <v>9.8330838247125563</v>
      </c>
      <c r="M20" s="4">
        <f>H17/H20</f>
        <v>6.611632158418745</v>
      </c>
      <c r="N20" s="4"/>
      <c r="O20" s="3">
        <v>3.37947</v>
      </c>
      <c r="P20">
        <v>4.4611799999999997</v>
      </c>
      <c r="Q20">
        <f t="shared" si="9"/>
        <v>7.4359539612227174E-2</v>
      </c>
      <c r="R20">
        <f t="shared" si="10"/>
        <v>4.5239338769862088E-2</v>
      </c>
      <c r="S20">
        <f>O17/O20</f>
        <v>0.89231447534672603</v>
      </c>
      <c r="T20">
        <f>P17/P20</f>
        <v>0.54287206523834508</v>
      </c>
      <c r="U20" s="4"/>
      <c r="V20" s="3"/>
      <c r="W20" s="3"/>
      <c r="X20" s="3"/>
    </row>
    <row r="21" spans="1:24" x14ac:dyDescent="0.3">
      <c r="A21" s="14" t="s">
        <v>32</v>
      </c>
      <c r="B21">
        <v>1</v>
      </c>
      <c r="C21">
        <v>24</v>
      </c>
      <c r="D21">
        <f t="shared" si="11"/>
        <v>24</v>
      </c>
      <c r="E21">
        <v>2.4265599999999998</v>
      </c>
      <c r="G21">
        <v>3.0253299999999999</v>
      </c>
      <c r="I21" s="3">
        <f t="shared" si="7"/>
        <v>0.49738106620071215</v>
      </c>
      <c r="J21" s="3">
        <f t="shared" si="8"/>
        <v>0.39748694081857744</v>
      </c>
      <c r="K21" s="14" t="s">
        <v>23</v>
      </c>
      <c r="L21">
        <f>E17/E21</f>
        <v>11.937145588817092</v>
      </c>
      <c r="M21">
        <f>H17/G21</f>
        <v>9.5396865796458581</v>
      </c>
      <c r="N21" s="14" t="s">
        <v>32</v>
      </c>
      <c r="O21">
        <v>2.0211399999999999</v>
      </c>
      <c r="P21">
        <v>4.7348999999999997</v>
      </c>
      <c r="Q21">
        <f t="shared" si="9"/>
        <v>6.2166854679372378E-2</v>
      </c>
      <c r="R21">
        <f t="shared" si="10"/>
        <v>2.13120481249164E-2</v>
      </c>
      <c r="S21">
        <f>O17/O21</f>
        <v>1.492004512304937</v>
      </c>
      <c r="T21">
        <f>P17/P21</f>
        <v>0.51148915499799363</v>
      </c>
    </row>
    <row r="22" spans="1:24" x14ac:dyDescent="0.3">
      <c r="A22" s="15"/>
      <c r="B22">
        <v>2</v>
      </c>
      <c r="C22">
        <v>24</v>
      </c>
      <c r="D22">
        <f t="shared" si="11"/>
        <v>48</v>
      </c>
      <c r="E22">
        <v>0.95386199999999999</v>
      </c>
      <c r="G22">
        <v>0.95489500000000005</v>
      </c>
      <c r="I22" s="3">
        <f t="shared" si="7"/>
        <v>0.63265178820416368</v>
      </c>
      <c r="J22" s="3">
        <f t="shared" si="8"/>
        <v>0.62966565259356611</v>
      </c>
      <c r="K22" s="15"/>
      <c r="L22" s="3">
        <f>E17/E22</f>
        <v>30.367285833799858</v>
      </c>
      <c r="M22">
        <f>H17/G22</f>
        <v>30.223951324491175</v>
      </c>
      <c r="N22" s="15"/>
      <c r="O22">
        <v>2.0211399999999999</v>
      </c>
      <c r="P22">
        <v>3.9771200000000002</v>
      </c>
      <c r="Q22">
        <f t="shared" si="9"/>
        <v>3.1083427339686189E-2</v>
      </c>
      <c r="R22">
        <f t="shared" si="10"/>
        <v>1.2686368108916336E-2</v>
      </c>
      <c r="S22">
        <f>O17/O22</f>
        <v>1.492004512304937</v>
      </c>
      <c r="T22">
        <f>P17/P22</f>
        <v>0.6089456692279841</v>
      </c>
    </row>
    <row r="23" spans="1:24" x14ac:dyDescent="0.3">
      <c r="A23" s="15"/>
      <c r="B23">
        <v>3</v>
      </c>
      <c r="C23">
        <v>24</v>
      </c>
      <c r="D23">
        <f t="shared" si="11"/>
        <v>72</v>
      </c>
      <c r="E23">
        <v>0.57343699999999997</v>
      </c>
      <c r="G23">
        <v>0.57053299999999996</v>
      </c>
      <c r="I23" s="3">
        <f>L23/D23</f>
        <v>0.70157372707609267</v>
      </c>
      <c r="J23" s="3">
        <f t="shared" si="8"/>
        <v>0.70257646017943853</v>
      </c>
      <c r="K23" s="15"/>
      <c r="L23" s="3">
        <f>E17/E23</f>
        <v>50.51330834947867</v>
      </c>
      <c r="M23">
        <f>H17/G23</f>
        <v>50.585505132919572</v>
      </c>
      <c r="N23" s="15"/>
      <c r="O23">
        <v>2.0966100000000001</v>
      </c>
      <c r="P23">
        <v>2.9904799999999998</v>
      </c>
      <c r="Q23">
        <f t="shared" si="9"/>
        <v>1.9976361311302E-2</v>
      </c>
      <c r="R23">
        <f t="shared" si="10"/>
        <v>1.1247962051428384E-2</v>
      </c>
      <c r="S23">
        <f>O17/O23</f>
        <v>1.4382980144137441</v>
      </c>
      <c r="T23">
        <f>P17/P23</f>
        <v>0.80985326770284372</v>
      </c>
    </row>
    <row r="24" spans="1:24" x14ac:dyDescent="0.3">
      <c r="A24" s="15"/>
      <c r="B24">
        <v>4</v>
      </c>
      <c r="C24">
        <v>24</v>
      </c>
      <c r="D24">
        <f t="shared" si="11"/>
        <v>96</v>
      </c>
      <c r="E24">
        <v>0.43505199999999999</v>
      </c>
      <c r="G24">
        <v>0.430811</v>
      </c>
      <c r="I24" s="3">
        <f t="shared" si="7"/>
        <v>0.69355215008780569</v>
      </c>
      <c r="J24" s="3">
        <f t="shared" si="8"/>
        <v>0.69782872690499242</v>
      </c>
      <c r="K24" s="15"/>
      <c r="L24" s="3">
        <f>E17/E24</f>
        <v>66.581006408429346</v>
      </c>
      <c r="M24">
        <f>H17/G24</f>
        <v>66.991557782879269</v>
      </c>
      <c r="N24" s="15"/>
      <c r="O24">
        <v>1.63123</v>
      </c>
      <c r="P24">
        <v>2.8759000000000001</v>
      </c>
      <c r="Q24">
        <f t="shared" si="9"/>
        <v>1.9256621792553271E-2</v>
      </c>
      <c r="R24">
        <f t="shared" si="10"/>
        <v>8.7720728003987166E-3</v>
      </c>
      <c r="S24">
        <f>O17/O24</f>
        <v>1.8486356920851139</v>
      </c>
      <c r="T24">
        <f>P17/P24</f>
        <v>0.84211898883827674</v>
      </c>
    </row>
    <row r="25" spans="1:24" x14ac:dyDescent="0.3">
      <c r="A25" s="15"/>
      <c r="B25">
        <v>5</v>
      </c>
      <c r="C25">
        <v>24</v>
      </c>
      <c r="D25">
        <f t="shared" si="11"/>
        <v>120</v>
      </c>
      <c r="E25">
        <v>0.36646600000000001</v>
      </c>
      <c r="G25">
        <v>0.35728500000000002</v>
      </c>
      <c r="I25" s="3">
        <f t="shared" si="7"/>
        <v>0.65868320662762714</v>
      </c>
      <c r="J25" s="3">
        <f t="shared" si="8"/>
        <v>0.67314842026206911</v>
      </c>
      <c r="K25" s="15"/>
      <c r="L25" s="3">
        <f>E17/E25</f>
        <v>79.041984795315258</v>
      </c>
      <c r="M25">
        <f>H17/G25</f>
        <v>80.777810431448287</v>
      </c>
      <c r="N25" s="15"/>
      <c r="O25">
        <v>1.83575</v>
      </c>
      <c r="P25">
        <v>1.63819</v>
      </c>
      <c r="Q25">
        <f t="shared" si="9"/>
        <v>1.3689000862499434E-2</v>
      </c>
      <c r="R25">
        <f t="shared" si="10"/>
        <v>1.2319745165904646E-2</v>
      </c>
      <c r="S25">
        <f>O17/O25</f>
        <v>1.6426801034999321</v>
      </c>
      <c r="T25">
        <f>P17/P25</f>
        <v>1.4783694199085575</v>
      </c>
    </row>
    <row r="26" spans="1:24" x14ac:dyDescent="0.3">
      <c r="A26" s="15"/>
      <c r="B26">
        <v>6</v>
      </c>
      <c r="C26">
        <v>24</v>
      </c>
      <c r="D26">
        <f t="shared" si="11"/>
        <v>144</v>
      </c>
      <c r="E26">
        <v>0.32073800000000002</v>
      </c>
      <c r="G26">
        <v>0.31171199999999999</v>
      </c>
      <c r="I26" s="3">
        <f t="shared" si="7"/>
        <v>0.62716038220188031</v>
      </c>
      <c r="J26" s="3">
        <f t="shared" si="8"/>
        <v>0.64297020255164317</v>
      </c>
      <c r="K26" s="15"/>
      <c r="L26" s="3">
        <f>E17/E26</f>
        <v>90.311095037070757</v>
      </c>
      <c r="M26">
        <f>H17/G26</f>
        <v>92.587709167436614</v>
      </c>
      <c r="N26" s="15"/>
      <c r="O26">
        <v>1.99438</v>
      </c>
      <c r="P26">
        <v>2.8484799999999999</v>
      </c>
      <c r="Q26">
        <f t="shared" si="9"/>
        <v>1.0500165186395995E-2</v>
      </c>
      <c r="R26">
        <f t="shared" si="10"/>
        <v>5.9043429400163529E-3</v>
      </c>
      <c r="S26">
        <f>O17/O26</f>
        <v>1.5120237868410233</v>
      </c>
      <c r="T26">
        <f>P17/P26</f>
        <v>0.85022538336235476</v>
      </c>
    </row>
    <row r="27" spans="1:24" x14ac:dyDescent="0.3">
      <c r="A27" s="15"/>
      <c r="B27">
        <v>7</v>
      </c>
      <c r="C27">
        <v>24</v>
      </c>
      <c r="D27">
        <f t="shared" si="11"/>
        <v>168</v>
      </c>
      <c r="E27">
        <v>0.29567700000000002</v>
      </c>
      <c r="G27">
        <v>0.285941</v>
      </c>
      <c r="I27" s="3">
        <f t="shared" si="7"/>
        <v>0.58312908052657841</v>
      </c>
      <c r="J27" s="3">
        <f t="shared" si="8"/>
        <v>0.60078785816787716</v>
      </c>
      <c r="K27" s="15"/>
      <c r="L27" s="3">
        <f>E17/E27</f>
        <v>97.965685528465173</v>
      </c>
      <c r="M27">
        <f>H17/G27</f>
        <v>100.93236017220336</v>
      </c>
      <c r="N27" s="15"/>
      <c r="O27">
        <v>2.2690999999999999</v>
      </c>
      <c r="P27">
        <v>1.5375000000000001</v>
      </c>
      <c r="Q27">
        <f t="shared" si="9"/>
        <v>7.9104941963564334E-3</v>
      </c>
      <c r="R27">
        <f t="shared" si="10"/>
        <v>9.3761130468447539E-3</v>
      </c>
      <c r="S27">
        <f>O17/O27</f>
        <v>1.3289630249878808</v>
      </c>
      <c r="T27">
        <f>P17/P27</f>
        <v>1.5751869918699186</v>
      </c>
    </row>
    <row r="28" spans="1:24" x14ac:dyDescent="0.3">
      <c r="A28" s="15"/>
      <c r="B28">
        <v>8</v>
      </c>
      <c r="C28">
        <v>24</v>
      </c>
      <c r="D28">
        <f t="shared" si="11"/>
        <v>192</v>
      </c>
      <c r="E28">
        <v>0.267623</v>
      </c>
      <c r="G28">
        <v>0.26570199999999999</v>
      </c>
      <c r="I28" s="3">
        <f t="shared" si="7"/>
        <v>0.56372443698785235</v>
      </c>
      <c r="J28" s="3">
        <f t="shared" si="8"/>
        <v>0.56573208268410979</v>
      </c>
      <c r="K28" s="15"/>
      <c r="L28">
        <f>E17/E28</f>
        <v>108.23509190166764</v>
      </c>
      <c r="M28">
        <f>H17/G28</f>
        <v>108.62055987534909</v>
      </c>
      <c r="N28" s="15"/>
      <c r="O28">
        <v>1.9074</v>
      </c>
      <c r="P28">
        <v>1.23776</v>
      </c>
      <c r="Q28">
        <f t="shared" si="9"/>
        <v>8.2342401086994508E-3</v>
      </c>
      <c r="R28">
        <f t="shared" si="10"/>
        <v>1.019083027673647E-2</v>
      </c>
      <c r="S28">
        <f>O17/O28</f>
        <v>1.5809741008702947</v>
      </c>
      <c r="T28">
        <f>P17/P28</f>
        <v>1.9566394131334024</v>
      </c>
    </row>
    <row r="29" spans="1:24" x14ac:dyDescent="0.3">
      <c r="A29" s="15"/>
      <c r="B29">
        <v>9</v>
      </c>
      <c r="C29">
        <v>24</v>
      </c>
      <c r="D29">
        <f t="shared" si="11"/>
        <v>216</v>
      </c>
      <c r="E29">
        <v>0.25915300000000002</v>
      </c>
      <c r="G29">
        <v>0.25329000000000002</v>
      </c>
      <c r="I29" s="3">
        <f t="shared" si="7"/>
        <v>0.51746565842486014</v>
      </c>
      <c r="J29" s="3">
        <f t="shared" si="8"/>
        <v>0.5275153059807014</v>
      </c>
      <c r="K29" s="15"/>
      <c r="L29" s="3">
        <f>E17/E29</f>
        <v>111.77258221976979</v>
      </c>
      <c r="M29">
        <f>H17/G29</f>
        <v>113.9433060918315</v>
      </c>
      <c r="N29" s="15"/>
      <c r="O29">
        <v>1.8843000000000001</v>
      </c>
      <c r="P29">
        <v>1.47112</v>
      </c>
      <c r="Q29">
        <f t="shared" si="9"/>
        <v>7.4090535634610362E-3</v>
      </c>
      <c r="R29">
        <f t="shared" si="10"/>
        <v>7.6215866268683173E-3</v>
      </c>
      <c r="S29">
        <f>O17/O29</f>
        <v>1.6003555697075837</v>
      </c>
      <c r="T29">
        <f>P17/P29</f>
        <v>1.6462627114035566</v>
      </c>
    </row>
    <row r="30" spans="1:24" x14ac:dyDescent="0.3">
      <c r="A30" s="15"/>
      <c r="B30">
        <v>10</v>
      </c>
      <c r="C30">
        <v>24</v>
      </c>
      <c r="D30">
        <f t="shared" si="11"/>
        <v>240</v>
      </c>
      <c r="E30">
        <v>0.24562500000000001</v>
      </c>
      <c r="G30">
        <v>0.233456</v>
      </c>
      <c r="I30" s="3">
        <f t="shared" si="7"/>
        <v>0.49136895674300252</v>
      </c>
      <c r="J30" s="3">
        <f t="shared" si="8"/>
        <v>0.51509884803417638</v>
      </c>
      <c r="K30" s="15"/>
      <c r="L30" s="3">
        <f>E17/E30</f>
        <v>117.9285496183206</v>
      </c>
      <c r="M30">
        <f>H17/G30</f>
        <v>123.62372352820232</v>
      </c>
      <c r="N30" s="15"/>
      <c r="O30">
        <v>1.2698199999999999</v>
      </c>
      <c r="P30">
        <v>2.55687</v>
      </c>
      <c r="Q30">
        <f t="shared" si="9"/>
        <v>9.8949391777312292E-3</v>
      </c>
      <c r="R30">
        <f t="shared" si="10"/>
        <v>3.9466385333109099E-3</v>
      </c>
      <c r="S30">
        <f>O17/O30</f>
        <v>2.3747854026554949</v>
      </c>
      <c r="T30">
        <f>P17/P30</f>
        <v>0.94719324799461846</v>
      </c>
    </row>
    <row r="31" spans="1:24" x14ac:dyDescent="0.3">
      <c r="A31" s="15"/>
      <c r="B31">
        <v>11</v>
      </c>
      <c r="C31">
        <v>24</v>
      </c>
      <c r="D31">
        <f t="shared" si="11"/>
        <v>264</v>
      </c>
      <c r="E31">
        <v>0.24496899999999999</v>
      </c>
      <c r="G31">
        <v>0.23045599999999999</v>
      </c>
      <c r="I31" s="3">
        <f t="shared" si="7"/>
        <v>0.44789526244322569</v>
      </c>
      <c r="J31" s="3">
        <f t="shared" si="8"/>
        <v>0.47436748591198902</v>
      </c>
      <c r="K31" s="15"/>
      <c r="L31" s="3">
        <f>E17/E31</f>
        <v>118.24434928501158</v>
      </c>
      <c r="M31">
        <f>H17/G31</f>
        <v>125.2330162807651</v>
      </c>
      <c r="N31" s="15"/>
      <c r="O31">
        <v>1.22156</v>
      </c>
      <c r="P31">
        <v>0.98032900000000001</v>
      </c>
      <c r="Q31">
        <f t="shared" si="9"/>
        <v>9.3507792321194869E-3</v>
      </c>
      <c r="R31">
        <f t="shared" si="10"/>
        <v>9.3577505535633876E-3</v>
      </c>
      <c r="S31">
        <f>O17/O31</f>
        <v>2.4686057172795444</v>
      </c>
      <c r="T31">
        <f>P17/P31</f>
        <v>2.4704461461407345</v>
      </c>
    </row>
    <row r="32" spans="1:24" x14ac:dyDescent="0.3">
      <c r="A32" s="16"/>
      <c r="B32" s="2">
        <v>12</v>
      </c>
      <c r="C32" s="2">
        <v>24</v>
      </c>
      <c r="D32" s="2">
        <f t="shared" si="11"/>
        <v>288</v>
      </c>
      <c r="E32" s="2">
        <v>0.235371</v>
      </c>
      <c r="F32" s="2"/>
      <c r="G32" s="2">
        <v>0.22764400000000001</v>
      </c>
      <c r="H32" s="3"/>
      <c r="I32" s="3">
        <f t="shared" si="7"/>
        <v>0.42731297965056586</v>
      </c>
      <c r="J32" s="3">
        <f t="shared" si="8"/>
        <v>0.44020823693525368</v>
      </c>
      <c r="K32" s="16"/>
      <c r="L32" s="3">
        <f>E17/E32</f>
        <v>123.06613813936296</v>
      </c>
      <c r="M32">
        <f>H17/G32</f>
        <v>126.77997223735306</v>
      </c>
      <c r="N32" s="16"/>
      <c r="O32" s="2">
        <v>1.9077</v>
      </c>
      <c r="P32" s="2">
        <v>1.8195399999999999</v>
      </c>
      <c r="Q32">
        <f t="shared" si="9"/>
        <v>5.4886301421723663E-3</v>
      </c>
      <c r="R32">
        <f t="shared" si="10"/>
        <v>4.6216084223973585E-3</v>
      </c>
      <c r="S32" s="2">
        <f>O17/O32</f>
        <v>1.5807254809456415</v>
      </c>
      <c r="T32" s="2">
        <f>P17/P32</f>
        <v>1.3310232256504393</v>
      </c>
      <c r="U32" s="2"/>
      <c r="V32" s="2"/>
      <c r="W32" s="2"/>
      <c r="X32" s="2"/>
    </row>
    <row r="33" spans="1:24" x14ac:dyDescent="0.3">
      <c r="A33" s="4"/>
      <c r="B33" s="3"/>
      <c r="C33" s="3"/>
      <c r="D33" s="3">
        <v>1</v>
      </c>
      <c r="E33" s="3">
        <v>1.1721200000000001</v>
      </c>
      <c r="F33" s="3"/>
      <c r="G33" s="3">
        <v>1.12476</v>
      </c>
      <c r="H33" s="3"/>
      <c r="I33" s="3"/>
      <c r="J33" s="3"/>
      <c r="K33" s="3"/>
      <c r="L33" s="3"/>
      <c r="M33" s="4"/>
      <c r="N33" s="4"/>
      <c r="O33" s="3"/>
      <c r="P33" s="3"/>
      <c r="Q33" s="3"/>
      <c r="S33" s="3"/>
      <c r="T33" s="3"/>
      <c r="U33" s="3"/>
      <c r="V33" s="3"/>
      <c r="W33" s="3"/>
      <c r="X33" s="3"/>
    </row>
    <row r="34" spans="1:24" x14ac:dyDescent="0.3">
      <c r="A34" s="4"/>
      <c r="B34" s="3"/>
      <c r="C34" s="3"/>
      <c r="D34" s="3">
        <v>4</v>
      </c>
      <c r="E34" s="3">
        <v>0.36081000000000002</v>
      </c>
      <c r="F34" s="3"/>
      <c r="G34" s="3">
        <v>0.35475699999999999</v>
      </c>
      <c r="H34" s="3"/>
      <c r="I34" s="3">
        <f>L34/D34</f>
        <v>0.81214489620575925</v>
      </c>
      <c r="J34" s="3">
        <f>M34/D34</f>
        <v>0.79262706585070908</v>
      </c>
      <c r="K34" s="3"/>
      <c r="L34" s="3">
        <f>E33/E34</f>
        <v>3.248579584823037</v>
      </c>
      <c r="M34" s="4">
        <f>G33/G34</f>
        <v>3.1705082634028363</v>
      </c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">
      <c r="A35" s="4"/>
      <c r="B35" s="3"/>
      <c r="C35" s="3"/>
      <c r="D35" s="3">
        <v>8</v>
      </c>
      <c r="E35" s="3">
        <v>0.21373200000000001</v>
      </c>
      <c r="F35" s="3"/>
      <c r="G35" s="3">
        <v>0.21398400000000001</v>
      </c>
      <c r="H35" s="3"/>
      <c r="I35" s="3">
        <f t="shared" ref="I35:I46" si="12">L35/D35</f>
        <v>0.68550801938876726</v>
      </c>
      <c r="J35" s="3">
        <f t="shared" ref="J35:J46" si="13">M35/D35</f>
        <v>0.65703510542844323</v>
      </c>
      <c r="K35" s="3"/>
      <c r="L35" s="3">
        <f>E33/E35</f>
        <v>5.4840641551101381</v>
      </c>
      <c r="M35" s="4">
        <f>G33/G35</f>
        <v>5.2562808434275459</v>
      </c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3">
      <c r="A36" s="4"/>
      <c r="B36" s="3"/>
      <c r="C36" s="3"/>
      <c r="D36" s="3">
        <v>12</v>
      </c>
      <c r="E36" s="3">
        <v>0.16079099999999999</v>
      </c>
      <c r="F36" s="3"/>
      <c r="G36" s="3">
        <v>0.16730500000000001</v>
      </c>
      <c r="H36" s="3"/>
      <c r="I36" s="3">
        <f t="shared" si="12"/>
        <v>0.60747595740225935</v>
      </c>
      <c r="J36" s="3">
        <f t="shared" si="13"/>
        <v>0.56023430262096163</v>
      </c>
      <c r="K36" s="3"/>
      <c r="L36" s="3">
        <f>E33/E36</f>
        <v>7.2897114888271117</v>
      </c>
      <c r="M36" s="4">
        <f>G33/G36</f>
        <v>6.72281163145154</v>
      </c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">
      <c r="A37" s="14" t="s">
        <v>19</v>
      </c>
      <c r="B37">
        <v>1</v>
      </c>
      <c r="C37">
        <v>24</v>
      </c>
      <c r="D37">
        <f t="shared" ref="D37:D46" si="14">B37 * C37</f>
        <v>24</v>
      </c>
      <c r="E37">
        <v>8.0841700000000002E-2</v>
      </c>
      <c r="G37">
        <v>0.15212500000000001</v>
      </c>
      <c r="I37" s="3">
        <f t="shared" si="12"/>
        <v>0.60412303716192672</v>
      </c>
      <c r="J37" s="3">
        <f t="shared" si="13"/>
        <v>0.30806902218570253</v>
      </c>
      <c r="K37" s="14" t="s">
        <v>22</v>
      </c>
      <c r="L37">
        <f>E33/E37</f>
        <v>14.498952891886242</v>
      </c>
      <c r="M37">
        <f>G33/G37</f>
        <v>7.3936565324568608</v>
      </c>
      <c r="N37" s="14" t="s">
        <v>17</v>
      </c>
    </row>
    <row r="38" spans="1:24" x14ac:dyDescent="0.3">
      <c r="A38" s="15"/>
      <c r="B38">
        <v>2</v>
      </c>
      <c r="C38">
        <v>24</v>
      </c>
      <c r="D38">
        <f t="shared" si="14"/>
        <v>48</v>
      </c>
      <c r="E38">
        <v>6.9131600000000001E-2</v>
      </c>
      <c r="G38">
        <v>8.7748800000000002E-2</v>
      </c>
      <c r="I38" s="3">
        <f t="shared" si="12"/>
        <v>0.35322727474362908</v>
      </c>
      <c r="J38" s="3">
        <f t="shared" si="13"/>
        <v>0.26704068887551741</v>
      </c>
      <c r="K38" s="15"/>
      <c r="L38">
        <f>E33/E38</f>
        <v>16.954909187694195</v>
      </c>
      <c r="M38">
        <f>G33/G38</f>
        <v>12.817953066024835</v>
      </c>
      <c r="N38" s="15"/>
    </row>
    <row r="39" spans="1:24" x14ac:dyDescent="0.3">
      <c r="A39" s="15"/>
      <c r="B39">
        <v>3</v>
      </c>
      <c r="C39">
        <v>24</v>
      </c>
      <c r="D39">
        <f t="shared" si="14"/>
        <v>72</v>
      </c>
      <c r="E39">
        <v>6.1315300000000003E-2</v>
      </c>
      <c r="G39">
        <v>7.7454800000000004E-2</v>
      </c>
      <c r="I39" s="3">
        <f t="shared" si="12"/>
        <v>0.26550378852332851</v>
      </c>
      <c r="J39" s="3">
        <f t="shared" si="13"/>
        <v>0.20168752184069502</v>
      </c>
      <c r="K39" s="15"/>
      <c r="L39">
        <f>E33/E39</f>
        <v>19.116272773679654</v>
      </c>
      <c r="M39">
        <f>G33/G39</f>
        <v>14.521501572530042</v>
      </c>
      <c r="N39" s="15"/>
    </row>
    <row r="40" spans="1:24" x14ac:dyDescent="0.3">
      <c r="A40" s="15"/>
      <c r="B40">
        <v>4</v>
      </c>
      <c r="C40">
        <v>24</v>
      </c>
      <c r="D40">
        <f t="shared" si="14"/>
        <v>96</v>
      </c>
      <c r="E40">
        <v>6.6735500000000003E-2</v>
      </c>
      <c r="G40">
        <v>8.1721100000000005E-2</v>
      </c>
      <c r="I40" s="3">
        <f t="shared" si="12"/>
        <v>0.18295484911828538</v>
      </c>
      <c r="J40" s="3">
        <f t="shared" si="13"/>
        <v>0.14336872606952181</v>
      </c>
      <c r="K40" s="15"/>
      <c r="L40">
        <f>E33/E40</f>
        <v>17.563665515355396</v>
      </c>
      <c r="M40">
        <f>G33/G40</f>
        <v>13.763397702674094</v>
      </c>
      <c r="N40" s="15"/>
    </row>
    <row r="41" spans="1:24" x14ac:dyDescent="0.3">
      <c r="A41" s="15"/>
      <c r="B41">
        <v>5</v>
      </c>
      <c r="C41">
        <v>24</v>
      </c>
      <c r="D41">
        <f t="shared" si="14"/>
        <v>120</v>
      </c>
      <c r="E41">
        <v>7.0030300000000004E-2</v>
      </c>
      <c r="G41">
        <v>7.9332399999999997E-2</v>
      </c>
      <c r="I41" s="3">
        <f t="shared" si="12"/>
        <v>0.1394777213101567</v>
      </c>
      <c r="J41" s="3">
        <f t="shared" si="13"/>
        <v>0.11814844880528005</v>
      </c>
      <c r="K41" s="15"/>
      <c r="L41">
        <f>E33/E41</f>
        <v>16.737326557218804</v>
      </c>
      <c r="M41">
        <f>G33/G41</f>
        <v>14.177813856633607</v>
      </c>
      <c r="N41" s="15"/>
    </row>
    <row r="42" spans="1:24" x14ac:dyDescent="0.3">
      <c r="A42" s="15"/>
      <c r="B42">
        <v>6</v>
      </c>
      <c r="C42">
        <v>24</v>
      </c>
      <c r="D42">
        <f t="shared" si="14"/>
        <v>144</v>
      </c>
      <c r="E42">
        <v>7.2618100000000005E-2</v>
      </c>
      <c r="G42">
        <v>8.1612100000000007E-2</v>
      </c>
      <c r="I42" s="3">
        <f t="shared" si="12"/>
        <v>0.11208944081740259</v>
      </c>
      <c r="J42" s="3">
        <f t="shared" si="13"/>
        <v>9.5706804914140575E-2</v>
      </c>
      <c r="K42" s="15"/>
      <c r="L42">
        <f>E33/E42</f>
        <v>16.140879477705973</v>
      </c>
      <c r="M42">
        <f>G33/G42</f>
        <v>13.781779907636244</v>
      </c>
      <c r="N42" s="15"/>
    </row>
    <row r="43" spans="1:24" x14ac:dyDescent="0.3">
      <c r="A43" s="15"/>
      <c r="B43">
        <v>7</v>
      </c>
      <c r="C43">
        <v>24</v>
      </c>
      <c r="D43">
        <f t="shared" si="14"/>
        <v>168</v>
      </c>
      <c r="E43">
        <v>8.6166300000000001E-2</v>
      </c>
      <c r="G43">
        <v>9.3188599999999996E-2</v>
      </c>
      <c r="I43" s="3">
        <f t="shared" si="12"/>
        <v>8.0970225736799212E-2</v>
      </c>
      <c r="J43" s="3">
        <f t="shared" si="13"/>
        <v>7.1843551679068043E-2</v>
      </c>
      <c r="K43" s="15"/>
      <c r="L43">
        <f>E33/E43</f>
        <v>13.602997923782269</v>
      </c>
      <c r="M43">
        <f>G33/G43</f>
        <v>12.069716682083431</v>
      </c>
      <c r="N43" s="15"/>
    </row>
    <row r="44" spans="1:24" x14ac:dyDescent="0.3">
      <c r="A44" s="15"/>
      <c r="B44">
        <v>8</v>
      </c>
      <c r="C44">
        <v>24</v>
      </c>
      <c r="D44">
        <f t="shared" si="14"/>
        <v>192</v>
      </c>
      <c r="E44">
        <v>8.2286300000000007E-2</v>
      </c>
      <c r="G44">
        <v>9.3611600000000003E-2</v>
      </c>
      <c r="I44" s="3">
        <f t="shared" si="12"/>
        <v>7.4189648418590534E-2</v>
      </c>
      <c r="J44" s="3">
        <f t="shared" si="13"/>
        <v>6.2579050032260955E-2</v>
      </c>
      <c r="K44" s="15"/>
      <c r="L44">
        <f>E33/E44</f>
        <v>14.244412496369383</v>
      </c>
      <c r="M44">
        <f>G33/G44</f>
        <v>12.015177606194104</v>
      </c>
      <c r="N44" s="15"/>
    </row>
    <row r="45" spans="1:24" x14ac:dyDescent="0.3">
      <c r="A45" s="15"/>
      <c r="B45">
        <v>9</v>
      </c>
      <c r="C45">
        <v>24</v>
      </c>
      <c r="D45">
        <f t="shared" si="14"/>
        <v>216</v>
      </c>
      <c r="E45">
        <v>9.38224E-2</v>
      </c>
      <c r="G45">
        <v>9.7987199999999997E-2</v>
      </c>
      <c r="I45" s="3">
        <f t="shared" si="12"/>
        <v>5.7837802928527533E-2</v>
      </c>
      <c r="J45" s="3">
        <f t="shared" si="13"/>
        <v>5.3141861612763935E-2</v>
      </c>
      <c r="K45" s="15"/>
      <c r="L45">
        <f>E33/E45</f>
        <v>12.492965432561947</v>
      </c>
      <c r="M45">
        <f>G33/G45</f>
        <v>11.478642108357009</v>
      </c>
      <c r="N45" s="15"/>
    </row>
    <row r="46" spans="1:24" x14ac:dyDescent="0.3">
      <c r="A46" s="16"/>
      <c r="B46" s="2">
        <v>10</v>
      </c>
      <c r="C46" s="2">
        <v>24</v>
      </c>
      <c r="D46" s="2">
        <f t="shared" si="14"/>
        <v>240</v>
      </c>
      <c r="E46" s="2">
        <v>8.7644600000000003E-2</v>
      </c>
      <c r="F46" s="2"/>
      <c r="G46" s="2">
        <v>9.3551099999999998E-2</v>
      </c>
      <c r="H46" s="3"/>
      <c r="I46" s="3">
        <f t="shared" si="12"/>
        <v>5.5723151606982442E-2</v>
      </c>
      <c r="J46" s="3">
        <f t="shared" si="13"/>
        <v>5.0095616192647657E-2</v>
      </c>
      <c r="K46" s="16"/>
      <c r="L46" s="3">
        <f>E33/E46</f>
        <v>13.373556385675785</v>
      </c>
      <c r="M46">
        <f>G33/G46</f>
        <v>12.022947886235437</v>
      </c>
      <c r="N46" s="16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3">
      <c r="A47" s="4"/>
      <c r="B47" s="3"/>
      <c r="C47" s="3"/>
      <c r="D47" s="3">
        <v>1</v>
      </c>
      <c r="E47" s="3">
        <v>0.36907000000000001</v>
      </c>
      <c r="F47" s="3"/>
      <c r="G47" s="3">
        <v>0.35046500000000003</v>
      </c>
      <c r="H47" s="3"/>
      <c r="I47" s="3"/>
      <c r="J47" s="3"/>
      <c r="K47" s="3"/>
      <c r="L47" s="3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">
      <c r="A48" s="4"/>
      <c r="B48" s="3"/>
      <c r="C48" s="3"/>
      <c r="D48" s="3">
        <v>4</v>
      </c>
      <c r="E48" s="3">
        <v>0.12631200000000001</v>
      </c>
      <c r="F48" s="3"/>
      <c r="G48" s="3">
        <v>0.12411899999999999</v>
      </c>
      <c r="H48" s="3"/>
      <c r="I48" s="3">
        <f>L48/D48</f>
        <v>0.73047295585534233</v>
      </c>
      <c r="J48" s="3">
        <f>M48/D48</f>
        <v>0.99420551500166254</v>
      </c>
      <c r="K48" s="3"/>
      <c r="L48" s="3">
        <f>E47/E48</f>
        <v>2.9218918234213693</v>
      </c>
      <c r="M48" s="4">
        <f>G47/G49</f>
        <v>3.9768220600066502</v>
      </c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">
      <c r="A49" s="4"/>
      <c r="B49" s="3"/>
      <c r="C49" s="3"/>
      <c r="D49" s="3">
        <v>8</v>
      </c>
      <c r="E49" s="3">
        <v>9.45714E-2</v>
      </c>
      <c r="F49" s="3"/>
      <c r="G49" s="3">
        <v>8.8126899999999994E-2</v>
      </c>
      <c r="H49" s="3"/>
      <c r="I49" s="3">
        <f t="shared" ref="I49:I60" si="15">L49/D49</f>
        <v>0.4878192561387481</v>
      </c>
      <c r="J49" s="3">
        <f t="shared" ref="J49:J60" si="16">M49/D49</f>
        <v>0.49710275750083127</v>
      </c>
      <c r="K49" s="3"/>
      <c r="L49" s="3">
        <f>E47/E49</f>
        <v>3.9025540491099848</v>
      </c>
      <c r="M49" s="4">
        <f>G47/G49</f>
        <v>3.9768220600066502</v>
      </c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">
      <c r="A50" s="4"/>
      <c r="B50" s="3"/>
      <c r="C50" s="3"/>
      <c r="D50" s="3">
        <v>12</v>
      </c>
      <c r="E50" s="3">
        <v>8.1797800000000004E-2</v>
      </c>
      <c r="F50" s="3"/>
      <c r="G50" s="3">
        <v>6.2230099999999997E-2</v>
      </c>
      <c r="H50" s="3">
        <v>6.4235500000000001E-2</v>
      </c>
      <c r="I50" s="3">
        <f t="shared" si="15"/>
        <v>0.37599829498266862</v>
      </c>
      <c r="J50" s="3">
        <f t="shared" si="16"/>
        <v>0.46931334943486624</v>
      </c>
      <c r="K50" s="3"/>
      <c r="L50" s="3">
        <f>E47/E50</f>
        <v>4.5119795397920237</v>
      </c>
      <c r="M50" s="4">
        <f>G47/G50</f>
        <v>5.6317601932183949</v>
      </c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">
      <c r="A51" s="18" t="s">
        <v>20</v>
      </c>
      <c r="B51">
        <v>1</v>
      </c>
      <c r="C51">
        <v>24</v>
      </c>
      <c r="D51">
        <f t="shared" ref="D51:D60" si="17">B51 * C51</f>
        <v>24</v>
      </c>
      <c r="E51">
        <v>0.112759</v>
      </c>
      <c r="G51">
        <v>0.104431</v>
      </c>
      <c r="I51" s="3">
        <f t="shared" si="15"/>
        <v>0.13637861870597173</v>
      </c>
      <c r="J51" s="3">
        <f t="shared" si="16"/>
        <v>0.13983116443712437</v>
      </c>
      <c r="K51" s="14" t="s">
        <v>24</v>
      </c>
      <c r="L51">
        <f>E47/E51</f>
        <v>3.2730868489433216</v>
      </c>
      <c r="M51">
        <f>G47/G51</f>
        <v>3.3559479464909847</v>
      </c>
    </row>
    <row r="52" spans="1:24" x14ac:dyDescent="0.3">
      <c r="A52" s="19"/>
      <c r="B52">
        <v>2</v>
      </c>
      <c r="C52">
        <v>24</v>
      </c>
      <c r="D52">
        <f t="shared" si="17"/>
        <v>48</v>
      </c>
      <c r="E52">
        <v>6.4433599999999994E-2</v>
      </c>
      <c r="G52">
        <v>6.4839999999999995E-2</v>
      </c>
      <c r="I52" s="3">
        <f t="shared" si="15"/>
        <v>0.1193315030253367</v>
      </c>
      <c r="J52" s="3">
        <f t="shared" si="16"/>
        <v>0.1126057089245322</v>
      </c>
      <c r="K52" s="15"/>
      <c r="L52">
        <f>E47/E52</f>
        <v>5.7279121452161617</v>
      </c>
      <c r="M52">
        <f>G47/G52</f>
        <v>5.4050740283775456</v>
      </c>
    </row>
    <row r="53" spans="1:24" x14ac:dyDescent="0.3">
      <c r="A53" s="19"/>
      <c r="B53">
        <v>3</v>
      </c>
      <c r="C53">
        <v>24</v>
      </c>
      <c r="D53">
        <f t="shared" si="17"/>
        <v>72</v>
      </c>
      <c r="E53">
        <v>5.8682199999999997E-2</v>
      </c>
      <c r="G53">
        <v>5.87938E-2</v>
      </c>
      <c r="I53" s="3">
        <f t="shared" si="15"/>
        <v>8.735139824720653E-2</v>
      </c>
      <c r="J53" s="3">
        <f t="shared" si="16"/>
        <v>8.279052288582206E-2</v>
      </c>
      <c r="K53" s="15"/>
      <c r="L53">
        <f>E47/E53</f>
        <v>6.2893006737988699</v>
      </c>
      <c r="M53">
        <f>G47/G53</f>
        <v>5.9609176477791879</v>
      </c>
    </row>
    <row r="54" spans="1:24" x14ac:dyDescent="0.3">
      <c r="A54" s="19"/>
      <c r="B54">
        <v>4</v>
      </c>
      <c r="C54">
        <v>24</v>
      </c>
      <c r="D54">
        <f t="shared" si="17"/>
        <v>96</v>
      </c>
      <c r="E54">
        <v>5.6577799999999998E-2</v>
      </c>
      <c r="G54">
        <v>6.1600200000000001E-2</v>
      </c>
      <c r="I54" s="3">
        <f t="shared" si="15"/>
        <v>6.7950312077646471E-2</v>
      </c>
      <c r="J54" s="3">
        <f t="shared" si="16"/>
        <v>5.9264045950067262E-2</v>
      </c>
      <c r="K54" s="15"/>
      <c r="L54">
        <f>E47/E54</f>
        <v>6.5232299594540617</v>
      </c>
      <c r="M54">
        <f>G47/G54</f>
        <v>5.6893484112064572</v>
      </c>
    </row>
    <row r="55" spans="1:24" x14ac:dyDescent="0.3">
      <c r="A55" s="19"/>
      <c r="B55">
        <v>5</v>
      </c>
      <c r="C55">
        <v>24</v>
      </c>
      <c r="D55">
        <f t="shared" si="17"/>
        <v>120</v>
      </c>
      <c r="E55">
        <v>7.0453699999999994E-2</v>
      </c>
      <c r="G55">
        <v>9.8894399999999993E-2</v>
      </c>
      <c r="I55" s="3">
        <f t="shared" si="15"/>
        <v>4.3653964707791558E-2</v>
      </c>
      <c r="J55" s="3">
        <f t="shared" si="16"/>
        <v>2.9531921591785453E-2</v>
      </c>
      <c r="K55" s="15"/>
      <c r="L55">
        <f>E47/E55</f>
        <v>5.2384757649349867</v>
      </c>
      <c r="M55">
        <f>G47/G55</f>
        <v>3.5438305910142542</v>
      </c>
    </row>
    <row r="56" spans="1:24" x14ac:dyDescent="0.3">
      <c r="A56" s="19"/>
      <c r="B56">
        <v>6</v>
      </c>
      <c r="C56">
        <v>24</v>
      </c>
      <c r="D56">
        <f t="shared" si="17"/>
        <v>144</v>
      </c>
      <c r="E56">
        <v>7.49837E-2</v>
      </c>
      <c r="G56">
        <v>8.1291600000000006E-2</v>
      </c>
      <c r="I56" s="3">
        <f t="shared" si="15"/>
        <v>3.4180576726823446E-2</v>
      </c>
      <c r="J56" s="3">
        <f t="shared" si="16"/>
        <v>2.9938944764554054E-2</v>
      </c>
      <c r="K56" s="15"/>
      <c r="L56">
        <f>E47/E56</f>
        <v>4.9220030486625763</v>
      </c>
      <c r="M56">
        <f>G47/G56</f>
        <v>4.3112080460957838</v>
      </c>
    </row>
    <row r="57" spans="1:24" x14ac:dyDescent="0.3">
      <c r="A57" s="19"/>
      <c r="B57">
        <v>7</v>
      </c>
      <c r="C57">
        <v>24</v>
      </c>
      <c r="D57">
        <f t="shared" si="17"/>
        <v>168</v>
      </c>
      <c r="E57">
        <v>8.3334500000000006E-2</v>
      </c>
      <c r="G57">
        <v>8.1495999999999999E-2</v>
      </c>
      <c r="I57" s="3">
        <f t="shared" si="15"/>
        <v>2.6361773792309761E-2</v>
      </c>
      <c r="J57" s="3">
        <f t="shared" si="16"/>
        <v>2.5597589948907807E-2</v>
      </c>
      <c r="K57" s="15"/>
      <c r="L57">
        <f>E47/E57</f>
        <v>4.4287779971080399</v>
      </c>
      <c r="M57">
        <f>G47/G57</f>
        <v>4.3003951114165115</v>
      </c>
    </row>
    <row r="58" spans="1:24" x14ac:dyDescent="0.3">
      <c r="A58" s="19"/>
      <c r="B58">
        <v>8</v>
      </c>
      <c r="C58">
        <v>24</v>
      </c>
      <c r="D58">
        <f t="shared" si="17"/>
        <v>192</v>
      </c>
      <c r="E58">
        <v>8.7479600000000005E-2</v>
      </c>
      <c r="G58">
        <v>8.1284200000000001E-2</v>
      </c>
      <c r="I58" s="3">
        <f t="shared" si="15"/>
        <v>2.1973575363094175E-2</v>
      </c>
      <c r="J58" s="3">
        <f t="shared" si="16"/>
        <v>2.2456252773191673E-2</v>
      </c>
      <c r="K58" s="15"/>
      <c r="L58">
        <f>E47/E58</f>
        <v>4.2189264697140816</v>
      </c>
      <c r="M58">
        <f>G47/G58</f>
        <v>4.3116005324528013</v>
      </c>
    </row>
    <row r="59" spans="1:24" x14ac:dyDescent="0.3">
      <c r="A59" s="19"/>
      <c r="B59">
        <v>9</v>
      </c>
      <c r="C59">
        <v>24</v>
      </c>
      <c r="D59">
        <f t="shared" si="17"/>
        <v>216</v>
      </c>
      <c r="E59">
        <v>9.2811400000000002E-2</v>
      </c>
      <c r="G59">
        <v>9.7970100000000004E-2</v>
      </c>
      <c r="I59" s="3">
        <f t="shared" si="15"/>
        <v>1.8409994972680161E-2</v>
      </c>
      <c r="J59" s="3">
        <f t="shared" si="16"/>
        <v>1.6561411575043285E-2</v>
      </c>
      <c r="K59" s="15"/>
      <c r="L59">
        <f>E47/E59</f>
        <v>3.9765589140989146</v>
      </c>
      <c r="M59">
        <f>G47/G59</f>
        <v>3.5772649002093497</v>
      </c>
    </row>
    <row r="60" spans="1:24" x14ac:dyDescent="0.3">
      <c r="A60" s="20"/>
      <c r="B60" s="2">
        <v>10</v>
      </c>
      <c r="C60" s="2">
        <v>24</v>
      </c>
      <c r="D60" s="2">
        <f t="shared" si="17"/>
        <v>240</v>
      </c>
      <c r="E60" s="2">
        <v>8.8173600000000005E-2</v>
      </c>
      <c r="F60" s="2"/>
      <c r="G60" s="2">
        <v>8.1366099999999997E-2</v>
      </c>
      <c r="H60" s="3"/>
      <c r="I60" s="3">
        <f t="shared" si="15"/>
        <v>1.6568995475412143E-2</v>
      </c>
      <c r="J60" s="3">
        <f t="shared" si="16"/>
        <v>1.7946919335366122E-2</v>
      </c>
      <c r="K60" s="16"/>
      <c r="L60" s="3">
        <f>E47/E59</f>
        <v>3.9765589140989146</v>
      </c>
      <c r="M60">
        <f>G47/G60</f>
        <v>4.3072606404878693</v>
      </c>
    </row>
  </sheetData>
  <mergeCells count="12">
    <mergeCell ref="A37:A46"/>
    <mergeCell ref="K37:K46"/>
    <mergeCell ref="N37:N46"/>
    <mergeCell ref="K51:K60"/>
    <mergeCell ref="AA6:AA16"/>
    <mergeCell ref="A1:G1"/>
    <mergeCell ref="A6:A16"/>
    <mergeCell ref="N6:N16"/>
    <mergeCell ref="U6:U16"/>
    <mergeCell ref="A21:A32"/>
    <mergeCell ref="K21:K32"/>
    <mergeCell ref="N21:N3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Periodic + Non-Periodic</vt:lpstr>
      <vt:lpstr>Efficiency + Speedup Square</vt:lpstr>
      <vt:lpstr>Efficiency + Speedup Rec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Jayra Almanzor</cp:lastModifiedBy>
  <cp:revision/>
  <dcterms:created xsi:type="dcterms:W3CDTF">2020-02-21T18:19:52Z</dcterms:created>
  <dcterms:modified xsi:type="dcterms:W3CDTF">2020-02-23T23:34:12Z</dcterms:modified>
  <cp:category/>
  <cp:contentStatus/>
</cp:coreProperties>
</file>