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450" tabRatio="887" firstSheet="0" activeTab="0" autoFilterDateGrouping="1"/>
  </bookViews>
  <sheets>
    <sheet xmlns:r="http://schemas.openxmlformats.org/officeDocument/2006/relationships" name="PaperAnalysis" sheetId="1" state="visible" r:id="rId1"/>
    <sheet xmlns:r="http://schemas.openxmlformats.org/officeDocument/2006/relationships" name="AllInOneZNZ_CC" sheetId="2" state="visible" r:id="rId2"/>
    <sheet xmlns:r="http://schemas.openxmlformats.org/officeDocument/2006/relationships" name="AllInOne_Z_ILCD_res_clean" sheetId="3" state="visible" r:id="rId3"/>
    <sheet xmlns:r="http://schemas.openxmlformats.org/officeDocument/2006/relationships" name="raw_ranking_Z_CC_clean_gr_lca" sheetId="4" state="visible" r:id="rId4"/>
    <sheet xmlns:r="http://schemas.openxmlformats.org/officeDocument/2006/relationships" name="raw_ranking_Z_CC_clean" sheetId="5" state="visible" r:id="rId5"/>
    <sheet xmlns:r="http://schemas.openxmlformats.org/officeDocument/2006/relationships" name="ranking_CC_Z" sheetId="6" state="visible" r:id="rId6"/>
    <sheet xmlns:r="http://schemas.openxmlformats.org/officeDocument/2006/relationships" name="ranking_CC_Z_dirty" sheetId="7" state="visible" r:id="rId7"/>
    <sheet xmlns:r="http://schemas.openxmlformats.org/officeDocument/2006/relationships" name="ranking_h_CC_Z_dirty" sheetId="8" state="visible" r:id="rId8"/>
    <sheet xmlns:r="http://schemas.openxmlformats.org/officeDocument/2006/relationships" name="ranking_h_CC_Z" sheetId="9" state="visible" r:id="rId9"/>
    <sheet xmlns:r="http://schemas.openxmlformats.org/officeDocument/2006/relationships" name="ranking_h_CC_Z_combined" sheetId="10" state="visible" r:id="rId10"/>
    <sheet xmlns:r="http://schemas.openxmlformats.org/officeDocument/2006/relationships" name="raw_ranking_Z_CC_dirty" sheetId="11" state="visible" r:id="rId11"/>
    <sheet xmlns:r="http://schemas.openxmlformats.org/officeDocument/2006/relationships" name="ranking_h_CC_Z_combined_allSC" sheetId="12" state="visible" r:id="rId12"/>
    <sheet xmlns:r="http://schemas.openxmlformats.org/officeDocument/2006/relationships" name="raw_usesZ_all_rbu" sheetId="13" state="visible" r:id="rId13"/>
    <sheet xmlns:r="http://schemas.openxmlformats.org/officeDocument/2006/relationships" name="raw_usesNZ_all_rbu" sheetId="14" state="visible" r:id="rId14"/>
    <sheet xmlns:r="http://schemas.openxmlformats.org/officeDocument/2006/relationships" name="AllInOneZNZ_CC_rbu" sheetId="15" state="visible" r:id="rId15"/>
    <sheet xmlns:r="http://schemas.openxmlformats.org/officeDocument/2006/relationships" name="raw_usesZ_kappa" sheetId="16" state="visible" r:id="rId16"/>
    <sheet xmlns:r="http://schemas.openxmlformats.org/officeDocument/2006/relationships" name="raw_usesNZ_kappa" sheetId="17" state="visible" r:id="rId17"/>
    <sheet xmlns:r="http://schemas.openxmlformats.org/officeDocument/2006/relationships" name="AllInOneZNZ_CC_kappa" sheetId="18" state="visible" r:id="rId18"/>
    <sheet xmlns:r="http://schemas.openxmlformats.org/officeDocument/2006/relationships" name="raw_ranking_Z_CC_clean_gr_kappa" sheetId="19" state="visible" r:id="rId19"/>
    <sheet xmlns:r="http://schemas.openxmlformats.org/officeDocument/2006/relationships" name="raw_ranking_Z_CC_dirty_gr_kappa" sheetId="20" state="visible" r:id="rId20"/>
    <sheet xmlns:r="http://schemas.openxmlformats.org/officeDocument/2006/relationships" name="ranking_h_CC_Z_combined_gr_kapp" sheetId="21" state="visible" r:id="rId21"/>
    <sheet xmlns:r="http://schemas.openxmlformats.org/officeDocument/2006/relationships" name="raw_usesZ_all" sheetId="22" state="visible" r:id="rId22"/>
    <sheet xmlns:r="http://schemas.openxmlformats.org/officeDocument/2006/relationships" name="raw_usesNZ_all" sheetId="23" state="visible" r:id="rId23"/>
    <sheet xmlns:r="http://schemas.openxmlformats.org/officeDocument/2006/relationships" name="ranking_h_CC_Z_combined_gr_lca" sheetId="24" state="visible" r:id="rId24"/>
    <sheet xmlns:r="http://schemas.openxmlformats.org/officeDocument/2006/relationships" name="raw_ranking_Z_CC_dirty_gr_lca" sheetId="25" state="visible" r:id="rId25"/>
  </sheets>
  <definedNames/>
  <calcPr calcId="162913" fullCalcOnLoad="1"/>
  <pivotCaches>
    <pivotCache xmlns:r="http://schemas.openxmlformats.org/officeDocument/2006/relationships" cacheId="31" r:id="rId26"/>
    <pivotCache xmlns:r="http://schemas.openxmlformats.org/officeDocument/2006/relationships" cacheId="32" r:id="rId27"/>
    <pivotCache xmlns:r="http://schemas.openxmlformats.org/officeDocument/2006/relationships" cacheId="37" r:id="rId28"/>
  </pivotCaches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color theme="1"/>
      <sz val="11"/>
      <scheme val="minor"/>
    </font>
    <font>
      <name val="Calibri"/>
      <family val="2"/>
      <color theme="1"/>
      <sz val="9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2">
    <xf numFmtId="0" fontId="10" fillId="0" borderId="0"/>
    <xf numFmtId="9" fontId="10" fillId="0" borderId="0"/>
  </cellStyleXfs>
  <cellXfs count="72">
    <xf numFmtId="0" fontId="0" fillId="0" borderId="0" pivotButton="0" quotePrefix="0" xfId="0"/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right" vertical="top"/>
    </xf>
    <xf numFmtId="9" fontId="0" fillId="0" borderId="0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9" fontId="0" fillId="0" borderId="0" pivotButton="0" quotePrefix="0" xfId="0"/>
    <xf numFmtId="9" fontId="0" fillId="0" borderId="0" pivotButton="0" quotePrefix="0" xfId="1"/>
    <xf numFmtId="165" fontId="0" fillId="0" borderId="0" applyAlignment="1" pivotButton="0" quotePrefix="0" xfId="1">
      <alignment horizontal="center"/>
    </xf>
    <xf numFmtId="0" fontId="1" fillId="0" borderId="3" applyAlignment="1" pivotButton="0" quotePrefix="0" xfId="0">
      <alignment horizontal="right" vertical="top"/>
    </xf>
    <xf numFmtId="0" fontId="1" fillId="0" borderId="2" applyAlignment="1" pivotButton="0" quotePrefix="0" xfId="0">
      <alignment horizontal="right" vertical="top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1" fontId="0" fillId="2" borderId="0" applyAlignment="1" pivotButton="0" quotePrefix="0" xfId="0">
      <alignment horizontal="center"/>
    </xf>
    <xf numFmtId="9" fontId="0" fillId="2" borderId="0" applyAlignment="1" pivotButton="0" quotePrefix="0" xfId="1">
      <alignment horizontal="center"/>
    </xf>
    <xf numFmtId="0" fontId="0" fillId="2" borderId="0" pivotButton="0" quotePrefix="0" xfId="0"/>
    <xf numFmtId="0" fontId="4" fillId="2" borderId="2" applyAlignment="1" pivotButton="0" quotePrefix="0" xfId="0">
      <alignment horizontal="center" vertical="top"/>
    </xf>
    <xf numFmtId="164" fontId="0" fillId="2" borderId="0" applyAlignment="1" pivotButton="0" quotePrefix="0" xfId="0">
      <alignment horizontal="center"/>
    </xf>
    <xf numFmtId="2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6" fillId="0" borderId="0" pivotButton="0" quotePrefix="0" xfId="0"/>
    <xf numFmtId="0" fontId="6" fillId="8" borderId="0" pivotButton="0" quotePrefix="0" xfId="0"/>
    <xf numFmtId="0" fontId="6" fillId="3" borderId="0" pivotButton="0" quotePrefix="0" xfId="0"/>
    <xf numFmtId="0" fontId="6" fillId="7" borderId="0" pivotButton="0" quotePrefix="0" xfId="0"/>
    <xf numFmtId="0" fontId="6" fillId="6" borderId="0" pivotButton="0" quotePrefix="0" xfId="0"/>
    <xf numFmtId="0" fontId="6" fillId="5" borderId="0" pivotButton="0" quotePrefix="0" xfId="0"/>
    <xf numFmtId="0" fontId="6" fillId="4" borderId="0" pivotButton="0" quotePrefix="0" xfId="0"/>
    <xf numFmtId="9" fontId="5" fillId="0" borderId="0" applyAlignment="1" pivotButton="0" quotePrefix="0" xfId="1">
      <alignment horizontal="center"/>
    </xf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  <xf numFmtId="2" fontId="0" fillId="0" borderId="0" pivotButton="0" quotePrefix="0" xfId="0"/>
    <xf numFmtId="2" fontId="0" fillId="0" borderId="0" applyAlignment="1" pivotButton="0" quotePrefix="0" xfId="0">
      <alignment horizontal="center"/>
    </xf>
    <xf numFmtId="0" fontId="9" fillId="0" borderId="7" applyAlignment="1" pivotButton="0" quotePrefix="0" xfId="0">
      <alignment horizontal="left" vertical="top"/>
    </xf>
    <xf numFmtId="0" fontId="8" fillId="0" borderId="4" applyAlignment="1" pivotButton="0" quotePrefix="0" xfId="0">
      <alignment horizontal="center" vertical="top"/>
    </xf>
    <xf numFmtId="0" fontId="9" fillId="0" borderId="7" applyAlignment="1" pivotButton="0" quotePrefix="0" xfId="0">
      <alignment horizontal="center" vertical="top"/>
    </xf>
    <xf numFmtId="9" fontId="10" fillId="9" borderId="0" pivotButton="0" quotePrefix="0" xfId="0"/>
    <xf numFmtId="0" fontId="11" fillId="0" borderId="8" applyAlignment="1" pivotButton="0" quotePrefix="0" xfId="0">
      <alignment horizontal="center" vertical="top"/>
    </xf>
    <xf numFmtId="9" fontId="10" fillId="10" borderId="0" pivotButton="0" quotePrefix="0" xfId="0"/>
    <xf numFmtId="9" fontId="7" fillId="0" borderId="0" pivotButton="0" quotePrefix="0" xfId="1"/>
    <xf numFmtId="0" fontId="12" fillId="0" borderId="11" applyAlignment="1" pivotButton="0" quotePrefix="0" xfId="0">
      <alignment horizontal="center" vertical="top"/>
    </xf>
    <xf numFmtId="0" fontId="4" fillId="0" borderId="8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0" fontId="11" fillId="0" borderId="8" applyAlignment="1" pivotButton="0" quotePrefix="0" xfId="0">
      <alignment horizontal="center" vertical="top"/>
    </xf>
    <xf numFmtId="0" fontId="3" fillId="0" borderId="8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9" fillId="0" borderId="8" applyAlignment="1" pivotButton="0" quotePrefix="0" xfId="0">
      <alignment horizontal="center" vertical="top"/>
    </xf>
    <xf numFmtId="0" fontId="12" fillId="0" borderId="11" applyAlignment="1" pivotButton="0" quotePrefix="0" xfId="0">
      <alignment horizontal="center" vertical="top"/>
    </xf>
    <xf numFmtId="0" fontId="0" fillId="0" borderId="0" pivotButton="0" quotePrefix="0" xfId="0"/>
    <xf numFmtId="9" fontId="13" fillId="10" borderId="0" pivotButton="0" quotePrefix="0" xfId="0"/>
    <xf numFmtId="0" fontId="0" fillId="0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14" fillId="0" borderId="0" pivotButton="0" quotePrefix="0" xfId="0"/>
    <xf numFmtId="0" fontId="14" fillId="0" borderId="0" applyAlignment="1" pivotButton="0" quotePrefix="0" xfId="0">
      <alignment horizontal="center"/>
    </xf>
    <xf numFmtId="0" fontId="14" fillId="3" borderId="0" pivotButton="0" quotePrefix="0" xfId="0"/>
    <xf numFmtId="2" fontId="14" fillId="3" borderId="0" pivotButton="0" quotePrefix="0" xfId="0"/>
    <xf numFmtId="0" fontId="4" fillId="0" borderId="11" applyAlignment="1" pivotButton="0" quotePrefix="0" xfId="0">
      <alignment horizontal="center" vertical="top"/>
    </xf>
    <xf numFmtId="0" fontId="15" fillId="0" borderId="15" applyAlignment="1" pivotButton="0" quotePrefix="0" xfId="0">
      <alignment horizontal="center" vertical="top"/>
    </xf>
    <xf numFmtId="0" fontId="3" fillId="0" borderId="11" applyAlignment="1" pivotButton="0" quotePrefix="0" xfId="0">
      <alignment horizontal="center" vertical="top"/>
    </xf>
    <xf numFmtId="0" fontId="8" fillId="0" borderId="11" applyAlignment="1" pivotButton="0" quotePrefix="0" xfId="0">
      <alignment horizontal="center" vertical="top"/>
    </xf>
    <xf numFmtId="0" fontId="9" fillId="0" borderId="11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dxfs count="11">
    <dxf>
      <fill>
        <patternFill>
          <bgColor rgb="FFFFFF00"/>
        </patternFill>
      </fill>
    </dxf>
    <dxf>
      <alignment horizontal="right"/>
    </dxf>
    <dxf>
      <fill>
        <patternFill>
          <bgColor theme="7" tint="0.7999816888943144"/>
        </patternFill>
      </fill>
    </dxf>
    <dxf>
      <fill>
        <patternFill patternType="solid">
          <bgColor theme="7" tint="0.5999938962981048"/>
        </patternFill>
      </fill>
    </dxf>
    <dxf>
      <fill>
        <patternFill patternType="solid">
          <bgColor theme="7" tint="0.5999938962981048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alignment horizontal="right"/>
    </dxf>
    <dxf>
      <alignment horizontal="right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3" formatCode="0%"/>
      <fill>
        <patternFill>
          <fgColor indexed="64"/>
          <bgColor indexed="65"/>
        </patternFill>
      </fill>
      <alignment horizontal="general" vertical="bottom"/>
      <border outline="0">
        <left/>
        <right/>
        <top/>
        <bottom/>
      </border>
      <protection locked="1" hidden="0"/>
    </dxf>
    <dxf>
      <fill>
        <patternFill patternType="solid">
          <bgColor theme="7" tint="0.7999816888943144"/>
        </patternFill>
      </fill>
    </dxf>
    <dxf>
      <fill>
        <patternFill patternType="solid">
          <bgColor theme="7" tint="0.599993896298104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pivotCacheDefinition" Target="/xl/pivotCache/pivotCacheDefinition1.xml" Id="rId26"/><Relationship Type="http://schemas.openxmlformats.org/officeDocument/2006/relationships/pivotCacheDefinition" Target="/xl/pivotCache/pivotCacheDefinition2.xml" Id="rId27"/><Relationship Type="http://schemas.openxmlformats.org/officeDocument/2006/relationships/pivotCacheDefinition" Target="/xl/pivotCache/pivotCacheDefinition3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3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lias Sebastian Azzi" refreshedDate="44439.67935474537" createdVersion="6" refreshedVersion="6" minRefreshableVersion="3" recordCount="720" r:id="rId1">
  <cacheSource type="worksheet">
    <worksheetSource ref="C86:H806" sheet="PaperAnalysis"/>
  </cacheSource>
  <cacheFields count="6">
    <cacheField name="FU" uniqueList="1" numFmtId="0" sqlType="0" hierarchy="0" level="0" databaseField="1">
      <sharedItems count="12">
        <s v="establishment of new tree, in hard surface area, in biochar-makadam Z"/>
        <s v="lifecycle, extensive green roof, XMS 2-27, biochar Z"/>
        <s v="production and supply of planting soil A, biochar Z"/>
        <s v="production of paving stone, charcrete Z"/>
        <s v="lifecycle, water pre-treatment, biochar Z biofilter"/>
        <s v="production of pig iron, bio-coal Z"/>
        <s v="establishment of new tree, in hard surface area, in soil-makadam"/>
        <s v="lifecycle, extensive green roof, XMS 2-27, reference"/>
        <s v="production and supply of planting soil A, reference"/>
        <s v="production of paving stone, normal concrete"/>
        <s v="lifecycle, water pre-treatment, plastic biofilter"/>
        <s v="production of pig iron, fossil-coal"/>
      </sharedItems>
    </cacheField>
    <cacheField name="Impact" uniqueList="1" numFmtId="0" sqlType="0" hierarchy="0" level="0" databaseField="1">
      <sharedItems count="15">
        <s v="('ILCD 2.0 2018 midpoint', 'ecosystem quality', 'freshwater ecotoxicity')"/>
        <s v="('ILCD 2.0 2018 midpoint', 'human health', 'non-carcinogenic effects')"/>
        <s v="('ILCD 2.0 2018 midpoint', 'human health', 'carcinogenic effects')"/>
        <s v="('ILCD 2.0 2018 midpoint', 'resources', 'minerals and metals')"/>
        <s v="('ILCD 2.0 2018 midpoint', 'ecosystem quality', 'freshwater and terrestrial acidification')"/>
        <s v="('ILCD 2.0 2018 midpoint', 'ecosystem quality', 'freshwater eutrophication')"/>
        <s v="('ILCD 2.0 2018 midpoint', 'ecosystem quality', 'marine eutrophication')"/>
        <s v="('ILCD 2.0 2018 midpoint', 'ecosystem quality', 'terrestrial eutrophication')"/>
        <s v="('ILCD 2.0 2018 midpoint', 'human health', 'ionising radiation')"/>
        <s v="('ILCD 2.0 2018 midpoint', 'human health', 'ozone layer depletion')"/>
        <s v="('ILCD 2.0 2018 midpoint', 'human health', 'photochemical ozone creation')"/>
        <s v="('ILCD 2.0 2018 midpoint', 'human health', 'respiratory effects, inorganics')"/>
        <s v="('ILCD 2.0 2018 midpoint', 'resources', 'dissipated water')"/>
        <s v="('ILCD 2.0 2018 midpoint', 'resources', 'fossils')"/>
        <s v="('ILCD 2.0 2018 midpoint', 'resources', 'land use')"/>
      </sharedItems>
    </cacheField>
    <cacheField name="SC" uniqueList="1" numFmtId="0" sqlType="0" hierarchy="0" level="0" databaseField="1">
      <sharedItems count="8">
        <s v="WP-S"/>
        <s v="WP-E"/>
        <s v="GW-S"/>
        <s v="GW-E"/>
        <s v="LR-S"/>
        <s v="LR-M"/>
        <s v="WL-S"/>
        <s v="R"/>
      </sharedItems>
    </cacheField>
    <cacheField name="Change" uniqueList="1" numFmtId="9" sqlType="0" hierarchy="0" level="0" databaseField="1">
      <sharedItems count="0" containsNumber="1" containsSemiMixedTypes="0" containsString="0" minValue="-23.06343057751105" maxValue="163.8895973746286"/>
    </cacheField>
    <cacheField name="Increase" uniqueList="1" numFmtId="0" sqlType="0" hierarchy="0" level="0" databaseField="1">
      <sharedItems count="0" containsMixedTypes="1" containsNumber="1" minValue="0.00793293339593526" maxValue="163.8895973746286"/>
    </cacheField>
    <cacheField name="Decrease" uniqueList="1" numFmtId="0" sqlType="0" hierarchy="0" level="0" databaseField="1">
      <sharedItems count="0" containsMixedTypes="1" containsNumber="1" minValue="-23.06343057751105" maxValue="-0.001196553898772934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Elias Sebastian Azzi" refreshedDate="44439.43642430555" createdVersion="6" refreshedVersion="6" minRefreshableVersion="3" recordCount="720" r:id="rId1">
  <cacheSource type="worksheet">
    <worksheetSource ref="C86:F806" sheet="PaperAnalysis"/>
  </cacheSource>
  <cacheFields count="4">
    <cacheField name="FU" uniqueList="1" numFmtId="0" sqlType="0" hierarchy="0" level="0" databaseField="1">
      <sharedItems count="12">
        <s v="establishment of new tree, in hard surface area, in biochar-makadam Z"/>
        <s v="lifecycle, extensive green roof, XMS 2-27, biochar Z"/>
        <s v="production and supply of planting soil A, biochar Z"/>
        <s v="production of paving stone, charcrete Z"/>
        <s v="lifecycle, water pre-treatment, biochar Z biofilter"/>
        <s v="production of pig iron, bio-coal Z"/>
        <s v="establishment of new tree, in hard surface area, in soil-makadam"/>
        <s v="lifecycle, extensive green roof, XMS 2-27, reference"/>
        <s v="production and supply of planting soil A, reference"/>
        <s v="production of paving stone, normal concrete"/>
        <s v="lifecycle, water pre-treatment, plastic biofilter"/>
        <s v="production of pig iron, fossil-coal"/>
      </sharedItems>
    </cacheField>
    <cacheField name="Impact" uniqueList="1" numFmtId="0" sqlType="0" hierarchy="0" level="0" databaseField="1">
      <sharedItems count="15">
        <s v="('ILCD 2.0 2018 midpoint', 'ecosystem quality', 'freshwater ecotoxicity')"/>
        <s v="('ILCD 2.0 2018 midpoint', 'human health', 'non-carcinogenic effects')"/>
        <s v="('ILCD 2.0 2018 midpoint', 'human health', 'carcinogenic effects')"/>
        <s v="('ILCD 2.0 2018 midpoint', 'resources', 'minerals and metals')"/>
        <s v="('ILCD 2.0 2018 midpoint', 'ecosystem quality', 'freshwater and terrestrial acidification')"/>
        <s v="('ILCD 2.0 2018 midpoint', 'ecosystem quality', 'freshwater eutrophication')"/>
        <s v="('ILCD 2.0 2018 midpoint', 'ecosystem quality', 'marine eutrophication')"/>
        <s v="('ILCD 2.0 2018 midpoint', 'ecosystem quality', 'terrestrial eutrophication')"/>
        <s v="('ILCD 2.0 2018 midpoint', 'human health', 'ionising radiation')"/>
        <s v="('ILCD 2.0 2018 midpoint', 'human health', 'ozone layer depletion')"/>
        <s v="('ILCD 2.0 2018 midpoint', 'human health', 'photochemical ozone creation')"/>
        <s v="('ILCD 2.0 2018 midpoint', 'human health', 'respiratory effects, inorganics')"/>
        <s v="('ILCD 2.0 2018 midpoint', 'resources', 'dissipated water')"/>
        <s v="('ILCD 2.0 2018 midpoint', 'resources', 'fossils')"/>
        <s v="('ILCD 2.0 2018 midpoint', 'resources', 'land use')"/>
      </sharedItems>
    </cacheField>
    <cacheField name="SC" uniqueList="1" numFmtId="0" sqlType="0" hierarchy="0" level="0" databaseField="1">
      <sharedItems count="0"/>
    </cacheField>
    <cacheField name="Change" uniqueList="1" numFmtId="9" sqlType="0" hierarchy="0" level="0" databaseField="1">
      <sharedItems count="0" containsNumber="1" containsSemiMixedTypes="0" containsString="0" minValue="-42.47730924722205" maxValue="650.8230824148028"/>
    </cacheField>
  </cacheFields>
</pivotCacheDefinition>
</file>

<file path=xl/pivotCache/pivotCacheDefinition3.xml><?xml version="1.0" encoding="utf-8"?>
<pivotCacheDefinition xmlns:r="http://schemas.openxmlformats.org/officeDocument/2006/relationships" xmlns="http://schemas.openxmlformats.org/spreadsheetml/2006/main" refreshedBy="Elias Sebastian Azzi" refreshedDate="44440.44041493056" createdVersion="6" refreshedVersion="6" minRefreshableVersion="3" recordCount="720" r:id="rId1">
  <cacheSource type="worksheet">
    <worksheetSource ref="C86:I806" sheet="PaperAnalysis"/>
  </cacheSource>
  <cacheFields count="7">
    <cacheField name="FU" uniqueList="1" numFmtId="0" sqlType="0" hierarchy="0" level="0" databaseField="1">
      <sharedItems count="12">
        <s v="establishment of new tree, in hard surface area, in biochar-makadam Z"/>
        <s v="lifecycle, extensive green roof, XMS 2-27, biochar Z"/>
        <s v="production and supply of planting soil A, biochar Z"/>
        <s v="production of paving stone, charcrete Z"/>
        <s v="lifecycle, water pre-treatment, biochar Z biofilter"/>
        <s v="production of pig iron, bio-coal Z"/>
        <s v="establishment of new tree, in hard surface area, in soil-makadam"/>
        <s v="lifecycle, extensive green roof, XMS 2-27, reference"/>
        <s v="production and supply of planting soil A, reference"/>
        <s v="production of paving stone, normal concrete"/>
        <s v="lifecycle, water pre-treatment, plastic biofilter"/>
        <s v="production of pig iron, fossil-coal"/>
      </sharedItems>
    </cacheField>
    <cacheField name="Impact" uniqueList="1" numFmtId="0" sqlType="0" hierarchy="0" level="0" databaseField="1">
      <sharedItems count="15">
        <s v="('ILCD 2.0 2018 midpoint', 'ecosystem quality', 'freshwater ecotoxicity')"/>
        <s v="('ILCD 2.0 2018 midpoint', 'human health', 'non-carcinogenic effects')"/>
        <s v="('ILCD 2.0 2018 midpoint', 'human health', 'carcinogenic effects')"/>
        <s v="('ILCD 2.0 2018 midpoint', 'resources', 'minerals and metals')"/>
        <s v="('ILCD 2.0 2018 midpoint', 'ecosystem quality', 'freshwater and terrestrial acidification')"/>
        <s v="('ILCD 2.0 2018 midpoint', 'ecosystem quality', 'freshwater eutrophication')"/>
        <s v="('ILCD 2.0 2018 midpoint', 'ecosystem quality', 'marine eutrophication')"/>
        <s v="('ILCD 2.0 2018 midpoint', 'ecosystem quality', 'terrestrial eutrophication')"/>
        <s v="('ILCD 2.0 2018 midpoint', 'human health', 'ionising radiation')"/>
        <s v="('ILCD 2.0 2018 midpoint', 'human health', 'ozone layer depletion')"/>
        <s v="('ILCD 2.0 2018 midpoint', 'human health', 'photochemical ozone creation')"/>
        <s v="('ILCD 2.0 2018 midpoint', 'human health', 'respiratory effects, inorganics')"/>
        <s v="('ILCD 2.0 2018 midpoint', 'resources', 'dissipated water')"/>
        <s v="('ILCD 2.0 2018 midpoint', 'resources', 'fossils')"/>
        <s v="('ILCD 2.0 2018 midpoint', 'resources', 'land use')"/>
      </sharedItems>
    </cacheField>
    <cacheField name="SC" uniqueList="1" numFmtId="0" sqlType="0" hierarchy="0" level="0" databaseField="1">
      <sharedItems count="8">
        <s v="WP-S"/>
        <s v="WP-E"/>
        <s v="GW-S"/>
        <s v="GW-E"/>
        <s v="LR-S"/>
        <s v="LR-M"/>
        <s v="WL-S"/>
        <s v="R"/>
      </sharedItems>
    </cacheField>
    <cacheField name="Change" uniqueList="1" numFmtId="9" sqlType="0" hierarchy="0" level="0" databaseField="1">
      <sharedItems count="0" containsNumber="1" containsSemiMixedTypes="0" containsString="0" minValue="-23.06343057751105" maxValue="163.8895973746286"/>
    </cacheField>
    <cacheField name="Increase" uniqueList="1" numFmtId="0" sqlType="0" hierarchy="0" level="0" databaseField="1">
      <sharedItems count="0" containsMixedTypes="1" containsNumber="1" minValue="0.00793293339593526" maxValue="163.8895973746286"/>
    </cacheField>
    <cacheField name="Decrease" uniqueList="1" numFmtId="0" sqlType="0" hierarchy="0" level="0" databaseField="1">
      <sharedItems count="0" containsMixedTypes="1" containsNumber="1" minValue="-23.06343057751105" maxValue="-0.001196553898772934"/>
    </cacheField>
    <cacheField name="Count" uniqueList="1" numFmtId="0" sqlType="0" hierarchy="0" level="0" databaseField="1">
      <sharedItems count="0" containsInteger="1" containsNumber="1" containsSemiMixedTypes="0" containsString="0" minValue="-1" maxValue="1"/>
    </cacheField>
  </cacheFields>
</pivotCacheDefinition>
</file>

<file path=xl/pivotCache/pivotCacheRecords1.xml><?xml version="1.0" encoding="utf-8"?>
<pivotCacheRecords xmlns="http://schemas.openxmlformats.org/spreadsheetml/2006/main" count="720">
  <r>
    <x v="0"/>
    <x v="0"/>
    <x v="0"/>
    <n v="0.1268834810991009"/>
    <n v="0.1268834810991009"/>
    <s v=""/>
  </r>
  <r>
    <x v="0"/>
    <x v="1"/>
    <x v="0"/>
    <n v="-0.3095003271778612"/>
    <s v=""/>
    <n v="-0.3095003271778612"/>
  </r>
  <r>
    <x v="0"/>
    <x v="2"/>
    <x v="0"/>
    <n v="0.3745908528953239"/>
    <n v="0.3745908528953239"/>
    <s v=""/>
  </r>
  <r>
    <x v="0"/>
    <x v="3"/>
    <x v="0"/>
    <n v="0.1684766119642547"/>
    <n v="0.1684766119642547"/>
    <s v=""/>
  </r>
  <r>
    <x v="0"/>
    <x v="4"/>
    <x v="0"/>
    <n v="0.04839818728608458"/>
    <n v="0.04839818728608458"/>
    <s v=""/>
  </r>
  <r>
    <x v="0"/>
    <x v="5"/>
    <x v="0"/>
    <n v="0.3253790930745473"/>
    <n v="0.3253790930745473"/>
    <s v=""/>
  </r>
  <r>
    <x v="0"/>
    <x v="6"/>
    <x v="0"/>
    <n v="0.03933860157961111"/>
    <n v="0.03933860157961111"/>
    <s v=""/>
  </r>
  <r>
    <x v="0"/>
    <x v="7"/>
    <x v="0"/>
    <n v="-0.04558170607370593"/>
    <s v=""/>
    <n v="-0.04558170607370593"/>
  </r>
  <r>
    <x v="0"/>
    <x v="8"/>
    <x v="0"/>
    <n v="1.155412696656652"/>
    <n v="1.155412696656652"/>
    <s v=""/>
  </r>
  <r>
    <x v="0"/>
    <x v="9"/>
    <x v="0"/>
    <n v="0.2537663736308524"/>
    <n v="0.2537663736308524"/>
    <s v=""/>
  </r>
  <r>
    <x v="0"/>
    <x v="10"/>
    <x v="0"/>
    <n v="0.01471383759845168"/>
    <n v="0.01471383759845168"/>
    <s v=""/>
  </r>
  <r>
    <x v="0"/>
    <x v="11"/>
    <x v="0"/>
    <n v="-0.02581112906615635"/>
    <s v=""/>
    <n v="-0.02581112906615635"/>
  </r>
  <r>
    <x v="0"/>
    <x v="12"/>
    <x v="0"/>
    <n v="0.2051380376018281"/>
    <n v="0.2051380376018281"/>
    <s v=""/>
  </r>
  <r>
    <x v="0"/>
    <x v="13"/>
    <x v="0"/>
    <n v="0.1169023697780709"/>
    <n v="0.1169023697780709"/>
    <s v=""/>
  </r>
  <r>
    <x v="0"/>
    <x v="14"/>
    <x v="0"/>
    <n v="2.207358424410292"/>
    <n v="2.207358424410292"/>
    <s v=""/>
  </r>
  <r>
    <x v="1"/>
    <x v="0"/>
    <x v="0"/>
    <n v="-0.05089525685218743"/>
    <s v=""/>
    <n v="-0.05089525685218743"/>
  </r>
  <r>
    <x v="1"/>
    <x v="1"/>
    <x v="0"/>
    <n v="-0.1335219261791198"/>
    <s v=""/>
    <n v="-0.1335219261791198"/>
  </r>
  <r>
    <x v="1"/>
    <x v="2"/>
    <x v="0"/>
    <n v="-0.1115718712978874"/>
    <s v=""/>
    <n v="-0.1115718712978874"/>
  </r>
  <r>
    <x v="1"/>
    <x v="3"/>
    <x v="0"/>
    <n v="-0.01882544605566439"/>
    <s v=""/>
    <n v="-0.01882544605566439"/>
  </r>
  <r>
    <x v="1"/>
    <x v="4"/>
    <x v="0"/>
    <n v="-0.04799963055666789"/>
    <s v=""/>
    <n v="-0.04799963055666789"/>
  </r>
  <r>
    <x v="1"/>
    <x v="5"/>
    <x v="0"/>
    <n v="-0.1339029866343031"/>
    <s v=""/>
    <n v="-0.1339029866343031"/>
  </r>
  <r>
    <x v="1"/>
    <x v="6"/>
    <x v="0"/>
    <n v="-0.02502374219180448"/>
    <s v=""/>
    <n v="-0.02502374219180448"/>
  </r>
  <r>
    <x v="1"/>
    <x v="7"/>
    <x v="0"/>
    <n v="-0.0681286242817416"/>
    <s v=""/>
    <n v="-0.0681286242817416"/>
  </r>
  <r>
    <x v="1"/>
    <x v="8"/>
    <x v="0"/>
    <n v="0.2233078092935341"/>
    <n v="0.2233078092935341"/>
    <s v=""/>
  </r>
  <r>
    <x v="1"/>
    <x v="9"/>
    <x v="0"/>
    <n v="0.02154481156221344"/>
    <n v="0.02154481156221344"/>
    <s v=""/>
  </r>
  <r>
    <x v="1"/>
    <x v="10"/>
    <x v="0"/>
    <n v="-0.07238978555289188"/>
    <s v=""/>
    <n v="-0.07238978555289188"/>
  </r>
  <r>
    <x v="1"/>
    <x v="11"/>
    <x v="0"/>
    <n v="-0.08313448840558413"/>
    <s v=""/>
    <n v="-0.08313448840558413"/>
  </r>
  <r>
    <x v="1"/>
    <x v="12"/>
    <x v="0"/>
    <n v="-0.01226513296778808"/>
    <s v=""/>
    <n v="-0.01226513296778808"/>
  </r>
  <r>
    <x v="1"/>
    <x v="13"/>
    <x v="0"/>
    <n v="-0.04100202378838191"/>
    <s v=""/>
    <n v="-0.04100202378838191"/>
  </r>
  <r>
    <x v="1"/>
    <x v="14"/>
    <x v="0"/>
    <n v="0.4157846496421076"/>
    <n v="0.4157846496421076"/>
    <s v=""/>
  </r>
  <r>
    <x v="2"/>
    <x v="0"/>
    <x v="0"/>
    <n v="0.796306044720319"/>
    <n v="0.796306044720319"/>
    <s v=""/>
  </r>
  <r>
    <x v="2"/>
    <x v="1"/>
    <x v="0"/>
    <n v="-1.374926236081674"/>
    <s v=""/>
    <n v="-1.374926236081674"/>
  </r>
  <r>
    <x v="2"/>
    <x v="2"/>
    <x v="0"/>
    <n v="2.876078162404569"/>
    <n v="2.876078162404569"/>
    <s v=""/>
  </r>
  <r>
    <x v="2"/>
    <x v="3"/>
    <x v="0"/>
    <n v="0.5926870298684566"/>
    <n v="0.5926870298684566"/>
    <s v=""/>
  </r>
  <r>
    <x v="2"/>
    <x v="4"/>
    <x v="0"/>
    <n v="0.2969988718847463"/>
    <n v="0.2969988718847463"/>
    <s v=""/>
  </r>
  <r>
    <x v="2"/>
    <x v="5"/>
    <x v="0"/>
    <n v="1.493062231250201"/>
    <n v="1.493062231250201"/>
    <s v=""/>
  </r>
  <r>
    <x v="2"/>
    <x v="6"/>
    <x v="0"/>
    <n v="0.3180390863866762"/>
    <n v="0.3180390863866762"/>
    <s v=""/>
  </r>
  <r>
    <x v="2"/>
    <x v="7"/>
    <x v="0"/>
    <n v="-0.1000444063983137"/>
    <s v=""/>
    <n v="-0.1000444063983137"/>
  </r>
  <r>
    <x v="2"/>
    <x v="8"/>
    <x v="0"/>
    <n v="10.05965296623531"/>
    <n v="10.05965296623531"/>
    <s v=""/>
  </r>
  <r>
    <x v="2"/>
    <x v="9"/>
    <x v="0"/>
    <n v="1.331630634617595"/>
    <n v="1.331630634617595"/>
    <s v=""/>
  </r>
  <r>
    <x v="2"/>
    <x v="10"/>
    <x v="0"/>
    <n v="0.06567989905752114"/>
    <n v="0.06567989905752114"/>
    <s v=""/>
  </r>
  <r>
    <x v="2"/>
    <x v="11"/>
    <x v="0"/>
    <n v="-0.04965897474716952"/>
    <s v=""/>
    <n v="-0.04965897474716952"/>
  </r>
  <r>
    <x v="2"/>
    <x v="12"/>
    <x v="0"/>
    <n v="0.9036231261428505"/>
    <n v="0.9036231261428505"/>
    <s v=""/>
  </r>
  <r>
    <x v="2"/>
    <x v="13"/>
    <x v="0"/>
    <n v="-0.3315569100180403"/>
    <s v=""/>
    <n v="-0.3315569100180403"/>
  </r>
  <r>
    <x v="2"/>
    <x v="14"/>
    <x v="0"/>
    <n v="2.457514303619417"/>
    <n v="2.457514303619417"/>
    <s v=""/>
  </r>
  <r>
    <x v="3"/>
    <x v="0"/>
    <x v="0"/>
    <n v="0.7363373091221335"/>
    <n v="0.7363373091221335"/>
    <s v=""/>
  </r>
  <r>
    <x v="3"/>
    <x v="1"/>
    <x v="0"/>
    <n v="-0.4309585061635365"/>
    <s v=""/>
    <n v="-0.4309585061635365"/>
  </r>
  <r>
    <x v="3"/>
    <x v="2"/>
    <x v="0"/>
    <n v="2.618326979229433"/>
    <n v="2.618326979229433"/>
    <s v=""/>
  </r>
  <r>
    <x v="3"/>
    <x v="3"/>
    <x v="0"/>
    <n v="0.618086864396072"/>
    <n v="0.618086864396072"/>
    <s v=""/>
  </r>
  <r>
    <x v="3"/>
    <x v="4"/>
    <x v="0"/>
    <n v="0.8498671768342554"/>
    <n v="0.8498671768342554"/>
    <s v=""/>
  </r>
  <r>
    <x v="3"/>
    <x v="5"/>
    <x v="0"/>
    <n v="0.6177832696152752"/>
    <n v="0.6177832696152752"/>
    <s v=""/>
  </r>
  <r>
    <x v="3"/>
    <x v="6"/>
    <x v="0"/>
    <n v="0.7139549291541158"/>
    <n v="0.7139549291541158"/>
    <s v=""/>
  </r>
  <r>
    <x v="3"/>
    <x v="7"/>
    <x v="0"/>
    <n v="0.640500407191845"/>
    <n v="0.640500407191845"/>
    <s v=""/>
  </r>
  <r>
    <x v="3"/>
    <x v="8"/>
    <x v="0"/>
    <n v="2.906233737605898"/>
    <n v="2.906233737605898"/>
    <s v=""/>
  </r>
  <r>
    <x v="3"/>
    <x v="9"/>
    <x v="0"/>
    <n v="1.356865235432816"/>
    <n v="1.356865235432816"/>
    <s v=""/>
  </r>
  <r>
    <x v="3"/>
    <x v="10"/>
    <x v="0"/>
    <n v="0.7743942280942082"/>
    <n v="0.7743942280942082"/>
    <s v=""/>
  </r>
  <r>
    <x v="3"/>
    <x v="11"/>
    <x v="0"/>
    <n v="0.3679104790029466"/>
    <n v="0.3679104790029466"/>
    <s v=""/>
  </r>
  <r>
    <x v="3"/>
    <x v="12"/>
    <x v="0"/>
    <n v="0.9060658047880206"/>
    <n v="0.9060658047880206"/>
    <s v=""/>
  </r>
  <r>
    <x v="3"/>
    <x v="13"/>
    <x v="0"/>
    <n v="1.421537140298359"/>
    <n v="1.421537140298359"/>
    <s v=""/>
  </r>
  <r>
    <x v="3"/>
    <x v="14"/>
    <x v="0"/>
    <n v="9.463675549778104"/>
    <n v="9.463675549778104"/>
    <s v=""/>
  </r>
  <r>
    <x v="4"/>
    <x v="0"/>
    <x v="0"/>
    <n v="0.8308154700482002"/>
    <n v="0.8308154700482002"/>
    <s v=""/>
  </r>
  <r>
    <x v="4"/>
    <x v="1"/>
    <x v="0"/>
    <n v="10.58052680867683"/>
    <n v="10.58052680867683"/>
    <s v=""/>
  </r>
  <r>
    <x v="4"/>
    <x v="2"/>
    <x v="0"/>
    <n v="6.558499946101541"/>
    <n v="6.558499946101541"/>
    <s v=""/>
  </r>
  <r>
    <x v="4"/>
    <x v="3"/>
    <x v="0"/>
    <n v="3.254513103797957"/>
    <n v="3.254513103797957"/>
    <s v=""/>
  </r>
  <r>
    <x v="4"/>
    <x v="4"/>
    <x v="0"/>
    <n v="-0.07814645830457512"/>
    <s v=""/>
    <n v="-0.07814645830457512"/>
  </r>
  <r>
    <x v="4"/>
    <x v="5"/>
    <x v="0"/>
    <n v="0.09180517163075996"/>
    <n v="0.09180517163075996"/>
    <s v=""/>
  </r>
  <r>
    <x v="4"/>
    <x v="6"/>
    <x v="0"/>
    <n v="2.040669995339805"/>
    <n v="2.040669995339805"/>
    <s v=""/>
  </r>
  <r>
    <x v="4"/>
    <x v="7"/>
    <x v="0"/>
    <n v="-0.4762199085635963"/>
    <s v=""/>
    <n v="-0.4762199085635963"/>
  </r>
  <r>
    <x v="4"/>
    <x v="8"/>
    <x v="0"/>
    <n v="-7.746861095758264"/>
    <s v=""/>
    <n v="-7.746861095758264"/>
  </r>
  <r>
    <x v="4"/>
    <x v="9"/>
    <x v="0"/>
    <n v="11.31528330621742"/>
    <n v="11.31528330621742"/>
    <s v=""/>
  </r>
  <r>
    <x v="4"/>
    <x v="10"/>
    <x v="0"/>
    <n v="-0.5393991327688393"/>
    <s v=""/>
    <n v="-0.5393991327688393"/>
  </r>
  <r>
    <x v="4"/>
    <x v="11"/>
    <x v="0"/>
    <n v="-0.08339909882310603"/>
    <s v=""/>
    <n v="-0.08339909882310603"/>
  </r>
  <r>
    <x v="4"/>
    <x v="12"/>
    <x v="0"/>
    <n v="-0.009518302580394877"/>
    <s v=""/>
    <n v="-0.009518302580394877"/>
  </r>
  <r>
    <x v="4"/>
    <x v="13"/>
    <x v="0"/>
    <n v="-0.1845864140232908"/>
    <s v=""/>
    <n v="-0.1845864140232908"/>
  </r>
  <r>
    <x v="4"/>
    <x v="14"/>
    <x v="0"/>
    <n v="159.7491020064937"/>
    <n v="159.7491020064937"/>
    <s v=""/>
  </r>
  <r>
    <x v="5"/>
    <x v="0"/>
    <x v="0"/>
    <n v="0.2433704375290178"/>
    <n v="0.2433704375290178"/>
    <s v=""/>
  </r>
  <r>
    <x v="5"/>
    <x v="1"/>
    <x v="0"/>
    <n v="-0.8459431272743878"/>
    <s v=""/>
    <n v="-0.8459431272743878"/>
  </r>
  <r>
    <x v="5"/>
    <x v="2"/>
    <x v="0"/>
    <n v="0.8282010710482093"/>
    <n v="0.8282010710482093"/>
    <s v=""/>
  </r>
  <r>
    <x v="5"/>
    <x v="3"/>
    <x v="0"/>
    <n v="0.1692529588775016"/>
    <n v="0.1692529588775016"/>
    <s v=""/>
  </r>
  <r>
    <x v="5"/>
    <x v="4"/>
    <x v="0"/>
    <n v="-0.3423751273219087"/>
    <s v=""/>
    <n v="-0.3423751273219087"/>
  </r>
  <r>
    <x v="5"/>
    <x v="5"/>
    <x v="0"/>
    <n v="-0.7674640745585091"/>
    <s v=""/>
    <n v="-0.7674640745585091"/>
  </r>
  <r>
    <x v="5"/>
    <x v="6"/>
    <x v="0"/>
    <n v="-0.3447539679408903"/>
    <s v=""/>
    <n v="-0.3447539679408903"/>
  </r>
  <r>
    <x v="5"/>
    <x v="7"/>
    <x v="0"/>
    <n v="-0.4150314603410288"/>
    <s v=""/>
    <n v="-0.4150314603410288"/>
  </r>
  <r>
    <x v="5"/>
    <x v="8"/>
    <x v="0"/>
    <n v="3.093305647909691"/>
    <n v="3.093305647909691"/>
    <s v=""/>
  </r>
  <r>
    <x v="5"/>
    <x v="9"/>
    <x v="0"/>
    <n v="-0.07283944615883697"/>
    <s v=""/>
    <n v="-0.07283944615883697"/>
  </r>
  <r>
    <x v="5"/>
    <x v="10"/>
    <x v="0"/>
    <n v="-0.5120859249412978"/>
    <s v=""/>
    <n v="-0.5120859249412978"/>
  </r>
  <r>
    <x v="5"/>
    <x v="11"/>
    <x v="0"/>
    <n v="-0.4424085037200796"/>
    <s v=""/>
    <n v="-0.4424085037200796"/>
  </r>
  <r>
    <x v="5"/>
    <x v="12"/>
    <x v="0"/>
    <n v="-0.260113952263945"/>
    <s v=""/>
    <n v="-0.260113952263945"/>
  </r>
  <r>
    <x v="5"/>
    <x v="13"/>
    <x v="0"/>
    <n v="-0.6139316660218881"/>
    <s v=""/>
    <n v="-0.6139316660218881"/>
  </r>
  <r>
    <x v="5"/>
    <x v="14"/>
    <x v="0"/>
    <n v="20.35076589435555"/>
    <n v="20.35076589435555"/>
    <s v=""/>
  </r>
  <r>
    <x v="0"/>
    <x v="0"/>
    <x v="1"/>
    <n v="0.1175862391592499"/>
    <n v="0.1175862391592499"/>
    <s v=""/>
  </r>
  <r>
    <x v="0"/>
    <x v="1"/>
    <x v="1"/>
    <n v="-0.4161788399053791"/>
    <s v=""/>
    <n v="-0.4161788399053791"/>
  </r>
  <r>
    <x v="0"/>
    <x v="2"/>
    <x v="1"/>
    <n v="0.4113353397453703"/>
    <n v="0.4113353397453703"/>
    <s v=""/>
  </r>
  <r>
    <x v="0"/>
    <x v="3"/>
    <x v="1"/>
    <n v="0.2082079664365886"/>
    <n v="0.2082079664365886"/>
    <s v=""/>
  </r>
  <r>
    <x v="0"/>
    <x v="4"/>
    <x v="1"/>
    <n v="0.03729097881604404"/>
    <n v="0.03729097881604404"/>
    <s v=""/>
  </r>
  <r>
    <x v="0"/>
    <x v="5"/>
    <x v="1"/>
    <n v="0.5156089886033381"/>
    <n v="0.5156089886033381"/>
    <s v=""/>
  </r>
  <r>
    <x v="0"/>
    <x v="6"/>
    <x v="1"/>
    <n v="0.01171396849395423"/>
    <n v="0.01171396849395423"/>
    <s v=""/>
  </r>
  <r>
    <x v="0"/>
    <x v="7"/>
    <x v="1"/>
    <n v="-0.09260562366625691"/>
    <s v=""/>
    <n v="-0.09260562366625691"/>
  </r>
  <r>
    <x v="0"/>
    <x v="8"/>
    <x v="1"/>
    <n v="3.933349649195411"/>
    <n v="3.933349649195411"/>
    <s v=""/>
  </r>
  <r>
    <x v="0"/>
    <x v="9"/>
    <x v="1"/>
    <n v="0.3670105084351651"/>
    <n v="0.3670105084351651"/>
    <s v=""/>
  </r>
  <r>
    <x v="0"/>
    <x v="10"/>
    <x v="1"/>
    <n v="-0.04952189349536351"/>
    <s v=""/>
    <n v="-0.04952189349536351"/>
  </r>
  <r>
    <x v="0"/>
    <x v="11"/>
    <x v="1"/>
    <n v="-0.06166430966962366"/>
    <s v=""/>
    <n v="-0.06166430966962366"/>
  </r>
  <r>
    <x v="0"/>
    <x v="12"/>
    <x v="1"/>
    <n v="0.7543044709694273"/>
    <n v="0.7543044709694273"/>
    <s v=""/>
  </r>
  <r>
    <x v="0"/>
    <x v="13"/>
    <x v="1"/>
    <n v="0.4293442610734555"/>
    <n v="0.4293442610734555"/>
    <s v=""/>
  </r>
  <r>
    <x v="0"/>
    <x v="14"/>
    <x v="1"/>
    <n v="2.270903459187659"/>
    <n v="2.270903459187659"/>
    <s v=""/>
  </r>
  <r>
    <x v="1"/>
    <x v="0"/>
    <x v="1"/>
    <n v="-0.05323190810119915"/>
    <s v=""/>
    <n v="-0.05323190810119915"/>
  </r>
  <r>
    <x v="1"/>
    <x v="1"/>
    <x v="1"/>
    <n v="-0.1729982804700996"/>
    <s v=""/>
    <n v="-0.1729982804700996"/>
  </r>
  <r>
    <x v="1"/>
    <x v="2"/>
    <x v="1"/>
    <n v="-0.09876228307315449"/>
    <s v=""/>
    <n v="-0.09876228307315449"/>
  </r>
  <r>
    <x v="1"/>
    <x v="3"/>
    <x v="1"/>
    <n v="-0.006200233421525536"/>
    <s v=""/>
    <n v="-0.006200233421525536"/>
  </r>
  <r>
    <x v="1"/>
    <x v="4"/>
    <x v="1"/>
    <n v="-0.05000478645706763"/>
    <s v=""/>
    <n v="-0.05000478645706763"/>
  </r>
  <r>
    <x v="1"/>
    <x v="5"/>
    <x v="1"/>
    <n v="-0.1072980165991904"/>
    <s v=""/>
    <n v="-0.1072980165991904"/>
  </r>
  <r>
    <x v="1"/>
    <x v="6"/>
    <x v="1"/>
    <n v="-0.03261563233604992"/>
    <s v=""/>
    <n v="-0.03261563233604992"/>
  </r>
  <r>
    <x v="1"/>
    <x v="7"/>
    <x v="1"/>
    <n v="-0.07641312800225564"/>
    <s v=""/>
    <n v="-0.07641312800225564"/>
  </r>
  <r>
    <x v="1"/>
    <x v="8"/>
    <x v="1"/>
    <n v="0.9485271985723542"/>
    <n v="0.9485271985723542"/>
    <s v=""/>
  </r>
  <r>
    <x v="1"/>
    <x v="9"/>
    <x v="1"/>
    <n v="0.04788518810481945"/>
    <n v="0.04788518810481945"/>
    <s v=""/>
  </r>
  <r>
    <x v="1"/>
    <x v="10"/>
    <x v="1"/>
    <n v="-0.0825342622387859"/>
    <s v=""/>
    <n v="-0.0825342622387859"/>
  </r>
  <r>
    <x v="1"/>
    <x v="11"/>
    <x v="1"/>
    <n v="-0.09108275587340631"/>
    <s v=""/>
    <n v="-0.09108275587340631"/>
  </r>
  <r>
    <x v="1"/>
    <x v="12"/>
    <x v="1"/>
    <n v="0.06034022463833422"/>
    <n v="0.06034022463833422"/>
    <s v=""/>
  </r>
  <r>
    <x v="1"/>
    <x v="13"/>
    <x v="1"/>
    <n v="-0.003497778236334459"/>
    <s v=""/>
    <n v="-0.003497778236334459"/>
  </r>
  <r>
    <x v="1"/>
    <x v="14"/>
    <x v="1"/>
    <n v="0.4284590781433915"/>
    <n v="0.4284590781433915"/>
    <s v=""/>
  </r>
  <r>
    <x v="2"/>
    <x v="0"/>
    <x v="1"/>
    <n v="0.7484953058870536"/>
    <n v="0.7484953058870536"/>
    <s v=""/>
  </r>
  <r>
    <x v="2"/>
    <x v="1"/>
    <x v="1"/>
    <n v="-1.918506830783259"/>
    <s v=""/>
    <n v="-1.918506830783259"/>
  </r>
  <r>
    <x v="2"/>
    <x v="2"/>
    <x v="1"/>
    <n v="3.158126285790919"/>
    <n v="3.158126285790919"/>
    <s v=""/>
  </r>
  <r>
    <x v="2"/>
    <x v="3"/>
    <x v="1"/>
    <n v="0.7274567238834251"/>
    <n v="0.7274567238834251"/>
    <s v=""/>
  </r>
  <r>
    <x v="2"/>
    <x v="4"/>
    <x v="1"/>
    <n v="0.2487771007765116"/>
    <n v="0.2487771007765116"/>
    <s v=""/>
  </r>
  <r>
    <x v="2"/>
    <x v="5"/>
    <x v="1"/>
    <n v="2.335873442039194"/>
    <n v="2.335873442039194"/>
    <s v=""/>
  </r>
  <r>
    <x v="2"/>
    <x v="6"/>
    <x v="1"/>
    <n v="0.1972544990060288"/>
    <n v="0.1972544990060288"/>
    <s v=""/>
  </r>
  <r>
    <x v="2"/>
    <x v="7"/>
    <x v="1"/>
    <n v="-0.277470504823178"/>
    <s v=""/>
    <n v="-0.277470504823178"/>
  </r>
  <r>
    <x v="2"/>
    <x v="8"/>
    <x v="1"/>
    <n v="33.58073525229224"/>
    <n v="33.58073525229224"/>
    <s v=""/>
  </r>
  <r>
    <x v="2"/>
    <x v="9"/>
    <x v="1"/>
    <n v="1.856651418427237"/>
    <n v="1.856651418427237"/>
    <s v=""/>
  </r>
  <r>
    <x v="2"/>
    <x v="10"/>
    <x v="1"/>
    <n v="-0.148000970464038"/>
    <s v=""/>
    <n v="-0.148000970464038"/>
  </r>
  <r>
    <x v="2"/>
    <x v="11"/>
    <x v="1"/>
    <n v="-0.1761992294419082"/>
    <s v=""/>
    <n v="-0.1761992294419082"/>
  </r>
  <r>
    <x v="2"/>
    <x v="12"/>
    <x v="1"/>
    <n v="3.531474607176673"/>
    <n v="3.531474607176673"/>
    <s v=""/>
  </r>
  <r>
    <x v="2"/>
    <x v="13"/>
    <x v="1"/>
    <n v="0.1127729686432968"/>
    <n v="0.1127729686432968"/>
    <s v=""/>
  </r>
  <r>
    <x v="2"/>
    <x v="14"/>
    <x v="1"/>
    <n v="2.542190070409777"/>
    <n v="2.542190070409777"/>
    <s v=""/>
  </r>
  <r>
    <x v="3"/>
    <x v="0"/>
    <x v="1"/>
    <n v="0.7066331884395611"/>
    <n v="0.7066331884395611"/>
    <s v=""/>
  </r>
  <r>
    <x v="3"/>
    <x v="1"/>
    <x v="1"/>
    <n v="-0.7545633557951095"/>
    <s v=""/>
    <n v="-0.7545633557951095"/>
  </r>
  <r>
    <x v="3"/>
    <x v="2"/>
    <x v="1"/>
    <n v="2.840878847752123"/>
    <n v="2.840878847752123"/>
    <s v=""/>
  </r>
  <r>
    <x v="3"/>
    <x v="3"/>
    <x v="1"/>
    <n v="0.7189561365114403"/>
    <n v="0.7189561365114403"/>
    <s v=""/>
  </r>
  <r>
    <x v="3"/>
    <x v="4"/>
    <x v="1"/>
    <n v="0.8286120165388826"/>
    <n v="0.8286120165388826"/>
    <s v=""/>
  </r>
  <r>
    <x v="3"/>
    <x v="5"/>
    <x v="1"/>
    <n v="0.8121914793496801"/>
    <n v="0.8121914793496801"/>
    <s v=""/>
  </r>
  <r>
    <x v="3"/>
    <x v="6"/>
    <x v="1"/>
    <n v="0.6475941986350586"/>
    <n v="0.6475941986350586"/>
    <s v=""/>
  </r>
  <r>
    <x v="3"/>
    <x v="7"/>
    <x v="1"/>
    <n v="0.5510121168086417"/>
    <n v="0.5510121168086417"/>
    <s v=""/>
  </r>
  <r>
    <x v="3"/>
    <x v="8"/>
    <x v="1"/>
    <n v="8.455675951306945"/>
    <n v="8.455675951306945"/>
    <s v=""/>
  </r>
  <r>
    <x v="3"/>
    <x v="9"/>
    <x v="1"/>
    <n v="1.63131649426935"/>
    <n v="1.63131649426935"/>
    <s v=""/>
  </r>
  <r>
    <x v="3"/>
    <x v="10"/>
    <x v="1"/>
    <n v="0.6752515743778928"/>
    <n v="0.6752515743778928"/>
    <s v=""/>
  </r>
  <r>
    <x v="3"/>
    <x v="11"/>
    <x v="1"/>
    <n v="0.2732379605300865"/>
    <n v="0.2732379605300865"/>
    <s v=""/>
  </r>
  <r>
    <x v="3"/>
    <x v="12"/>
    <x v="1"/>
    <n v="2.124644723331609"/>
    <n v="2.124644723331609"/>
    <s v=""/>
  </r>
  <r>
    <x v="3"/>
    <x v="13"/>
    <x v="1"/>
    <n v="2.191466842745515"/>
    <n v="2.191466842745515"/>
    <s v=""/>
  </r>
  <r>
    <x v="3"/>
    <x v="14"/>
    <x v="1"/>
    <n v="9.704261100875369"/>
    <n v="9.704261100875369"/>
    <s v=""/>
  </r>
  <r>
    <x v="4"/>
    <x v="0"/>
    <x v="1"/>
    <n v="0.7493897167478802"/>
    <n v="0.7493897167478802"/>
    <s v=""/>
  </r>
  <r>
    <x v="4"/>
    <x v="1"/>
    <x v="1"/>
    <n v="16.05587611156781"/>
    <n v="16.05587611156781"/>
    <s v=""/>
  </r>
  <r>
    <x v="4"/>
    <x v="2"/>
    <x v="1"/>
    <n v="7.241239883067184"/>
    <n v="7.241239883067184"/>
    <s v=""/>
  </r>
  <r>
    <x v="4"/>
    <x v="3"/>
    <x v="1"/>
    <n v="3.919994973692337"/>
    <n v="3.919994973692337"/>
    <s v=""/>
  </r>
  <r>
    <x v="4"/>
    <x v="4"/>
    <x v="1"/>
    <n v="-0.1605771659540465"/>
    <s v=""/>
    <n v="-0.1605771659540465"/>
  </r>
  <r>
    <x v="4"/>
    <x v="5"/>
    <x v="1"/>
    <n v="0.6168203295705581"/>
    <n v="0.6168203295705581"/>
    <s v=""/>
  </r>
  <r>
    <x v="4"/>
    <x v="6"/>
    <x v="1"/>
    <n v="1.361442337065914"/>
    <n v="1.361442337065914"/>
    <s v=""/>
  </r>
  <r>
    <x v="4"/>
    <x v="7"/>
    <x v="1"/>
    <n v="-1.16422869251133"/>
    <s v=""/>
    <n v="-1.16422869251133"/>
  </r>
  <r>
    <x v="4"/>
    <x v="8"/>
    <x v="1"/>
    <n v="-23.06343057751105"/>
    <s v=""/>
    <n v="-23.06343057751105"/>
  </r>
  <r>
    <x v="4"/>
    <x v="9"/>
    <x v="1"/>
    <n v="15.35523621126448"/>
    <n v="15.35523621126448"/>
    <s v=""/>
  </r>
  <r>
    <x v="4"/>
    <x v="10"/>
    <x v="1"/>
    <n v="-0.8621085976325727"/>
    <s v=""/>
    <n v="-0.8621085976325727"/>
  </r>
  <r>
    <x v="4"/>
    <x v="11"/>
    <x v="1"/>
    <n v="-0.6809386868200101"/>
    <s v=""/>
    <n v="-0.6809386868200101"/>
  </r>
  <r>
    <x v="4"/>
    <x v="12"/>
    <x v="1"/>
    <n v="1.860668380089799"/>
    <n v="1.860668380089799"/>
    <s v=""/>
  </r>
  <r>
    <x v="4"/>
    <x v="13"/>
    <x v="1"/>
    <n v="0.5268353020898158"/>
    <n v="0.5268353020898158"/>
    <s v=""/>
  </r>
  <r>
    <x v="4"/>
    <x v="14"/>
    <x v="1"/>
    <n v="163.8895973746286"/>
    <n v="163.8895973746286"/>
    <s v=""/>
  </r>
  <r>
    <x v="5"/>
    <x v="0"/>
    <x v="1"/>
    <n v="0.209688629577184"/>
    <n v="0.209688629577184"/>
    <s v=""/>
  </r>
  <r>
    <x v="5"/>
    <x v="1"/>
    <x v="1"/>
    <n v="-1.09672948320499"/>
    <s v=""/>
    <n v="-1.09672948320499"/>
  </r>
  <r>
    <x v="5"/>
    <x v="2"/>
    <x v="1"/>
    <n v="0.9486920658101414"/>
    <n v="0.9486920658101414"/>
    <s v=""/>
  </r>
  <r>
    <x v="5"/>
    <x v="3"/>
    <x v="1"/>
    <n v="0.3001107287517708"/>
    <n v="0.3001107287517708"/>
    <s v=""/>
  </r>
  <r>
    <x v="5"/>
    <x v="4"/>
    <x v="1"/>
    <n v="-0.3486400853650032"/>
    <s v=""/>
    <n v="-0.3486400853650032"/>
  </r>
  <r>
    <x v="5"/>
    <x v="5"/>
    <x v="1"/>
    <n v="-0.7357633449844038"/>
    <s v=""/>
    <n v="-0.7357633449844038"/>
  </r>
  <r>
    <x v="5"/>
    <x v="6"/>
    <x v="1"/>
    <n v="-0.3789714432909529"/>
    <s v=""/>
    <n v="-0.3789714432909529"/>
  </r>
  <r>
    <x v="5"/>
    <x v="7"/>
    <x v="1"/>
    <n v="-0.453350467053118"/>
    <s v=""/>
    <n v="-0.453350467053118"/>
  </r>
  <r>
    <x v="5"/>
    <x v="8"/>
    <x v="1"/>
    <n v="11.29387213466095"/>
    <n v="11.29387213466095"/>
    <s v=""/>
  </r>
  <r>
    <x v="5"/>
    <x v="9"/>
    <x v="1"/>
    <n v="0.104283438747937"/>
    <n v="0.104283438747937"/>
    <s v=""/>
  </r>
  <r>
    <x v="5"/>
    <x v="10"/>
    <x v="1"/>
    <n v="-0.5300939269541725"/>
    <s v=""/>
    <n v="-0.5300939269541725"/>
  </r>
  <r>
    <x v="5"/>
    <x v="11"/>
    <x v="1"/>
    <n v="-0.456571767410848"/>
    <s v=""/>
    <n v="-0.456571767410848"/>
  </r>
  <r>
    <x v="5"/>
    <x v="12"/>
    <x v="1"/>
    <n v="0.3290770399016423"/>
    <n v="0.3290770399016423"/>
    <s v=""/>
  </r>
  <r>
    <x v="5"/>
    <x v="13"/>
    <x v="1"/>
    <n v="-0.4469517697850331"/>
    <s v=""/>
    <n v="-0.4469517697850331"/>
  </r>
  <r>
    <x v="5"/>
    <x v="14"/>
    <x v="1"/>
    <n v="20.89402897953208"/>
    <n v="20.89402897953208"/>
    <s v=""/>
  </r>
  <r>
    <x v="0"/>
    <x v="0"/>
    <x v="2"/>
    <n v="-0.04067146714323877"/>
    <s v=""/>
    <n v="-0.04067146714323877"/>
  </r>
  <r>
    <x v="0"/>
    <x v="1"/>
    <x v="2"/>
    <n v="-0.2826198509268368"/>
    <s v=""/>
    <n v="-0.2826198509268368"/>
  </r>
  <r>
    <x v="0"/>
    <x v="2"/>
    <x v="2"/>
    <n v="0.1244152764468234"/>
    <n v="0.1244152764468234"/>
    <s v=""/>
  </r>
  <r>
    <x v="0"/>
    <x v="3"/>
    <x v="2"/>
    <n v="-0.009008703994225931"/>
    <s v=""/>
    <n v="-0.009008703994225931"/>
  </r>
  <r>
    <x v="0"/>
    <x v="4"/>
    <x v="2"/>
    <n v="-0.08225622247179654"/>
    <s v=""/>
    <n v="-0.08225622247179654"/>
  </r>
  <r>
    <x v="0"/>
    <x v="5"/>
    <x v="2"/>
    <n v="-0.005096089318046393"/>
    <s v=""/>
    <n v="-0.005096089318046393"/>
  </r>
  <r>
    <x v="0"/>
    <x v="6"/>
    <x v="2"/>
    <n v="-0.08571923043464014"/>
    <s v=""/>
    <n v="-0.08571923043464014"/>
  </r>
  <r>
    <x v="0"/>
    <x v="7"/>
    <x v="2"/>
    <n v="-0.138578270517392"/>
    <s v=""/>
    <n v="-0.138578270517392"/>
  </r>
  <r>
    <x v="0"/>
    <x v="8"/>
    <x v="2"/>
    <n v="0.1730471399564562"/>
    <n v="0.1730471399564562"/>
    <s v=""/>
  </r>
  <r>
    <x v="0"/>
    <x v="9"/>
    <x v="2"/>
    <n v="0.04311682626753655"/>
    <n v="0.04311682626753655"/>
    <s v=""/>
  </r>
  <r>
    <x v="0"/>
    <x v="10"/>
    <x v="2"/>
    <n v="-0.1240021852794014"/>
    <s v=""/>
    <n v="-0.1240021852794014"/>
  </r>
  <r>
    <x v="0"/>
    <x v="11"/>
    <x v="2"/>
    <n v="-0.1515225547593745"/>
    <s v=""/>
    <n v="-0.1515225547593745"/>
  </r>
  <r>
    <x v="0"/>
    <x v="12"/>
    <x v="2"/>
    <n v="-0.09236376415294445"/>
    <s v=""/>
    <n v="-0.09236376415294445"/>
  </r>
  <r>
    <x v="0"/>
    <x v="13"/>
    <x v="2"/>
    <n v="-0.1365745585554196"/>
    <s v=""/>
    <n v="-0.1365745585554196"/>
  </r>
  <r>
    <x v="0"/>
    <x v="14"/>
    <x v="2"/>
    <n v="-0.2102195055649525"/>
    <s v=""/>
    <n v="-0.2102195055649525"/>
  </r>
  <r>
    <x v="1"/>
    <x v="0"/>
    <x v="2"/>
    <n v="-0.0931651389469661"/>
    <s v=""/>
    <n v="-0.0931651389469661"/>
  </r>
  <r>
    <x v="1"/>
    <x v="1"/>
    <x v="2"/>
    <n v="-0.1237492140569751"/>
    <s v=""/>
    <n v="-0.1237492140569751"/>
  </r>
  <r>
    <x v="1"/>
    <x v="2"/>
    <x v="2"/>
    <n v="-0.1991511622704174"/>
    <s v=""/>
    <n v="-0.1991511622704174"/>
  </r>
  <r>
    <x v="1"/>
    <x v="3"/>
    <x v="2"/>
    <n v="-0.07587283621422647"/>
    <s v=""/>
    <n v="-0.07587283621422647"/>
  </r>
  <r>
    <x v="1"/>
    <x v="4"/>
    <x v="2"/>
    <n v="-0.07212678195302824"/>
    <s v=""/>
    <n v="-0.07212678195302824"/>
  </r>
  <r>
    <x v="1"/>
    <x v="5"/>
    <x v="2"/>
    <n v="-0.1803583359512141"/>
    <s v=""/>
    <n v="-0.1803583359512141"/>
  </r>
  <r>
    <x v="1"/>
    <x v="6"/>
    <x v="2"/>
    <n v="-0.06005244090115147"/>
    <s v=""/>
    <n v="-0.06005244090115147"/>
  </r>
  <r>
    <x v="1"/>
    <x v="7"/>
    <x v="2"/>
    <n v="-0.08512711348794055"/>
    <s v=""/>
    <n v="-0.08512711348794055"/>
  </r>
  <r>
    <x v="1"/>
    <x v="8"/>
    <x v="2"/>
    <n v="-0.03384806023065823"/>
    <s v=""/>
    <n v="-0.03384806023065823"/>
  </r>
  <r>
    <x v="1"/>
    <x v="9"/>
    <x v="2"/>
    <n v="-0.02874593100129286"/>
    <s v=""/>
    <n v="-0.02874593100129286"/>
  </r>
  <r>
    <x v="1"/>
    <x v="10"/>
    <x v="2"/>
    <n v="-0.09513947353664864"/>
    <s v=""/>
    <n v="-0.09513947353664864"/>
  </r>
  <r>
    <x v="1"/>
    <x v="11"/>
    <x v="2"/>
    <n v="-0.1118131685588879"/>
    <s v=""/>
    <n v="-0.1118131685588879"/>
  </r>
  <r>
    <x v="1"/>
    <x v="12"/>
    <x v="2"/>
    <n v="-0.05172917246777475"/>
    <s v=""/>
    <n v="-0.05172917246777475"/>
  </r>
  <r>
    <x v="1"/>
    <x v="13"/>
    <x v="2"/>
    <n v="-0.07186988870549882"/>
    <s v=""/>
    <n v="-0.07186988870549882"/>
  </r>
  <r>
    <x v="1"/>
    <x v="14"/>
    <x v="2"/>
    <n v="-0.06677802338974037"/>
    <s v=""/>
    <n v="-0.06677802338974037"/>
  </r>
  <r>
    <x v="2"/>
    <x v="0"/>
    <x v="2"/>
    <n v="-0.01850373929534088"/>
    <s v=""/>
    <n v="-0.01850373929534088"/>
  </r>
  <r>
    <x v="2"/>
    <x v="1"/>
    <x v="2"/>
    <n v="-1.185632596831486"/>
    <s v=""/>
    <n v="-1.185632596831486"/>
  </r>
  <r>
    <x v="2"/>
    <x v="2"/>
    <x v="2"/>
    <n v="0.9769866463969021"/>
    <n v="0.9769866463969021"/>
    <s v=""/>
  </r>
  <r>
    <x v="2"/>
    <x v="3"/>
    <x v="2"/>
    <n v="0.01821176607736663"/>
    <n v="0.01821176607736663"/>
    <s v=""/>
  </r>
  <r>
    <x v="2"/>
    <x v="4"/>
    <x v="2"/>
    <n v="-0.2374940679769424"/>
    <s v=""/>
    <n v="-0.2374940679769424"/>
  </r>
  <r>
    <x v="2"/>
    <x v="5"/>
    <x v="2"/>
    <n v="0.05788198294260427"/>
    <n v="0.05788198294260427"/>
    <s v=""/>
  </r>
  <r>
    <x v="2"/>
    <x v="6"/>
    <x v="2"/>
    <n v="-0.1886118775629686"/>
    <s v=""/>
    <n v="-0.1886118775629686"/>
  </r>
  <r>
    <x v="2"/>
    <x v="7"/>
    <x v="2"/>
    <n v="-0.4208914232801855"/>
    <s v=""/>
    <n v="-0.4208914232801855"/>
  </r>
  <r>
    <x v="2"/>
    <x v="8"/>
    <x v="2"/>
    <n v="1.775224536589957"/>
    <n v="1.775224536589957"/>
    <s v=""/>
  </r>
  <r>
    <x v="2"/>
    <x v="9"/>
    <x v="2"/>
    <n v="0.3984538021008071"/>
    <n v="0.3984538021008071"/>
    <s v=""/>
  </r>
  <r>
    <x v="2"/>
    <x v="10"/>
    <x v="2"/>
    <n v="-0.3742002553520104"/>
    <s v=""/>
    <n v="-0.3742002553520104"/>
  </r>
  <r>
    <x v="2"/>
    <x v="11"/>
    <x v="2"/>
    <n v="-0.4667664833023943"/>
    <s v=""/>
    <n v="-0.4667664833023943"/>
  </r>
  <r>
    <x v="2"/>
    <x v="12"/>
    <x v="2"/>
    <n v="-0.490675112243618"/>
    <s v=""/>
    <n v="-0.490675112243618"/>
  </r>
  <r>
    <x v="2"/>
    <x v="13"/>
    <x v="2"/>
    <n v="-0.6830398356514282"/>
    <s v=""/>
    <n v="-0.6830398356514282"/>
  </r>
  <r>
    <x v="2"/>
    <x v="14"/>
    <x v="2"/>
    <n v="-0.7532693792419175"/>
    <s v=""/>
    <n v="-0.7532693792419175"/>
  </r>
  <r>
    <x v="3"/>
    <x v="0"/>
    <x v="2"/>
    <n v="0.2394775236370483"/>
    <n v="0.2394775236370483"/>
    <s v=""/>
  </r>
  <r>
    <x v="3"/>
    <x v="1"/>
    <x v="2"/>
    <n v="-1.095682423563521"/>
    <s v=""/>
    <n v="-1.095682423563521"/>
  </r>
  <r>
    <x v="3"/>
    <x v="2"/>
    <x v="2"/>
    <n v="2.043016885979978"/>
    <n v="2.043016885979978"/>
    <s v=""/>
  </r>
  <r>
    <x v="3"/>
    <x v="3"/>
    <x v="2"/>
    <n v="0.2965458060924064"/>
    <n v="0.2965458060924064"/>
    <s v=""/>
  </r>
  <r>
    <x v="3"/>
    <x v="4"/>
    <x v="2"/>
    <n v="0.5355367405934299"/>
    <n v="0.5355367405934299"/>
    <s v=""/>
  </r>
  <r>
    <x v="3"/>
    <x v="5"/>
    <x v="2"/>
    <n v="0.3261512826171089"/>
    <n v="0.3261512826171089"/>
    <s v=""/>
  </r>
  <r>
    <x v="3"/>
    <x v="6"/>
    <x v="2"/>
    <n v="0.3316789620001304"/>
    <n v="0.3316789620001304"/>
    <s v=""/>
  </r>
  <r>
    <x v="3"/>
    <x v="7"/>
    <x v="2"/>
    <n v="0.294982518966947"/>
    <n v="0.294982518966947"/>
    <s v=""/>
  </r>
  <r>
    <x v="3"/>
    <x v="8"/>
    <x v="2"/>
    <n v="1.42403176613461"/>
    <n v="1.42403176613461"/>
    <s v=""/>
  </r>
  <r>
    <x v="3"/>
    <x v="9"/>
    <x v="2"/>
    <n v="1.109773979876663"/>
    <n v="1.109773979876663"/>
    <s v=""/>
  </r>
  <r>
    <x v="3"/>
    <x v="10"/>
    <x v="2"/>
    <n v="0.4483833759514209"/>
    <n v="0.4483833759514209"/>
    <s v=""/>
  </r>
  <r>
    <x v="3"/>
    <x v="11"/>
    <x v="2"/>
    <n v="-0.2305762536660254"/>
    <s v=""/>
    <n v="-0.2305762536660254"/>
  </r>
  <r>
    <x v="3"/>
    <x v="12"/>
    <x v="2"/>
    <n v="0.1819048040434721"/>
    <n v="0.1819048040434721"/>
    <s v=""/>
  </r>
  <r>
    <x v="3"/>
    <x v="13"/>
    <x v="2"/>
    <n v="1.013444883691203"/>
    <n v="1.013444883691203"/>
    <s v=""/>
  </r>
  <r>
    <x v="3"/>
    <x v="14"/>
    <x v="2"/>
    <n v="0.4005424426823734"/>
    <n v="0.4005424426823734"/>
    <s v=""/>
  </r>
  <r>
    <x v="4"/>
    <x v="0"/>
    <x v="2"/>
    <n v="-0.6351939366868455"/>
    <s v=""/>
    <n v="-0.6351939366868455"/>
  </r>
  <r>
    <x v="4"/>
    <x v="1"/>
    <x v="2"/>
    <n v="9.16933797018627"/>
    <n v="9.16933797018627"/>
    <s v=""/>
  </r>
  <r>
    <x v="4"/>
    <x v="2"/>
    <x v="2"/>
    <n v="1.905106014016474"/>
    <n v="1.905106014016474"/>
    <s v=""/>
  </r>
  <r>
    <x v="4"/>
    <x v="3"/>
    <x v="2"/>
    <n v="0.2808516374162073"/>
    <n v="0.2808516374162073"/>
    <s v=""/>
  </r>
  <r>
    <x v="4"/>
    <x v="4"/>
    <x v="2"/>
    <n v="-1.046510436645728"/>
    <s v=""/>
    <n v="-1.046510436645728"/>
  </r>
  <r>
    <x v="4"/>
    <x v="5"/>
    <x v="2"/>
    <n v="-0.8202928709972966"/>
    <s v=""/>
    <n v="-0.8202928709972966"/>
  </r>
  <r>
    <x v="4"/>
    <x v="6"/>
    <x v="2"/>
    <n v="-1.029520031543067"/>
    <s v=""/>
    <n v="-1.029520031543067"/>
  </r>
  <r>
    <x v="4"/>
    <x v="7"/>
    <x v="2"/>
    <n v="-1.832681549439288"/>
    <s v=""/>
    <n v="-1.832681549439288"/>
  </r>
  <r>
    <x v="4"/>
    <x v="8"/>
    <x v="2"/>
    <n v="-2.328219311139069"/>
    <s v=""/>
    <n v="-2.328219311139069"/>
  </r>
  <r>
    <x v="4"/>
    <x v="9"/>
    <x v="2"/>
    <n v="3.798131111622225"/>
    <n v="3.798131111622225"/>
    <s v=""/>
  </r>
  <r>
    <x v="4"/>
    <x v="10"/>
    <x v="2"/>
    <n v="-1.235004224071398"/>
    <s v=""/>
    <n v="-1.235004224071398"/>
  </r>
  <r>
    <x v="4"/>
    <x v="11"/>
    <x v="2"/>
    <n v="-2.17286560182228"/>
    <s v=""/>
    <n v="-2.17286560182228"/>
  </r>
  <r>
    <x v="4"/>
    <x v="12"/>
    <x v="2"/>
    <n v="-1.022201034237908"/>
    <s v=""/>
    <n v="-1.022201034237908"/>
  </r>
  <r>
    <x v="4"/>
    <x v="13"/>
    <x v="2"/>
    <n v="-0.7619141276925154"/>
    <s v=""/>
    <n v="-0.7619141276925154"/>
  </r>
  <r>
    <x v="4"/>
    <x v="14"/>
    <x v="2"/>
    <n v="2.229310922495767"/>
    <n v="2.229310922495767"/>
    <s v=""/>
  </r>
  <r>
    <x v="5"/>
    <x v="0"/>
    <x v="2"/>
    <n v="-0.122376728262913"/>
    <s v=""/>
    <n v="-0.122376728262913"/>
  </r>
  <r>
    <x v="5"/>
    <x v="1"/>
    <x v="2"/>
    <n v="-1.582940587898436"/>
    <s v=""/>
    <n v="-1.582940587898436"/>
  </r>
  <r>
    <x v="5"/>
    <x v="2"/>
    <x v="2"/>
    <n v="0.8724521601228241"/>
    <n v="0.8724521601228241"/>
    <s v=""/>
  </r>
  <r>
    <x v="5"/>
    <x v="3"/>
    <x v="2"/>
    <n v="-0.001196553898772934"/>
    <s v=""/>
    <n v="-0.001196553898772934"/>
  </r>
  <r>
    <x v="5"/>
    <x v="4"/>
    <x v="2"/>
    <n v="-0.4239834640785732"/>
    <s v=""/>
    <n v="-0.4239834640785732"/>
  </r>
  <r>
    <x v="5"/>
    <x v="5"/>
    <x v="2"/>
    <n v="-0.8046496757184718"/>
    <s v=""/>
    <n v="-0.8046496757184718"/>
  </r>
  <r>
    <x v="5"/>
    <x v="6"/>
    <x v="2"/>
    <n v="-0.5073179020653158"/>
    <s v=""/>
    <n v="-0.5073179020653158"/>
  </r>
  <r>
    <x v="5"/>
    <x v="7"/>
    <x v="2"/>
    <n v="-0.5723259566144205"/>
    <s v=""/>
    <n v="-0.5723259566144205"/>
  </r>
  <r>
    <x v="5"/>
    <x v="8"/>
    <x v="2"/>
    <n v="1.39311297515615"/>
    <n v="1.39311297515615"/>
    <s v=""/>
  </r>
  <r>
    <x v="5"/>
    <x v="9"/>
    <x v="2"/>
    <n v="-0.05243059078134826"/>
    <s v=""/>
    <n v="-0.05243059078134826"/>
  </r>
  <r>
    <x v="5"/>
    <x v="10"/>
    <x v="2"/>
    <n v="-0.5740077888154811"/>
    <s v=""/>
    <n v="-0.5740077888154811"/>
  </r>
  <r>
    <x v="5"/>
    <x v="11"/>
    <x v="2"/>
    <n v="-0.540490057372901"/>
    <s v=""/>
    <n v="-0.540490057372901"/>
  </r>
  <r>
    <x v="5"/>
    <x v="12"/>
    <x v="2"/>
    <n v="-0.5941350332343212"/>
    <s v=""/>
    <n v="-0.5941350332343212"/>
  </r>
  <r>
    <x v="5"/>
    <x v="13"/>
    <x v="2"/>
    <n v="-0.6562290101788789"/>
    <s v=""/>
    <n v="-0.6562290101788789"/>
  </r>
  <r>
    <x v="5"/>
    <x v="14"/>
    <x v="2"/>
    <n v="0.3695118896982625"/>
    <n v="0.3695118896982625"/>
    <s v=""/>
  </r>
  <r>
    <x v="0"/>
    <x v="0"/>
    <x v="3"/>
    <n v="-0.04518060655011502"/>
    <s v=""/>
    <n v="-0.04518060655011502"/>
  </r>
  <r>
    <x v="0"/>
    <x v="1"/>
    <x v="3"/>
    <n v="-0.3343586664506918"/>
    <s v=""/>
    <n v="-0.3343586664506918"/>
  </r>
  <r>
    <x v="0"/>
    <x v="2"/>
    <x v="3"/>
    <n v="0.1422362619297119"/>
    <n v="0.1422362619297119"/>
    <s v=""/>
  </r>
  <r>
    <x v="0"/>
    <x v="3"/>
    <x v="3"/>
    <n v="0.01026090491762299"/>
    <n v="0.01026090491762299"/>
    <s v=""/>
  </r>
  <r>
    <x v="0"/>
    <x v="4"/>
    <x v="3"/>
    <n v="-0.08764319118108355"/>
    <s v=""/>
    <n v="-0.08764319118108355"/>
  </r>
  <r>
    <x v="0"/>
    <x v="5"/>
    <x v="3"/>
    <n v="0.08716494076423298"/>
    <n v="0.08716494076423298"/>
    <s v=""/>
  </r>
  <r>
    <x v="0"/>
    <x v="6"/>
    <x v="3"/>
    <n v="-0.09911710933817985"/>
    <s v=""/>
    <n v="-0.09911710933817985"/>
  </r>
  <r>
    <x v="0"/>
    <x v="7"/>
    <x v="3"/>
    <n v="-0.1613847545536319"/>
    <s v=""/>
    <n v="-0.1613847545536319"/>
  </r>
  <r>
    <x v="0"/>
    <x v="8"/>
    <x v="3"/>
    <n v="1.52033970946777"/>
    <n v="1.52033970946777"/>
    <s v=""/>
  </r>
  <r>
    <x v="0"/>
    <x v="9"/>
    <x v="3"/>
    <n v="0.09803995230290319"/>
    <n v="0.09803995230290319"/>
    <s v=""/>
  </r>
  <r>
    <x v="0"/>
    <x v="10"/>
    <x v="3"/>
    <n v="-0.1551563564065507"/>
    <s v=""/>
    <n v="-0.1551563564065507"/>
  </r>
  <r>
    <x v="0"/>
    <x v="11"/>
    <x v="3"/>
    <n v="-0.1689112589112999"/>
    <s v=""/>
    <n v="-0.1689112589112999"/>
  </r>
  <r>
    <x v="0"/>
    <x v="12"/>
    <x v="3"/>
    <n v="0.1739806013752279"/>
    <n v="0.1739806013752279"/>
    <s v=""/>
  </r>
  <r>
    <x v="0"/>
    <x v="13"/>
    <x v="3"/>
    <n v="0.01495898800748119"/>
    <n v="0.01495898800748119"/>
    <s v=""/>
  </r>
  <r>
    <x v="0"/>
    <x v="14"/>
    <x v="3"/>
    <n v="-0.1794003204475074"/>
    <s v=""/>
    <n v="-0.1794003204475074"/>
  </r>
  <r>
    <x v="1"/>
    <x v="0"/>
    <x v="3"/>
    <n v="-0.09429607815148211"/>
    <s v=""/>
    <n v="-0.09429607815148211"/>
  </r>
  <r>
    <x v="1"/>
    <x v="1"/>
    <x v="3"/>
    <n v="-0.142855769533803"/>
    <s v=""/>
    <n v="-0.142855769533803"/>
  </r>
  <r>
    <x v="1"/>
    <x v="2"/>
    <x v="3"/>
    <n v="-0.1929513215696165"/>
    <s v=""/>
    <n v="-0.1929513215696165"/>
  </r>
  <r>
    <x v="1"/>
    <x v="3"/>
    <x v="3"/>
    <n v="-0.06976223329928588"/>
    <s v=""/>
    <n v="-0.06976223329928588"/>
  </r>
  <r>
    <x v="1"/>
    <x v="4"/>
    <x v="3"/>
    <n v="-0.07309727740881811"/>
    <s v=""/>
    <n v="-0.07309727740881811"/>
  </r>
  <r>
    <x v="1"/>
    <x v="5"/>
    <x v="3"/>
    <n v="-0.1674815304542049"/>
    <s v=""/>
    <n v="-0.1674815304542049"/>
  </r>
  <r>
    <x v="1"/>
    <x v="6"/>
    <x v="3"/>
    <n v="-0.06372691573096423"/>
    <s v=""/>
    <n v="-0.06372691573096423"/>
  </r>
  <r>
    <x v="1"/>
    <x v="7"/>
    <x v="3"/>
    <n v="-0.08913681328866818"/>
    <s v=""/>
    <n v="-0.08913681328866818"/>
  </r>
  <r>
    <x v="1"/>
    <x v="8"/>
    <x v="3"/>
    <n v="0.3171581241803174"/>
    <n v="0.3171581241803174"/>
    <s v=""/>
  </r>
  <r>
    <x v="1"/>
    <x v="9"/>
    <x v="3"/>
    <n v="-0.01599718875467004"/>
    <s v=""/>
    <n v="-0.01599718875467004"/>
  </r>
  <r>
    <x v="1"/>
    <x v="10"/>
    <x v="3"/>
    <n v="-0.1000494002526191"/>
    <s v=""/>
    <n v="-0.1000494002526191"/>
  </r>
  <r>
    <x v="1"/>
    <x v="11"/>
    <x v="3"/>
    <n v="-0.1156601300133094"/>
    <s v=""/>
    <n v="-0.1156601300133094"/>
  </r>
  <r>
    <x v="1"/>
    <x v="12"/>
    <x v="3"/>
    <n v="-0.01658817938640778"/>
    <s v=""/>
    <n v="-0.01658817938640778"/>
  </r>
  <r>
    <x v="1"/>
    <x v="13"/>
    <x v="3"/>
    <n v="-0.05371783385830509"/>
    <s v=""/>
    <n v="-0.05371783385830509"/>
  </r>
  <r>
    <x v="1"/>
    <x v="14"/>
    <x v="3"/>
    <n v="-0.06064359999511704"/>
    <s v=""/>
    <n v="-0.06064359999511704"/>
  </r>
  <r>
    <x v="2"/>
    <x v="0"/>
    <x v="3"/>
    <n v="-0.04164413689064073"/>
    <s v=""/>
    <n v="-0.04164413689064073"/>
  </r>
  <r>
    <x v="2"/>
    <x v="1"/>
    <x v="3"/>
    <n v="-1.448725604667055"/>
    <s v=""/>
    <n v="-1.448725604667055"/>
  </r>
  <r>
    <x v="2"/>
    <x v="2"/>
    <x v="3"/>
    <n v="1.113497938115895"/>
    <n v="1.113497938115895"/>
    <s v=""/>
  </r>
  <r>
    <x v="2"/>
    <x v="3"/>
    <x v="3"/>
    <n v="0.08344029798061081"/>
    <n v="0.08344029798061081"/>
    <s v=""/>
  </r>
  <r>
    <x v="2"/>
    <x v="4"/>
    <x v="3"/>
    <n v="-0.2608334051933283"/>
    <s v=""/>
    <n v="-0.2608334051933283"/>
  </r>
  <r>
    <x v="2"/>
    <x v="5"/>
    <x v="3"/>
    <n v="0.4658026089644836"/>
    <n v="0.4658026089644836"/>
    <s v=""/>
  </r>
  <r>
    <x v="2"/>
    <x v="6"/>
    <x v="3"/>
    <n v="-0.247071617855201"/>
    <s v=""/>
    <n v="-0.247071617855201"/>
  </r>
  <r>
    <x v="2"/>
    <x v="7"/>
    <x v="3"/>
    <n v="-0.5067656549178197"/>
    <s v=""/>
    <n v="-0.5067656549178197"/>
  </r>
  <r>
    <x v="2"/>
    <x v="8"/>
    <x v="3"/>
    <n v="13.15942836304106"/>
    <n v="13.15942836304106"/>
    <s v=""/>
  </r>
  <r>
    <x v="2"/>
    <x v="9"/>
    <x v="3"/>
    <n v="0.6525638614646756"/>
    <n v="0.6525638614646756"/>
    <s v=""/>
  </r>
  <r>
    <x v="2"/>
    <x v="10"/>
    <x v="3"/>
    <n v="-0.4776217962004448"/>
    <s v=""/>
    <n v="-0.4776217962004448"/>
  </r>
  <r>
    <x v="2"/>
    <x v="11"/>
    <x v="3"/>
    <n v="-0.5280119665746479"/>
    <s v=""/>
    <n v="-0.5280119665746479"/>
  </r>
  <r>
    <x v="2"/>
    <x v="12"/>
    <x v="3"/>
    <n v="0.781205004576754"/>
    <n v="0.781205004576754"/>
    <s v=""/>
  </r>
  <r>
    <x v="2"/>
    <x v="13"/>
    <x v="3"/>
    <n v="-0.4679841743793405"/>
    <s v=""/>
    <n v="-0.4679841743793405"/>
  </r>
  <r>
    <x v="2"/>
    <x v="14"/>
    <x v="3"/>
    <n v="-0.7122863081153846"/>
    <s v=""/>
    <n v="-0.7122863081153846"/>
  </r>
  <r>
    <x v="3"/>
    <x v="0"/>
    <x v="3"/>
    <n v="0.2097734029544731"/>
    <n v="0.2097734029544731"/>
    <s v=""/>
  </r>
  <r>
    <x v="3"/>
    <x v="1"/>
    <x v="3"/>
    <n v="-1.419287273195097"/>
    <s v=""/>
    <n v="-1.419287273195097"/>
  </r>
  <r>
    <x v="3"/>
    <x v="2"/>
    <x v="3"/>
    <n v="2.26556875450265"/>
    <n v="2.26556875450265"/>
    <s v=""/>
  </r>
  <r>
    <x v="3"/>
    <x v="3"/>
    <x v="3"/>
    <n v="0.3974150782077728"/>
    <n v="0.3974150782077728"/>
    <s v=""/>
  </r>
  <r>
    <x v="3"/>
    <x v="4"/>
    <x v="3"/>
    <n v="0.514281580298054"/>
    <n v="0.514281580298054"/>
    <s v=""/>
  </r>
  <r>
    <x v="3"/>
    <x v="5"/>
    <x v="3"/>
    <n v="0.5205594923515122"/>
    <n v="0.5205594923515122"/>
    <s v=""/>
  </r>
  <r>
    <x v="3"/>
    <x v="6"/>
    <x v="3"/>
    <n v="0.2653182314810727"/>
    <n v="0.2653182314810727"/>
    <s v=""/>
  </r>
  <r>
    <x v="3"/>
    <x v="7"/>
    <x v="3"/>
    <n v="0.205494228583744"/>
    <n v="0.205494228583744"/>
    <s v=""/>
  </r>
  <r>
    <x v="3"/>
    <x v="8"/>
    <x v="3"/>
    <n v="6.97347397983564"/>
    <n v="6.97347397983564"/>
    <s v=""/>
  </r>
  <r>
    <x v="3"/>
    <x v="9"/>
    <x v="3"/>
    <n v="1.384225238713194"/>
    <n v="1.384225238713194"/>
    <s v=""/>
  </r>
  <r>
    <x v="3"/>
    <x v="10"/>
    <x v="3"/>
    <n v="0.3492407222351064"/>
    <n v="0.3492407222351064"/>
    <s v=""/>
  </r>
  <r>
    <x v="3"/>
    <x v="11"/>
    <x v="3"/>
    <n v="-0.3252487721388877"/>
    <s v=""/>
    <n v="-0.3252487721388877"/>
  </r>
  <r>
    <x v="3"/>
    <x v="12"/>
    <x v="3"/>
    <n v="1.400483722587053"/>
    <n v="1.400483722587053"/>
    <s v=""/>
  </r>
  <r>
    <x v="3"/>
    <x v="13"/>
    <x v="3"/>
    <n v="1.783374586138352"/>
    <n v="1.783374586138352"/>
    <s v=""/>
  </r>
  <r>
    <x v="3"/>
    <x v="14"/>
    <x v="3"/>
    <n v="0.6411279937796244"/>
    <n v="0.6411279937796244"/>
    <s v=""/>
  </r>
  <r>
    <x v="4"/>
    <x v="0"/>
    <x v="3"/>
    <n v="-0.6746040012841983"/>
    <s v=""/>
    <n v="-0.6746040012841983"/>
  </r>
  <r>
    <x v="4"/>
    <x v="1"/>
    <x v="3"/>
    <n v="11.81940703278551"/>
    <n v="11.81940703278551"/>
    <s v=""/>
  </r>
  <r>
    <x v="4"/>
    <x v="2"/>
    <x v="3"/>
    <n v="2.235552143507845"/>
    <n v="2.235552143507845"/>
    <s v=""/>
  </r>
  <r>
    <x v="4"/>
    <x v="3"/>
    <x v="3"/>
    <n v="0.6029448624450846"/>
    <n v="0.6029448624450846"/>
    <s v=""/>
  </r>
  <r>
    <x v="4"/>
    <x v="4"/>
    <x v="3"/>
    <n v="-1.086406899148072"/>
    <s v=""/>
    <n v="-1.086406899148072"/>
  </r>
  <r>
    <x v="4"/>
    <x v="5"/>
    <x v="3"/>
    <n v="-0.5661855345544337"/>
    <s v=""/>
    <n v="-0.5661855345544337"/>
  </r>
  <r>
    <x v="4"/>
    <x v="6"/>
    <x v="3"/>
    <n v="-1.35826621814763"/>
    <s v=""/>
    <n v="-1.35826621814763"/>
  </r>
  <r>
    <x v="4"/>
    <x v="7"/>
    <x v="3"/>
    <n v="-2.16567780086999"/>
    <s v=""/>
    <n v="-2.16567780086999"/>
  </r>
  <r>
    <x v="4"/>
    <x v="8"/>
    <x v="3"/>
    <n v="-9.741438940307457"/>
    <s v=""/>
    <n v="-9.741438940307457"/>
  </r>
  <r>
    <x v="4"/>
    <x v="9"/>
    <x v="3"/>
    <n v="5.753468317665284"/>
    <n v="5.753468317665284"/>
    <s v=""/>
  </r>
  <r>
    <x v="4"/>
    <x v="10"/>
    <x v="3"/>
    <n v="-1.391195605065445"/>
    <s v=""/>
    <n v="-1.391195605065445"/>
  </r>
  <r>
    <x v="4"/>
    <x v="11"/>
    <x v="3"/>
    <n v="-2.462074762412782"/>
    <s v=""/>
    <n v="-2.462074762412782"/>
  </r>
  <r>
    <x v="4"/>
    <x v="12"/>
    <x v="3"/>
    <n v="-0.1170306798255395"/>
    <s v=""/>
    <n v="-0.1170306798255395"/>
  </r>
  <r>
    <x v="4"/>
    <x v="13"/>
    <x v="3"/>
    <n v="-0.4175860170937701"/>
    <s v=""/>
    <n v="-0.4175860170937701"/>
  </r>
  <r>
    <x v="4"/>
    <x v="14"/>
    <x v="3"/>
    <n v="4.233310680673006"/>
    <n v="4.233310680673006"/>
    <s v=""/>
  </r>
  <r>
    <x v="5"/>
    <x v="0"/>
    <x v="3"/>
    <n v="-0.1663522513355519"/>
    <s v=""/>
    <n v="-0.1663522513355519"/>
  </r>
  <r>
    <x v="5"/>
    <x v="1"/>
    <x v="3"/>
    <n v="-1.910371383695012"/>
    <s v=""/>
    <n v="-1.910371383695012"/>
  </r>
  <r>
    <x v="5"/>
    <x v="2"/>
    <x v="3"/>
    <n v="1.029767186910654"/>
    <n v="1.029767186910654"/>
    <s v=""/>
  </r>
  <r>
    <x v="5"/>
    <x v="3"/>
    <x v="3"/>
    <n v="0.1696535051771375"/>
    <n v="0.1696535051771375"/>
    <s v=""/>
  </r>
  <r>
    <x v="5"/>
    <x v="4"/>
    <x v="3"/>
    <n v="-0.4321630964595556"/>
    <s v=""/>
    <n v="-0.4321630964595556"/>
  </r>
  <r>
    <x v="5"/>
    <x v="5"/>
    <x v="3"/>
    <n v="-0.7632606811965551"/>
    <s v=""/>
    <n v="-0.7632606811965551"/>
  </r>
  <r>
    <x v="5"/>
    <x v="6"/>
    <x v="3"/>
    <n v="-0.5519928013134867"/>
    <s v=""/>
    <n v="-0.5519928013134867"/>
  </r>
  <r>
    <x v="5"/>
    <x v="7"/>
    <x v="3"/>
    <n v="-0.6223558827454153"/>
    <s v=""/>
    <n v="-0.6223558827454153"/>
  </r>
  <r>
    <x v="5"/>
    <x v="8"/>
    <x v="3"/>
    <n v="12.09990761227222"/>
    <n v="12.09990761227222"/>
    <s v=""/>
  </r>
  <r>
    <x v="5"/>
    <x v="9"/>
    <x v="3"/>
    <n v="0.1788239642905849"/>
    <n v="0.1788239642905849"/>
    <s v=""/>
  </r>
  <r>
    <x v="5"/>
    <x v="10"/>
    <x v="3"/>
    <n v="-0.5975193327665116"/>
    <s v=""/>
    <n v="-0.5975193327665116"/>
  </r>
  <r>
    <x v="5"/>
    <x v="11"/>
    <x v="3"/>
    <n v="-0.5589818476624291"/>
    <s v=""/>
    <n v="-0.5589818476624291"/>
  </r>
  <r>
    <x v="5"/>
    <x v="12"/>
    <x v="3"/>
    <n v="0.1751224278629304"/>
    <n v="0.1751224278629304"/>
    <s v=""/>
  </r>
  <r>
    <x v="5"/>
    <x v="13"/>
    <x v="3"/>
    <n v="-0.4382173081308003"/>
    <s v=""/>
    <n v="-0.4382173081308003"/>
  </r>
  <r>
    <x v="5"/>
    <x v="14"/>
    <x v="3"/>
    <n v="1.078805119173399"/>
    <n v="1.078805119173399"/>
    <s v=""/>
  </r>
  <r>
    <x v="0"/>
    <x v="0"/>
    <x v="4"/>
    <n v="-0.06536102804365029"/>
    <s v=""/>
    <n v="-0.06536102804365029"/>
  </r>
  <r>
    <x v="0"/>
    <x v="1"/>
    <x v="4"/>
    <n v="-0.2515138036662908"/>
    <s v=""/>
    <n v="-0.2515138036662908"/>
  </r>
  <r>
    <x v="0"/>
    <x v="2"/>
    <x v="4"/>
    <n v="0.08535037595386474"/>
    <n v="0.08535037595386474"/>
    <s v=""/>
  </r>
  <r>
    <x v="0"/>
    <x v="3"/>
    <x v="4"/>
    <n v="-0.05268846130129856"/>
    <s v=""/>
    <n v="-0.05268846130129856"/>
  </r>
  <r>
    <x v="0"/>
    <x v="4"/>
    <x v="4"/>
    <n v="-0.109658723129583"/>
    <s v=""/>
    <n v="-0.109658723129583"/>
  </r>
  <r>
    <x v="0"/>
    <x v="5"/>
    <x v="4"/>
    <n v="-0.03753773324154663"/>
    <s v=""/>
    <n v="-0.03753773324154663"/>
  </r>
  <r>
    <x v="0"/>
    <x v="6"/>
    <x v="4"/>
    <n v="-0.1056320672153235"/>
    <s v=""/>
    <n v="-0.1056320672153235"/>
  </r>
  <r>
    <x v="0"/>
    <x v="7"/>
    <x v="4"/>
    <n v="-0.1594207324000765"/>
    <s v=""/>
    <n v="-0.1594207324000765"/>
  </r>
  <r>
    <x v="0"/>
    <x v="8"/>
    <x v="4"/>
    <n v="0.1068758378380388"/>
    <n v="0.1068758378380388"/>
    <s v=""/>
  </r>
  <r>
    <x v="0"/>
    <x v="9"/>
    <x v="4"/>
    <n v="-0.03169888940673493"/>
    <s v=""/>
    <n v="-0.03169888940673493"/>
  </r>
  <r>
    <x v="0"/>
    <x v="10"/>
    <x v="4"/>
    <n v="-0.1746335188393796"/>
    <s v=""/>
    <n v="-0.1746335188393796"/>
  </r>
  <r>
    <x v="0"/>
    <x v="11"/>
    <x v="4"/>
    <n v="-0.1658458223959848"/>
    <s v=""/>
    <n v="-0.1658458223959848"/>
  </r>
  <r>
    <x v="0"/>
    <x v="12"/>
    <x v="4"/>
    <n v="-0.09885091073227537"/>
    <s v=""/>
    <n v="-0.09885091073227537"/>
  </r>
  <r>
    <x v="0"/>
    <x v="13"/>
    <x v="4"/>
    <n v="-0.1886656397229342"/>
    <s v=""/>
    <n v="-0.1886656397229342"/>
  </r>
  <r>
    <x v="0"/>
    <x v="14"/>
    <x v="4"/>
    <n v="-0.2255916772972902"/>
    <s v=""/>
    <n v="-0.2255916772972902"/>
  </r>
  <r>
    <x v="1"/>
    <x v="0"/>
    <x v="4"/>
    <n v="-0.09938730613556834"/>
    <s v=""/>
    <n v="-0.09938730613556834"/>
  </r>
  <r>
    <x v="1"/>
    <x v="1"/>
    <x v="4"/>
    <n v="-0.1122617881149176"/>
    <s v=""/>
    <n v="-0.1122617881149176"/>
  </r>
  <r>
    <x v="1"/>
    <x v="2"/>
    <x v="4"/>
    <n v="-0.2128289866524632"/>
    <s v=""/>
    <n v="-0.2128289866524632"/>
  </r>
  <r>
    <x v="1"/>
    <x v="3"/>
    <x v="4"/>
    <n v="-0.08984587770222008"/>
    <s v=""/>
    <n v="-0.08984587770222008"/>
  </r>
  <r>
    <x v="1"/>
    <x v="4"/>
    <x v="4"/>
    <n v="-0.07715852984895433"/>
    <s v=""/>
    <n v="-0.07715852984895433"/>
  </r>
  <r>
    <x v="1"/>
    <x v="5"/>
    <x v="4"/>
    <n v="-0.1849311484237665"/>
    <s v=""/>
    <n v="-0.1849311484237665"/>
  </r>
  <r>
    <x v="1"/>
    <x v="6"/>
    <x v="4"/>
    <n v="-0.06563091774124163"/>
    <s v=""/>
    <n v="-0.06563091774124163"/>
  </r>
  <r>
    <x v="1"/>
    <x v="7"/>
    <x v="4"/>
    <n v="-0.08889624400855645"/>
    <s v=""/>
    <n v="-0.08889624400855645"/>
  </r>
  <r>
    <x v="1"/>
    <x v="8"/>
    <x v="4"/>
    <n v="-0.05123775971163147"/>
    <s v=""/>
    <n v="-0.05123775971163147"/>
  </r>
  <r>
    <x v="1"/>
    <x v="9"/>
    <x v="4"/>
    <n v="-0.04635463383300287"/>
    <s v=""/>
    <n v="-0.04635463383300287"/>
  </r>
  <r>
    <x v="1"/>
    <x v="10"/>
    <x v="4"/>
    <n v="-0.1032635359645625"/>
    <s v=""/>
    <n v="-0.1032635359645625"/>
  </r>
  <r>
    <x v="1"/>
    <x v="11"/>
    <x v="4"/>
    <n v="-0.1151201269965777"/>
    <s v=""/>
    <n v="-0.1151201269965777"/>
  </r>
  <r>
    <x v="1"/>
    <x v="12"/>
    <x v="4"/>
    <n v="-0.05260814834595162"/>
    <s v=""/>
    <n v="-0.05260814834595162"/>
  </r>
  <r>
    <x v="1"/>
    <x v="13"/>
    <x v="4"/>
    <n v="-0.07819338889134686"/>
    <s v=""/>
    <n v="-0.07819338889134686"/>
  </r>
  <r>
    <x v="1"/>
    <x v="14"/>
    <x v="4"/>
    <n v="-0.06990820831890876"/>
    <s v=""/>
    <n v="-0.06990820831890876"/>
  </r>
  <r>
    <x v="2"/>
    <x v="0"/>
    <x v="4"/>
    <n v="-0.1335041919150156"/>
    <s v=""/>
    <n v="-0.1335041919150156"/>
  </r>
  <r>
    <x v="2"/>
    <x v="1"/>
    <x v="4"/>
    <n v="-1.01425783644897"/>
    <s v=""/>
    <n v="-1.01425783644897"/>
  </r>
  <r>
    <x v="2"/>
    <x v="2"/>
    <x v="4"/>
    <n v="0.6826167449652645"/>
    <n v="0.6826167449652645"/>
    <s v=""/>
  </r>
  <r>
    <x v="2"/>
    <x v="3"/>
    <x v="4"/>
    <n v="-0.1230494517439094"/>
    <s v=""/>
    <n v="-0.1230494517439094"/>
  </r>
  <r>
    <x v="2"/>
    <x v="4"/>
    <x v="4"/>
    <n v="-0.3480522358715382"/>
    <s v=""/>
    <n v="-0.3480522358715382"/>
  </r>
  <r>
    <x v="2"/>
    <x v="5"/>
    <x v="4"/>
    <n v="-0.07851851059960924"/>
    <s v=""/>
    <n v="-0.07851851059960924"/>
  </r>
  <r>
    <x v="2"/>
    <x v="6"/>
    <x v="4"/>
    <n v="-0.2655452716493588"/>
    <s v=""/>
    <n v="-0.2655452716493588"/>
  </r>
  <r>
    <x v="2"/>
    <x v="7"/>
    <x v="4"/>
    <n v="-0.4918053662851625"/>
    <s v=""/>
    <n v="-0.4918053662851625"/>
  </r>
  <r>
    <x v="2"/>
    <x v="8"/>
    <x v="4"/>
    <n v="1.223831109052568"/>
    <n v="1.223831109052568"/>
    <s v=""/>
  </r>
  <r>
    <x v="2"/>
    <x v="9"/>
    <x v="4"/>
    <n v="0.06303348290420674"/>
    <n v="0.06303348290420674"/>
    <s v=""/>
  </r>
  <r>
    <x v="2"/>
    <x v="10"/>
    <x v="4"/>
    <n v="-0.5367301332392319"/>
    <s v=""/>
    <n v="-0.5367301332392319"/>
  </r>
  <r>
    <x v="2"/>
    <x v="11"/>
    <x v="4"/>
    <n v="-0.5104480748242544"/>
    <s v=""/>
    <n v="-0.5104480748242544"/>
  </r>
  <r>
    <x v="2"/>
    <x v="12"/>
    <x v="4"/>
    <n v="-0.5144341722053913"/>
    <s v=""/>
    <n v="-0.5144341722053913"/>
  </r>
  <r>
    <x v="2"/>
    <x v="13"/>
    <x v="4"/>
    <n v="-0.7547592995422389"/>
    <s v=""/>
    <n v="-0.7547592995422389"/>
  </r>
  <r>
    <x v="2"/>
    <x v="14"/>
    <x v="4"/>
    <n v="-0.7710805184390292"/>
    <s v=""/>
    <n v="-0.7710805184390292"/>
  </r>
  <r>
    <x v="3"/>
    <x v="0"/>
    <x v="4"/>
    <n v="0.06404151309504802"/>
    <n v="0.06404151309504802"/>
    <s v=""/>
  </r>
  <r>
    <x v="3"/>
    <x v="1"/>
    <x v="4"/>
    <n v="-1.200824384784784"/>
    <s v=""/>
    <n v="-1.200824384784784"/>
  </r>
  <r>
    <x v="3"/>
    <x v="2"/>
    <x v="4"/>
    <n v="1.890192206080838"/>
    <n v="1.890192206080838"/>
    <s v=""/>
  </r>
  <r>
    <x v="3"/>
    <x v="3"/>
    <x v="4"/>
    <n v="0.07993206572002598"/>
    <n v="0.07993206572002598"/>
    <s v=""/>
  </r>
  <r>
    <x v="3"/>
    <x v="4"/>
    <x v="4"/>
    <n v="0.374475658823008"/>
    <n v="0.374475658823008"/>
    <s v=""/>
  </r>
  <r>
    <x v="3"/>
    <x v="5"/>
    <x v="4"/>
    <n v="0.2651176296802829"/>
    <n v="0.2651176296802829"/>
    <s v=""/>
  </r>
  <r>
    <x v="3"/>
    <x v="6"/>
    <x v="4"/>
    <n v="0.1763898908729908"/>
    <n v="0.1763898908729908"/>
    <s v=""/>
  </r>
  <r>
    <x v="3"/>
    <x v="7"/>
    <x v="4"/>
    <n v="0.1170665289229116"/>
    <n v="0.1170665289229116"/>
    <s v=""/>
  </r>
  <r>
    <x v="3"/>
    <x v="8"/>
    <x v="4"/>
    <n v="1.316682879099986"/>
    <n v="1.316682879099986"/>
    <s v=""/>
  </r>
  <r>
    <x v="3"/>
    <x v="9"/>
    <x v="4"/>
    <n v="0.7769614873509341"/>
    <n v="0.7769614873509341"/>
    <s v=""/>
  </r>
  <r>
    <x v="3"/>
    <x v="10"/>
    <x v="4"/>
    <n v="0.1971023667430467"/>
    <n v="0.1971023667430467"/>
    <s v=""/>
  </r>
  <r>
    <x v="3"/>
    <x v="11"/>
    <x v="4"/>
    <n v="-0.4492654293159615"/>
    <s v=""/>
    <n v="-0.4492654293159615"/>
  </r>
  <r>
    <x v="3"/>
    <x v="12"/>
    <x v="4"/>
    <n v="0.1184829482821794"/>
    <n v="0.1184829482821794"/>
    <s v=""/>
  </r>
  <r>
    <x v="3"/>
    <x v="13"/>
    <x v="4"/>
    <n v="0.7920695509040752"/>
    <n v="0.7920695509040752"/>
    <s v=""/>
  </r>
  <r>
    <x v="3"/>
    <x v="14"/>
    <x v="4"/>
    <n v="0.3034200448236846"/>
    <n v="0.3034200448236846"/>
    <s v=""/>
  </r>
  <r>
    <x v="4"/>
    <x v="0"/>
    <x v="4"/>
    <n v="-0.8507208777543113"/>
    <s v=""/>
    <n v="-0.8507208777543113"/>
  </r>
  <r>
    <x v="4"/>
    <x v="1"/>
    <x v="4"/>
    <n v="7.565671811419765"/>
    <n v="7.565671811419765"/>
    <s v=""/>
  </r>
  <r>
    <x v="4"/>
    <x v="2"/>
    <x v="4"/>
    <n v="1.178788686168785"/>
    <n v="1.178788686168785"/>
    <s v=""/>
  </r>
  <r>
    <x v="4"/>
    <x v="3"/>
    <x v="4"/>
    <n v="-0.4494726663388013"/>
    <s v=""/>
    <n v="-0.4494726663388013"/>
  </r>
  <r>
    <x v="4"/>
    <x v="4"/>
    <x v="4"/>
    <n v="-1.248992562509235"/>
    <s v=""/>
    <n v="-1.248992562509235"/>
  </r>
  <r>
    <x v="4"/>
    <x v="5"/>
    <x v="4"/>
    <n v="-0.9096684172296982"/>
    <s v=""/>
    <n v="-0.9096684172296982"/>
  </r>
  <r>
    <x v="4"/>
    <x v="6"/>
    <x v="4"/>
    <n v="-1.516753761613042"/>
    <s v=""/>
    <n v="-1.516753761613042"/>
  </r>
  <r>
    <x v="4"/>
    <x v="7"/>
    <x v="4"/>
    <n v="-2.135424962140861"/>
    <s v=""/>
    <n v="-2.135424962140861"/>
  </r>
  <r>
    <x v="4"/>
    <x v="8"/>
    <x v="4"/>
    <n v="-1.963269924163464"/>
    <s v=""/>
    <n v="-1.963269924163464"/>
  </r>
  <r>
    <x v="4"/>
    <x v="9"/>
    <x v="4"/>
    <n v="1.133897598272947"/>
    <n v="1.133897598272947"/>
    <s v=""/>
  </r>
  <r>
    <x v="4"/>
    <x v="10"/>
    <x v="4"/>
    <n v="-1.488214963483667"/>
    <s v=""/>
    <n v="-1.488214963483667"/>
  </r>
  <r>
    <x v="4"/>
    <x v="11"/>
    <x v="4"/>
    <n v="-2.409095507245722"/>
    <s v=""/>
    <n v="-2.409095507245722"/>
  </r>
  <r>
    <x v="4"/>
    <x v="12"/>
    <x v="4"/>
    <n v="-1.044127173320021"/>
    <s v=""/>
    <n v="-1.044127173320021"/>
  </r>
  <r>
    <x v="4"/>
    <x v="13"/>
    <x v="4"/>
    <n v="-0.8803381823415463"/>
    <s v=""/>
    <n v="-0.8803381823415463"/>
  </r>
  <r>
    <x v="4"/>
    <x v="14"/>
    <x v="4"/>
    <n v="1.229860815745457"/>
    <n v="1.229860815745457"/>
    <s v=""/>
  </r>
  <r>
    <x v="5"/>
    <x v="0"/>
    <x v="4"/>
    <n v="-0.3547994791977845"/>
    <s v=""/>
    <n v="-0.3547994791977845"/>
  </r>
  <r>
    <x v="5"/>
    <x v="1"/>
    <x v="4"/>
    <n v="-1.326686936943504"/>
    <s v=""/>
    <n v="-1.326686936943504"/>
  </r>
  <r>
    <x v="5"/>
    <x v="2"/>
    <x v="4"/>
    <n v="0.4852859364479407"/>
    <n v="0.4852859364479407"/>
    <s v=""/>
  </r>
  <r>
    <x v="5"/>
    <x v="3"/>
    <x v="4"/>
    <n v="-0.388333960121653"/>
    <s v=""/>
    <n v="-0.388333960121653"/>
  </r>
  <r>
    <x v="5"/>
    <x v="4"/>
    <x v="4"/>
    <n v="-0.4612119894477923"/>
    <s v=""/>
    <n v="-0.4612119894477923"/>
  </r>
  <r>
    <x v="5"/>
    <x v="5"/>
    <x v="4"/>
    <n v="-0.8193305145829429"/>
    <s v=""/>
    <n v="-0.8193305145829429"/>
  </r>
  <r>
    <x v="5"/>
    <x v="6"/>
    <x v="4"/>
    <n v="-0.5650280353951089"/>
    <s v=""/>
    <n v="-0.5650280353951089"/>
  </r>
  <r>
    <x v="5"/>
    <x v="7"/>
    <x v="4"/>
    <n v="-0.6071884152946534"/>
    <s v=""/>
    <n v="-0.6071884152946534"/>
  </r>
  <r>
    <x v="5"/>
    <x v="8"/>
    <x v="4"/>
    <n v="0.8102284742028936"/>
    <n v="0.8102284742028936"/>
    <s v=""/>
  </r>
  <r>
    <x v="5"/>
    <x v="9"/>
    <x v="4"/>
    <n v="-0.3716521837450469"/>
    <s v=""/>
    <n v="-0.3716521837450469"/>
  </r>
  <r>
    <x v="5"/>
    <x v="10"/>
    <x v="4"/>
    <n v="-0.6080041465170382"/>
    <s v=""/>
    <n v="-0.6080041465170382"/>
  </r>
  <r>
    <x v="5"/>
    <x v="11"/>
    <x v="4"/>
    <n v="-0.5502149769705105"/>
    <s v=""/>
    <n v="-0.5502149769705105"/>
  </r>
  <r>
    <x v="5"/>
    <x v="12"/>
    <x v="4"/>
    <n v="-0.6079891084375895"/>
    <s v=""/>
    <n v="-0.6079891084375895"/>
  </r>
  <r>
    <x v="5"/>
    <x v="13"/>
    <x v="4"/>
    <n v="-0.7329327416464281"/>
    <s v=""/>
    <n v="-0.7329327416464281"/>
  </r>
  <r>
    <x v="5"/>
    <x v="14"/>
    <x v="4"/>
    <n v="0.01337195669639879"/>
    <n v="0.01337195669639879"/>
    <s v=""/>
  </r>
  <r>
    <x v="0"/>
    <x v="0"/>
    <x v="5"/>
    <n v="-0.03670763284534861"/>
    <s v=""/>
    <n v="-0.03670763284534861"/>
  </r>
  <r>
    <x v="0"/>
    <x v="1"/>
    <x v="5"/>
    <n v="0.00793293339593526"/>
    <n v="0.00793293339593526"/>
    <s v=""/>
  </r>
  <r>
    <x v="0"/>
    <x v="2"/>
    <x v="5"/>
    <n v="0.1053847991299823"/>
    <n v="0.1053847991299823"/>
    <s v=""/>
  </r>
  <r>
    <x v="0"/>
    <x v="3"/>
    <x v="5"/>
    <n v="-0.06876362581892015"/>
    <s v=""/>
    <n v="-0.06876362581892015"/>
  </r>
  <r>
    <x v="0"/>
    <x v="4"/>
    <x v="5"/>
    <n v="-0.03547254618469364"/>
    <s v=""/>
    <n v="-0.03547254618469364"/>
  </r>
  <r>
    <x v="0"/>
    <x v="5"/>
    <x v="5"/>
    <n v="-0.05107141130211035"/>
    <s v=""/>
    <n v="-0.05107141130211035"/>
  </r>
  <r>
    <x v="0"/>
    <x v="6"/>
    <x v="5"/>
    <n v="-0.0485156875225714"/>
    <s v=""/>
    <n v="-0.0485156875225714"/>
  </r>
  <r>
    <x v="0"/>
    <x v="7"/>
    <x v="5"/>
    <n v="-0.02936811525743366"/>
    <s v=""/>
    <n v="-0.02936811525743366"/>
  </r>
  <r>
    <x v="0"/>
    <x v="8"/>
    <x v="5"/>
    <n v="-0.05142491256395421"/>
    <s v=""/>
    <n v="-0.05142491256395421"/>
  </r>
  <r>
    <x v="0"/>
    <x v="9"/>
    <x v="5"/>
    <n v="-0.0489531356589038"/>
    <s v=""/>
    <n v="-0.0489531356589038"/>
  </r>
  <r>
    <x v="0"/>
    <x v="10"/>
    <x v="5"/>
    <n v="0.01110376095290344"/>
    <n v="0.01110376095290344"/>
    <s v=""/>
  </r>
  <r>
    <x v="0"/>
    <x v="11"/>
    <x v="5"/>
    <n v="-0.06251585658484071"/>
    <s v=""/>
    <n v="-0.06251585658484071"/>
  </r>
  <r>
    <x v="0"/>
    <x v="12"/>
    <x v="5"/>
    <n v="-0.07417041824557868"/>
    <s v=""/>
    <n v="-0.07417041824557868"/>
  </r>
  <r>
    <x v="0"/>
    <x v="13"/>
    <x v="5"/>
    <n v="-0.2134042854043543"/>
    <s v=""/>
    <n v="-0.2134042854043543"/>
  </r>
  <r>
    <x v="0"/>
    <x v="14"/>
    <x v="5"/>
    <n v="-0.247353018644733"/>
    <s v=""/>
    <n v="-0.247353018644733"/>
  </r>
  <r>
    <x v="1"/>
    <x v="0"/>
    <x v="5"/>
    <n v="-0.09220781631457831"/>
    <s v=""/>
    <n v="-0.09220781631457831"/>
  </r>
  <r>
    <x v="1"/>
    <x v="1"/>
    <x v="5"/>
    <n v="-0.01654546036227211"/>
    <s v=""/>
    <n v="-0.01654546036227211"/>
  </r>
  <r>
    <x v="1"/>
    <x v="2"/>
    <x v="5"/>
    <n v="-0.2058659680620026"/>
    <s v=""/>
    <n v="-0.2058659680620026"/>
  </r>
  <r>
    <x v="1"/>
    <x v="3"/>
    <x v="5"/>
    <n v="-0.09493846504244485"/>
    <s v=""/>
    <n v="-0.09493846504244485"/>
  </r>
  <r>
    <x v="1"/>
    <x v="4"/>
    <x v="5"/>
    <n v="-0.06380660308007002"/>
    <s v=""/>
    <n v="-0.06380660308007002"/>
  </r>
  <r>
    <x v="1"/>
    <x v="5"/>
    <x v="5"/>
    <n v="-0.1868181730820601"/>
    <s v=""/>
    <n v="-0.1868181730820601"/>
  </r>
  <r>
    <x v="1"/>
    <x v="6"/>
    <x v="5"/>
    <n v="-0.04998173009728901"/>
    <s v=""/>
    <n v="-0.04998173009728901"/>
  </r>
  <r>
    <x v="1"/>
    <x v="7"/>
    <x v="5"/>
    <n v="-0.06605369763926172"/>
    <s v=""/>
    <n v="-0.06605369763926172"/>
  </r>
  <r>
    <x v="1"/>
    <x v="8"/>
    <x v="5"/>
    <n v="-0.09243875664920087"/>
    <s v=""/>
    <n v="-0.09243875664920087"/>
  </r>
  <r>
    <x v="1"/>
    <x v="9"/>
    <x v="5"/>
    <n v="-0.05035573914249636"/>
    <s v=""/>
    <n v="-0.05035573914249636"/>
  </r>
  <r>
    <x v="1"/>
    <x v="10"/>
    <x v="5"/>
    <n v="-0.07402000651954477"/>
    <s v=""/>
    <n v="-0.07402000651954477"/>
  </r>
  <r>
    <x v="1"/>
    <x v="11"/>
    <x v="5"/>
    <n v="-0.09228261443033614"/>
    <s v=""/>
    <n v="-0.09228261443033614"/>
  </r>
  <r>
    <x v="1"/>
    <x v="12"/>
    <x v="5"/>
    <n v="-0.04935505717019162"/>
    <s v=""/>
    <n v="-0.04935505717019162"/>
  </r>
  <r>
    <x v="1"/>
    <x v="13"/>
    <x v="5"/>
    <n v="-0.08115388725360162"/>
    <s v=""/>
    <n v="-0.08115388725360162"/>
  </r>
  <r>
    <x v="1"/>
    <x v="14"/>
    <x v="5"/>
    <n v="-0.07423544006610627"/>
    <s v=""/>
    <n v="-0.07423544006610627"/>
  </r>
  <r>
    <x v="2"/>
    <x v="0"/>
    <x v="5"/>
    <n v="0.01339693975056178"/>
    <n v="0.01339693975056178"/>
    <s v=""/>
  </r>
  <r>
    <x v="2"/>
    <x v="1"/>
    <x v="5"/>
    <n v="0.3037346503682028"/>
    <n v="0.3037346503682028"/>
    <s v=""/>
  </r>
  <r>
    <x v="2"/>
    <x v="2"/>
    <x v="5"/>
    <n v="0.8359320812631452"/>
    <n v="0.8359320812631452"/>
    <s v=""/>
  </r>
  <r>
    <x v="2"/>
    <x v="3"/>
    <x v="5"/>
    <n v="-0.1774110262754539"/>
    <s v=""/>
    <n v="-0.1774110262754539"/>
  </r>
  <r>
    <x v="2"/>
    <x v="4"/>
    <x v="5"/>
    <n v="-0.02695323485345003"/>
    <s v=""/>
    <n v="-0.02695323485345003"/>
  </r>
  <r>
    <x v="2"/>
    <x v="5"/>
    <x v="5"/>
    <n v="-0.1382970232214437"/>
    <s v=""/>
    <n v="-0.1382970232214437"/>
  </r>
  <r>
    <x v="2"/>
    <x v="6"/>
    <x v="5"/>
    <n v="-0.01657161205941737"/>
    <s v=""/>
    <n v="-0.01657161205941737"/>
  </r>
  <r>
    <x v="2"/>
    <x v="7"/>
    <x v="5"/>
    <n v="-0.002595147167528622"/>
    <s v=""/>
    <n v="-0.002595147167528622"/>
  </r>
  <r>
    <x v="2"/>
    <x v="8"/>
    <x v="5"/>
    <n v="-0.1124432012622327"/>
    <s v=""/>
    <n v="-0.1124432012622327"/>
  </r>
  <r>
    <x v="2"/>
    <x v="9"/>
    <x v="5"/>
    <n v="-0.01671721626661593"/>
    <s v=""/>
    <n v="-0.01671721626661593"/>
  </r>
  <r>
    <x v="2"/>
    <x v="10"/>
    <x v="5"/>
    <n v="0.07924868885037095"/>
    <n v="0.07924868885037095"/>
    <s v=""/>
  </r>
  <r>
    <x v="2"/>
    <x v="11"/>
    <x v="5"/>
    <n v="-0.146863851164483"/>
    <s v=""/>
    <n v="-0.146863851164483"/>
  </r>
  <r>
    <x v="2"/>
    <x v="12"/>
    <x v="5"/>
    <n v="-0.3966929924079875"/>
    <s v=""/>
    <n v="-0.3966929924079875"/>
  </r>
  <r>
    <x v="2"/>
    <x v="13"/>
    <x v="5"/>
    <n v="-0.7898336720223212"/>
    <s v=""/>
    <n v="-0.7898336720223212"/>
  </r>
  <r>
    <x v="2"/>
    <x v="14"/>
    <x v="5"/>
    <n v="-0.7999900401767901"/>
    <s v=""/>
    <n v="-0.7999900401767901"/>
  </r>
  <r>
    <x v="3"/>
    <x v="0"/>
    <x v="5"/>
    <n v="0.2992671545354872"/>
    <n v="0.2992671545354872"/>
    <s v=""/>
  </r>
  <r>
    <x v="3"/>
    <x v="1"/>
    <x v="5"/>
    <n v="0.8214137036929419"/>
    <n v="0.8214137036929419"/>
    <s v=""/>
  </r>
  <r>
    <x v="3"/>
    <x v="2"/>
    <x v="5"/>
    <n v="2.201982007082776"/>
    <n v="2.201982007082776"/>
    <s v=""/>
  </r>
  <r>
    <x v="3"/>
    <x v="3"/>
    <x v="5"/>
    <n v="-0.02493206139808779"/>
    <s v=""/>
    <n v="-0.02493206139808779"/>
  </r>
  <r>
    <x v="3"/>
    <x v="4"/>
    <x v="5"/>
    <n v="0.7392535061484475"/>
    <n v="0.7392535061484475"/>
    <s v=""/>
  </r>
  <r>
    <x v="3"/>
    <x v="5"/>
    <x v="5"/>
    <n v="0.2295792456149359"/>
    <n v="0.2295792456149359"/>
    <s v=""/>
  </r>
  <r>
    <x v="3"/>
    <x v="6"/>
    <x v="5"/>
    <n v="0.5289403751069934"/>
    <n v="0.5289403751069934"/>
    <s v=""/>
  </r>
  <r>
    <x v="3"/>
    <x v="7"/>
    <x v="5"/>
    <n v="0.7530012002965334"/>
    <n v="0.7530012002965334"/>
    <s v=""/>
  </r>
  <r>
    <x v="3"/>
    <x v="8"/>
    <x v="5"/>
    <n v="0.5041219690512975"/>
    <n v="0.5041219690512975"/>
    <s v=""/>
  </r>
  <r>
    <x v="3"/>
    <x v="9"/>
    <x v="5"/>
    <n v="0.6695151774796049"/>
    <n v="0.6695151774796049"/>
    <s v=""/>
  </r>
  <r>
    <x v="3"/>
    <x v="10"/>
    <x v="5"/>
    <n v="0.9336976820550178"/>
    <n v="0.9336976820550178"/>
    <s v=""/>
  </r>
  <r>
    <x v="3"/>
    <x v="11"/>
    <x v="5"/>
    <n v="0.2518161089959439"/>
    <n v="0.2518161089959439"/>
    <s v=""/>
  </r>
  <r>
    <x v="3"/>
    <x v="12"/>
    <x v="5"/>
    <n v="0.2592008989678685"/>
    <n v="0.2592008989678685"/>
    <s v=""/>
  </r>
  <r>
    <x v="3"/>
    <x v="13"/>
    <x v="5"/>
    <n v="0.6354291664723528"/>
    <n v="0.6354291664723528"/>
    <s v=""/>
  </r>
  <r>
    <x v="3"/>
    <x v="14"/>
    <x v="5"/>
    <n v="0.09172066558502867"/>
    <n v="0.09172066558502867"/>
    <s v=""/>
  </r>
  <r>
    <x v="4"/>
    <x v="0"/>
    <x v="5"/>
    <n v="-0.6005357603844812"/>
    <s v=""/>
    <n v="-0.6005357603844812"/>
  </r>
  <r>
    <x v="4"/>
    <x v="1"/>
    <x v="5"/>
    <n v="-5.71013183987062"/>
    <s v=""/>
    <n v="-5.71013183987062"/>
  </r>
  <r>
    <x v="4"/>
    <x v="2"/>
    <x v="5"/>
    <n v="1.5499115349335"/>
    <n v="1.5499115349335"/>
    <s v=""/>
  </r>
  <r>
    <x v="4"/>
    <x v="3"/>
    <x v="5"/>
    <n v="-0.7179057330907194"/>
    <s v=""/>
    <n v="-0.7179057330907194"/>
  </r>
  <r>
    <x v="4"/>
    <x v="4"/>
    <x v="5"/>
    <n v="-0.7001031859649551"/>
    <s v=""/>
    <n v="-0.7001031859649551"/>
  </r>
  <r>
    <x v="4"/>
    <x v="5"/>
    <x v="5"/>
    <n v="-0.9469064425950426"/>
    <s v=""/>
    <n v="-0.9469064425950426"/>
  </r>
  <r>
    <x v="4"/>
    <x v="6"/>
    <x v="5"/>
    <n v="-0.1166595985869499"/>
    <s v=""/>
    <n v="-0.1166595985869499"/>
  </r>
  <r>
    <x v="4"/>
    <x v="7"/>
    <x v="5"/>
    <n v="-0.2384045635749511"/>
    <s v=""/>
    <n v="-0.2384045635749511"/>
  </r>
  <r>
    <x v="4"/>
    <x v="8"/>
    <x v="5"/>
    <n v="-1.09310850592191"/>
    <s v=""/>
    <n v="-1.09310850592191"/>
  </r>
  <r>
    <x v="4"/>
    <x v="9"/>
    <x v="5"/>
    <n v="0.5202284279652809"/>
    <n v="0.5202284279652809"/>
    <s v=""/>
  </r>
  <r>
    <x v="4"/>
    <x v="10"/>
    <x v="5"/>
    <n v="-0.5579389098106733"/>
    <s v=""/>
    <n v="-0.5579389098106733"/>
  </r>
  <r>
    <x v="4"/>
    <x v="11"/>
    <x v="5"/>
    <n v="-0.6922033788717497"/>
    <s v=""/>
    <n v="-0.6922033788717497"/>
  </r>
  <r>
    <x v="4"/>
    <x v="12"/>
    <x v="5"/>
    <n v="-0.9603332496343676"/>
    <s v=""/>
    <n v="-0.9603332496343676"/>
  </r>
  <r>
    <x v="4"/>
    <x v="13"/>
    <x v="5"/>
    <n v="-0.9364961664423349"/>
    <s v=""/>
    <n v="-0.9364961664423349"/>
  </r>
  <r>
    <x v="4"/>
    <x v="14"/>
    <x v="5"/>
    <n v="-0.1837637121144237"/>
    <s v=""/>
    <n v="-0.1837637121144237"/>
  </r>
  <r>
    <x v="5"/>
    <x v="0"/>
    <x v="5"/>
    <n v="-0.08807470504918335"/>
    <s v=""/>
    <n v="-0.08807470504918335"/>
  </r>
  <r>
    <x v="5"/>
    <x v="1"/>
    <x v="5"/>
    <n v="0.2405013224746075"/>
    <n v="0.2405013224746075"/>
    <s v=""/>
  </r>
  <r>
    <x v="5"/>
    <x v="2"/>
    <x v="5"/>
    <n v="0.6540909144907381"/>
    <n v="0.6540909144907381"/>
    <s v=""/>
  </r>
  <r>
    <x v="5"/>
    <x v="3"/>
    <x v="5"/>
    <n v="-0.5243742578926303"/>
    <s v=""/>
    <n v="-0.5243742578926303"/>
  </r>
  <r>
    <x v="5"/>
    <x v="4"/>
    <x v="5"/>
    <n v="-0.3536937267396013"/>
    <s v=""/>
    <n v="-0.3536937267396013"/>
  </r>
  <r>
    <x v="5"/>
    <x v="5"/>
    <x v="5"/>
    <n v="-0.8251254998065363"/>
    <s v=""/>
    <n v="-0.8251254998065363"/>
  </r>
  <r>
    <x v="5"/>
    <x v="6"/>
    <x v="5"/>
    <n v="-0.3832430036515985"/>
    <s v=""/>
    <n v="-0.3832430036515985"/>
  </r>
  <r>
    <x v="5"/>
    <x v="7"/>
    <x v="5"/>
    <n v="-0.3348803307791599"/>
    <s v=""/>
    <n v="-0.3348803307791599"/>
  </r>
  <r>
    <x v="5"/>
    <x v="8"/>
    <x v="5"/>
    <n v="-0.390515584531119"/>
    <s v=""/>
    <n v="-0.390515584531119"/>
  </r>
  <r>
    <x v="5"/>
    <x v="9"/>
    <x v="5"/>
    <n v="-0.4409949167960167"/>
    <s v=""/>
    <n v="-0.4409949167960167"/>
  </r>
  <r>
    <x v="5"/>
    <x v="10"/>
    <x v="5"/>
    <n v="-0.4742109765382782"/>
    <s v=""/>
    <n v="-0.4742109765382782"/>
  </r>
  <r>
    <x v="5"/>
    <x v="11"/>
    <x v="5"/>
    <n v="-0.4453312910180039"/>
    <s v=""/>
    <n v="-0.4453312910180039"/>
  </r>
  <r>
    <x v="5"/>
    <x v="12"/>
    <x v="5"/>
    <n v="-0.5399510456430132"/>
    <s v=""/>
    <n v="-0.5399510456430132"/>
  </r>
  <r>
    <x v="5"/>
    <x v="13"/>
    <x v="5"/>
    <n v="-0.7669044082229681"/>
    <s v=""/>
    <n v="-0.7669044082229681"/>
  </r>
  <r>
    <x v="5"/>
    <x v="14"/>
    <x v="5"/>
    <n v="-0.4646636417450901"/>
    <s v=""/>
    <n v="-0.4646636417450901"/>
  </r>
  <r>
    <x v="0"/>
    <x v="0"/>
    <x v="6"/>
    <n v="-0.05811842815547064"/>
    <s v=""/>
    <n v="-0.05811842815547064"/>
  </r>
  <r>
    <x v="0"/>
    <x v="1"/>
    <x v="6"/>
    <n v="-0.09464548727786426"/>
    <s v=""/>
    <n v="-0.09464548727786426"/>
  </r>
  <r>
    <x v="0"/>
    <x v="2"/>
    <x v="6"/>
    <n v="0.1513519702168451"/>
    <n v="0.1513519702168451"/>
    <s v=""/>
  </r>
  <r>
    <x v="0"/>
    <x v="3"/>
    <x v="6"/>
    <n v="0.04798870228701491"/>
    <n v="0.04798870228701491"/>
    <s v=""/>
  </r>
  <r>
    <x v="0"/>
    <x v="4"/>
    <x v="6"/>
    <n v="-0.03389102412583234"/>
    <s v=""/>
    <n v="-0.03389102412583234"/>
  </r>
  <r>
    <x v="0"/>
    <x v="5"/>
    <x v="6"/>
    <n v="0.08380153505711196"/>
    <n v="0.08380153505711196"/>
    <s v=""/>
  </r>
  <r>
    <x v="0"/>
    <x v="6"/>
    <x v="6"/>
    <n v="-0.08431220184453514"/>
    <s v=""/>
    <n v="-0.08431220184453514"/>
  </r>
  <r>
    <x v="0"/>
    <x v="7"/>
    <x v="6"/>
    <n v="-0.100279506634572"/>
    <s v=""/>
    <n v="-0.100279506634572"/>
  </r>
  <r>
    <x v="0"/>
    <x v="8"/>
    <x v="6"/>
    <n v="0.1771722314218176"/>
    <n v="0.1771722314218176"/>
    <s v=""/>
  </r>
  <r>
    <x v="0"/>
    <x v="9"/>
    <x v="6"/>
    <n v="-0.01696710527763789"/>
    <s v=""/>
    <n v="-0.01696710527763789"/>
  </r>
  <r>
    <x v="0"/>
    <x v="10"/>
    <x v="6"/>
    <n v="-0.09882259010214967"/>
    <s v=""/>
    <n v="-0.09882259010214967"/>
  </r>
  <r>
    <x v="0"/>
    <x v="11"/>
    <x v="6"/>
    <n v="-0.187161324256618"/>
    <s v=""/>
    <n v="-0.187161324256618"/>
  </r>
  <r>
    <x v="0"/>
    <x v="12"/>
    <x v="6"/>
    <n v="-0.04217484509985603"/>
    <s v=""/>
    <n v="-0.04217484509985603"/>
  </r>
  <r>
    <x v="0"/>
    <x v="13"/>
    <x v="6"/>
    <n v="-0.1544548519393398"/>
    <s v=""/>
    <n v="-0.1544548519393398"/>
  </r>
  <r>
    <x v="0"/>
    <x v="14"/>
    <x v="6"/>
    <n v="2.249382905855771"/>
    <n v="2.249382905855771"/>
    <s v=""/>
  </r>
  <r>
    <x v="1"/>
    <x v="0"/>
    <x v="6"/>
    <n v="-0.09752360196648469"/>
    <s v=""/>
    <n v="-0.09752360196648469"/>
  </r>
  <r>
    <x v="1"/>
    <x v="1"/>
    <x v="6"/>
    <n v="-0.05429869502699736"/>
    <s v=""/>
    <n v="-0.05429869502699736"/>
  </r>
  <r>
    <x v="1"/>
    <x v="2"/>
    <x v="6"/>
    <n v="-0.1897261732805923"/>
    <s v=""/>
    <n v="-0.1897261732805923"/>
  </r>
  <r>
    <x v="1"/>
    <x v="3"/>
    <x v="6"/>
    <n v="-0.05771582449287405"/>
    <s v=""/>
    <n v="-0.05771582449287405"/>
  </r>
  <r>
    <x v="1"/>
    <x v="4"/>
    <x v="6"/>
    <n v="-0.0633514482735118"/>
    <s v=""/>
    <n v="-0.0633514482735118"/>
  </r>
  <r>
    <x v="1"/>
    <x v="5"/>
    <x v="6"/>
    <n v="-0.167918471931506"/>
    <s v=""/>
    <n v="-0.167918471931506"/>
  </r>
  <r>
    <x v="1"/>
    <x v="6"/>
    <x v="6"/>
    <n v="-0.05959482836181118"/>
    <s v=""/>
    <n v="-0.05959482836181118"/>
  </r>
  <r>
    <x v="1"/>
    <x v="7"/>
    <x v="6"/>
    <n v="-0.07832605676651128"/>
    <s v=""/>
    <n v="-0.07832605676651128"/>
  </r>
  <r>
    <x v="1"/>
    <x v="8"/>
    <x v="6"/>
    <n v="-0.0326854854160914"/>
    <s v=""/>
    <n v="-0.0326854854160914"/>
  </r>
  <r>
    <x v="1"/>
    <x v="9"/>
    <x v="6"/>
    <n v="-0.04255197804407151"/>
    <s v=""/>
    <n v="-0.04255197804407151"/>
  </r>
  <r>
    <x v="1"/>
    <x v="10"/>
    <x v="6"/>
    <n v="-0.0910794300854284"/>
    <s v=""/>
    <n v="-0.0910794300854284"/>
  </r>
  <r>
    <x v="1"/>
    <x v="11"/>
    <x v="6"/>
    <n v="-0.1196159829154283"/>
    <s v=""/>
    <n v="-0.1196159829154283"/>
  </r>
  <r>
    <x v="1"/>
    <x v="12"/>
    <x v="6"/>
    <n v="-0.04509051108599238"/>
    <s v=""/>
    <n v="-0.04509051108599238"/>
  </r>
  <r>
    <x v="1"/>
    <x v="13"/>
    <x v="6"/>
    <n v="-0.07396233302696653"/>
    <s v=""/>
    <n v="-0.07396233302696653"/>
  </r>
  <r>
    <x v="1"/>
    <x v="14"/>
    <x v="6"/>
    <n v="0.4230387244787266"/>
    <n v="0.4230387244787266"/>
    <s v=""/>
  </r>
  <r>
    <x v="2"/>
    <x v="0"/>
    <x v="6"/>
    <n v="-0.1141656199358665"/>
    <s v=""/>
    <n v="-0.1141656199358665"/>
  </r>
  <r>
    <x v="2"/>
    <x v="1"/>
    <x v="6"/>
    <n v="-0.2363073167855143"/>
    <s v=""/>
    <n v="-0.2363073167855143"/>
  </r>
  <r>
    <x v="2"/>
    <x v="2"/>
    <x v="6"/>
    <n v="1.180862208943307"/>
    <n v="1.180862208943307"/>
    <s v=""/>
  </r>
  <r>
    <x v="2"/>
    <x v="3"/>
    <x v="6"/>
    <n v="0.207771392253211"/>
    <n v="0.207771392253211"/>
    <s v=""/>
  </r>
  <r>
    <x v="2"/>
    <x v="4"/>
    <x v="6"/>
    <n v="-0.03209921819542583"/>
    <s v=""/>
    <n v="-0.03209921819542583"/>
  </r>
  <r>
    <x v="2"/>
    <x v="5"/>
    <x v="6"/>
    <n v="0.4474174354716534"/>
    <n v="0.4474174354716534"/>
    <s v=""/>
  </r>
  <r>
    <x v="2"/>
    <x v="6"/>
    <x v="6"/>
    <n v="-0.187665410346001"/>
    <s v=""/>
    <n v="-0.187665410346001"/>
  </r>
  <r>
    <x v="2"/>
    <x v="7"/>
    <x v="6"/>
    <n v="-0.2805433614737691"/>
    <s v=""/>
    <n v="-0.2805433614737691"/>
  </r>
  <r>
    <x v="2"/>
    <x v="8"/>
    <x v="6"/>
    <n v="1.806090936143825"/>
    <n v="1.806090936143825"/>
    <s v=""/>
  </r>
  <r>
    <x v="2"/>
    <x v="9"/>
    <x v="6"/>
    <n v="0.1148195128765161"/>
    <n v="0.1148195128765161"/>
    <s v=""/>
  </r>
  <r>
    <x v="2"/>
    <x v="10"/>
    <x v="6"/>
    <n v="-0.2933943004238282"/>
    <s v=""/>
    <n v="-0.2933943004238282"/>
  </r>
  <r>
    <x v="2"/>
    <x v="11"/>
    <x v="6"/>
    <n v="-0.5958422382372202"/>
    <s v=""/>
    <n v="-0.5958422382372202"/>
  </r>
  <r>
    <x v="2"/>
    <x v="12"/>
    <x v="6"/>
    <n v="-0.25469423374959"/>
    <s v=""/>
    <n v="-0.25469423374959"/>
  </r>
  <r>
    <x v="2"/>
    <x v="13"/>
    <x v="6"/>
    <n v="-0.709566447192659"/>
    <s v=""/>
    <n v="-0.709566447192659"/>
  </r>
  <r>
    <x v="2"/>
    <x v="14"/>
    <x v="6"/>
    <n v="2.517460088974391"/>
    <n v="2.517460088974391"/>
    <s v=""/>
  </r>
  <r>
    <x v="3"/>
    <x v="0"/>
    <x v="6"/>
    <n v="0.1265114308625326"/>
    <n v="0.1265114308625326"/>
    <s v=""/>
  </r>
  <r>
    <x v="3"/>
    <x v="1"/>
    <x v="6"/>
    <n v="0.1060016966746096"/>
    <n v="0.1060016966746096"/>
    <s v=""/>
  </r>
  <r>
    <x v="3"/>
    <x v="2"/>
    <x v="6"/>
    <n v="2.154618066918029"/>
    <n v="2.154618066918029"/>
    <s v=""/>
  </r>
  <r>
    <x v="3"/>
    <x v="3"/>
    <x v="6"/>
    <n v="0.5365410185305854"/>
    <n v="0.5365410185305854"/>
    <s v=""/>
  </r>
  <r>
    <x v="3"/>
    <x v="4"/>
    <x v="6"/>
    <n v="0.7184596058293717"/>
    <n v="0.7184596058293717"/>
    <s v=""/>
  </r>
  <r>
    <x v="3"/>
    <x v="5"/>
    <x v="6"/>
    <n v="0.4843420657680675"/>
    <n v="0.4843420657680675"/>
    <s v=""/>
  </r>
  <r>
    <x v="3"/>
    <x v="6"/>
    <x v="6"/>
    <n v="0.3526816884392958"/>
    <n v="0.3526816884392958"/>
    <s v=""/>
  </r>
  <r>
    <x v="3"/>
    <x v="7"/>
    <x v="6"/>
    <n v="0.4624176906286039"/>
    <n v="0.4624176906286039"/>
    <s v=""/>
  </r>
  <r>
    <x v="3"/>
    <x v="8"/>
    <x v="6"/>
    <n v="1.342231508696987"/>
    <n v="1.342231508696987"/>
    <s v=""/>
  </r>
  <r>
    <x v="3"/>
    <x v="9"/>
    <x v="6"/>
    <n v="0.7859340854454748"/>
    <n v="0.7859340854454748"/>
    <s v=""/>
  </r>
  <r>
    <x v="3"/>
    <x v="10"/>
    <x v="6"/>
    <n v="0.5419429736011119"/>
    <n v="0.5419429736011119"/>
    <s v=""/>
  </r>
  <r>
    <x v="3"/>
    <x v="11"/>
    <x v="6"/>
    <n v="-0.3525427161528322"/>
    <s v=""/>
    <n v="-0.3525427161528322"/>
  </r>
  <r>
    <x v="3"/>
    <x v="12"/>
    <x v="6"/>
    <n v="0.3996150708384354"/>
    <n v="0.3996150708384354"/>
    <s v=""/>
  </r>
  <r>
    <x v="3"/>
    <x v="13"/>
    <x v="6"/>
    <n v="0.8873149645396841"/>
    <n v="0.8873149645396841"/>
    <s v=""/>
  </r>
  <r>
    <x v="3"/>
    <x v="14"/>
    <x v="6"/>
    <n v="17.59664605652434"/>
    <n v="17.59664605652434"/>
    <s v=""/>
  </r>
  <r>
    <x v="4"/>
    <x v="0"/>
    <x v="6"/>
    <n v="-0.7878314308406289"/>
    <s v=""/>
    <n v="-0.7878314308406289"/>
  </r>
  <r>
    <x v="4"/>
    <x v="1"/>
    <x v="6"/>
    <n v="-0.4573649988290838"/>
    <s v=""/>
    <n v="-0.4573649988290838"/>
  </r>
  <r>
    <x v="4"/>
    <x v="2"/>
    <x v="6"/>
    <n v="2.405875423696887"/>
    <n v="2.405875423696887"/>
    <s v=""/>
  </r>
  <r>
    <x v="4"/>
    <x v="3"/>
    <x v="6"/>
    <n v="1.234299620660639"/>
    <n v="1.234299620660639"/>
    <s v=""/>
  </r>
  <r>
    <x v="4"/>
    <x v="4"/>
    <x v="6"/>
    <n v="-0.6883110481584356"/>
    <s v=""/>
    <n v="-0.6883110481584356"/>
  </r>
  <r>
    <x v="4"/>
    <x v="5"/>
    <x v="6"/>
    <n v="-0.5753114789194577"/>
    <s v=""/>
    <n v="-0.5753114789194577"/>
  </r>
  <r>
    <x v="4"/>
    <x v="6"/>
    <x v="6"/>
    <n v="-0.995496209082217"/>
    <s v=""/>
    <n v="-0.995496209082217"/>
  </r>
  <r>
    <x v="4"/>
    <x v="7"/>
    <x v="6"/>
    <n v="-1.273862827885565"/>
    <s v=""/>
    <n v="-1.273862827885565"/>
  </r>
  <r>
    <x v="4"/>
    <x v="8"/>
    <x v="6"/>
    <n v="-2.351419728867175"/>
    <s v=""/>
    <n v="-2.351419728867175"/>
  </r>
  <r>
    <x v="4"/>
    <x v="9"/>
    <x v="6"/>
    <n v="1.659338376638845"/>
    <n v="1.659338376638845"/>
    <s v=""/>
  </r>
  <r>
    <x v="4"/>
    <x v="10"/>
    <x v="6"/>
    <n v="-1.108897640027274"/>
    <s v=""/>
    <n v="-1.108897640027274"/>
  </r>
  <r>
    <x v="4"/>
    <x v="11"/>
    <x v="6"/>
    <n v="-2.766693404657718"/>
    <s v=""/>
    <n v="-2.766693404657718"/>
  </r>
  <r>
    <x v="4"/>
    <x v="12"/>
    <x v="6"/>
    <n v="-0.8516176899155513"/>
    <s v=""/>
    <n v="-0.8516176899155513"/>
  </r>
  <r>
    <x v="4"/>
    <x v="13"/>
    <x v="6"/>
    <n v="-0.8024966835169882"/>
    <s v=""/>
    <n v="-0.8024966835169882"/>
  </r>
  <r>
    <x v="4"/>
    <x v="14"/>
    <x v="6"/>
    <n v="162.2296632458444"/>
    <n v="162.2296632458444"/>
    <s v=""/>
  </r>
  <r>
    <x v="5"/>
    <x v="0"/>
    <x v="6"/>
    <n v="-0.3381810537651059"/>
    <s v=""/>
    <n v="-0.3381810537651059"/>
  </r>
  <r>
    <x v="5"/>
    <x v="1"/>
    <x v="6"/>
    <n v="-0.3712376859607537"/>
    <s v=""/>
    <n v="-0.3712376859607537"/>
  </r>
  <r>
    <x v="5"/>
    <x v="2"/>
    <x v="6"/>
    <n v="0.7372959362439373"/>
    <n v="0.7372959362439373"/>
    <s v=""/>
  </r>
  <r>
    <x v="5"/>
    <x v="3"/>
    <x v="6"/>
    <n v="0.2374624339768927"/>
    <n v="0.2374624339768927"/>
    <s v=""/>
  </r>
  <r>
    <x v="5"/>
    <x v="4"/>
    <x v="6"/>
    <n v="-0.3641534340649193"/>
    <s v=""/>
    <n v="-0.3641534340649193"/>
  </r>
  <r>
    <x v="5"/>
    <x v="5"/>
    <x v="6"/>
    <n v="-0.7804841619328444"/>
    <s v=""/>
    <n v="-0.7804841619328444"/>
  </r>
  <r>
    <x v="5"/>
    <x v="6"/>
    <x v="6"/>
    <n v="-0.4995455709114884"/>
    <s v=""/>
    <n v="-0.4995455709114884"/>
  </r>
  <r>
    <x v="5"/>
    <x v="7"/>
    <x v="6"/>
    <n v="-0.4769642418542666"/>
    <s v=""/>
    <n v="-0.4769642418542666"/>
  </r>
  <r>
    <x v="5"/>
    <x v="8"/>
    <x v="6"/>
    <n v="0.9771799676802"/>
    <n v="0.9771799676802"/>
    <s v=""/>
  </r>
  <r>
    <x v="5"/>
    <x v="9"/>
    <x v="6"/>
    <n v="-0.3740556118896259"/>
    <s v=""/>
    <n v="-0.3740556118896259"/>
  </r>
  <r>
    <x v="5"/>
    <x v="10"/>
    <x v="6"/>
    <n v="-0.5507014041410792"/>
    <s v=""/>
    <n v="-0.5507014041410792"/>
  </r>
  <r>
    <x v="5"/>
    <x v="11"/>
    <x v="6"/>
    <n v="-0.5513921995363823"/>
    <s v=""/>
    <n v="-0.5513921995363823"/>
  </r>
  <r>
    <x v="5"/>
    <x v="12"/>
    <x v="6"/>
    <n v="-0.4765442136602122"/>
    <s v=""/>
    <n v="-0.4765442136602122"/>
  </r>
  <r>
    <x v="5"/>
    <x v="13"/>
    <x v="6"/>
    <n v="-0.7099496218258772"/>
    <s v=""/>
    <n v="-0.7099496218258772"/>
  </r>
  <r>
    <x v="5"/>
    <x v="14"/>
    <x v="6"/>
    <n v="43.60399033302664"/>
    <n v="43.60399033302664"/>
    <s v=""/>
  </r>
  <r>
    <x v="6"/>
    <x v="0"/>
    <x v="7"/>
    <n v="0"/>
    <s v=""/>
    <s v=""/>
  </r>
  <r>
    <x v="6"/>
    <x v="1"/>
    <x v="7"/>
    <n v="0"/>
    <s v=""/>
    <s v=""/>
  </r>
  <r>
    <x v="6"/>
    <x v="2"/>
    <x v="7"/>
    <n v="0"/>
    <s v=""/>
    <s v=""/>
  </r>
  <r>
    <x v="6"/>
    <x v="3"/>
    <x v="7"/>
    <n v="0"/>
    <s v=""/>
    <s v=""/>
  </r>
  <r>
    <x v="6"/>
    <x v="4"/>
    <x v="7"/>
    <n v="0"/>
    <s v=""/>
    <s v=""/>
  </r>
  <r>
    <x v="6"/>
    <x v="5"/>
    <x v="7"/>
    <n v="0"/>
    <s v=""/>
    <s v=""/>
  </r>
  <r>
    <x v="6"/>
    <x v="6"/>
    <x v="7"/>
    <n v="0"/>
    <s v=""/>
    <s v=""/>
  </r>
  <r>
    <x v="6"/>
    <x v="7"/>
    <x v="7"/>
    <n v="0"/>
    <s v=""/>
    <s v=""/>
  </r>
  <r>
    <x v="6"/>
    <x v="8"/>
    <x v="7"/>
    <n v="0"/>
    <s v=""/>
    <s v=""/>
  </r>
  <r>
    <x v="6"/>
    <x v="9"/>
    <x v="7"/>
    <n v="0"/>
    <s v=""/>
    <s v=""/>
  </r>
  <r>
    <x v="6"/>
    <x v="10"/>
    <x v="7"/>
    <n v="0"/>
    <s v=""/>
    <s v=""/>
  </r>
  <r>
    <x v="6"/>
    <x v="11"/>
    <x v="7"/>
    <n v="0"/>
    <s v=""/>
    <s v=""/>
  </r>
  <r>
    <x v="6"/>
    <x v="12"/>
    <x v="7"/>
    <n v="0"/>
    <s v=""/>
    <s v=""/>
  </r>
  <r>
    <x v="6"/>
    <x v="13"/>
    <x v="7"/>
    <n v="0"/>
    <s v=""/>
    <s v=""/>
  </r>
  <r>
    <x v="6"/>
    <x v="14"/>
    <x v="7"/>
    <n v="0"/>
    <s v=""/>
    <s v=""/>
  </r>
  <r>
    <x v="7"/>
    <x v="0"/>
    <x v="7"/>
    <n v="0"/>
    <s v=""/>
    <s v=""/>
  </r>
  <r>
    <x v="7"/>
    <x v="1"/>
    <x v="7"/>
    <n v="0"/>
    <s v=""/>
    <s v=""/>
  </r>
  <r>
    <x v="7"/>
    <x v="2"/>
    <x v="7"/>
    <n v="0"/>
    <s v=""/>
    <s v=""/>
  </r>
  <r>
    <x v="7"/>
    <x v="3"/>
    <x v="7"/>
    <n v="0"/>
    <s v=""/>
    <s v=""/>
  </r>
  <r>
    <x v="7"/>
    <x v="4"/>
    <x v="7"/>
    <n v="0"/>
    <s v=""/>
    <s v=""/>
  </r>
  <r>
    <x v="7"/>
    <x v="5"/>
    <x v="7"/>
    <n v="0"/>
    <s v=""/>
    <s v=""/>
  </r>
  <r>
    <x v="7"/>
    <x v="6"/>
    <x v="7"/>
    <n v="0"/>
    <s v=""/>
    <s v=""/>
  </r>
  <r>
    <x v="7"/>
    <x v="7"/>
    <x v="7"/>
    <n v="0"/>
    <s v=""/>
    <s v=""/>
  </r>
  <r>
    <x v="7"/>
    <x v="8"/>
    <x v="7"/>
    <n v="0"/>
    <s v=""/>
    <s v=""/>
  </r>
  <r>
    <x v="7"/>
    <x v="9"/>
    <x v="7"/>
    <n v="0"/>
    <s v=""/>
    <s v=""/>
  </r>
  <r>
    <x v="7"/>
    <x v="10"/>
    <x v="7"/>
    <n v="0"/>
    <s v=""/>
    <s v=""/>
  </r>
  <r>
    <x v="7"/>
    <x v="11"/>
    <x v="7"/>
    <n v="0"/>
    <s v=""/>
    <s v=""/>
  </r>
  <r>
    <x v="7"/>
    <x v="12"/>
    <x v="7"/>
    <n v="0"/>
    <s v=""/>
    <s v=""/>
  </r>
  <r>
    <x v="7"/>
    <x v="13"/>
    <x v="7"/>
    <n v="0"/>
    <s v=""/>
    <s v=""/>
  </r>
  <r>
    <x v="7"/>
    <x v="14"/>
    <x v="7"/>
    <n v="0"/>
    <s v=""/>
    <s v=""/>
  </r>
  <r>
    <x v="8"/>
    <x v="0"/>
    <x v="7"/>
    <n v="0"/>
    <s v=""/>
    <s v=""/>
  </r>
  <r>
    <x v="8"/>
    <x v="1"/>
    <x v="7"/>
    <n v="0"/>
    <s v=""/>
    <s v=""/>
  </r>
  <r>
    <x v="8"/>
    <x v="2"/>
    <x v="7"/>
    <n v="0"/>
    <s v=""/>
    <s v=""/>
  </r>
  <r>
    <x v="8"/>
    <x v="3"/>
    <x v="7"/>
    <n v="0"/>
    <s v=""/>
    <s v=""/>
  </r>
  <r>
    <x v="8"/>
    <x v="4"/>
    <x v="7"/>
    <n v="0"/>
    <s v=""/>
    <s v=""/>
  </r>
  <r>
    <x v="8"/>
    <x v="5"/>
    <x v="7"/>
    <n v="0"/>
    <s v=""/>
    <s v=""/>
  </r>
  <r>
    <x v="8"/>
    <x v="6"/>
    <x v="7"/>
    <n v="0"/>
    <s v=""/>
    <s v=""/>
  </r>
  <r>
    <x v="8"/>
    <x v="7"/>
    <x v="7"/>
    <n v="0"/>
    <s v=""/>
    <s v=""/>
  </r>
  <r>
    <x v="8"/>
    <x v="8"/>
    <x v="7"/>
    <n v="0"/>
    <s v=""/>
    <s v=""/>
  </r>
  <r>
    <x v="8"/>
    <x v="9"/>
    <x v="7"/>
    <n v="0"/>
    <s v=""/>
    <s v=""/>
  </r>
  <r>
    <x v="8"/>
    <x v="10"/>
    <x v="7"/>
    <n v="0"/>
    <s v=""/>
    <s v=""/>
  </r>
  <r>
    <x v="8"/>
    <x v="11"/>
    <x v="7"/>
    <n v="0"/>
    <s v=""/>
    <s v=""/>
  </r>
  <r>
    <x v="8"/>
    <x v="12"/>
    <x v="7"/>
    <n v="0"/>
    <s v=""/>
    <s v=""/>
  </r>
  <r>
    <x v="8"/>
    <x v="13"/>
    <x v="7"/>
    <n v="0"/>
    <s v=""/>
    <s v=""/>
  </r>
  <r>
    <x v="8"/>
    <x v="14"/>
    <x v="7"/>
    <n v="0"/>
    <s v=""/>
    <s v=""/>
  </r>
  <r>
    <x v="9"/>
    <x v="0"/>
    <x v="7"/>
    <n v="0"/>
    <s v=""/>
    <s v=""/>
  </r>
  <r>
    <x v="9"/>
    <x v="1"/>
    <x v="7"/>
    <n v="0"/>
    <s v=""/>
    <s v=""/>
  </r>
  <r>
    <x v="9"/>
    <x v="2"/>
    <x v="7"/>
    <n v="0"/>
    <s v=""/>
    <s v=""/>
  </r>
  <r>
    <x v="9"/>
    <x v="3"/>
    <x v="7"/>
    <n v="0"/>
    <s v=""/>
    <s v=""/>
  </r>
  <r>
    <x v="9"/>
    <x v="4"/>
    <x v="7"/>
    <n v="0"/>
    <s v=""/>
    <s v=""/>
  </r>
  <r>
    <x v="9"/>
    <x v="5"/>
    <x v="7"/>
    <n v="0"/>
    <s v=""/>
    <s v=""/>
  </r>
  <r>
    <x v="9"/>
    <x v="6"/>
    <x v="7"/>
    <n v="0"/>
    <s v=""/>
    <s v=""/>
  </r>
  <r>
    <x v="9"/>
    <x v="7"/>
    <x v="7"/>
    <n v="0"/>
    <s v=""/>
    <s v=""/>
  </r>
  <r>
    <x v="9"/>
    <x v="8"/>
    <x v="7"/>
    <n v="0"/>
    <s v=""/>
    <s v=""/>
  </r>
  <r>
    <x v="9"/>
    <x v="9"/>
    <x v="7"/>
    <n v="0"/>
    <s v=""/>
    <s v=""/>
  </r>
  <r>
    <x v="9"/>
    <x v="10"/>
    <x v="7"/>
    <n v="0"/>
    <s v=""/>
    <s v=""/>
  </r>
  <r>
    <x v="9"/>
    <x v="11"/>
    <x v="7"/>
    <n v="0"/>
    <s v=""/>
    <s v=""/>
  </r>
  <r>
    <x v="9"/>
    <x v="12"/>
    <x v="7"/>
    <n v="0"/>
    <s v=""/>
    <s v=""/>
  </r>
  <r>
    <x v="9"/>
    <x v="13"/>
    <x v="7"/>
    <n v="0"/>
    <s v=""/>
    <s v=""/>
  </r>
  <r>
    <x v="9"/>
    <x v="14"/>
    <x v="7"/>
    <n v="0"/>
    <s v=""/>
    <s v=""/>
  </r>
  <r>
    <x v="10"/>
    <x v="0"/>
    <x v="7"/>
    <n v="0"/>
    <s v=""/>
    <s v=""/>
  </r>
  <r>
    <x v="10"/>
    <x v="1"/>
    <x v="7"/>
    <n v="0"/>
    <s v=""/>
    <s v=""/>
  </r>
  <r>
    <x v="10"/>
    <x v="2"/>
    <x v="7"/>
    <n v="0"/>
    <s v=""/>
    <s v=""/>
  </r>
  <r>
    <x v="10"/>
    <x v="3"/>
    <x v="7"/>
    <n v="0"/>
    <s v=""/>
    <s v=""/>
  </r>
  <r>
    <x v="10"/>
    <x v="4"/>
    <x v="7"/>
    <n v="0"/>
    <s v=""/>
    <s v=""/>
  </r>
  <r>
    <x v="10"/>
    <x v="5"/>
    <x v="7"/>
    <n v="0"/>
    <s v=""/>
    <s v=""/>
  </r>
  <r>
    <x v="10"/>
    <x v="6"/>
    <x v="7"/>
    <n v="0"/>
    <s v=""/>
    <s v=""/>
  </r>
  <r>
    <x v="10"/>
    <x v="7"/>
    <x v="7"/>
    <n v="0"/>
    <s v=""/>
    <s v=""/>
  </r>
  <r>
    <x v="10"/>
    <x v="8"/>
    <x v="7"/>
    <n v="0"/>
    <s v=""/>
    <s v=""/>
  </r>
  <r>
    <x v="10"/>
    <x v="9"/>
    <x v="7"/>
    <n v="0"/>
    <s v=""/>
    <s v=""/>
  </r>
  <r>
    <x v="10"/>
    <x v="10"/>
    <x v="7"/>
    <n v="0"/>
    <s v=""/>
    <s v=""/>
  </r>
  <r>
    <x v="10"/>
    <x v="11"/>
    <x v="7"/>
    <n v="0"/>
    <s v=""/>
    <s v=""/>
  </r>
  <r>
    <x v="10"/>
    <x v="12"/>
    <x v="7"/>
    <n v="0"/>
    <s v=""/>
    <s v=""/>
  </r>
  <r>
    <x v="10"/>
    <x v="13"/>
    <x v="7"/>
    <n v="0"/>
    <s v=""/>
    <s v=""/>
  </r>
  <r>
    <x v="10"/>
    <x v="14"/>
    <x v="7"/>
    <n v="0"/>
    <s v=""/>
    <s v=""/>
  </r>
  <r>
    <x v="11"/>
    <x v="0"/>
    <x v="7"/>
    <n v="0"/>
    <s v=""/>
    <s v=""/>
  </r>
  <r>
    <x v="11"/>
    <x v="1"/>
    <x v="7"/>
    <n v="0"/>
    <s v=""/>
    <s v=""/>
  </r>
  <r>
    <x v="11"/>
    <x v="2"/>
    <x v="7"/>
    <n v="0"/>
    <s v=""/>
    <s v=""/>
  </r>
  <r>
    <x v="11"/>
    <x v="3"/>
    <x v="7"/>
    <n v="0"/>
    <s v=""/>
    <s v=""/>
  </r>
  <r>
    <x v="11"/>
    <x v="4"/>
    <x v="7"/>
    <n v="0"/>
    <s v=""/>
    <s v=""/>
  </r>
  <r>
    <x v="11"/>
    <x v="5"/>
    <x v="7"/>
    <n v="0"/>
    <s v=""/>
    <s v=""/>
  </r>
  <r>
    <x v="11"/>
    <x v="6"/>
    <x v="7"/>
    <n v="0"/>
    <s v=""/>
    <s v=""/>
  </r>
  <r>
    <x v="11"/>
    <x v="7"/>
    <x v="7"/>
    <n v="0"/>
    <s v=""/>
    <s v=""/>
  </r>
  <r>
    <x v="11"/>
    <x v="8"/>
    <x v="7"/>
    <n v="0"/>
    <s v=""/>
    <s v=""/>
  </r>
  <r>
    <x v="11"/>
    <x v="9"/>
    <x v="7"/>
    <n v="0"/>
    <s v=""/>
    <s v=""/>
  </r>
  <r>
    <x v="11"/>
    <x v="10"/>
    <x v="7"/>
    <n v="0"/>
    <s v=""/>
    <s v=""/>
  </r>
  <r>
    <x v="11"/>
    <x v="11"/>
    <x v="7"/>
    <n v="0"/>
    <s v=""/>
    <s v=""/>
  </r>
  <r>
    <x v="11"/>
    <x v="12"/>
    <x v="7"/>
    <n v="0"/>
    <s v=""/>
    <s v=""/>
  </r>
  <r>
    <x v="11"/>
    <x v="13"/>
    <x v="7"/>
    <n v="0"/>
    <s v=""/>
    <s v=""/>
  </r>
  <r>
    <x v="11"/>
    <x v="14"/>
    <x v="7"/>
    <n v="0"/>
    <s v=""/>
    <s v=""/>
  </r>
</pivotCacheRecords>
</file>

<file path=xl/pivotCache/pivotCacheRecords2.xml><?xml version="1.0" encoding="utf-8"?>
<pivotCacheRecords xmlns="http://schemas.openxmlformats.org/spreadsheetml/2006/main" count="720">
  <r>
    <x v="0"/>
    <x v="0"/>
    <x v="0"/>
    <n v="0.1268834810991009"/>
    <n v="0.1268834810991009"/>
    <s v=""/>
  </r>
  <r>
    <x v="0"/>
    <x v="1"/>
    <x v="0"/>
    <n v="-0.3095003271778612"/>
    <s v=""/>
    <n v="-0.3095003271778612"/>
  </r>
  <r>
    <x v="0"/>
    <x v="2"/>
    <x v="0"/>
    <n v="0.3745908528953239"/>
    <n v="0.3745908528953239"/>
    <s v=""/>
  </r>
  <r>
    <x v="0"/>
    <x v="3"/>
    <x v="0"/>
    <n v="0.1684766119642547"/>
    <n v="0.1684766119642547"/>
    <s v=""/>
  </r>
  <r>
    <x v="0"/>
    <x v="4"/>
    <x v="0"/>
    <n v="0.04839818728608458"/>
    <n v="0.04839818728608458"/>
    <s v=""/>
  </r>
  <r>
    <x v="0"/>
    <x v="5"/>
    <x v="0"/>
    <n v="0.3253790930745473"/>
    <n v="0.3253790930745473"/>
    <s v=""/>
  </r>
  <r>
    <x v="0"/>
    <x v="6"/>
    <x v="0"/>
    <n v="0.03933860157961111"/>
    <n v="0.03933860157961111"/>
    <s v=""/>
  </r>
  <r>
    <x v="0"/>
    <x v="7"/>
    <x v="0"/>
    <n v="-0.04558170607370593"/>
    <s v=""/>
    <n v="-0.04558170607370593"/>
  </r>
  <r>
    <x v="0"/>
    <x v="8"/>
    <x v="0"/>
    <n v="1.155412696656652"/>
    <n v="1.155412696656652"/>
    <s v=""/>
  </r>
  <r>
    <x v="0"/>
    <x v="9"/>
    <x v="0"/>
    <n v="0.2537663736308524"/>
    <n v="0.2537663736308524"/>
    <s v=""/>
  </r>
  <r>
    <x v="0"/>
    <x v="10"/>
    <x v="0"/>
    <n v="0.01471383759845168"/>
    <n v="0.01471383759845168"/>
    <s v=""/>
  </r>
  <r>
    <x v="0"/>
    <x v="11"/>
    <x v="0"/>
    <n v="-0.02581112906615635"/>
    <s v=""/>
    <n v="-0.02581112906615635"/>
  </r>
  <r>
    <x v="0"/>
    <x v="12"/>
    <x v="0"/>
    <n v="0.2051380376018281"/>
    <n v="0.2051380376018281"/>
    <s v=""/>
  </r>
  <r>
    <x v="0"/>
    <x v="13"/>
    <x v="0"/>
    <n v="0.1169023697780709"/>
    <n v="0.1169023697780709"/>
    <s v=""/>
  </r>
  <r>
    <x v="0"/>
    <x v="14"/>
    <x v="0"/>
    <n v="2.207358424410292"/>
    <n v="2.207358424410292"/>
    <s v=""/>
  </r>
  <r>
    <x v="1"/>
    <x v="0"/>
    <x v="0"/>
    <n v="-0.05089525685218743"/>
    <s v=""/>
    <n v="-0.05089525685218743"/>
  </r>
  <r>
    <x v="1"/>
    <x v="1"/>
    <x v="0"/>
    <n v="-0.1335219261791198"/>
    <s v=""/>
    <n v="-0.1335219261791198"/>
  </r>
  <r>
    <x v="1"/>
    <x v="2"/>
    <x v="0"/>
    <n v="-0.1115718712978874"/>
    <s v=""/>
    <n v="-0.1115718712978874"/>
  </r>
  <r>
    <x v="1"/>
    <x v="3"/>
    <x v="0"/>
    <n v="-0.01882544605566439"/>
    <s v=""/>
    <n v="-0.01882544605566439"/>
  </r>
  <r>
    <x v="1"/>
    <x v="4"/>
    <x v="0"/>
    <n v="-0.04799963055666789"/>
    <s v=""/>
    <n v="-0.04799963055666789"/>
  </r>
  <r>
    <x v="1"/>
    <x v="5"/>
    <x v="0"/>
    <n v="-0.1339029866343031"/>
    <s v=""/>
    <n v="-0.1339029866343031"/>
  </r>
  <r>
    <x v="1"/>
    <x v="6"/>
    <x v="0"/>
    <n v="-0.02502374219180448"/>
    <s v=""/>
    <n v="-0.02502374219180448"/>
  </r>
  <r>
    <x v="1"/>
    <x v="7"/>
    <x v="0"/>
    <n v="-0.0681286242817416"/>
    <s v=""/>
    <n v="-0.0681286242817416"/>
  </r>
  <r>
    <x v="1"/>
    <x v="8"/>
    <x v="0"/>
    <n v="0.2233078092935341"/>
    <n v="0.2233078092935341"/>
    <s v=""/>
  </r>
  <r>
    <x v="1"/>
    <x v="9"/>
    <x v="0"/>
    <n v="0.02154481156221344"/>
    <n v="0.02154481156221344"/>
    <s v=""/>
  </r>
  <r>
    <x v="1"/>
    <x v="10"/>
    <x v="0"/>
    <n v="-0.07238978555289188"/>
    <s v=""/>
    <n v="-0.07238978555289188"/>
  </r>
  <r>
    <x v="1"/>
    <x v="11"/>
    <x v="0"/>
    <n v="-0.08313448840558413"/>
    <s v=""/>
    <n v="-0.08313448840558413"/>
  </r>
  <r>
    <x v="1"/>
    <x v="12"/>
    <x v="0"/>
    <n v="-0.01226513296778808"/>
    <s v=""/>
    <n v="-0.01226513296778808"/>
  </r>
  <r>
    <x v="1"/>
    <x v="13"/>
    <x v="0"/>
    <n v="-0.04100202378838191"/>
    <s v=""/>
    <n v="-0.04100202378838191"/>
  </r>
  <r>
    <x v="1"/>
    <x v="14"/>
    <x v="0"/>
    <n v="0.4157846496421076"/>
    <n v="0.4157846496421076"/>
    <s v=""/>
  </r>
  <r>
    <x v="2"/>
    <x v="0"/>
    <x v="0"/>
    <n v="0.796306044720319"/>
    <n v="0.796306044720319"/>
    <s v=""/>
  </r>
  <r>
    <x v="2"/>
    <x v="1"/>
    <x v="0"/>
    <n v="-1.374926236081674"/>
    <s v=""/>
    <n v="-1.374926236081674"/>
  </r>
  <r>
    <x v="2"/>
    <x v="2"/>
    <x v="0"/>
    <n v="2.876078162404569"/>
    <n v="2.876078162404569"/>
    <s v=""/>
  </r>
  <r>
    <x v="2"/>
    <x v="3"/>
    <x v="0"/>
    <n v="0.5926870298684566"/>
    <n v="0.5926870298684566"/>
    <s v=""/>
  </r>
  <r>
    <x v="2"/>
    <x v="4"/>
    <x v="0"/>
    <n v="0.2969988718847463"/>
    <n v="0.2969988718847463"/>
    <s v=""/>
  </r>
  <r>
    <x v="2"/>
    <x v="5"/>
    <x v="0"/>
    <n v="1.493062231250201"/>
    <n v="1.493062231250201"/>
    <s v=""/>
  </r>
  <r>
    <x v="2"/>
    <x v="6"/>
    <x v="0"/>
    <n v="0.3180390863866762"/>
    <n v="0.3180390863866762"/>
    <s v=""/>
  </r>
  <r>
    <x v="2"/>
    <x v="7"/>
    <x v="0"/>
    <n v="-0.1000444063983137"/>
    <s v=""/>
    <n v="-0.1000444063983137"/>
  </r>
  <r>
    <x v="2"/>
    <x v="8"/>
    <x v="0"/>
    <n v="10.05965296623531"/>
    <n v="10.05965296623531"/>
    <s v=""/>
  </r>
  <r>
    <x v="2"/>
    <x v="9"/>
    <x v="0"/>
    <n v="1.331630634617595"/>
    <n v="1.331630634617595"/>
    <s v=""/>
  </r>
  <r>
    <x v="2"/>
    <x v="10"/>
    <x v="0"/>
    <n v="0.06567989905752114"/>
    <n v="0.06567989905752114"/>
    <s v=""/>
  </r>
  <r>
    <x v="2"/>
    <x v="11"/>
    <x v="0"/>
    <n v="-0.04965897474716952"/>
    <s v=""/>
    <n v="-0.04965897474716952"/>
  </r>
  <r>
    <x v="2"/>
    <x v="12"/>
    <x v="0"/>
    <n v="0.9036231261428505"/>
    <n v="0.9036231261428505"/>
    <s v=""/>
  </r>
  <r>
    <x v="2"/>
    <x v="13"/>
    <x v="0"/>
    <n v="-0.3315569100180403"/>
    <s v=""/>
    <n v="-0.3315569100180403"/>
  </r>
  <r>
    <x v="2"/>
    <x v="14"/>
    <x v="0"/>
    <n v="2.457514303619417"/>
    <n v="2.457514303619417"/>
    <s v=""/>
  </r>
  <r>
    <x v="3"/>
    <x v="0"/>
    <x v="0"/>
    <n v="0.7363373091221335"/>
    <n v="0.7363373091221335"/>
    <s v=""/>
  </r>
  <r>
    <x v="3"/>
    <x v="1"/>
    <x v="0"/>
    <n v="-0.4309585061635365"/>
    <s v=""/>
    <n v="-0.4309585061635365"/>
  </r>
  <r>
    <x v="3"/>
    <x v="2"/>
    <x v="0"/>
    <n v="2.618326979229433"/>
    <n v="2.618326979229433"/>
    <s v=""/>
  </r>
  <r>
    <x v="3"/>
    <x v="3"/>
    <x v="0"/>
    <n v="0.618086864396072"/>
    <n v="0.618086864396072"/>
    <s v=""/>
  </r>
  <r>
    <x v="3"/>
    <x v="4"/>
    <x v="0"/>
    <n v="0.8498671768342554"/>
    <n v="0.8498671768342554"/>
    <s v=""/>
  </r>
  <r>
    <x v="3"/>
    <x v="5"/>
    <x v="0"/>
    <n v="0.6177832696152752"/>
    <n v="0.6177832696152752"/>
    <s v=""/>
  </r>
  <r>
    <x v="3"/>
    <x v="6"/>
    <x v="0"/>
    <n v="0.7139549291541158"/>
    <n v="0.7139549291541158"/>
    <s v=""/>
  </r>
  <r>
    <x v="3"/>
    <x v="7"/>
    <x v="0"/>
    <n v="0.640500407191845"/>
    <n v="0.640500407191845"/>
    <s v=""/>
  </r>
  <r>
    <x v="3"/>
    <x v="8"/>
    <x v="0"/>
    <n v="2.906233737605898"/>
    <n v="2.906233737605898"/>
    <s v=""/>
  </r>
  <r>
    <x v="3"/>
    <x v="9"/>
    <x v="0"/>
    <n v="1.356865235432816"/>
    <n v="1.356865235432816"/>
    <s v=""/>
  </r>
  <r>
    <x v="3"/>
    <x v="10"/>
    <x v="0"/>
    <n v="0.7743942280942082"/>
    <n v="0.7743942280942082"/>
    <s v=""/>
  </r>
  <r>
    <x v="3"/>
    <x v="11"/>
    <x v="0"/>
    <n v="0.3679104790029466"/>
    <n v="0.3679104790029466"/>
    <s v=""/>
  </r>
  <r>
    <x v="3"/>
    <x v="12"/>
    <x v="0"/>
    <n v="0.9060658047880206"/>
    <n v="0.9060658047880206"/>
    <s v=""/>
  </r>
  <r>
    <x v="3"/>
    <x v="13"/>
    <x v="0"/>
    <n v="1.421537140298359"/>
    <n v="1.421537140298359"/>
    <s v=""/>
  </r>
  <r>
    <x v="3"/>
    <x v="14"/>
    <x v="0"/>
    <n v="9.463675549778104"/>
    <n v="9.463675549778104"/>
    <s v=""/>
  </r>
  <r>
    <x v="4"/>
    <x v="0"/>
    <x v="0"/>
    <n v="0.8308154700482002"/>
    <n v="0.8308154700482002"/>
    <s v=""/>
  </r>
  <r>
    <x v="4"/>
    <x v="1"/>
    <x v="0"/>
    <n v="10.58052680867683"/>
    <n v="10.58052680867683"/>
    <s v=""/>
  </r>
  <r>
    <x v="4"/>
    <x v="2"/>
    <x v="0"/>
    <n v="6.558499946101541"/>
    <n v="6.558499946101541"/>
    <s v=""/>
  </r>
  <r>
    <x v="4"/>
    <x v="3"/>
    <x v="0"/>
    <n v="3.254513103797957"/>
    <n v="3.254513103797957"/>
    <s v=""/>
  </r>
  <r>
    <x v="4"/>
    <x v="4"/>
    <x v="0"/>
    <n v="-0.07814645830457512"/>
    <s v=""/>
    <n v="-0.07814645830457512"/>
  </r>
  <r>
    <x v="4"/>
    <x v="5"/>
    <x v="0"/>
    <n v="0.09180517163075996"/>
    <n v="0.09180517163075996"/>
    <s v=""/>
  </r>
  <r>
    <x v="4"/>
    <x v="6"/>
    <x v="0"/>
    <n v="2.040669995339805"/>
    <n v="2.040669995339805"/>
    <s v=""/>
  </r>
  <r>
    <x v="4"/>
    <x v="7"/>
    <x v="0"/>
    <n v="-0.4762199085635963"/>
    <s v=""/>
    <n v="-0.4762199085635963"/>
  </r>
  <r>
    <x v="4"/>
    <x v="8"/>
    <x v="0"/>
    <n v="-7.746861095758264"/>
    <s v=""/>
    <n v="-7.746861095758264"/>
  </r>
  <r>
    <x v="4"/>
    <x v="9"/>
    <x v="0"/>
    <n v="11.31528330621742"/>
    <n v="11.31528330621742"/>
    <s v=""/>
  </r>
  <r>
    <x v="4"/>
    <x v="10"/>
    <x v="0"/>
    <n v="-0.5393991327688393"/>
    <s v=""/>
    <n v="-0.5393991327688393"/>
  </r>
  <r>
    <x v="4"/>
    <x v="11"/>
    <x v="0"/>
    <n v="-0.08339909882310603"/>
    <s v=""/>
    <n v="-0.08339909882310603"/>
  </r>
  <r>
    <x v="4"/>
    <x v="12"/>
    <x v="0"/>
    <n v="-0.009518302580394877"/>
    <s v=""/>
    <n v="-0.009518302580394877"/>
  </r>
  <r>
    <x v="4"/>
    <x v="13"/>
    <x v="0"/>
    <n v="-0.1845864140232908"/>
    <s v=""/>
    <n v="-0.1845864140232908"/>
  </r>
  <r>
    <x v="4"/>
    <x v="14"/>
    <x v="0"/>
    <n v="159.7491020064937"/>
    <n v="159.7491020064937"/>
    <s v=""/>
  </r>
  <r>
    <x v="5"/>
    <x v="0"/>
    <x v="0"/>
    <n v="0.2433704375290178"/>
    <n v="0.2433704375290178"/>
    <s v=""/>
  </r>
  <r>
    <x v="5"/>
    <x v="1"/>
    <x v="0"/>
    <n v="-0.8459431272743878"/>
    <s v=""/>
    <n v="-0.8459431272743878"/>
  </r>
  <r>
    <x v="5"/>
    <x v="2"/>
    <x v="0"/>
    <n v="0.8282010710482093"/>
    <n v="0.8282010710482093"/>
    <s v=""/>
  </r>
  <r>
    <x v="5"/>
    <x v="3"/>
    <x v="0"/>
    <n v="0.1692529588775016"/>
    <n v="0.1692529588775016"/>
    <s v=""/>
  </r>
  <r>
    <x v="5"/>
    <x v="4"/>
    <x v="0"/>
    <n v="-0.3423751273219087"/>
    <s v=""/>
    <n v="-0.3423751273219087"/>
  </r>
  <r>
    <x v="5"/>
    <x v="5"/>
    <x v="0"/>
    <n v="-0.7674640745585091"/>
    <s v=""/>
    <n v="-0.7674640745585091"/>
  </r>
  <r>
    <x v="5"/>
    <x v="6"/>
    <x v="0"/>
    <n v="-0.3447539679408903"/>
    <s v=""/>
    <n v="-0.3447539679408903"/>
  </r>
  <r>
    <x v="5"/>
    <x v="7"/>
    <x v="0"/>
    <n v="-0.4150314603410288"/>
    <s v=""/>
    <n v="-0.4150314603410288"/>
  </r>
  <r>
    <x v="5"/>
    <x v="8"/>
    <x v="0"/>
    <n v="3.093305647909691"/>
    <n v="3.093305647909691"/>
    <s v=""/>
  </r>
  <r>
    <x v="5"/>
    <x v="9"/>
    <x v="0"/>
    <n v="-0.07283944615883697"/>
    <s v=""/>
    <n v="-0.07283944615883697"/>
  </r>
  <r>
    <x v="5"/>
    <x v="10"/>
    <x v="0"/>
    <n v="-0.5120859249412978"/>
    <s v=""/>
    <n v="-0.5120859249412978"/>
  </r>
  <r>
    <x v="5"/>
    <x v="11"/>
    <x v="0"/>
    <n v="-0.4424085037200796"/>
    <s v=""/>
    <n v="-0.4424085037200796"/>
  </r>
  <r>
    <x v="5"/>
    <x v="12"/>
    <x v="0"/>
    <n v="-0.260113952263945"/>
    <s v=""/>
    <n v="-0.260113952263945"/>
  </r>
  <r>
    <x v="5"/>
    <x v="13"/>
    <x v="0"/>
    <n v="-0.6139316660218881"/>
    <s v=""/>
    <n v="-0.6139316660218881"/>
  </r>
  <r>
    <x v="5"/>
    <x v="14"/>
    <x v="0"/>
    <n v="20.35076589435555"/>
    <n v="20.35076589435555"/>
    <s v=""/>
  </r>
  <r>
    <x v="0"/>
    <x v="0"/>
    <x v="1"/>
    <n v="0.1175862391592499"/>
    <n v="0.1175862391592499"/>
    <s v=""/>
  </r>
  <r>
    <x v="0"/>
    <x v="1"/>
    <x v="1"/>
    <n v="-0.4161788399053791"/>
    <s v=""/>
    <n v="-0.4161788399053791"/>
  </r>
  <r>
    <x v="0"/>
    <x v="2"/>
    <x v="1"/>
    <n v="0.4113353397453703"/>
    <n v="0.4113353397453703"/>
    <s v=""/>
  </r>
  <r>
    <x v="0"/>
    <x v="3"/>
    <x v="1"/>
    <n v="0.2082079664365886"/>
    <n v="0.2082079664365886"/>
    <s v=""/>
  </r>
  <r>
    <x v="0"/>
    <x v="4"/>
    <x v="1"/>
    <n v="0.03729097881604404"/>
    <n v="0.03729097881604404"/>
    <s v=""/>
  </r>
  <r>
    <x v="0"/>
    <x v="5"/>
    <x v="1"/>
    <n v="0.5156089886033381"/>
    <n v="0.5156089886033381"/>
    <s v=""/>
  </r>
  <r>
    <x v="0"/>
    <x v="6"/>
    <x v="1"/>
    <n v="0.01171396849395423"/>
    <n v="0.01171396849395423"/>
    <s v=""/>
  </r>
  <r>
    <x v="0"/>
    <x v="7"/>
    <x v="1"/>
    <n v="-0.09260562366625691"/>
    <s v=""/>
    <n v="-0.09260562366625691"/>
  </r>
  <r>
    <x v="0"/>
    <x v="8"/>
    <x v="1"/>
    <n v="3.933349649195411"/>
    <n v="3.933349649195411"/>
    <s v=""/>
  </r>
  <r>
    <x v="0"/>
    <x v="9"/>
    <x v="1"/>
    <n v="0.3670105084351651"/>
    <n v="0.3670105084351651"/>
    <s v=""/>
  </r>
  <r>
    <x v="0"/>
    <x v="10"/>
    <x v="1"/>
    <n v="-0.04952189349536351"/>
    <s v=""/>
    <n v="-0.04952189349536351"/>
  </r>
  <r>
    <x v="0"/>
    <x v="11"/>
    <x v="1"/>
    <n v="-0.06166430966962366"/>
    <s v=""/>
    <n v="-0.06166430966962366"/>
  </r>
  <r>
    <x v="0"/>
    <x v="12"/>
    <x v="1"/>
    <n v="0.7543044709694273"/>
    <n v="0.7543044709694273"/>
    <s v=""/>
  </r>
  <r>
    <x v="0"/>
    <x v="13"/>
    <x v="1"/>
    <n v="0.4293442610734555"/>
    <n v="0.4293442610734555"/>
    <s v=""/>
  </r>
  <r>
    <x v="0"/>
    <x v="14"/>
    <x v="1"/>
    <n v="2.270903459187659"/>
    <n v="2.270903459187659"/>
    <s v=""/>
  </r>
  <r>
    <x v="1"/>
    <x v="0"/>
    <x v="1"/>
    <n v="-0.05323190810119915"/>
    <s v=""/>
    <n v="-0.05323190810119915"/>
  </r>
  <r>
    <x v="1"/>
    <x v="1"/>
    <x v="1"/>
    <n v="-0.1729982804700996"/>
    <s v=""/>
    <n v="-0.1729982804700996"/>
  </r>
  <r>
    <x v="1"/>
    <x v="2"/>
    <x v="1"/>
    <n v="-0.09876228307315449"/>
    <s v=""/>
    <n v="-0.09876228307315449"/>
  </r>
  <r>
    <x v="1"/>
    <x v="3"/>
    <x v="1"/>
    <n v="-0.006200233421525536"/>
    <s v=""/>
    <n v="-0.006200233421525536"/>
  </r>
  <r>
    <x v="1"/>
    <x v="4"/>
    <x v="1"/>
    <n v="-0.05000478645706763"/>
    <s v=""/>
    <n v="-0.05000478645706763"/>
  </r>
  <r>
    <x v="1"/>
    <x v="5"/>
    <x v="1"/>
    <n v="-0.1072980165991904"/>
    <s v=""/>
    <n v="-0.1072980165991904"/>
  </r>
  <r>
    <x v="1"/>
    <x v="6"/>
    <x v="1"/>
    <n v="-0.03261563233604992"/>
    <s v=""/>
    <n v="-0.03261563233604992"/>
  </r>
  <r>
    <x v="1"/>
    <x v="7"/>
    <x v="1"/>
    <n v="-0.07641312800225564"/>
    <s v=""/>
    <n v="-0.07641312800225564"/>
  </r>
  <r>
    <x v="1"/>
    <x v="8"/>
    <x v="1"/>
    <n v="0.9485271985723542"/>
    <n v="0.9485271985723542"/>
    <s v=""/>
  </r>
  <r>
    <x v="1"/>
    <x v="9"/>
    <x v="1"/>
    <n v="0.04788518810481945"/>
    <n v="0.04788518810481945"/>
    <s v=""/>
  </r>
  <r>
    <x v="1"/>
    <x v="10"/>
    <x v="1"/>
    <n v="-0.0825342622387859"/>
    <s v=""/>
    <n v="-0.0825342622387859"/>
  </r>
  <r>
    <x v="1"/>
    <x v="11"/>
    <x v="1"/>
    <n v="-0.09108275587340631"/>
    <s v=""/>
    <n v="-0.09108275587340631"/>
  </r>
  <r>
    <x v="1"/>
    <x v="12"/>
    <x v="1"/>
    <n v="0.06034022463833422"/>
    <n v="0.06034022463833422"/>
    <s v=""/>
  </r>
  <r>
    <x v="1"/>
    <x v="13"/>
    <x v="1"/>
    <n v="-0.003497778236334459"/>
    <s v=""/>
    <n v="-0.003497778236334459"/>
  </r>
  <r>
    <x v="1"/>
    <x v="14"/>
    <x v="1"/>
    <n v="0.4284590781433915"/>
    <n v="0.4284590781433915"/>
    <s v=""/>
  </r>
  <r>
    <x v="2"/>
    <x v="0"/>
    <x v="1"/>
    <n v="0.7484953058870536"/>
    <n v="0.7484953058870536"/>
    <s v=""/>
  </r>
  <r>
    <x v="2"/>
    <x v="1"/>
    <x v="1"/>
    <n v="-1.918506830783259"/>
    <s v=""/>
    <n v="-1.918506830783259"/>
  </r>
  <r>
    <x v="2"/>
    <x v="2"/>
    <x v="1"/>
    <n v="3.158126285790919"/>
    <n v="3.158126285790919"/>
    <s v=""/>
  </r>
  <r>
    <x v="2"/>
    <x v="3"/>
    <x v="1"/>
    <n v="0.7274567238834251"/>
    <n v="0.7274567238834251"/>
    <s v=""/>
  </r>
  <r>
    <x v="2"/>
    <x v="4"/>
    <x v="1"/>
    <n v="0.2487771007765116"/>
    <n v="0.2487771007765116"/>
    <s v=""/>
  </r>
  <r>
    <x v="2"/>
    <x v="5"/>
    <x v="1"/>
    <n v="2.335873442039194"/>
    <n v="2.335873442039194"/>
    <s v=""/>
  </r>
  <r>
    <x v="2"/>
    <x v="6"/>
    <x v="1"/>
    <n v="0.1972544990060288"/>
    <n v="0.1972544990060288"/>
    <s v=""/>
  </r>
  <r>
    <x v="2"/>
    <x v="7"/>
    <x v="1"/>
    <n v="-0.277470504823178"/>
    <s v=""/>
    <n v="-0.277470504823178"/>
  </r>
  <r>
    <x v="2"/>
    <x v="8"/>
    <x v="1"/>
    <n v="33.58073525229224"/>
    <n v="33.58073525229224"/>
    <s v=""/>
  </r>
  <r>
    <x v="2"/>
    <x v="9"/>
    <x v="1"/>
    <n v="1.856651418427237"/>
    <n v="1.856651418427237"/>
    <s v=""/>
  </r>
  <r>
    <x v="2"/>
    <x v="10"/>
    <x v="1"/>
    <n v="-0.148000970464038"/>
    <s v=""/>
    <n v="-0.148000970464038"/>
  </r>
  <r>
    <x v="2"/>
    <x v="11"/>
    <x v="1"/>
    <n v="-0.1761992294419082"/>
    <s v=""/>
    <n v="-0.1761992294419082"/>
  </r>
  <r>
    <x v="2"/>
    <x v="12"/>
    <x v="1"/>
    <n v="3.531474607176673"/>
    <n v="3.531474607176673"/>
    <s v=""/>
  </r>
  <r>
    <x v="2"/>
    <x v="13"/>
    <x v="1"/>
    <n v="0.1127729686432968"/>
    <n v="0.1127729686432968"/>
    <s v=""/>
  </r>
  <r>
    <x v="2"/>
    <x v="14"/>
    <x v="1"/>
    <n v="2.542190070409777"/>
    <n v="2.542190070409777"/>
    <s v=""/>
  </r>
  <r>
    <x v="3"/>
    <x v="0"/>
    <x v="1"/>
    <n v="0.7066331884395611"/>
    <n v="0.7066331884395611"/>
    <s v=""/>
  </r>
  <r>
    <x v="3"/>
    <x v="1"/>
    <x v="1"/>
    <n v="-0.7545633557951095"/>
    <s v=""/>
    <n v="-0.7545633557951095"/>
  </r>
  <r>
    <x v="3"/>
    <x v="2"/>
    <x v="1"/>
    <n v="2.840878847752123"/>
    <n v="2.840878847752123"/>
    <s v=""/>
  </r>
  <r>
    <x v="3"/>
    <x v="3"/>
    <x v="1"/>
    <n v="0.7189561365114403"/>
    <n v="0.7189561365114403"/>
    <s v=""/>
  </r>
  <r>
    <x v="3"/>
    <x v="4"/>
    <x v="1"/>
    <n v="0.8286120165388826"/>
    <n v="0.8286120165388826"/>
    <s v=""/>
  </r>
  <r>
    <x v="3"/>
    <x v="5"/>
    <x v="1"/>
    <n v="0.8121914793496801"/>
    <n v="0.8121914793496801"/>
    <s v=""/>
  </r>
  <r>
    <x v="3"/>
    <x v="6"/>
    <x v="1"/>
    <n v="0.6475941986350586"/>
    <n v="0.6475941986350586"/>
    <s v=""/>
  </r>
  <r>
    <x v="3"/>
    <x v="7"/>
    <x v="1"/>
    <n v="0.5510121168086417"/>
    <n v="0.5510121168086417"/>
    <s v=""/>
  </r>
  <r>
    <x v="3"/>
    <x v="8"/>
    <x v="1"/>
    <n v="8.455675951306945"/>
    <n v="8.455675951306945"/>
    <s v=""/>
  </r>
  <r>
    <x v="3"/>
    <x v="9"/>
    <x v="1"/>
    <n v="1.63131649426935"/>
    <n v="1.63131649426935"/>
    <s v=""/>
  </r>
  <r>
    <x v="3"/>
    <x v="10"/>
    <x v="1"/>
    <n v="0.6752515743778928"/>
    <n v="0.6752515743778928"/>
    <s v=""/>
  </r>
  <r>
    <x v="3"/>
    <x v="11"/>
    <x v="1"/>
    <n v="0.2732379605300865"/>
    <n v="0.2732379605300865"/>
    <s v=""/>
  </r>
  <r>
    <x v="3"/>
    <x v="12"/>
    <x v="1"/>
    <n v="2.124644723331609"/>
    <n v="2.124644723331609"/>
    <s v=""/>
  </r>
  <r>
    <x v="3"/>
    <x v="13"/>
    <x v="1"/>
    <n v="2.191466842745515"/>
    <n v="2.191466842745515"/>
    <s v=""/>
  </r>
  <r>
    <x v="3"/>
    <x v="14"/>
    <x v="1"/>
    <n v="9.704261100875369"/>
    <n v="9.704261100875369"/>
    <s v=""/>
  </r>
  <r>
    <x v="4"/>
    <x v="0"/>
    <x v="1"/>
    <n v="0.7493897167478802"/>
    <n v="0.7493897167478802"/>
    <s v=""/>
  </r>
  <r>
    <x v="4"/>
    <x v="1"/>
    <x v="1"/>
    <n v="16.05587611156781"/>
    <n v="16.05587611156781"/>
    <s v=""/>
  </r>
  <r>
    <x v="4"/>
    <x v="2"/>
    <x v="1"/>
    <n v="7.241239883067184"/>
    <n v="7.241239883067184"/>
    <s v=""/>
  </r>
  <r>
    <x v="4"/>
    <x v="3"/>
    <x v="1"/>
    <n v="3.919994973692337"/>
    <n v="3.919994973692337"/>
    <s v=""/>
  </r>
  <r>
    <x v="4"/>
    <x v="4"/>
    <x v="1"/>
    <n v="-0.1605771659540465"/>
    <s v=""/>
    <n v="-0.1605771659540465"/>
  </r>
  <r>
    <x v="4"/>
    <x v="5"/>
    <x v="1"/>
    <n v="0.6168203295705581"/>
    <n v="0.6168203295705581"/>
    <s v=""/>
  </r>
  <r>
    <x v="4"/>
    <x v="6"/>
    <x v="1"/>
    <n v="1.361442337065914"/>
    <n v="1.361442337065914"/>
    <s v=""/>
  </r>
  <r>
    <x v="4"/>
    <x v="7"/>
    <x v="1"/>
    <n v="-1.16422869251133"/>
    <s v=""/>
    <n v="-1.16422869251133"/>
  </r>
  <r>
    <x v="4"/>
    <x v="8"/>
    <x v="1"/>
    <n v="-23.06343057751105"/>
    <s v=""/>
    <n v="-23.06343057751105"/>
  </r>
  <r>
    <x v="4"/>
    <x v="9"/>
    <x v="1"/>
    <n v="15.35523621126448"/>
    <n v="15.35523621126448"/>
    <s v=""/>
  </r>
  <r>
    <x v="4"/>
    <x v="10"/>
    <x v="1"/>
    <n v="-0.8621085976325727"/>
    <s v=""/>
    <n v="-0.8621085976325727"/>
  </r>
  <r>
    <x v="4"/>
    <x v="11"/>
    <x v="1"/>
    <n v="-0.6809386868200101"/>
    <s v=""/>
    <n v="-0.6809386868200101"/>
  </r>
  <r>
    <x v="4"/>
    <x v="12"/>
    <x v="1"/>
    <n v="1.860668380089799"/>
    <n v="1.860668380089799"/>
    <s v=""/>
  </r>
  <r>
    <x v="4"/>
    <x v="13"/>
    <x v="1"/>
    <n v="0.5268353020898158"/>
    <n v="0.5268353020898158"/>
    <s v=""/>
  </r>
  <r>
    <x v="4"/>
    <x v="14"/>
    <x v="1"/>
    <n v="163.8895973746286"/>
    <n v="163.8895973746286"/>
    <s v=""/>
  </r>
  <r>
    <x v="5"/>
    <x v="0"/>
    <x v="1"/>
    <n v="0.209688629577184"/>
    <n v="0.209688629577184"/>
    <s v=""/>
  </r>
  <r>
    <x v="5"/>
    <x v="1"/>
    <x v="1"/>
    <n v="-1.09672948320499"/>
    <s v=""/>
    <n v="-1.09672948320499"/>
  </r>
  <r>
    <x v="5"/>
    <x v="2"/>
    <x v="1"/>
    <n v="0.9486920658101414"/>
    <n v="0.9486920658101414"/>
    <s v=""/>
  </r>
  <r>
    <x v="5"/>
    <x v="3"/>
    <x v="1"/>
    <n v="0.3001107287517708"/>
    <n v="0.3001107287517708"/>
    <s v=""/>
  </r>
  <r>
    <x v="5"/>
    <x v="4"/>
    <x v="1"/>
    <n v="-0.3486400853650032"/>
    <s v=""/>
    <n v="-0.3486400853650032"/>
  </r>
  <r>
    <x v="5"/>
    <x v="5"/>
    <x v="1"/>
    <n v="-0.7357633449844038"/>
    <s v=""/>
    <n v="-0.7357633449844038"/>
  </r>
  <r>
    <x v="5"/>
    <x v="6"/>
    <x v="1"/>
    <n v="-0.3789714432909529"/>
    <s v=""/>
    <n v="-0.3789714432909529"/>
  </r>
  <r>
    <x v="5"/>
    <x v="7"/>
    <x v="1"/>
    <n v="-0.453350467053118"/>
    <s v=""/>
    <n v="-0.453350467053118"/>
  </r>
  <r>
    <x v="5"/>
    <x v="8"/>
    <x v="1"/>
    <n v="11.29387213466095"/>
    <n v="11.29387213466095"/>
    <s v=""/>
  </r>
  <r>
    <x v="5"/>
    <x v="9"/>
    <x v="1"/>
    <n v="0.104283438747937"/>
    <n v="0.104283438747937"/>
    <s v=""/>
  </r>
  <r>
    <x v="5"/>
    <x v="10"/>
    <x v="1"/>
    <n v="-0.5300939269541725"/>
    <s v=""/>
    <n v="-0.5300939269541725"/>
  </r>
  <r>
    <x v="5"/>
    <x v="11"/>
    <x v="1"/>
    <n v="-0.456571767410848"/>
    <s v=""/>
    <n v="-0.456571767410848"/>
  </r>
  <r>
    <x v="5"/>
    <x v="12"/>
    <x v="1"/>
    <n v="0.3290770399016423"/>
    <n v="0.3290770399016423"/>
    <s v=""/>
  </r>
  <r>
    <x v="5"/>
    <x v="13"/>
    <x v="1"/>
    <n v="-0.4469517697850331"/>
    <s v=""/>
    <n v="-0.4469517697850331"/>
  </r>
  <r>
    <x v="5"/>
    <x v="14"/>
    <x v="1"/>
    <n v="20.89402897953208"/>
    <n v="20.89402897953208"/>
    <s v=""/>
  </r>
  <r>
    <x v="0"/>
    <x v="0"/>
    <x v="2"/>
    <n v="-0.04067146714323877"/>
    <s v=""/>
    <n v="-0.04067146714323877"/>
  </r>
  <r>
    <x v="0"/>
    <x v="1"/>
    <x v="2"/>
    <n v="-0.2826198509268368"/>
    <s v=""/>
    <n v="-0.2826198509268368"/>
  </r>
  <r>
    <x v="0"/>
    <x v="2"/>
    <x v="2"/>
    <n v="0.1244152764468234"/>
    <n v="0.1244152764468234"/>
    <s v=""/>
  </r>
  <r>
    <x v="0"/>
    <x v="3"/>
    <x v="2"/>
    <n v="-0.009008703994225931"/>
    <s v=""/>
    <n v="-0.009008703994225931"/>
  </r>
  <r>
    <x v="0"/>
    <x v="4"/>
    <x v="2"/>
    <n v="-0.08225622247179654"/>
    <s v=""/>
    <n v="-0.08225622247179654"/>
  </r>
  <r>
    <x v="0"/>
    <x v="5"/>
    <x v="2"/>
    <n v="-0.005096089318046393"/>
    <s v=""/>
    <n v="-0.005096089318046393"/>
  </r>
  <r>
    <x v="0"/>
    <x v="6"/>
    <x v="2"/>
    <n v="-0.08571923043464014"/>
    <s v=""/>
    <n v="-0.08571923043464014"/>
  </r>
  <r>
    <x v="0"/>
    <x v="7"/>
    <x v="2"/>
    <n v="-0.138578270517392"/>
    <s v=""/>
    <n v="-0.138578270517392"/>
  </r>
  <r>
    <x v="0"/>
    <x v="8"/>
    <x v="2"/>
    <n v="0.1730471399564562"/>
    <n v="0.1730471399564562"/>
    <s v=""/>
  </r>
  <r>
    <x v="0"/>
    <x v="9"/>
    <x v="2"/>
    <n v="0.04311682626753655"/>
    <n v="0.04311682626753655"/>
    <s v=""/>
  </r>
  <r>
    <x v="0"/>
    <x v="10"/>
    <x v="2"/>
    <n v="-0.1240021852794014"/>
    <s v=""/>
    <n v="-0.1240021852794014"/>
  </r>
  <r>
    <x v="0"/>
    <x v="11"/>
    <x v="2"/>
    <n v="-0.1515225547593745"/>
    <s v=""/>
    <n v="-0.1515225547593745"/>
  </r>
  <r>
    <x v="0"/>
    <x v="12"/>
    <x v="2"/>
    <n v="-0.09236376415294445"/>
    <s v=""/>
    <n v="-0.09236376415294445"/>
  </r>
  <r>
    <x v="0"/>
    <x v="13"/>
    <x v="2"/>
    <n v="-0.1365745585554196"/>
    <s v=""/>
    <n v="-0.1365745585554196"/>
  </r>
  <r>
    <x v="0"/>
    <x v="14"/>
    <x v="2"/>
    <n v="-0.2102195055649525"/>
    <s v=""/>
    <n v="-0.2102195055649525"/>
  </r>
  <r>
    <x v="1"/>
    <x v="0"/>
    <x v="2"/>
    <n v="-0.0931651389469661"/>
    <s v=""/>
    <n v="-0.0931651389469661"/>
  </r>
  <r>
    <x v="1"/>
    <x v="1"/>
    <x v="2"/>
    <n v="-0.1237492140569751"/>
    <s v=""/>
    <n v="-0.1237492140569751"/>
  </r>
  <r>
    <x v="1"/>
    <x v="2"/>
    <x v="2"/>
    <n v="-0.1991511622704174"/>
    <s v=""/>
    <n v="-0.1991511622704174"/>
  </r>
  <r>
    <x v="1"/>
    <x v="3"/>
    <x v="2"/>
    <n v="-0.07587283621422647"/>
    <s v=""/>
    <n v="-0.07587283621422647"/>
  </r>
  <r>
    <x v="1"/>
    <x v="4"/>
    <x v="2"/>
    <n v="-0.07212678195302824"/>
    <s v=""/>
    <n v="-0.07212678195302824"/>
  </r>
  <r>
    <x v="1"/>
    <x v="5"/>
    <x v="2"/>
    <n v="-0.1803583359512141"/>
    <s v=""/>
    <n v="-0.1803583359512141"/>
  </r>
  <r>
    <x v="1"/>
    <x v="6"/>
    <x v="2"/>
    <n v="-0.06005244090115147"/>
    <s v=""/>
    <n v="-0.06005244090115147"/>
  </r>
  <r>
    <x v="1"/>
    <x v="7"/>
    <x v="2"/>
    <n v="-0.08512711348794055"/>
    <s v=""/>
    <n v="-0.08512711348794055"/>
  </r>
  <r>
    <x v="1"/>
    <x v="8"/>
    <x v="2"/>
    <n v="-0.03384806023065823"/>
    <s v=""/>
    <n v="-0.03384806023065823"/>
  </r>
  <r>
    <x v="1"/>
    <x v="9"/>
    <x v="2"/>
    <n v="-0.02874593100129286"/>
    <s v=""/>
    <n v="-0.02874593100129286"/>
  </r>
  <r>
    <x v="1"/>
    <x v="10"/>
    <x v="2"/>
    <n v="-0.09513947353664864"/>
    <s v=""/>
    <n v="-0.09513947353664864"/>
  </r>
  <r>
    <x v="1"/>
    <x v="11"/>
    <x v="2"/>
    <n v="-0.1118131685588879"/>
    <s v=""/>
    <n v="-0.1118131685588879"/>
  </r>
  <r>
    <x v="1"/>
    <x v="12"/>
    <x v="2"/>
    <n v="-0.05172917246777475"/>
    <s v=""/>
    <n v="-0.05172917246777475"/>
  </r>
  <r>
    <x v="1"/>
    <x v="13"/>
    <x v="2"/>
    <n v="-0.07186988870549882"/>
    <s v=""/>
    <n v="-0.07186988870549882"/>
  </r>
  <r>
    <x v="1"/>
    <x v="14"/>
    <x v="2"/>
    <n v="-0.06677802338974037"/>
    <s v=""/>
    <n v="-0.06677802338974037"/>
  </r>
  <r>
    <x v="2"/>
    <x v="0"/>
    <x v="2"/>
    <n v="-0.01850373929534088"/>
    <s v=""/>
    <n v="-0.01850373929534088"/>
  </r>
  <r>
    <x v="2"/>
    <x v="1"/>
    <x v="2"/>
    <n v="-1.185632596831486"/>
    <s v=""/>
    <n v="-1.185632596831486"/>
  </r>
  <r>
    <x v="2"/>
    <x v="2"/>
    <x v="2"/>
    <n v="0.9769866463969021"/>
    <n v="0.9769866463969021"/>
    <s v=""/>
  </r>
  <r>
    <x v="2"/>
    <x v="3"/>
    <x v="2"/>
    <n v="0.01821176607736663"/>
    <n v="0.01821176607736663"/>
    <s v=""/>
  </r>
  <r>
    <x v="2"/>
    <x v="4"/>
    <x v="2"/>
    <n v="-0.2374940679769424"/>
    <s v=""/>
    <n v="-0.2374940679769424"/>
  </r>
  <r>
    <x v="2"/>
    <x v="5"/>
    <x v="2"/>
    <n v="0.05788198294260427"/>
    <n v="0.05788198294260427"/>
    <s v=""/>
  </r>
  <r>
    <x v="2"/>
    <x v="6"/>
    <x v="2"/>
    <n v="-0.1886118775629686"/>
    <s v=""/>
    <n v="-0.1886118775629686"/>
  </r>
  <r>
    <x v="2"/>
    <x v="7"/>
    <x v="2"/>
    <n v="-0.4208914232801855"/>
    <s v=""/>
    <n v="-0.4208914232801855"/>
  </r>
  <r>
    <x v="2"/>
    <x v="8"/>
    <x v="2"/>
    <n v="1.775224536589957"/>
    <n v="1.775224536589957"/>
    <s v=""/>
  </r>
  <r>
    <x v="2"/>
    <x v="9"/>
    <x v="2"/>
    <n v="0.3984538021008071"/>
    <n v="0.3984538021008071"/>
    <s v=""/>
  </r>
  <r>
    <x v="2"/>
    <x v="10"/>
    <x v="2"/>
    <n v="-0.3742002553520104"/>
    <s v=""/>
    <n v="-0.3742002553520104"/>
  </r>
  <r>
    <x v="2"/>
    <x v="11"/>
    <x v="2"/>
    <n v="-0.4667664833023943"/>
    <s v=""/>
    <n v="-0.4667664833023943"/>
  </r>
  <r>
    <x v="2"/>
    <x v="12"/>
    <x v="2"/>
    <n v="-0.490675112243618"/>
    <s v=""/>
    <n v="-0.490675112243618"/>
  </r>
  <r>
    <x v="2"/>
    <x v="13"/>
    <x v="2"/>
    <n v="-0.6830398356514282"/>
    <s v=""/>
    <n v="-0.6830398356514282"/>
  </r>
  <r>
    <x v="2"/>
    <x v="14"/>
    <x v="2"/>
    <n v="-0.7532693792419175"/>
    <s v=""/>
    <n v="-0.7532693792419175"/>
  </r>
  <r>
    <x v="3"/>
    <x v="0"/>
    <x v="2"/>
    <n v="0.2394775236370483"/>
    <n v="0.2394775236370483"/>
    <s v=""/>
  </r>
  <r>
    <x v="3"/>
    <x v="1"/>
    <x v="2"/>
    <n v="-1.095682423563521"/>
    <s v=""/>
    <n v="-1.095682423563521"/>
  </r>
  <r>
    <x v="3"/>
    <x v="2"/>
    <x v="2"/>
    <n v="2.043016885979978"/>
    <n v="2.043016885979978"/>
    <s v=""/>
  </r>
  <r>
    <x v="3"/>
    <x v="3"/>
    <x v="2"/>
    <n v="0.2965458060924064"/>
    <n v="0.2965458060924064"/>
    <s v=""/>
  </r>
  <r>
    <x v="3"/>
    <x v="4"/>
    <x v="2"/>
    <n v="0.5355367405934299"/>
    <n v="0.5355367405934299"/>
    <s v=""/>
  </r>
  <r>
    <x v="3"/>
    <x v="5"/>
    <x v="2"/>
    <n v="0.3261512826171089"/>
    <n v="0.3261512826171089"/>
    <s v=""/>
  </r>
  <r>
    <x v="3"/>
    <x v="6"/>
    <x v="2"/>
    <n v="0.3316789620001304"/>
    <n v="0.3316789620001304"/>
    <s v=""/>
  </r>
  <r>
    <x v="3"/>
    <x v="7"/>
    <x v="2"/>
    <n v="0.294982518966947"/>
    <n v="0.294982518966947"/>
    <s v=""/>
  </r>
  <r>
    <x v="3"/>
    <x v="8"/>
    <x v="2"/>
    <n v="1.42403176613461"/>
    <n v="1.42403176613461"/>
    <s v=""/>
  </r>
  <r>
    <x v="3"/>
    <x v="9"/>
    <x v="2"/>
    <n v="1.109773979876663"/>
    <n v="1.109773979876663"/>
    <s v=""/>
  </r>
  <r>
    <x v="3"/>
    <x v="10"/>
    <x v="2"/>
    <n v="0.4483833759514209"/>
    <n v="0.4483833759514209"/>
    <s v=""/>
  </r>
  <r>
    <x v="3"/>
    <x v="11"/>
    <x v="2"/>
    <n v="-0.2305762536660254"/>
    <s v=""/>
    <n v="-0.2305762536660254"/>
  </r>
  <r>
    <x v="3"/>
    <x v="12"/>
    <x v="2"/>
    <n v="0.1819048040434721"/>
    <n v="0.1819048040434721"/>
    <s v=""/>
  </r>
  <r>
    <x v="3"/>
    <x v="13"/>
    <x v="2"/>
    <n v="1.013444883691203"/>
    <n v="1.013444883691203"/>
    <s v=""/>
  </r>
  <r>
    <x v="3"/>
    <x v="14"/>
    <x v="2"/>
    <n v="0.4005424426823734"/>
    <n v="0.4005424426823734"/>
    <s v=""/>
  </r>
  <r>
    <x v="4"/>
    <x v="0"/>
    <x v="2"/>
    <n v="-0.6351939366868455"/>
    <s v=""/>
    <n v="-0.6351939366868455"/>
  </r>
  <r>
    <x v="4"/>
    <x v="1"/>
    <x v="2"/>
    <n v="9.16933797018627"/>
    <n v="9.16933797018627"/>
    <s v=""/>
  </r>
  <r>
    <x v="4"/>
    <x v="2"/>
    <x v="2"/>
    <n v="1.905106014016474"/>
    <n v="1.905106014016474"/>
    <s v=""/>
  </r>
  <r>
    <x v="4"/>
    <x v="3"/>
    <x v="2"/>
    <n v="0.2808516374162073"/>
    <n v="0.2808516374162073"/>
    <s v=""/>
  </r>
  <r>
    <x v="4"/>
    <x v="4"/>
    <x v="2"/>
    <n v="-1.046510436645728"/>
    <s v=""/>
    <n v="-1.046510436645728"/>
  </r>
  <r>
    <x v="4"/>
    <x v="5"/>
    <x v="2"/>
    <n v="-0.8202928709972966"/>
    <s v=""/>
    <n v="-0.8202928709972966"/>
  </r>
  <r>
    <x v="4"/>
    <x v="6"/>
    <x v="2"/>
    <n v="-1.029520031543067"/>
    <s v=""/>
    <n v="-1.029520031543067"/>
  </r>
  <r>
    <x v="4"/>
    <x v="7"/>
    <x v="2"/>
    <n v="-1.832681549439288"/>
    <s v=""/>
    <n v="-1.832681549439288"/>
  </r>
  <r>
    <x v="4"/>
    <x v="8"/>
    <x v="2"/>
    <n v="-2.328219311139069"/>
    <s v=""/>
    <n v="-2.328219311139069"/>
  </r>
  <r>
    <x v="4"/>
    <x v="9"/>
    <x v="2"/>
    <n v="3.798131111622225"/>
    <n v="3.798131111622225"/>
    <s v=""/>
  </r>
  <r>
    <x v="4"/>
    <x v="10"/>
    <x v="2"/>
    <n v="-1.235004224071398"/>
    <s v=""/>
    <n v="-1.235004224071398"/>
  </r>
  <r>
    <x v="4"/>
    <x v="11"/>
    <x v="2"/>
    <n v="-2.17286560182228"/>
    <s v=""/>
    <n v="-2.17286560182228"/>
  </r>
  <r>
    <x v="4"/>
    <x v="12"/>
    <x v="2"/>
    <n v="-1.022201034237908"/>
    <s v=""/>
    <n v="-1.022201034237908"/>
  </r>
  <r>
    <x v="4"/>
    <x v="13"/>
    <x v="2"/>
    <n v="-0.7619141276925154"/>
    <s v=""/>
    <n v="-0.7619141276925154"/>
  </r>
  <r>
    <x v="4"/>
    <x v="14"/>
    <x v="2"/>
    <n v="2.229310922495767"/>
    <n v="2.229310922495767"/>
    <s v=""/>
  </r>
  <r>
    <x v="5"/>
    <x v="0"/>
    <x v="2"/>
    <n v="-0.122376728262913"/>
    <s v=""/>
    <n v="-0.122376728262913"/>
  </r>
  <r>
    <x v="5"/>
    <x v="1"/>
    <x v="2"/>
    <n v="-1.582940587898436"/>
    <s v=""/>
    <n v="-1.582940587898436"/>
  </r>
  <r>
    <x v="5"/>
    <x v="2"/>
    <x v="2"/>
    <n v="0.8724521601228241"/>
    <n v="0.8724521601228241"/>
    <s v=""/>
  </r>
  <r>
    <x v="5"/>
    <x v="3"/>
    <x v="2"/>
    <n v="-0.001196553898772934"/>
    <s v=""/>
    <n v="-0.001196553898772934"/>
  </r>
  <r>
    <x v="5"/>
    <x v="4"/>
    <x v="2"/>
    <n v="-0.4239834640785732"/>
    <s v=""/>
    <n v="-0.4239834640785732"/>
  </r>
  <r>
    <x v="5"/>
    <x v="5"/>
    <x v="2"/>
    <n v="-0.8046496757184718"/>
    <s v=""/>
    <n v="-0.8046496757184718"/>
  </r>
  <r>
    <x v="5"/>
    <x v="6"/>
    <x v="2"/>
    <n v="-0.5073179020653158"/>
    <s v=""/>
    <n v="-0.5073179020653158"/>
  </r>
  <r>
    <x v="5"/>
    <x v="7"/>
    <x v="2"/>
    <n v="-0.5723259566144205"/>
    <s v=""/>
    <n v="-0.5723259566144205"/>
  </r>
  <r>
    <x v="5"/>
    <x v="8"/>
    <x v="2"/>
    <n v="1.39311297515615"/>
    <n v="1.39311297515615"/>
    <s v=""/>
  </r>
  <r>
    <x v="5"/>
    <x v="9"/>
    <x v="2"/>
    <n v="-0.05243059078134826"/>
    <s v=""/>
    <n v="-0.05243059078134826"/>
  </r>
  <r>
    <x v="5"/>
    <x v="10"/>
    <x v="2"/>
    <n v="-0.5740077888154811"/>
    <s v=""/>
    <n v="-0.5740077888154811"/>
  </r>
  <r>
    <x v="5"/>
    <x v="11"/>
    <x v="2"/>
    <n v="-0.540490057372901"/>
    <s v=""/>
    <n v="-0.540490057372901"/>
  </r>
  <r>
    <x v="5"/>
    <x v="12"/>
    <x v="2"/>
    <n v="-0.5941350332343212"/>
    <s v=""/>
    <n v="-0.5941350332343212"/>
  </r>
  <r>
    <x v="5"/>
    <x v="13"/>
    <x v="2"/>
    <n v="-0.6562290101788789"/>
    <s v=""/>
    <n v="-0.6562290101788789"/>
  </r>
  <r>
    <x v="5"/>
    <x v="14"/>
    <x v="2"/>
    <n v="0.3695118896982625"/>
    <n v="0.3695118896982625"/>
    <s v=""/>
  </r>
  <r>
    <x v="0"/>
    <x v="0"/>
    <x v="3"/>
    <n v="-0.04518060655011502"/>
    <s v=""/>
    <n v="-0.04518060655011502"/>
  </r>
  <r>
    <x v="0"/>
    <x v="1"/>
    <x v="3"/>
    <n v="-0.3343586664506918"/>
    <s v=""/>
    <n v="-0.3343586664506918"/>
  </r>
  <r>
    <x v="0"/>
    <x v="2"/>
    <x v="3"/>
    <n v="0.1422362619297119"/>
    <n v="0.1422362619297119"/>
    <s v=""/>
  </r>
  <r>
    <x v="0"/>
    <x v="3"/>
    <x v="3"/>
    <n v="0.01026090491762299"/>
    <n v="0.01026090491762299"/>
    <s v=""/>
  </r>
  <r>
    <x v="0"/>
    <x v="4"/>
    <x v="3"/>
    <n v="-0.08764319118108355"/>
    <s v=""/>
    <n v="-0.08764319118108355"/>
  </r>
  <r>
    <x v="0"/>
    <x v="5"/>
    <x v="3"/>
    <n v="0.08716494076423298"/>
    <n v="0.08716494076423298"/>
    <s v=""/>
  </r>
  <r>
    <x v="0"/>
    <x v="6"/>
    <x v="3"/>
    <n v="-0.09911710933817985"/>
    <s v=""/>
    <n v="-0.09911710933817985"/>
  </r>
  <r>
    <x v="0"/>
    <x v="7"/>
    <x v="3"/>
    <n v="-0.1613847545536319"/>
    <s v=""/>
    <n v="-0.1613847545536319"/>
  </r>
  <r>
    <x v="0"/>
    <x v="8"/>
    <x v="3"/>
    <n v="1.52033970946777"/>
    <n v="1.52033970946777"/>
    <s v=""/>
  </r>
  <r>
    <x v="0"/>
    <x v="9"/>
    <x v="3"/>
    <n v="0.09803995230290319"/>
    <n v="0.09803995230290319"/>
    <s v=""/>
  </r>
  <r>
    <x v="0"/>
    <x v="10"/>
    <x v="3"/>
    <n v="-0.1551563564065507"/>
    <s v=""/>
    <n v="-0.1551563564065507"/>
  </r>
  <r>
    <x v="0"/>
    <x v="11"/>
    <x v="3"/>
    <n v="-0.1689112589112999"/>
    <s v=""/>
    <n v="-0.1689112589112999"/>
  </r>
  <r>
    <x v="0"/>
    <x v="12"/>
    <x v="3"/>
    <n v="0.1739806013752279"/>
    <n v="0.1739806013752279"/>
    <s v=""/>
  </r>
  <r>
    <x v="0"/>
    <x v="13"/>
    <x v="3"/>
    <n v="0.01495898800748119"/>
    <n v="0.01495898800748119"/>
    <s v=""/>
  </r>
  <r>
    <x v="0"/>
    <x v="14"/>
    <x v="3"/>
    <n v="-0.1794003204475074"/>
    <s v=""/>
    <n v="-0.1794003204475074"/>
  </r>
  <r>
    <x v="1"/>
    <x v="0"/>
    <x v="3"/>
    <n v="-0.09429607815148211"/>
    <s v=""/>
    <n v="-0.09429607815148211"/>
  </r>
  <r>
    <x v="1"/>
    <x v="1"/>
    <x v="3"/>
    <n v="-0.142855769533803"/>
    <s v=""/>
    <n v="-0.142855769533803"/>
  </r>
  <r>
    <x v="1"/>
    <x v="2"/>
    <x v="3"/>
    <n v="-0.1929513215696165"/>
    <s v=""/>
    <n v="-0.1929513215696165"/>
  </r>
  <r>
    <x v="1"/>
    <x v="3"/>
    <x v="3"/>
    <n v="-0.06976223329928588"/>
    <s v=""/>
    <n v="-0.06976223329928588"/>
  </r>
  <r>
    <x v="1"/>
    <x v="4"/>
    <x v="3"/>
    <n v="-0.07309727740881811"/>
    <s v=""/>
    <n v="-0.07309727740881811"/>
  </r>
  <r>
    <x v="1"/>
    <x v="5"/>
    <x v="3"/>
    <n v="-0.1674815304542049"/>
    <s v=""/>
    <n v="-0.1674815304542049"/>
  </r>
  <r>
    <x v="1"/>
    <x v="6"/>
    <x v="3"/>
    <n v="-0.06372691573096423"/>
    <s v=""/>
    <n v="-0.06372691573096423"/>
  </r>
  <r>
    <x v="1"/>
    <x v="7"/>
    <x v="3"/>
    <n v="-0.08913681328866818"/>
    <s v=""/>
    <n v="-0.08913681328866818"/>
  </r>
  <r>
    <x v="1"/>
    <x v="8"/>
    <x v="3"/>
    <n v="0.3171581241803174"/>
    <n v="0.3171581241803174"/>
    <s v=""/>
  </r>
  <r>
    <x v="1"/>
    <x v="9"/>
    <x v="3"/>
    <n v="-0.01599718875467004"/>
    <s v=""/>
    <n v="-0.01599718875467004"/>
  </r>
  <r>
    <x v="1"/>
    <x v="10"/>
    <x v="3"/>
    <n v="-0.1000494002526191"/>
    <s v=""/>
    <n v="-0.1000494002526191"/>
  </r>
  <r>
    <x v="1"/>
    <x v="11"/>
    <x v="3"/>
    <n v="-0.1156601300133094"/>
    <s v=""/>
    <n v="-0.1156601300133094"/>
  </r>
  <r>
    <x v="1"/>
    <x v="12"/>
    <x v="3"/>
    <n v="-0.01658817938640778"/>
    <s v=""/>
    <n v="-0.01658817938640778"/>
  </r>
  <r>
    <x v="1"/>
    <x v="13"/>
    <x v="3"/>
    <n v="-0.05371783385830509"/>
    <s v=""/>
    <n v="-0.05371783385830509"/>
  </r>
  <r>
    <x v="1"/>
    <x v="14"/>
    <x v="3"/>
    <n v="-0.06064359999511704"/>
    <s v=""/>
    <n v="-0.06064359999511704"/>
  </r>
  <r>
    <x v="2"/>
    <x v="0"/>
    <x v="3"/>
    <n v="-0.04164413689064073"/>
    <s v=""/>
    <n v="-0.04164413689064073"/>
  </r>
  <r>
    <x v="2"/>
    <x v="1"/>
    <x v="3"/>
    <n v="-1.448725604667055"/>
    <s v=""/>
    <n v="-1.448725604667055"/>
  </r>
  <r>
    <x v="2"/>
    <x v="2"/>
    <x v="3"/>
    <n v="1.113497938115895"/>
    <n v="1.113497938115895"/>
    <s v=""/>
  </r>
  <r>
    <x v="2"/>
    <x v="3"/>
    <x v="3"/>
    <n v="0.08344029798061081"/>
    <n v="0.08344029798061081"/>
    <s v=""/>
  </r>
  <r>
    <x v="2"/>
    <x v="4"/>
    <x v="3"/>
    <n v="-0.2608334051933283"/>
    <s v=""/>
    <n v="-0.2608334051933283"/>
  </r>
  <r>
    <x v="2"/>
    <x v="5"/>
    <x v="3"/>
    <n v="0.4658026089644836"/>
    <n v="0.4658026089644836"/>
    <s v=""/>
  </r>
  <r>
    <x v="2"/>
    <x v="6"/>
    <x v="3"/>
    <n v="-0.247071617855201"/>
    <s v=""/>
    <n v="-0.247071617855201"/>
  </r>
  <r>
    <x v="2"/>
    <x v="7"/>
    <x v="3"/>
    <n v="-0.5067656549178197"/>
    <s v=""/>
    <n v="-0.5067656549178197"/>
  </r>
  <r>
    <x v="2"/>
    <x v="8"/>
    <x v="3"/>
    <n v="13.15942836304106"/>
    <n v="13.15942836304106"/>
    <s v=""/>
  </r>
  <r>
    <x v="2"/>
    <x v="9"/>
    <x v="3"/>
    <n v="0.6525638614646756"/>
    <n v="0.6525638614646756"/>
    <s v=""/>
  </r>
  <r>
    <x v="2"/>
    <x v="10"/>
    <x v="3"/>
    <n v="-0.4776217962004448"/>
    <s v=""/>
    <n v="-0.4776217962004448"/>
  </r>
  <r>
    <x v="2"/>
    <x v="11"/>
    <x v="3"/>
    <n v="-0.5280119665746479"/>
    <s v=""/>
    <n v="-0.5280119665746479"/>
  </r>
  <r>
    <x v="2"/>
    <x v="12"/>
    <x v="3"/>
    <n v="0.781205004576754"/>
    <n v="0.781205004576754"/>
    <s v=""/>
  </r>
  <r>
    <x v="2"/>
    <x v="13"/>
    <x v="3"/>
    <n v="-0.4679841743793405"/>
    <s v=""/>
    <n v="-0.4679841743793405"/>
  </r>
  <r>
    <x v="2"/>
    <x v="14"/>
    <x v="3"/>
    <n v="-0.7122863081153846"/>
    <s v=""/>
    <n v="-0.7122863081153846"/>
  </r>
  <r>
    <x v="3"/>
    <x v="0"/>
    <x v="3"/>
    <n v="0.2097734029544731"/>
    <n v="0.2097734029544731"/>
    <s v=""/>
  </r>
  <r>
    <x v="3"/>
    <x v="1"/>
    <x v="3"/>
    <n v="-1.419287273195097"/>
    <s v=""/>
    <n v="-1.419287273195097"/>
  </r>
  <r>
    <x v="3"/>
    <x v="2"/>
    <x v="3"/>
    <n v="2.26556875450265"/>
    <n v="2.26556875450265"/>
    <s v=""/>
  </r>
  <r>
    <x v="3"/>
    <x v="3"/>
    <x v="3"/>
    <n v="0.3974150782077728"/>
    <n v="0.3974150782077728"/>
    <s v=""/>
  </r>
  <r>
    <x v="3"/>
    <x v="4"/>
    <x v="3"/>
    <n v="0.514281580298054"/>
    <n v="0.514281580298054"/>
    <s v=""/>
  </r>
  <r>
    <x v="3"/>
    <x v="5"/>
    <x v="3"/>
    <n v="0.5205594923515122"/>
    <n v="0.5205594923515122"/>
    <s v=""/>
  </r>
  <r>
    <x v="3"/>
    <x v="6"/>
    <x v="3"/>
    <n v="0.2653182314810727"/>
    <n v="0.2653182314810727"/>
    <s v=""/>
  </r>
  <r>
    <x v="3"/>
    <x v="7"/>
    <x v="3"/>
    <n v="0.205494228583744"/>
    <n v="0.205494228583744"/>
    <s v=""/>
  </r>
  <r>
    <x v="3"/>
    <x v="8"/>
    <x v="3"/>
    <n v="6.97347397983564"/>
    <n v="6.97347397983564"/>
    <s v=""/>
  </r>
  <r>
    <x v="3"/>
    <x v="9"/>
    <x v="3"/>
    <n v="1.384225238713194"/>
    <n v="1.384225238713194"/>
    <s v=""/>
  </r>
  <r>
    <x v="3"/>
    <x v="10"/>
    <x v="3"/>
    <n v="0.3492407222351064"/>
    <n v="0.3492407222351064"/>
    <s v=""/>
  </r>
  <r>
    <x v="3"/>
    <x v="11"/>
    <x v="3"/>
    <n v="-0.3252487721388877"/>
    <s v=""/>
    <n v="-0.3252487721388877"/>
  </r>
  <r>
    <x v="3"/>
    <x v="12"/>
    <x v="3"/>
    <n v="1.400483722587053"/>
    <n v="1.400483722587053"/>
    <s v=""/>
  </r>
  <r>
    <x v="3"/>
    <x v="13"/>
    <x v="3"/>
    <n v="1.783374586138352"/>
    <n v="1.783374586138352"/>
    <s v=""/>
  </r>
  <r>
    <x v="3"/>
    <x v="14"/>
    <x v="3"/>
    <n v="0.6411279937796244"/>
    <n v="0.6411279937796244"/>
    <s v=""/>
  </r>
  <r>
    <x v="4"/>
    <x v="0"/>
    <x v="3"/>
    <n v="-0.6746040012841983"/>
    <s v=""/>
    <n v="-0.6746040012841983"/>
  </r>
  <r>
    <x v="4"/>
    <x v="1"/>
    <x v="3"/>
    <n v="11.81940703278551"/>
    <n v="11.81940703278551"/>
    <s v=""/>
  </r>
  <r>
    <x v="4"/>
    <x v="2"/>
    <x v="3"/>
    <n v="2.235552143507845"/>
    <n v="2.235552143507845"/>
    <s v=""/>
  </r>
  <r>
    <x v="4"/>
    <x v="3"/>
    <x v="3"/>
    <n v="0.6029448624450846"/>
    <n v="0.6029448624450846"/>
    <s v=""/>
  </r>
  <r>
    <x v="4"/>
    <x v="4"/>
    <x v="3"/>
    <n v="-1.086406899148072"/>
    <s v=""/>
    <n v="-1.086406899148072"/>
  </r>
  <r>
    <x v="4"/>
    <x v="5"/>
    <x v="3"/>
    <n v="-0.5661855345544337"/>
    <s v=""/>
    <n v="-0.5661855345544337"/>
  </r>
  <r>
    <x v="4"/>
    <x v="6"/>
    <x v="3"/>
    <n v="-1.35826621814763"/>
    <s v=""/>
    <n v="-1.35826621814763"/>
  </r>
  <r>
    <x v="4"/>
    <x v="7"/>
    <x v="3"/>
    <n v="-2.16567780086999"/>
    <s v=""/>
    <n v="-2.16567780086999"/>
  </r>
  <r>
    <x v="4"/>
    <x v="8"/>
    <x v="3"/>
    <n v="-9.741438940307457"/>
    <s v=""/>
    <n v="-9.741438940307457"/>
  </r>
  <r>
    <x v="4"/>
    <x v="9"/>
    <x v="3"/>
    <n v="5.753468317665284"/>
    <n v="5.753468317665284"/>
    <s v=""/>
  </r>
  <r>
    <x v="4"/>
    <x v="10"/>
    <x v="3"/>
    <n v="-1.391195605065445"/>
    <s v=""/>
    <n v="-1.391195605065445"/>
  </r>
  <r>
    <x v="4"/>
    <x v="11"/>
    <x v="3"/>
    <n v="-2.462074762412782"/>
    <s v=""/>
    <n v="-2.462074762412782"/>
  </r>
  <r>
    <x v="4"/>
    <x v="12"/>
    <x v="3"/>
    <n v="-0.1170306798255395"/>
    <s v=""/>
    <n v="-0.1170306798255395"/>
  </r>
  <r>
    <x v="4"/>
    <x v="13"/>
    <x v="3"/>
    <n v="-0.4175860170937701"/>
    <s v=""/>
    <n v="-0.4175860170937701"/>
  </r>
  <r>
    <x v="4"/>
    <x v="14"/>
    <x v="3"/>
    <n v="4.233310680673006"/>
    <n v="4.233310680673006"/>
    <s v=""/>
  </r>
  <r>
    <x v="5"/>
    <x v="0"/>
    <x v="3"/>
    <n v="-0.1663522513355519"/>
    <s v=""/>
    <n v="-0.1663522513355519"/>
  </r>
  <r>
    <x v="5"/>
    <x v="1"/>
    <x v="3"/>
    <n v="-1.910371383695012"/>
    <s v=""/>
    <n v="-1.910371383695012"/>
  </r>
  <r>
    <x v="5"/>
    <x v="2"/>
    <x v="3"/>
    <n v="1.029767186910654"/>
    <n v="1.029767186910654"/>
    <s v=""/>
  </r>
  <r>
    <x v="5"/>
    <x v="3"/>
    <x v="3"/>
    <n v="0.1696535051771375"/>
    <n v="0.1696535051771375"/>
    <s v=""/>
  </r>
  <r>
    <x v="5"/>
    <x v="4"/>
    <x v="3"/>
    <n v="-0.4321630964595556"/>
    <s v=""/>
    <n v="-0.4321630964595556"/>
  </r>
  <r>
    <x v="5"/>
    <x v="5"/>
    <x v="3"/>
    <n v="-0.7632606811965551"/>
    <s v=""/>
    <n v="-0.7632606811965551"/>
  </r>
  <r>
    <x v="5"/>
    <x v="6"/>
    <x v="3"/>
    <n v="-0.5519928013134867"/>
    <s v=""/>
    <n v="-0.5519928013134867"/>
  </r>
  <r>
    <x v="5"/>
    <x v="7"/>
    <x v="3"/>
    <n v="-0.6223558827454153"/>
    <s v=""/>
    <n v="-0.6223558827454153"/>
  </r>
  <r>
    <x v="5"/>
    <x v="8"/>
    <x v="3"/>
    <n v="12.09990761227222"/>
    <n v="12.09990761227222"/>
    <s v=""/>
  </r>
  <r>
    <x v="5"/>
    <x v="9"/>
    <x v="3"/>
    <n v="0.1788239642905849"/>
    <n v="0.1788239642905849"/>
    <s v=""/>
  </r>
  <r>
    <x v="5"/>
    <x v="10"/>
    <x v="3"/>
    <n v="-0.5975193327665116"/>
    <s v=""/>
    <n v="-0.5975193327665116"/>
  </r>
  <r>
    <x v="5"/>
    <x v="11"/>
    <x v="3"/>
    <n v="-0.5589818476624291"/>
    <s v=""/>
    <n v="-0.5589818476624291"/>
  </r>
  <r>
    <x v="5"/>
    <x v="12"/>
    <x v="3"/>
    <n v="0.1751224278629304"/>
    <n v="0.1751224278629304"/>
    <s v=""/>
  </r>
  <r>
    <x v="5"/>
    <x v="13"/>
    <x v="3"/>
    <n v="-0.4382173081308003"/>
    <s v=""/>
    <n v="-0.4382173081308003"/>
  </r>
  <r>
    <x v="5"/>
    <x v="14"/>
    <x v="3"/>
    <n v="1.078805119173399"/>
    <n v="1.078805119173399"/>
    <s v=""/>
  </r>
  <r>
    <x v="0"/>
    <x v="0"/>
    <x v="4"/>
    <n v="-0.06536102804365029"/>
    <s v=""/>
    <n v="-0.06536102804365029"/>
  </r>
  <r>
    <x v="0"/>
    <x v="1"/>
    <x v="4"/>
    <n v="-0.2515138036662908"/>
    <s v=""/>
    <n v="-0.2515138036662908"/>
  </r>
  <r>
    <x v="0"/>
    <x v="2"/>
    <x v="4"/>
    <n v="0.08535037595386474"/>
    <n v="0.08535037595386474"/>
    <s v=""/>
  </r>
  <r>
    <x v="0"/>
    <x v="3"/>
    <x v="4"/>
    <n v="-0.05268846130129856"/>
    <s v=""/>
    <n v="-0.05268846130129856"/>
  </r>
  <r>
    <x v="0"/>
    <x v="4"/>
    <x v="4"/>
    <n v="-0.109658723129583"/>
    <s v=""/>
    <n v="-0.109658723129583"/>
  </r>
  <r>
    <x v="0"/>
    <x v="5"/>
    <x v="4"/>
    <n v="-0.03753773324154663"/>
    <s v=""/>
    <n v="-0.03753773324154663"/>
  </r>
  <r>
    <x v="0"/>
    <x v="6"/>
    <x v="4"/>
    <n v="-0.1056320672153235"/>
    <s v=""/>
    <n v="-0.1056320672153235"/>
  </r>
  <r>
    <x v="0"/>
    <x v="7"/>
    <x v="4"/>
    <n v="-0.1594207324000765"/>
    <s v=""/>
    <n v="-0.1594207324000765"/>
  </r>
  <r>
    <x v="0"/>
    <x v="8"/>
    <x v="4"/>
    <n v="0.1068758378380388"/>
    <n v="0.1068758378380388"/>
    <s v=""/>
  </r>
  <r>
    <x v="0"/>
    <x v="9"/>
    <x v="4"/>
    <n v="-0.03169888940673493"/>
    <s v=""/>
    <n v="-0.03169888940673493"/>
  </r>
  <r>
    <x v="0"/>
    <x v="10"/>
    <x v="4"/>
    <n v="-0.1746335188393796"/>
    <s v=""/>
    <n v="-0.1746335188393796"/>
  </r>
  <r>
    <x v="0"/>
    <x v="11"/>
    <x v="4"/>
    <n v="-0.1658458223959848"/>
    <s v=""/>
    <n v="-0.1658458223959848"/>
  </r>
  <r>
    <x v="0"/>
    <x v="12"/>
    <x v="4"/>
    <n v="-0.09885091073227537"/>
    <s v=""/>
    <n v="-0.09885091073227537"/>
  </r>
  <r>
    <x v="0"/>
    <x v="13"/>
    <x v="4"/>
    <n v="-0.1886656397229342"/>
    <s v=""/>
    <n v="-0.1886656397229342"/>
  </r>
  <r>
    <x v="0"/>
    <x v="14"/>
    <x v="4"/>
    <n v="-0.2255916772972902"/>
    <s v=""/>
    <n v="-0.2255916772972902"/>
  </r>
  <r>
    <x v="1"/>
    <x v="0"/>
    <x v="4"/>
    <n v="-0.09938730613556834"/>
    <s v=""/>
    <n v="-0.09938730613556834"/>
  </r>
  <r>
    <x v="1"/>
    <x v="1"/>
    <x v="4"/>
    <n v="-0.1122617881149176"/>
    <s v=""/>
    <n v="-0.1122617881149176"/>
  </r>
  <r>
    <x v="1"/>
    <x v="2"/>
    <x v="4"/>
    <n v="-0.2128289866524632"/>
    <s v=""/>
    <n v="-0.2128289866524632"/>
  </r>
  <r>
    <x v="1"/>
    <x v="3"/>
    <x v="4"/>
    <n v="-0.08984587770222008"/>
    <s v=""/>
    <n v="-0.08984587770222008"/>
  </r>
  <r>
    <x v="1"/>
    <x v="4"/>
    <x v="4"/>
    <n v="-0.07715852984895433"/>
    <s v=""/>
    <n v="-0.07715852984895433"/>
  </r>
  <r>
    <x v="1"/>
    <x v="5"/>
    <x v="4"/>
    <n v="-0.1849311484237665"/>
    <s v=""/>
    <n v="-0.1849311484237665"/>
  </r>
  <r>
    <x v="1"/>
    <x v="6"/>
    <x v="4"/>
    <n v="-0.06563091774124163"/>
    <s v=""/>
    <n v="-0.06563091774124163"/>
  </r>
  <r>
    <x v="1"/>
    <x v="7"/>
    <x v="4"/>
    <n v="-0.08889624400855645"/>
    <s v=""/>
    <n v="-0.08889624400855645"/>
  </r>
  <r>
    <x v="1"/>
    <x v="8"/>
    <x v="4"/>
    <n v="-0.05123775971163147"/>
    <s v=""/>
    <n v="-0.05123775971163147"/>
  </r>
  <r>
    <x v="1"/>
    <x v="9"/>
    <x v="4"/>
    <n v="-0.04635463383300287"/>
    <s v=""/>
    <n v="-0.04635463383300287"/>
  </r>
  <r>
    <x v="1"/>
    <x v="10"/>
    <x v="4"/>
    <n v="-0.1032635359645625"/>
    <s v=""/>
    <n v="-0.1032635359645625"/>
  </r>
  <r>
    <x v="1"/>
    <x v="11"/>
    <x v="4"/>
    <n v="-0.1151201269965777"/>
    <s v=""/>
    <n v="-0.1151201269965777"/>
  </r>
  <r>
    <x v="1"/>
    <x v="12"/>
    <x v="4"/>
    <n v="-0.05260814834595162"/>
    <s v=""/>
    <n v="-0.05260814834595162"/>
  </r>
  <r>
    <x v="1"/>
    <x v="13"/>
    <x v="4"/>
    <n v="-0.07819338889134686"/>
    <s v=""/>
    <n v="-0.07819338889134686"/>
  </r>
  <r>
    <x v="1"/>
    <x v="14"/>
    <x v="4"/>
    <n v="-0.06990820831890876"/>
    <s v=""/>
    <n v="-0.06990820831890876"/>
  </r>
  <r>
    <x v="2"/>
    <x v="0"/>
    <x v="4"/>
    <n v="-0.1335041919150156"/>
    <s v=""/>
    <n v="-0.1335041919150156"/>
  </r>
  <r>
    <x v="2"/>
    <x v="1"/>
    <x v="4"/>
    <n v="-1.01425783644897"/>
    <s v=""/>
    <n v="-1.01425783644897"/>
  </r>
  <r>
    <x v="2"/>
    <x v="2"/>
    <x v="4"/>
    <n v="0.6826167449652645"/>
    <n v="0.6826167449652645"/>
    <s v=""/>
  </r>
  <r>
    <x v="2"/>
    <x v="3"/>
    <x v="4"/>
    <n v="-0.1230494517439094"/>
    <s v=""/>
    <n v="-0.1230494517439094"/>
  </r>
  <r>
    <x v="2"/>
    <x v="4"/>
    <x v="4"/>
    <n v="-0.3480522358715382"/>
    <s v=""/>
    <n v="-0.3480522358715382"/>
  </r>
  <r>
    <x v="2"/>
    <x v="5"/>
    <x v="4"/>
    <n v="-0.07851851059960924"/>
    <s v=""/>
    <n v="-0.07851851059960924"/>
  </r>
  <r>
    <x v="2"/>
    <x v="6"/>
    <x v="4"/>
    <n v="-0.2655452716493588"/>
    <s v=""/>
    <n v="-0.2655452716493588"/>
  </r>
  <r>
    <x v="2"/>
    <x v="7"/>
    <x v="4"/>
    <n v="-0.4918053662851625"/>
    <s v=""/>
    <n v="-0.4918053662851625"/>
  </r>
  <r>
    <x v="2"/>
    <x v="8"/>
    <x v="4"/>
    <n v="1.223831109052568"/>
    <n v="1.223831109052568"/>
    <s v=""/>
  </r>
  <r>
    <x v="2"/>
    <x v="9"/>
    <x v="4"/>
    <n v="0.06303348290420674"/>
    <n v="0.06303348290420674"/>
    <s v=""/>
  </r>
  <r>
    <x v="2"/>
    <x v="10"/>
    <x v="4"/>
    <n v="-0.5367301332392319"/>
    <s v=""/>
    <n v="-0.5367301332392319"/>
  </r>
  <r>
    <x v="2"/>
    <x v="11"/>
    <x v="4"/>
    <n v="-0.5104480748242544"/>
    <s v=""/>
    <n v="-0.5104480748242544"/>
  </r>
  <r>
    <x v="2"/>
    <x v="12"/>
    <x v="4"/>
    <n v="-0.5144341722053913"/>
    <s v=""/>
    <n v="-0.5144341722053913"/>
  </r>
  <r>
    <x v="2"/>
    <x v="13"/>
    <x v="4"/>
    <n v="-0.7547592995422389"/>
    <s v=""/>
    <n v="-0.7547592995422389"/>
  </r>
  <r>
    <x v="2"/>
    <x v="14"/>
    <x v="4"/>
    <n v="-0.7710805184390292"/>
    <s v=""/>
    <n v="-0.7710805184390292"/>
  </r>
  <r>
    <x v="3"/>
    <x v="0"/>
    <x v="4"/>
    <n v="0.06404151309504802"/>
    <n v="0.06404151309504802"/>
    <s v=""/>
  </r>
  <r>
    <x v="3"/>
    <x v="1"/>
    <x v="4"/>
    <n v="-1.200824384784784"/>
    <s v=""/>
    <n v="-1.200824384784784"/>
  </r>
  <r>
    <x v="3"/>
    <x v="2"/>
    <x v="4"/>
    <n v="1.890192206080838"/>
    <n v="1.890192206080838"/>
    <s v=""/>
  </r>
  <r>
    <x v="3"/>
    <x v="3"/>
    <x v="4"/>
    <n v="0.07993206572002598"/>
    <n v="0.07993206572002598"/>
    <s v=""/>
  </r>
  <r>
    <x v="3"/>
    <x v="4"/>
    <x v="4"/>
    <n v="0.374475658823008"/>
    <n v="0.374475658823008"/>
    <s v=""/>
  </r>
  <r>
    <x v="3"/>
    <x v="5"/>
    <x v="4"/>
    <n v="0.2651176296802829"/>
    <n v="0.2651176296802829"/>
    <s v=""/>
  </r>
  <r>
    <x v="3"/>
    <x v="6"/>
    <x v="4"/>
    <n v="0.1763898908729908"/>
    <n v="0.1763898908729908"/>
    <s v=""/>
  </r>
  <r>
    <x v="3"/>
    <x v="7"/>
    <x v="4"/>
    <n v="0.1170665289229116"/>
    <n v="0.1170665289229116"/>
    <s v=""/>
  </r>
  <r>
    <x v="3"/>
    <x v="8"/>
    <x v="4"/>
    <n v="1.316682879099986"/>
    <n v="1.316682879099986"/>
    <s v=""/>
  </r>
  <r>
    <x v="3"/>
    <x v="9"/>
    <x v="4"/>
    <n v="0.7769614873509341"/>
    <n v="0.7769614873509341"/>
    <s v=""/>
  </r>
  <r>
    <x v="3"/>
    <x v="10"/>
    <x v="4"/>
    <n v="0.1971023667430467"/>
    <n v="0.1971023667430467"/>
    <s v=""/>
  </r>
  <r>
    <x v="3"/>
    <x v="11"/>
    <x v="4"/>
    <n v="-0.4492654293159615"/>
    <s v=""/>
    <n v="-0.4492654293159615"/>
  </r>
  <r>
    <x v="3"/>
    <x v="12"/>
    <x v="4"/>
    <n v="0.1184829482821794"/>
    <n v="0.1184829482821794"/>
    <s v=""/>
  </r>
  <r>
    <x v="3"/>
    <x v="13"/>
    <x v="4"/>
    <n v="0.7920695509040752"/>
    <n v="0.7920695509040752"/>
    <s v=""/>
  </r>
  <r>
    <x v="3"/>
    <x v="14"/>
    <x v="4"/>
    <n v="0.3034200448236846"/>
    <n v="0.3034200448236846"/>
    <s v=""/>
  </r>
  <r>
    <x v="4"/>
    <x v="0"/>
    <x v="4"/>
    <n v="-0.8507208777543113"/>
    <s v=""/>
    <n v="-0.8507208777543113"/>
  </r>
  <r>
    <x v="4"/>
    <x v="1"/>
    <x v="4"/>
    <n v="7.565671811419765"/>
    <n v="7.565671811419765"/>
    <s v=""/>
  </r>
  <r>
    <x v="4"/>
    <x v="2"/>
    <x v="4"/>
    <n v="1.178788686168785"/>
    <n v="1.178788686168785"/>
    <s v=""/>
  </r>
  <r>
    <x v="4"/>
    <x v="3"/>
    <x v="4"/>
    <n v="-0.4494726663388013"/>
    <s v=""/>
    <n v="-0.4494726663388013"/>
  </r>
  <r>
    <x v="4"/>
    <x v="4"/>
    <x v="4"/>
    <n v="-1.248992562509235"/>
    <s v=""/>
    <n v="-1.248992562509235"/>
  </r>
  <r>
    <x v="4"/>
    <x v="5"/>
    <x v="4"/>
    <n v="-0.9096684172296982"/>
    <s v=""/>
    <n v="-0.9096684172296982"/>
  </r>
  <r>
    <x v="4"/>
    <x v="6"/>
    <x v="4"/>
    <n v="-1.516753761613042"/>
    <s v=""/>
    <n v="-1.516753761613042"/>
  </r>
  <r>
    <x v="4"/>
    <x v="7"/>
    <x v="4"/>
    <n v="-2.135424962140861"/>
    <s v=""/>
    <n v="-2.135424962140861"/>
  </r>
  <r>
    <x v="4"/>
    <x v="8"/>
    <x v="4"/>
    <n v="-1.963269924163464"/>
    <s v=""/>
    <n v="-1.963269924163464"/>
  </r>
  <r>
    <x v="4"/>
    <x v="9"/>
    <x v="4"/>
    <n v="1.133897598272947"/>
    <n v="1.133897598272947"/>
    <s v=""/>
  </r>
  <r>
    <x v="4"/>
    <x v="10"/>
    <x v="4"/>
    <n v="-1.488214963483667"/>
    <s v=""/>
    <n v="-1.488214963483667"/>
  </r>
  <r>
    <x v="4"/>
    <x v="11"/>
    <x v="4"/>
    <n v="-2.409095507245722"/>
    <s v=""/>
    <n v="-2.409095507245722"/>
  </r>
  <r>
    <x v="4"/>
    <x v="12"/>
    <x v="4"/>
    <n v="-1.044127173320021"/>
    <s v=""/>
    <n v="-1.044127173320021"/>
  </r>
  <r>
    <x v="4"/>
    <x v="13"/>
    <x v="4"/>
    <n v="-0.8803381823415463"/>
    <s v=""/>
    <n v="-0.8803381823415463"/>
  </r>
  <r>
    <x v="4"/>
    <x v="14"/>
    <x v="4"/>
    <n v="1.229860815745457"/>
    <n v="1.229860815745457"/>
    <s v=""/>
  </r>
  <r>
    <x v="5"/>
    <x v="0"/>
    <x v="4"/>
    <n v="-0.3547994791977845"/>
    <s v=""/>
    <n v="-0.3547994791977845"/>
  </r>
  <r>
    <x v="5"/>
    <x v="1"/>
    <x v="4"/>
    <n v="-1.326686936943504"/>
    <s v=""/>
    <n v="-1.326686936943504"/>
  </r>
  <r>
    <x v="5"/>
    <x v="2"/>
    <x v="4"/>
    <n v="0.4852859364479407"/>
    <n v="0.4852859364479407"/>
    <s v=""/>
  </r>
  <r>
    <x v="5"/>
    <x v="3"/>
    <x v="4"/>
    <n v="-0.388333960121653"/>
    <s v=""/>
    <n v="-0.388333960121653"/>
  </r>
  <r>
    <x v="5"/>
    <x v="4"/>
    <x v="4"/>
    <n v="-0.4612119894477923"/>
    <s v=""/>
    <n v="-0.4612119894477923"/>
  </r>
  <r>
    <x v="5"/>
    <x v="5"/>
    <x v="4"/>
    <n v="-0.8193305145829429"/>
    <s v=""/>
    <n v="-0.8193305145829429"/>
  </r>
  <r>
    <x v="5"/>
    <x v="6"/>
    <x v="4"/>
    <n v="-0.5650280353951089"/>
    <s v=""/>
    <n v="-0.5650280353951089"/>
  </r>
  <r>
    <x v="5"/>
    <x v="7"/>
    <x v="4"/>
    <n v="-0.6071884152946534"/>
    <s v=""/>
    <n v="-0.6071884152946534"/>
  </r>
  <r>
    <x v="5"/>
    <x v="8"/>
    <x v="4"/>
    <n v="0.8102284742028936"/>
    <n v="0.8102284742028936"/>
    <s v=""/>
  </r>
  <r>
    <x v="5"/>
    <x v="9"/>
    <x v="4"/>
    <n v="-0.3716521837450469"/>
    <s v=""/>
    <n v="-0.3716521837450469"/>
  </r>
  <r>
    <x v="5"/>
    <x v="10"/>
    <x v="4"/>
    <n v="-0.6080041465170382"/>
    <s v=""/>
    <n v="-0.6080041465170382"/>
  </r>
  <r>
    <x v="5"/>
    <x v="11"/>
    <x v="4"/>
    <n v="-0.5502149769705105"/>
    <s v=""/>
    <n v="-0.5502149769705105"/>
  </r>
  <r>
    <x v="5"/>
    <x v="12"/>
    <x v="4"/>
    <n v="-0.6079891084375895"/>
    <s v=""/>
    <n v="-0.6079891084375895"/>
  </r>
  <r>
    <x v="5"/>
    <x v="13"/>
    <x v="4"/>
    <n v="-0.7329327416464281"/>
    <s v=""/>
    <n v="-0.7329327416464281"/>
  </r>
  <r>
    <x v="5"/>
    <x v="14"/>
    <x v="4"/>
    <n v="0.01337195669639879"/>
    <n v="0.01337195669639879"/>
    <s v=""/>
  </r>
  <r>
    <x v="0"/>
    <x v="0"/>
    <x v="5"/>
    <n v="-0.03670763284534861"/>
    <s v=""/>
    <n v="-0.03670763284534861"/>
  </r>
  <r>
    <x v="0"/>
    <x v="1"/>
    <x v="5"/>
    <n v="0.00793293339593526"/>
    <n v="0.00793293339593526"/>
    <s v=""/>
  </r>
  <r>
    <x v="0"/>
    <x v="2"/>
    <x v="5"/>
    <n v="0.1053847991299823"/>
    <n v="0.1053847991299823"/>
    <s v=""/>
  </r>
  <r>
    <x v="0"/>
    <x v="3"/>
    <x v="5"/>
    <n v="-0.06876362581892015"/>
    <s v=""/>
    <n v="-0.06876362581892015"/>
  </r>
  <r>
    <x v="0"/>
    <x v="4"/>
    <x v="5"/>
    <n v="-0.03547254618469364"/>
    <s v=""/>
    <n v="-0.03547254618469364"/>
  </r>
  <r>
    <x v="0"/>
    <x v="5"/>
    <x v="5"/>
    <n v="-0.05107141130211035"/>
    <s v=""/>
    <n v="-0.05107141130211035"/>
  </r>
  <r>
    <x v="0"/>
    <x v="6"/>
    <x v="5"/>
    <n v="-0.0485156875225714"/>
    <s v=""/>
    <n v="-0.0485156875225714"/>
  </r>
  <r>
    <x v="0"/>
    <x v="7"/>
    <x v="5"/>
    <n v="-0.02936811525743366"/>
    <s v=""/>
    <n v="-0.02936811525743366"/>
  </r>
  <r>
    <x v="0"/>
    <x v="8"/>
    <x v="5"/>
    <n v="-0.05142491256395421"/>
    <s v=""/>
    <n v="-0.05142491256395421"/>
  </r>
  <r>
    <x v="0"/>
    <x v="9"/>
    <x v="5"/>
    <n v="-0.0489531356589038"/>
    <s v=""/>
    <n v="-0.0489531356589038"/>
  </r>
  <r>
    <x v="0"/>
    <x v="10"/>
    <x v="5"/>
    <n v="0.01110376095290344"/>
    <n v="0.01110376095290344"/>
    <s v=""/>
  </r>
  <r>
    <x v="0"/>
    <x v="11"/>
    <x v="5"/>
    <n v="-0.06251585658484071"/>
    <s v=""/>
    <n v="-0.06251585658484071"/>
  </r>
  <r>
    <x v="0"/>
    <x v="12"/>
    <x v="5"/>
    <n v="-0.07417041824557868"/>
    <s v=""/>
    <n v="-0.07417041824557868"/>
  </r>
  <r>
    <x v="0"/>
    <x v="13"/>
    <x v="5"/>
    <n v="-0.2134042854043543"/>
    <s v=""/>
    <n v="-0.2134042854043543"/>
  </r>
  <r>
    <x v="0"/>
    <x v="14"/>
    <x v="5"/>
    <n v="-0.247353018644733"/>
    <s v=""/>
    <n v="-0.247353018644733"/>
  </r>
  <r>
    <x v="1"/>
    <x v="0"/>
    <x v="5"/>
    <n v="-0.09220781631457831"/>
    <s v=""/>
    <n v="-0.09220781631457831"/>
  </r>
  <r>
    <x v="1"/>
    <x v="1"/>
    <x v="5"/>
    <n v="-0.01654546036227211"/>
    <s v=""/>
    <n v="-0.01654546036227211"/>
  </r>
  <r>
    <x v="1"/>
    <x v="2"/>
    <x v="5"/>
    <n v="-0.2058659680620026"/>
    <s v=""/>
    <n v="-0.2058659680620026"/>
  </r>
  <r>
    <x v="1"/>
    <x v="3"/>
    <x v="5"/>
    <n v="-0.09493846504244485"/>
    <s v=""/>
    <n v="-0.09493846504244485"/>
  </r>
  <r>
    <x v="1"/>
    <x v="4"/>
    <x v="5"/>
    <n v="-0.06380660308007002"/>
    <s v=""/>
    <n v="-0.06380660308007002"/>
  </r>
  <r>
    <x v="1"/>
    <x v="5"/>
    <x v="5"/>
    <n v="-0.1868181730820601"/>
    <s v=""/>
    <n v="-0.1868181730820601"/>
  </r>
  <r>
    <x v="1"/>
    <x v="6"/>
    <x v="5"/>
    <n v="-0.04998173009728901"/>
    <s v=""/>
    <n v="-0.04998173009728901"/>
  </r>
  <r>
    <x v="1"/>
    <x v="7"/>
    <x v="5"/>
    <n v="-0.06605369763926172"/>
    <s v=""/>
    <n v="-0.06605369763926172"/>
  </r>
  <r>
    <x v="1"/>
    <x v="8"/>
    <x v="5"/>
    <n v="-0.09243875664920087"/>
    <s v=""/>
    <n v="-0.09243875664920087"/>
  </r>
  <r>
    <x v="1"/>
    <x v="9"/>
    <x v="5"/>
    <n v="-0.05035573914249636"/>
    <s v=""/>
    <n v="-0.05035573914249636"/>
  </r>
  <r>
    <x v="1"/>
    <x v="10"/>
    <x v="5"/>
    <n v="-0.07402000651954477"/>
    <s v=""/>
    <n v="-0.07402000651954477"/>
  </r>
  <r>
    <x v="1"/>
    <x v="11"/>
    <x v="5"/>
    <n v="-0.09228261443033614"/>
    <s v=""/>
    <n v="-0.09228261443033614"/>
  </r>
  <r>
    <x v="1"/>
    <x v="12"/>
    <x v="5"/>
    <n v="-0.04935505717019162"/>
    <s v=""/>
    <n v="-0.04935505717019162"/>
  </r>
  <r>
    <x v="1"/>
    <x v="13"/>
    <x v="5"/>
    <n v="-0.08115388725360162"/>
    <s v=""/>
    <n v="-0.08115388725360162"/>
  </r>
  <r>
    <x v="1"/>
    <x v="14"/>
    <x v="5"/>
    <n v="-0.07423544006610627"/>
    <s v=""/>
    <n v="-0.07423544006610627"/>
  </r>
  <r>
    <x v="2"/>
    <x v="0"/>
    <x v="5"/>
    <n v="0.01339693975056178"/>
    <n v="0.01339693975056178"/>
    <s v=""/>
  </r>
  <r>
    <x v="2"/>
    <x v="1"/>
    <x v="5"/>
    <n v="0.3037346503682028"/>
    <n v="0.3037346503682028"/>
    <s v=""/>
  </r>
  <r>
    <x v="2"/>
    <x v="2"/>
    <x v="5"/>
    <n v="0.8359320812631452"/>
    <n v="0.8359320812631452"/>
    <s v=""/>
  </r>
  <r>
    <x v="2"/>
    <x v="3"/>
    <x v="5"/>
    <n v="-0.1774110262754539"/>
    <s v=""/>
    <n v="-0.1774110262754539"/>
  </r>
  <r>
    <x v="2"/>
    <x v="4"/>
    <x v="5"/>
    <n v="-0.02695323485345003"/>
    <s v=""/>
    <n v="-0.02695323485345003"/>
  </r>
  <r>
    <x v="2"/>
    <x v="5"/>
    <x v="5"/>
    <n v="-0.1382970232214437"/>
    <s v=""/>
    <n v="-0.1382970232214437"/>
  </r>
  <r>
    <x v="2"/>
    <x v="6"/>
    <x v="5"/>
    <n v="-0.01657161205941737"/>
    <s v=""/>
    <n v="-0.01657161205941737"/>
  </r>
  <r>
    <x v="2"/>
    <x v="7"/>
    <x v="5"/>
    <n v="-0.002595147167528622"/>
    <s v=""/>
    <n v="-0.002595147167528622"/>
  </r>
  <r>
    <x v="2"/>
    <x v="8"/>
    <x v="5"/>
    <n v="-0.1124432012622327"/>
    <s v=""/>
    <n v="-0.1124432012622327"/>
  </r>
  <r>
    <x v="2"/>
    <x v="9"/>
    <x v="5"/>
    <n v="-0.01671721626661593"/>
    <s v=""/>
    <n v="-0.01671721626661593"/>
  </r>
  <r>
    <x v="2"/>
    <x v="10"/>
    <x v="5"/>
    <n v="0.07924868885037095"/>
    <n v="0.07924868885037095"/>
    <s v=""/>
  </r>
  <r>
    <x v="2"/>
    <x v="11"/>
    <x v="5"/>
    <n v="-0.146863851164483"/>
    <s v=""/>
    <n v="-0.146863851164483"/>
  </r>
  <r>
    <x v="2"/>
    <x v="12"/>
    <x v="5"/>
    <n v="-0.3966929924079875"/>
    <s v=""/>
    <n v="-0.3966929924079875"/>
  </r>
  <r>
    <x v="2"/>
    <x v="13"/>
    <x v="5"/>
    <n v="-0.7898336720223212"/>
    <s v=""/>
    <n v="-0.7898336720223212"/>
  </r>
  <r>
    <x v="2"/>
    <x v="14"/>
    <x v="5"/>
    <n v="-0.7999900401767901"/>
    <s v=""/>
    <n v="-0.7999900401767901"/>
  </r>
  <r>
    <x v="3"/>
    <x v="0"/>
    <x v="5"/>
    <n v="0.2992671545354872"/>
    <n v="0.2992671545354872"/>
    <s v=""/>
  </r>
  <r>
    <x v="3"/>
    <x v="1"/>
    <x v="5"/>
    <n v="0.8214137036929419"/>
    <n v="0.8214137036929419"/>
    <s v=""/>
  </r>
  <r>
    <x v="3"/>
    <x v="2"/>
    <x v="5"/>
    <n v="2.201982007082776"/>
    <n v="2.201982007082776"/>
    <s v=""/>
  </r>
  <r>
    <x v="3"/>
    <x v="3"/>
    <x v="5"/>
    <n v="-0.02493206139808779"/>
    <s v=""/>
    <n v="-0.02493206139808779"/>
  </r>
  <r>
    <x v="3"/>
    <x v="4"/>
    <x v="5"/>
    <n v="0.7392535061484475"/>
    <n v="0.7392535061484475"/>
    <s v=""/>
  </r>
  <r>
    <x v="3"/>
    <x v="5"/>
    <x v="5"/>
    <n v="0.2295792456149359"/>
    <n v="0.2295792456149359"/>
    <s v=""/>
  </r>
  <r>
    <x v="3"/>
    <x v="6"/>
    <x v="5"/>
    <n v="0.5289403751069934"/>
    <n v="0.5289403751069934"/>
    <s v=""/>
  </r>
  <r>
    <x v="3"/>
    <x v="7"/>
    <x v="5"/>
    <n v="0.7530012002965334"/>
    <n v="0.7530012002965334"/>
    <s v=""/>
  </r>
  <r>
    <x v="3"/>
    <x v="8"/>
    <x v="5"/>
    <n v="0.5041219690512975"/>
    <n v="0.5041219690512975"/>
    <s v=""/>
  </r>
  <r>
    <x v="3"/>
    <x v="9"/>
    <x v="5"/>
    <n v="0.6695151774796049"/>
    <n v="0.6695151774796049"/>
    <s v=""/>
  </r>
  <r>
    <x v="3"/>
    <x v="10"/>
    <x v="5"/>
    <n v="0.9336976820550178"/>
    <n v="0.9336976820550178"/>
    <s v=""/>
  </r>
  <r>
    <x v="3"/>
    <x v="11"/>
    <x v="5"/>
    <n v="0.2518161089959439"/>
    <n v="0.2518161089959439"/>
    <s v=""/>
  </r>
  <r>
    <x v="3"/>
    <x v="12"/>
    <x v="5"/>
    <n v="0.2592008989678685"/>
    <n v="0.2592008989678685"/>
    <s v=""/>
  </r>
  <r>
    <x v="3"/>
    <x v="13"/>
    <x v="5"/>
    <n v="0.6354291664723528"/>
    <n v="0.6354291664723528"/>
    <s v=""/>
  </r>
  <r>
    <x v="3"/>
    <x v="14"/>
    <x v="5"/>
    <n v="0.09172066558502867"/>
    <n v="0.09172066558502867"/>
    <s v=""/>
  </r>
  <r>
    <x v="4"/>
    <x v="0"/>
    <x v="5"/>
    <n v="-0.6005357603844812"/>
    <s v=""/>
    <n v="-0.6005357603844812"/>
  </r>
  <r>
    <x v="4"/>
    <x v="1"/>
    <x v="5"/>
    <n v="-5.71013183987062"/>
    <s v=""/>
    <n v="-5.71013183987062"/>
  </r>
  <r>
    <x v="4"/>
    <x v="2"/>
    <x v="5"/>
    <n v="1.5499115349335"/>
    <n v="1.5499115349335"/>
    <s v=""/>
  </r>
  <r>
    <x v="4"/>
    <x v="3"/>
    <x v="5"/>
    <n v="-0.7179057330907194"/>
    <s v=""/>
    <n v="-0.7179057330907194"/>
  </r>
  <r>
    <x v="4"/>
    <x v="4"/>
    <x v="5"/>
    <n v="-0.7001031859649551"/>
    <s v=""/>
    <n v="-0.7001031859649551"/>
  </r>
  <r>
    <x v="4"/>
    <x v="5"/>
    <x v="5"/>
    <n v="-0.9469064425950426"/>
    <s v=""/>
    <n v="-0.9469064425950426"/>
  </r>
  <r>
    <x v="4"/>
    <x v="6"/>
    <x v="5"/>
    <n v="-0.1166595985869499"/>
    <s v=""/>
    <n v="-0.1166595985869499"/>
  </r>
  <r>
    <x v="4"/>
    <x v="7"/>
    <x v="5"/>
    <n v="-0.2384045635749511"/>
    <s v=""/>
    <n v="-0.2384045635749511"/>
  </r>
  <r>
    <x v="4"/>
    <x v="8"/>
    <x v="5"/>
    <n v="-1.09310850592191"/>
    <s v=""/>
    <n v="-1.09310850592191"/>
  </r>
  <r>
    <x v="4"/>
    <x v="9"/>
    <x v="5"/>
    <n v="0.5202284279652809"/>
    <n v="0.5202284279652809"/>
    <s v=""/>
  </r>
  <r>
    <x v="4"/>
    <x v="10"/>
    <x v="5"/>
    <n v="-0.5579389098106733"/>
    <s v=""/>
    <n v="-0.5579389098106733"/>
  </r>
  <r>
    <x v="4"/>
    <x v="11"/>
    <x v="5"/>
    <n v="-0.6922033788717497"/>
    <s v=""/>
    <n v="-0.6922033788717497"/>
  </r>
  <r>
    <x v="4"/>
    <x v="12"/>
    <x v="5"/>
    <n v="-0.9603332496343676"/>
    <s v=""/>
    <n v="-0.9603332496343676"/>
  </r>
  <r>
    <x v="4"/>
    <x v="13"/>
    <x v="5"/>
    <n v="-0.9364961664423349"/>
    <s v=""/>
    <n v="-0.9364961664423349"/>
  </r>
  <r>
    <x v="4"/>
    <x v="14"/>
    <x v="5"/>
    <n v="-0.1837637121144237"/>
    <s v=""/>
    <n v="-0.1837637121144237"/>
  </r>
  <r>
    <x v="5"/>
    <x v="0"/>
    <x v="5"/>
    <n v="-0.08807470504918335"/>
    <s v=""/>
    <n v="-0.08807470504918335"/>
  </r>
  <r>
    <x v="5"/>
    <x v="1"/>
    <x v="5"/>
    <n v="0.2405013224746075"/>
    <n v="0.2405013224746075"/>
    <s v=""/>
  </r>
  <r>
    <x v="5"/>
    <x v="2"/>
    <x v="5"/>
    <n v="0.6540909144907381"/>
    <n v="0.6540909144907381"/>
    <s v=""/>
  </r>
  <r>
    <x v="5"/>
    <x v="3"/>
    <x v="5"/>
    <n v="-0.5243742578926303"/>
    <s v=""/>
    <n v="-0.5243742578926303"/>
  </r>
  <r>
    <x v="5"/>
    <x v="4"/>
    <x v="5"/>
    <n v="-0.3536937267396013"/>
    <s v=""/>
    <n v="-0.3536937267396013"/>
  </r>
  <r>
    <x v="5"/>
    <x v="5"/>
    <x v="5"/>
    <n v="-0.8251254998065363"/>
    <s v=""/>
    <n v="-0.8251254998065363"/>
  </r>
  <r>
    <x v="5"/>
    <x v="6"/>
    <x v="5"/>
    <n v="-0.3832430036515985"/>
    <s v=""/>
    <n v="-0.3832430036515985"/>
  </r>
  <r>
    <x v="5"/>
    <x v="7"/>
    <x v="5"/>
    <n v="-0.3348803307791599"/>
    <s v=""/>
    <n v="-0.3348803307791599"/>
  </r>
  <r>
    <x v="5"/>
    <x v="8"/>
    <x v="5"/>
    <n v="-0.390515584531119"/>
    <s v=""/>
    <n v="-0.390515584531119"/>
  </r>
  <r>
    <x v="5"/>
    <x v="9"/>
    <x v="5"/>
    <n v="-0.4409949167960167"/>
    <s v=""/>
    <n v="-0.4409949167960167"/>
  </r>
  <r>
    <x v="5"/>
    <x v="10"/>
    <x v="5"/>
    <n v="-0.4742109765382782"/>
    <s v=""/>
    <n v="-0.4742109765382782"/>
  </r>
  <r>
    <x v="5"/>
    <x v="11"/>
    <x v="5"/>
    <n v="-0.4453312910180039"/>
    <s v=""/>
    <n v="-0.4453312910180039"/>
  </r>
  <r>
    <x v="5"/>
    <x v="12"/>
    <x v="5"/>
    <n v="-0.5399510456430132"/>
    <s v=""/>
    <n v="-0.5399510456430132"/>
  </r>
  <r>
    <x v="5"/>
    <x v="13"/>
    <x v="5"/>
    <n v="-0.7669044082229681"/>
    <s v=""/>
    <n v="-0.7669044082229681"/>
  </r>
  <r>
    <x v="5"/>
    <x v="14"/>
    <x v="5"/>
    <n v="-0.4646636417450901"/>
    <s v=""/>
    <n v="-0.4646636417450901"/>
  </r>
  <r>
    <x v="0"/>
    <x v="0"/>
    <x v="6"/>
    <n v="-0.05811842815547064"/>
    <s v=""/>
    <n v="-0.05811842815547064"/>
  </r>
  <r>
    <x v="0"/>
    <x v="1"/>
    <x v="6"/>
    <n v="-0.09464548727786426"/>
    <s v=""/>
    <n v="-0.09464548727786426"/>
  </r>
  <r>
    <x v="0"/>
    <x v="2"/>
    <x v="6"/>
    <n v="0.1513519702168451"/>
    <n v="0.1513519702168451"/>
    <s v=""/>
  </r>
  <r>
    <x v="0"/>
    <x v="3"/>
    <x v="6"/>
    <n v="0.04798870228701491"/>
    <n v="0.04798870228701491"/>
    <s v=""/>
  </r>
  <r>
    <x v="0"/>
    <x v="4"/>
    <x v="6"/>
    <n v="-0.03389102412583234"/>
    <s v=""/>
    <n v="-0.03389102412583234"/>
  </r>
  <r>
    <x v="0"/>
    <x v="5"/>
    <x v="6"/>
    <n v="0.08380153505711196"/>
    <n v="0.08380153505711196"/>
    <s v=""/>
  </r>
  <r>
    <x v="0"/>
    <x v="6"/>
    <x v="6"/>
    <n v="-0.08431220184453514"/>
    <s v=""/>
    <n v="-0.08431220184453514"/>
  </r>
  <r>
    <x v="0"/>
    <x v="7"/>
    <x v="6"/>
    <n v="-0.100279506634572"/>
    <s v=""/>
    <n v="-0.100279506634572"/>
  </r>
  <r>
    <x v="0"/>
    <x v="8"/>
    <x v="6"/>
    <n v="0.1771722314218176"/>
    <n v="0.1771722314218176"/>
    <s v=""/>
  </r>
  <r>
    <x v="0"/>
    <x v="9"/>
    <x v="6"/>
    <n v="-0.01696710527763789"/>
    <s v=""/>
    <n v="-0.01696710527763789"/>
  </r>
  <r>
    <x v="0"/>
    <x v="10"/>
    <x v="6"/>
    <n v="-0.09882259010214967"/>
    <s v=""/>
    <n v="-0.09882259010214967"/>
  </r>
  <r>
    <x v="0"/>
    <x v="11"/>
    <x v="6"/>
    <n v="-0.187161324256618"/>
    <s v=""/>
    <n v="-0.187161324256618"/>
  </r>
  <r>
    <x v="0"/>
    <x v="12"/>
    <x v="6"/>
    <n v="-0.04217484509985603"/>
    <s v=""/>
    <n v="-0.04217484509985603"/>
  </r>
  <r>
    <x v="0"/>
    <x v="13"/>
    <x v="6"/>
    <n v="-0.1544548519393398"/>
    <s v=""/>
    <n v="-0.1544548519393398"/>
  </r>
  <r>
    <x v="0"/>
    <x v="14"/>
    <x v="6"/>
    <n v="2.249382905855771"/>
    <n v="2.249382905855771"/>
    <s v=""/>
  </r>
  <r>
    <x v="1"/>
    <x v="0"/>
    <x v="6"/>
    <n v="-0.09752360196648469"/>
    <s v=""/>
    <n v="-0.09752360196648469"/>
  </r>
  <r>
    <x v="1"/>
    <x v="1"/>
    <x v="6"/>
    <n v="-0.05429869502699736"/>
    <s v=""/>
    <n v="-0.05429869502699736"/>
  </r>
  <r>
    <x v="1"/>
    <x v="2"/>
    <x v="6"/>
    <n v="-0.1897261732805923"/>
    <s v=""/>
    <n v="-0.1897261732805923"/>
  </r>
  <r>
    <x v="1"/>
    <x v="3"/>
    <x v="6"/>
    <n v="-0.05771582449287405"/>
    <s v=""/>
    <n v="-0.05771582449287405"/>
  </r>
  <r>
    <x v="1"/>
    <x v="4"/>
    <x v="6"/>
    <n v="-0.0633514482735118"/>
    <s v=""/>
    <n v="-0.0633514482735118"/>
  </r>
  <r>
    <x v="1"/>
    <x v="5"/>
    <x v="6"/>
    <n v="-0.167918471931506"/>
    <s v=""/>
    <n v="-0.167918471931506"/>
  </r>
  <r>
    <x v="1"/>
    <x v="6"/>
    <x v="6"/>
    <n v="-0.05959482836181118"/>
    <s v=""/>
    <n v="-0.05959482836181118"/>
  </r>
  <r>
    <x v="1"/>
    <x v="7"/>
    <x v="6"/>
    <n v="-0.07832605676651128"/>
    <s v=""/>
    <n v="-0.07832605676651128"/>
  </r>
  <r>
    <x v="1"/>
    <x v="8"/>
    <x v="6"/>
    <n v="-0.0326854854160914"/>
    <s v=""/>
    <n v="-0.0326854854160914"/>
  </r>
  <r>
    <x v="1"/>
    <x v="9"/>
    <x v="6"/>
    <n v="-0.04255197804407151"/>
    <s v=""/>
    <n v="-0.04255197804407151"/>
  </r>
  <r>
    <x v="1"/>
    <x v="10"/>
    <x v="6"/>
    <n v="-0.0910794300854284"/>
    <s v=""/>
    <n v="-0.0910794300854284"/>
  </r>
  <r>
    <x v="1"/>
    <x v="11"/>
    <x v="6"/>
    <n v="-0.1196159829154283"/>
    <s v=""/>
    <n v="-0.1196159829154283"/>
  </r>
  <r>
    <x v="1"/>
    <x v="12"/>
    <x v="6"/>
    <n v="-0.04509051108599238"/>
    <s v=""/>
    <n v="-0.04509051108599238"/>
  </r>
  <r>
    <x v="1"/>
    <x v="13"/>
    <x v="6"/>
    <n v="-0.07396233302696653"/>
    <s v=""/>
    <n v="-0.07396233302696653"/>
  </r>
  <r>
    <x v="1"/>
    <x v="14"/>
    <x v="6"/>
    <n v="0.4230387244787266"/>
    <n v="0.4230387244787266"/>
    <s v=""/>
  </r>
  <r>
    <x v="2"/>
    <x v="0"/>
    <x v="6"/>
    <n v="-0.1141656199358665"/>
    <s v=""/>
    <n v="-0.1141656199358665"/>
  </r>
  <r>
    <x v="2"/>
    <x v="1"/>
    <x v="6"/>
    <n v="-0.2363073167855143"/>
    <s v=""/>
    <n v="-0.2363073167855143"/>
  </r>
  <r>
    <x v="2"/>
    <x v="2"/>
    <x v="6"/>
    <n v="1.180862208943307"/>
    <n v="1.180862208943307"/>
    <s v=""/>
  </r>
  <r>
    <x v="2"/>
    <x v="3"/>
    <x v="6"/>
    <n v="0.207771392253211"/>
    <n v="0.207771392253211"/>
    <s v=""/>
  </r>
  <r>
    <x v="2"/>
    <x v="4"/>
    <x v="6"/>
    <n v="-0.03209921819542583"/>
    <s v=""/>
    <n v="-0.03209921819542583"/>
  </r>
  <r>
    <x v="2"/>
    <x v="5"/>
    <x v="6"/>
    <n v="0.4474174354716534"/>
    <n v="0.4474174354716534"/>
    <s v=""/>
  </r>
  <r>
    <x v="2"/>
    <x v="6"/>
    <x v="6"/>
    <n v="-0.187665410346001"/>
    <s v=""/>
    <n v="-0.187665410346001"/>
  </r>
  <r>
    <x v="2"/>
    <x v="7"/>
    <x v="6"/>
    <n v="-0.2805433614737691"/>
    <s v=""/>
    <n v="-0.2805433614737691"/>
  </r>
  <r>
    <x v="2"/>
    <x v="8"/>
    <x v="6"/>
    <n v="1.806090936143825"/>
    <n v="1.806090936143825"/>
    <s v=""/>
  </r>
  <r>
    <x v="2"/>
    <x v="9"/>
    <x v="6"/>
    <n v="0.1148195128765161"/>
    <n v="0.1148195128765161"/>
    <s v=""/>
  </r>
  <r>
    <x v="2"/>
    <x v="10"/>
    <x v="6"/>
    <n v="-0.2933943004238282"/>
    <s v=""/>
    <n v="-0.2933943004238282"/>
  </r>
  <r>
    <x v="2"/>
    <x v="11"/>
    <x v="6"/>
    <n v="-0.5958422382372202"/>
    <s v=""/>
    <n v="-0.5958422382372202"/>
  </r>
  <r>
    <x v="2"/>
    <x v="12"/>
    <x v="6"/>
    <n v="-0.25469423374959"/>
    <s v=""/>
    <n v="-0.25469423374959"/>
  </r>
  <r>
    <x v="2"/>
    <x v="13"/>
    <x v="6"/>
    <n v="-0.709566447192659"/>
    <s v=""/>
    <n v="-0.709566447192659"/>
  </r>
  <r>
    <x v="2"/>
    <x v="14"/>
    <x v="6"/>
    <n v="2.517460088974391"/>
    <n v="2.517460088974391"/>
    <s v=""/>
  </r>
  <r>
    <x v="3"/>
    <x v="0"/>
    <x v="6"/>
    <n v="0.1265114308625326"/>
    <n v="0.1265114308625326"/>
    <s v=""/>
  </r>
  <r>
    <x v="3"/>
    <x v="1"/>
    <x v="6"/>
    <n v="0.1060016966746096"/>
    <n v="0.1060016966746096"/>
    <s v=""/>
  </r>
  <r>
    <x v="3"/>
    <x v="2"/>
    <x v="6"/>
    <n v="2.154618066918029"/>
    <n v="2.154618066918029"/>
    <s v=""/>
  </r>
  <r>
    <x v="3"/>
    <x v="3"/>
    <x v="6"/>
    <n v="0.5365410185305854"/>
    <n v="0.5365410185305854"/>
    <s v=""/>
  </r>
  <r>
    <x v="3"/>
    <x v="4"/>
    <x v="6"/>
    <n v="0.7184596058293717"/>
    <n v="0.7184596058293717"/>
    <s v=""/>
  </r>
  <r>
    <x v="3"/>
    <x v="5"/>
    <x v="6"/>
    <n v="0.4843420657680675"/>
    <n v="0.4843420657680675"/>
    <s v=""/>
  </r>
  <r>
    <x v="3"/>
    <x v="6"/>
    <x v="6"/>
    <n v="0.3526816884392958"/>
    <n v="0.3526816884392958"/>
    <s v=""/>
  </r>
  <r>
    <x v="3"/>
    <x v="7"/>
    <x v="6"/>
    <n v="0.4624176906286039"/>
    <n v="0.4624176906286039"/>
    <s v=""/>
  </r>
  <r>
    <x v="3"/>
    <x v="8"/>
    <x v="6"/>
    <n v="1.342231508696987"/>
    <n v="1.342231508696987"/>
    <s v=""/>
  </r>
  <r>
    <x v="3"/>
    <x v="9"/>
    <x v="6"/>
    <n v="0.7859340854454748"/>
    <n v="0.7859340854454748"/>
    <s v=""/>
  </r>
  <r>
    <x v="3"/>
    <x v="10"/>
    <x v="6"/>
    <n v="0.5419429736011119"/>
    <n v="0.5419429736011119"/>
    <s v=""/>
  </r>
  <r>
    <x v="3"/>
    <x v="11"/>
    <x v="6"/>
    <n v="-0.3525427161528322"/>
    <s v=""/>
    <n v="-0.3525427161528322"/>
  </r>
  <r>
    <x v="3"/>
    <x v="12"/>
    <x v="6"/>
    <n v="0.3996150708384354"/>
    <n v="0.3996150708384354"/>
    <s v=""/>
  </r>
  <r>
    <x v="3"/>
    <x v="13"/>
    <x v="6"/>
    <n v="0.8873149645396841"/>
    <n v="0.8873149645396841"/>
    <s v=""/>
  </r>
  <r>
    <x v="3"/>
    <x v="14"/>
    <x v="6"/>
    <n v="17.59664605652434"/>
    <n v="17.59664605652434"/>
    <s v=""/>
  </r>
  <r>
    <x v="4"/>
    <x v="0"/>
    <x v="6"/>
    <n v="-0.7878314308406289"/>
    <s v=""/>
    <n v="-0.7878314308406289"/>
  </r>
  <r>
    <x v="4"/>
    <x v="1"/>
    <x v="6"/>
    <n v="-0.4573649988290838"/>
    <s v=""/>
    <n v="-0.4573649988290838"/>
  </r>
  <r>
    <x v="4"/>
    <x v="2"/>
    <x v="6"/>
    <n v="2.405875423696887"/>
    <n v="2.405875423696887"/>
    <s v=""/>
  </r>
  <r>
    <x v="4"/>
    <x v="3"/>
    <x v="6"/>
    <n v="1.234299620660639"/>
    <n v="1.234299620660639"/>
    <s v=""/>
  </r>
  <r>
    <x v="4"/>
    <x v="4"/>
    <x v="6"/>
    <n v="-0.6883110481584356"/>
    <s v=""/>
    <n v="-0.6883110481584356"/>
  </r>
  <r>
    <x v="4"/>
    <x v="5"/>
    <x v="6"/>
    <n v="-0.5753114789194577"/>
    <s v=""/>
    <n v="-0.5753114789194577"/>
  </r>
  <r>
    <x v="4"/>
    <x v="6"/>
    <x v="6"/>
    <n v="-0.995496209082217"/>
    <s v=""/>
    <n v="-0.995496209082217"/>
  </r>
  <r>
    <x v="4"/>
    <x v="7"/>
    <x v="6"/>
    <n v="-1.273862827885565"/>
    <s v=""/>
    <n v="-1.273862827885565"/>
  </r>
  <r>
    <x v="4"/>
    <x v="8"/>
    <x v="6"/>
    <n v="-2.351419728867175"/>
    <s v=""/>
    <n v="-2.351419728867175"/>
  </r>
  <r>
    <x v="4"/>
    <x v="9"/>
    <x v="6"/>
    <n v="1.659338376638845"/>
    <n v="1.659338376638845"/>
    <s v=""/>
  </r>
  <r>
    <x v="4"/>
    <x v="10"/>
    <x v="6"/>
    <n v="-1.108897640027274"/>
    <s v=""/>
    <n v="-1.108897640027274"/>
  </r>
  <r>
    <x v="4"/>
    <x v="11"/>
    <x v="6"/>
    <n v="-2.766693404657718"/>
    <s v=""/>
    <n v="-2.766693404657718"/>
  </r>
  <r>
    <x v="4"/>
    <x v="12"/>
    <x v="6"/>
    <n v="-0.8516176899155513"/>
    <s v=""/>
    <n v="-0.8516176899155513"/>
  </r>
  <r>
    <x v="4"/>
    <x v="13"/>
    <x v="6"/>
    <n v="-0.8024966835169882"/>
    <s v=""/>
    <n v="-0.8024966835169882"/>
  </r>
  <r>
    <x v="4"/>
    <x v="14"/>
    <x v="6"/>
    <n v="162.2296632458444"/>
    <n v="162.2296632458444"/>
    <s v=""/>
  </r>
  <r>
    <x v="5"/>
    <x v="0"/>
    <x v="6"/>
    <n v="-0.3381810537651059"/>
    <s v=""/>
    <n v="-0.3381810537651059"/>
  </r>
  <r>
    <x v="5"/>
    <x v="1"/>
    <x v="6"/>
    <n v="-0.3712376859607537"/>
    <s v=""/>
    <n v="-0.3712376859607537"/>
  </r>
  <r>
    <x v="5"/>
    <x v="2"/>
    <x v="6"/>
    <n v="0.7372959362439373"/>
    <n v="0.7372959362439373"/>
    <s v=""/>
  </r>
  <r>
    <x v="5"/>
    <x v="3"/>
    <x v="6"/>
    <n v="0.2374624339768927"/>
    <n v="0.2374624339768927"/>
    <s v=""/>
  </r>
  <r>
    <x v="5"/>
    <x v="4"/>
    <x v="6"/>
    <n v="-0.3641534340649193"/>
    <s v=""/>
    <n v="-0.3641534340649193"/>
  </r>
  <r>
    <x v="5"/>
    <x v="5"/>
    <x v="6"/>
    <n v="-0.7804841619328444"/>
    <s v=""/>
    <n v="-0.7804841619328444"/>
  </r>
  <r>
    <x v="5"/>
    <x v="6"/>
    <x v="6"/>
    <n v="-0.4995455709114884"/>
    <s v=""/>
    <n v="-0.4995455709114884"/>
  </r>
  <r>
    <x v="5"/>
    <x v="7"/>
    <x v="6"/>
    <n v="-0.4769642418542666"/>
    <s v=""/>
    <n v="-0.4769642418542666"/>
  </r>
  <r>
    <x v="5"/>
    <x v="8"/>
    <x v="6"/>
    <n v="0.9771799676802"/>
    <n v="0.9771799676802"/>
    <s v=""/>
  </r>
  <r>
    <x v="5"/>
    <x v="9"/>
    <x v="6"/>
    <n v="-0.3740556118896259"/>
    <s v=""/>
    <n v="-0.3740556118896259"/>
  </r>
  <r>
    <x v="5"/>
    <x v="10"/>
    <x v="6"/>
    <n v="-0.5507014041410792"/>
    <s v=""/>
    <n v="-0.5507014041410792"/>
  </r>
  <r>
    <x v="5"/>
    <x v="11"/>
    <x v="6"/>
    <n v="-0.5513921995363823"/>
    <s v=""/>
    <n v="-0.5513921995363823"/>
  </r>
  <r>
    <x v="5"/>
    <x v="12"/>
    <x v="6"/>
    <n v="-0.4765442136602122"/>
    <s v=""/>
    <n v="-0.4765442136602122"/>
  </r>
  <r>
    <x v="5"/>
    <x v="13"/>
    <x v="6"/>
    <n v="-0.7099496218258772"/>
    <s v=""/>
    <n v="-0.7099496218258772"/>
  </r>
  <r>
    <x v="5"/>
    <x v="14"/>
    <x v="6"/>
    <n v="43.60399033302664"/>
    <n v="43.60399033302664"/>
    <s v=""/>
  </r>
  <r>
    <x v="6"/>
    <x v="0"/>
    <x v="7"/>
    <n v="0"/>
    <s v=""/>
    <s v=""/>
  </r>
  <r>
    <x v="6"/>
    <x v="1"/>
    <x v="7"/>
    <n v="0"/>
    <s v=""/>
    <s v=""/>
  </r>
  <r>
    <x v="6"/>
    <x v="2"/>
    <x v="7"/>
    <n v="0"/>
    <s v=""/>
    <s v=""/>
  </r>
  <r>
    <x v="6"/>
    <x v="3"/>
    <x v="7"/>
    <n v="0"/>
    <s v=""/>
    <s v=""/>
  </r>
  <r>
    <x v="6"/>
    <x v="4"/>
    <x v="7"/>
    <n v="0"/>
    <s v=""/>
    <s v=""/>
  </r>
  <r>
    <x v="6"/>
    <x v="5"/>
    <x v="7"/>
    <n v="0"/>
    <s v=""/>
    <s v=""/>
  </r>
  <r>
    <x v="6"/>
    <x v="6"/>
    <x v="7"/>
    <n v="0"/>
    <s v=""/>
    <s v=""/>
  </r>
  <r>
    <x v="6"/>
    <x v="7"/>
    <x v="7"/>
    <n v="0"/>
    <s v=""/>
    <s v=""/>
  </r>
  <r>
    <x v="6"/>
    <x v="8"/>
    <x v="7"/>
    <n v="0"/>
    <s v=""/>
    <s v=""/>
  </r>
  <r>
    <x v="6"/>
    <x v="9"/>
    <x v="7"/>
    <n v="0"/>
    <s v=""/>
    <s v=""/>
  </r>
  <r>
    <x v="6"/>
    <x v="10"/>
    <x v="7"/>
    <n v="0"/>
    <s v=""/>
    <s v=""/>
  </r>
  <r>
    <x v="6"/>
    <x v="11"/>
    <x v="7"/>
    <n v="0"/>
    <s v=""/>
    <s v=""/>
  </r>
  <r>
    <x v="6"/>
    <x v="12"/>
    <x v="7"/>
    <n v="0"/>
    <s v=""/>
    <s v=""/>
  </r>
  <r>
    <x v="6"/>
    <x v="13"/>
    <x v="7"/>
    <n v="0"/>
    <s v=""/>
    <s v=""/>
  </r>
  <r>
    <x v="6"/>
    <x v="14"/>
    <x v="7"/>
    <n v="0"/>
    <s v=""/>
    <s v=""/>
  </r>
  <r>
    <x v="7"/>
    <x v="0"/>
    <x v="7"/>
    <n v="0"/>
    <s v=""/>
    <s v=""/>
  </r>
  <r>
    <x v="7"/>
    <x v="1"/>
    <x v="7"/>
    <n v="0"/>
    <s v=""/>
    <s v=""/>
  </r>
  <r>
    <x v="7"/>
    <x v="2"/>
    <x v="7"/>
    <n v="0"/>
    <s v=""/>
    <s v=""/>
  </r>
  <r>
    <x v="7"/>
    <x v="3"/>
    <x v="7"/>
    <n v="0"/>
    <s v=""/>
    <s v=""/>
  </r>
  <r>
    <x v="7"/>
    <x v="4"/>
    <x v="7"/>
    <n v="0"/>
    <s v=""/>
    <s v=""/>
  </r>
  <r>
    <x v="7"/>
    <x v="5"/>
    <x v="7"/>
    <n v="0"/>
    <s v=""/>
    <s v=""/>
  </r>
  <r>
    <x v="7"/>
    <x v="6"/>
    <x v="7"/>
    <n v="0"/>
    <s v=""/>
    <s v=""/>
  </r>
  <r>
    <x v="7"/>
    <x v="7"/>
    <x v="7"/>
    <n v="0"/>
    <s v=""/>
    <s v=""/>
  </r>
  <r>
    <x v="7"/>
    <x v="8"/>
    <x v="7"/>
    <n v="0"/>
    <s v=""/>
    <s v=""/>
  </r>
  <r>
    <x v="7"/>
    <x v="9"/>
    <x v="7"/>
    <n v="0"/>
    <s v=""/>
    <s v=""/>
  </r>
  <r>
    <x v="7"/>
    <x v="10"/>
    <x v="7"/>
    <n v="0"/>
    <s v=""/>
    <s v=""/>
  </r>
  <r>
    <x v="7"/>
    <x v="11"/>
    <x v="7"/>
    <n v="0"/>
    <s v=""/>
    <s v=""/>
  </r>
  <r>
    <x v="7"/>
    <x v="12"/>
    <x v="7"/>
    <n v="0"/>
    <s v=""/>
    <s v=""/>
  </r>
  <r>
    <x v="7"/>
    <x v="13"/>
    <x v="7"/>
    <n v="0"/>
    <s v=""/>
    <s v=""/>
  </r>
  <r>
    <x v="7"/>
    <x v="14"/>
    <x v="7"/>
    <n v="0"/>
    <s v=""/>
    <s v=""/>
  </r>
  <r>
    <x v="8"/>
    <x v="0"/>
    <x v="7"/>
    <n v="0"/>
    <s v=""/>
    <s v=""/>
  </r>
  <r>
    <x v="8"/>
    <x v="1"/>
    <x v="7"/>
    <n v="0"/>
    <s v=""/>
    <s v=""/>
  </r>
  <r>
    <x v="8"/>
    <x v="2"/>
    <x v="7"/>
    <n v="0"/>
    <s v=""/>
    <s v=""/>
  </r>
  <r>
    <x v="8"/>
    <x v="3"/>
    <x v="7"/>
    <n v="0"/>
    <s v=""/>
    <s v=""/>
  </r>
  <r>
    <x v="8"/>
    <x v="4"/>
    <x v="7"/>
    <n v="0"/>
    <s v=""/>
    <s v=""/>
  </r>
  <r>
    <x v="8"/>
    <x v="5"/>
    <x v="7"/>
    <n v="0"/>
    <s v=""/>
    <s v=""/>
  </r>
  <r>
    <x v="8"/>
    <x v="6"/>
    <x v="7"/>
    <n v="0"/>
    <s v=""/>
    <s v=""/>
  </r>
  <r>
    <x v="8"/>
    <x v="7"/>
    <x v="7"/>
    <n v="0"/>
    <s v=""/>
    <s v=""/>
  </r>
  <r>
    <x v="8"/>
    <x v="8"/>
    <x v="7"/>
    <n v="0"/>
    <s v=""/>
    <s v=""/>
  </r>
  <r>
    <x v="8"/>
    <x v="9"/>
    <x v="7"/>
    <n v="0"/>
    <s v=""/>
    <s v=""/>
  </r>
  <r>
    <x v="8"/>
    <x v="10"/>
    <x v="7"/>
    <n v="0"/>
    <s v=""/>
    <s v=""/>
  </r>
  <r>
    <x v="8"/>
    <x v="11"/>
    <x v="7"/>
    <n v="0"/>
    <s v=""/>
    <s v=""/>
  </r>
  <r>
    <x v="8"/>
    <x v="12"/>
    <x v="7"/>
    <n v="0"/>
    <s v=""/>
    <s v=""/>
  </r>
  <r>
    <x v="8"/>
    <x v="13"/>
    <x v="7"/>
    <n v="0"/>
    <s v=""/>
    <s v=""/>
  </r>
  <r>
    <x v="8"/>
    <x v="14"/>
    <x v="7"/>
    <n v="0"/>
    <s v=""/>
    <s v=""/>
  </r>
  <r>
    <x v="9"/>
    <x v="0"/>
    <x v="7"/>
    <n v="0"/>
    <s v=""/>
    <s v=""/>
  </r>
  <r>
    <x v="9"/>
    <x v="1"/>
    <x v="7"/>
    <n v="0"/>
    <s v=""/>
    <s v=""/>
  </r>
  <r>
    <x v="9"/>
    <x v="2"/>
    <x v="7"/>
    <n v="0"/>
    <s v=""/>
    <s v=""/>
  </r>
  <r>
    <x v="9"/>
    <x v="3"/>
    <x v="7"/>
    <n v="0"/>
    <s v=""/>
    <s v=""/>
  </r>
  <r>
    <x v="9"/>
    <x v="4"/>
    <x v="7"/>
    <n v="0"/>
    <s v=""/>
    <s v=""/>
  </r>
  <r>
    <x v="9"/>
    <x v="5"/>
    <x v="7"/>
    <n v="0"/>
    <s v=""/>
    <s v=""/>
  </r>
  <r>
    <x v="9"/>
    <x v="6"/>
    <x v="7"/>
    <n v="0"/>
    <s v=""/>
    <s v=""/>
  </r>
  <r>
    <x v="9"/>
    <x v="7"/>
    <x v="7"/>
    <n v="0"/>
    <s v=""/>
    <s v=""/>
  </r>
  <r>
    <x v="9"/>
    <x v="8"/>
    <x v="7"/>
    <n v="0"/>
    <s v=""/>
    <s v=""/>
  </r>
  <r>
    <x v="9"/>
    <x v="9"/>
    <x v="7"/>
    <n v="0"/>
    <s v=""/>
    <s v=""/>
  </r>
  <r>
    <x v="9"/>
    <x v="10"/>
    <x v="7"/>
    <n v="0"/>
    <s v=""/>
    <s v=""/>
  </r>
  <r>
    <x v="9"/>
    <x v="11"/>
    <x v="7"/>
    <n v="0"/>
    <s v=""/>
    <s v=""/>
  </r>
  <r>
    <x v="9"/>
    <x v="12"/>
    <x v="7"/>
    <n v="0"/>
    <s v=""/>
    <s v=""/>
  </r>
  <r>
    <x v="9"/>
    <x v="13"/>
    <x v="7"/>
    <n v="0"/>
    <s v=""/>
    <s v=""/>
  </r>
  <r>
    <x v="9"/>
    <x v="14"/>
    <x v="7"/>
    <n v="0"/>
    <s v=""/>
    <s v=""/>
  </r>
  <r>
    <x v="10"/>
    <x v="0"/>
    <x v="7"/>
    <n v="0"/>
    <s v=""/>
    <s v=""/>
  </r>
  <r>
    <x v="10"/>
    <x v="1"/>
    <x v="7"/>
    <n v="0"/>
    <s v=""/>
    <s v=""/>
  </r>
  <r>
    <x v="10"/>
    <x v="2"/>
    <x v="7"/>
    <n v="0"/>
    <s v=""/>
    <s v=""/>
  </r>
  <r>
    <x v="10"/>
    <x v="3"/>
    <x v="7"/>
    <n v="0"/>
    <s v=""/>
    <s v=""/>
  </r>
  <r>
    <x v="10"/>
    <x v="4"/>
    <x v="7"/>
    <n v="0"/>
    <s v=""/>
    <s v=""/>
  </r>
  <r>
    <x v="10"/>
    <x v="5"/>
    <x v="7"/>
    <n v="0"/>
    <s v=""/>
    <s v=""/>
  </r>
  <r>
    <x v="10"/>
    <x v="6"/>
    <x v="7"/>
    <n v="0"/>
    <s v=""/>
    <s v=""/>
  </r>
  <r>
    <x v="10"/>
    <x v="7"/>
    <x v="7"/>
    <n v="0"/>
    <s v=""/>
    <s v=""/>
  </r>
  <r>
    <x v="10"/>
    <x v="8"/>
    <x v="7"/>
    <n v="0"/>
    <s v=""/>
    <s v=""/>
  </r>
  <r>
    <x v="10"/>
    <x v="9"/>
    <x v="7"/>
    <n v="0"/>
    <s v=""/>
    <s v=""/>
  </r>
  <r>
    <x v="10"/>
    <x v="10"/>
    <x v="7"/>
    <n v="0"/>
    <s v=""/>
    <s v=""/>
  </r>
  <r>
    <x v="10"/>
    <x v="11"/>
    <x v="7"/>
    <n v="0"/>
    <s v=""/>
    <s v=""/>
  </r>
  <r>
    <x v="10"/>
    <x v="12"/>
    <x v="7"/>
    <n v="0"/>
    <s v=""/>
    <s v=""/>
  </r>
  <r>
    <x v="10"/>
    <x v="13"/>
    <x v="7"/>
    <n v="0"/>
    <s v=""/>
    <s v=""/>
  </r>
  <r>
    <x v="10"/>
    <x v="14"/>
    <x v="7"/>
    <n v="0"/>
    <s v=""/>
    <s v=""/>
  </r>
  <r>
    <x v="11"/>
    <x v="0"/>
    <x v="7"/>
    <n v="0"/>
    <s v=""/>
    <s v=""/>
  </r>
  <r>
    <x v="11"/>
    <x v="1"/>
    <x v="7"/>
    <n v="0"/>
    <s v=""/>
    <s v=""/>
  </r>
  <r>
    <x v="11"/>
    <x v="2"/>
    <x v="7"/>
    <n v="0"/>
    <s v=""/>
    <s v=""/>
  </r>
  <r>
    <x v="11"/>
    <x v="3"/>
    <x v="7"/>
    <n v="0"/>
    <s v=""/>
    <s v=""/>
  </r>
  <r>
    <x v="11"/>
    <x v="4"/>
    <x v="7"/>
    <n v="0"/>
    <s v=""/>
    <s v=""/>
  </r>
  <r>
    <x v="11"/>
    <x v="5"/>
    <x v="7"/>
    <n v="0"/>
    <s v=""/>
    <s v=""/>
  </r>
  <r>
    <x v="11"/>
    <x v="6"/>
    <x v="7"/>
    <n v="0"/>
    <s v=""/>
    <s v=""/>
  </r>
  <r>
    <x v="11"/>
    <x v="7"/>
    <x v="7"/>
    <n v="0"/>
    <s v=""/>
    <s v=""/>
  </r>
  <r>
    <x v="11"/>
    <x v="8"/>
    <x v="7"/>
    <n v="0"/>
    <s v=""/>
    <s v=""/>
  </r>
  <r>
    <x v="11"/>
    <x v="9"/>
    <x v="7"/>
    <n v="0"/>
    <s v=""/>
    <s v=""/>
  </r>
  <r>
    <x v="11"/>
    <x v="10"/>
    <x v="7"/>
    <n v="0"/>
    <s v=""/>
    <s v=""/>
  </r>
  <r>
    <x v="11"/>
    <x v="11"/>
    <x v="7"/>
    <n v="0"/>
    <s v=""/>
    <s v=""/>
  </r>
  <r>
    <x v="11"/>
    <x v="12"/>
    <x v="7"/>
    <n v="0"/>
    <s v=""/>
    <s v=""/>
  </r>
  <r>
    <x v="11"/>
    <x v="13"/>
    <x v="7"/>
    <n v="0"/>
    <s v=""/>
    <s v=""/>
  </r>
  <r>
    <x v="11"/>
    <x v="14"/>
    <x v="7"/>
    <n v="0"/>
    <s v=""/>
    <s v=""/>
  </r>
</pivotCacheRecords>
</file>

<file path=xl/pivotCache/pivotCacheRecords3.xml><?xml version="1.0" encoding="utf-8"?>
<pivotCacheRecords xmlns="http://schemas.openxmlformats.org/spreadsheetml/2006/main" count="720">
  <r>
    <x v="0"/>
    <x v="0"/>
    <x v="0"/>
    <n v="0.1268834810991009"/>
    <n v="0.1268834810991009"/>
    <s v=""/>
  </r>
  <r>
    <x v="0"/>
    <x v="1"/>
    <x v="0"/>
    <n v="-0.3095003271778612"/>
    <s v=""/>
    <n v="-0.3095003271778612"/>
  </r>
  <r>
    <x v="0"/>
    <x v="2"/>
    <x v="0"/>
    <n v="0.3745908528953239"/>
    <n v="0.3745908528953239"/>
    <s v=""/>
  </r>
  <r>
    <x v="0"/>
    <x v="3"/>
    <x v="0"/>
    <n v="0.1684766119642547"/>
    <n v="0.1684766119642547"/>
    <s v=""/>
  </r>
  <r>
    <x v="0"/>
    <x v="4"/>
    <x v="0"/>
    <n v="0.04839818728608458"/>
    <n v="0.04839818728608458"/>
    <s v=""/>
  </r>
  <r>
    <x v="0"/>
    <x v="5"/>
    <x v="0"/>
    <n v="0.3253790930745473"/>
    <n v="0.3253790930745473"/>
    <s v=""/>
  </r>
  <r>
    <x v="0"/>
    <x v="6"/>
    <x v="0"/>
    <n v="0.03933860157961111"/>
    <n v="0.03933860157961111"/>
    <s v=""/>
  </r>
  <r>
    <x v="0"/>
    <x v="7"/>
    <x v="0"/>
    <n v="-0.04558170607370593"/>
    <s v=""/>
    <n v="-0.04558170607370593"/>
  </r>
  <r>
    <x v="0"/>
    <x v="8"/>
    <x v="0"/>
    <n v="1.155412696656652"/>
    <n v="1.155412696656652"/>
    <s v=""/>
  </r>
  <r>
    <x v="0"/>
    <x v="9"/>
    <x v="0"/>
    <n v="0.2537663736308524"/>
    <n v="0.2537663736308524"/>
    <s v=""/>
  </r>
  <r>
    <x v="0"/>
    <x v="10"/>
    <x v="0"/>
    <n v="0.01471383759845168"/>
    <n v="0.01471383759845168"/>
    <s v=""/>
  </r>
  <r>
    <x v="0"/>
    <x v="11"/>
    <x v="0"/>
    <n v="-0.02581112906615635"/>
    <s v=""/>
    <n v="-0.02581112906615635"/>
  </r>
  <r>
    <x v="0"/>
    <x v="12"/>
    <x v="0"/>
    <n v="0.2051380376018281"/>
    <n v="0.2051380376018281"/>
    <s v=""/>
  </r>
  <r>
    <x v="0"/>
    <x v="13"/>
    <x v="0"/>
    <n v="0.1169023697780709"/>
    <n v="0.1169023697780709"/>
    <s v=""/>
  </r>
  <r>
    <x v="0"/>
    <x v="14"/>
    <x v="0"/>
    <n v="2.207358424410292"/>
    <n v="2.207358424410292"/>
    <s v=""/>
  </r>
  <r>
    <x v="1"/>
    <x v="0"/>
    <x v="0"/>
    <n v="-0.05089525685218743"/>
    <s v=""/>
    <n v="-0.05089525685218743"/>
  </r>
  <r>
    <x v="1"/>
    <x v="1"/>
    <x v="0"/>
    <n v="-0.1335219261791198"/>
    <s v=""/>
    <n v="-0.1335219261791198"/>
  </r>
  <r>
    <x v="1"/>
    <x v="2"/>
    <x v="0"/>
    <n v="-0.1115718712978874"/>
    <s v=""/>
    <n v="-0.1115718712978874"/>
  </r>
  <r>
    <x v="1"/>
    <x v="3"/>
    <x v="0"/>
    <n v="-0.01882544605566439"/>
    <s v=""/>
    <n v="-0.01882544605566439"/>
  </r>
  <r>
    <x v="1"/>
    <x v="4"/>
    <x v="0"/>
    <n v="-0.04799963055666789"/>
    <s v=""/>
    <n v="-0.04799963055666789"/>
  </r>
  <r>
    <x v="1"/>
    <x v="5"/>
    <x v="0"/>
    <n v="-0.1339029866343031"/>
    <s v=""/>
    <n v="-0.1339029866343031"/>
  </r>
  <r>
    <x v="1"/>
    <x v="6"/>
    <x v="0"/>
    <n v="-0.02502374219180448"/>
    <s v=""/>
    <n v="-0.02502374219180448"/>
  </r>
  <r>
    <x v="1"/>
    <x v="7"/>
    <x v="0"/>
    <n v="-0.0681286242817416"/>
    <s v=""/>
    <n v="-0.0681286242817416"/>
  </r>
  <r>
    <x v="1"/>
    <x v="8"/>
    <x v="0"/>
    <n v="0.2233078092935341"/>
    <n v="0.2233078092935341"/>
    <s v=""/>
  </r>
  <r>
    <x v="1"/>
    <x v="9"/>
    <x v="0"/>
    <n v="0.02154481156221344"/>
    <n v="0.02154481156221344"/>
    <s v=""/>
  </r>
  <r>
    <x v="1"/>
    <x v="10"/>
    <x v="0"/>
    <n v="-0.07238978555289188"/>
    <s v=""/>
    <n v="-0.07238978555289188"/>
  </r>
  <r>
    <x v="1"/>
    <x v="11"/>
    <x v="0"/>
    <n v="-0.08313448840558413"/>
    <s v=""/>
    <n v="-0.08313448840558413"/>
  </r>
  <r>
    <x v="1"/>
    <x v="12"/>
    <x v="0"/>
    <n v="-0.01226513296778808"/>
    <s v=""/>
    <n v="-0.01226513296778808"/>
  </r>
  <r>
    <x v="1"/>
    <x v="13"/>
    <x v="0"/>
    <n v="-0.04100202378838191"/>
    <s v=""/>
    <n v="-0.04100202378838191"/>
  </r>
  <r>
    <x v="1"/>
    <x v="14"/>
    <x v="0"/>
    <n v="0.4157846496421076"/>
    <n v="0.4157846496421076"/>
    <s v=""/>
  </r>
  <r>
    <x v="2"/>
    <x v="0"/>
    <x v="0"/>
    <n v="0.796306044720319"/>
    <n v="0.796306044720319"/>
    <s v=""/>
  </r>
  <r>
    <x v="2"/>
    <x v="1"/>
    <x v="0"/>
    <n v="-1.374926236081674"/>
    <s v=""/>
    <n v="-1.374926236081674"/>
  </r>
  <r>
    <x v="2"/>
    <x v="2"/>
    <x v="0"/>
    <n v="2.876078162404569"/>
    <n v="2.876078162404569"/>
    <s v=""/>
  </r>
  <r>
    <x v="2"/>
    <x v="3"/>
    <x v="0"/>
    <n v="0.5926870298684566"/>
    <n v="0.5926870298684566"/>
    <s v=""/>
  </r>
  <r>
    <x v="2"/>
    <x v="4"/>
    <x v="0"/>
    <n v="0.2969988718847463"/>
    <n v="0.2969988718847463"/>
    <s v=""/>
  </r>
  <r>
    <x v="2"/>
    <x v="5"/>
    <x v="0"/>
    <n v="1.493062231250201"/>
    <n v="1.493062231250201"/>
    <s v=""/>
  </r>
  <r>
    <x v="2"/>
    <x v="6"/>
    <x v="0"/>
    <n v="0.3180390863866762"/>
    <n v="0.3180390863866762"/>
    <s v=""/>
  </r>
  <r>
    <x v="2"/>
    <x v="7"/>
    <x v="0"/>
    <n v="-0.1000444063983137"/>
    <s v=""/>
    <n v="-0.1000444063983137"/>
  </r>
  <r>
    <x v="2"/>
    <x v="8"/>
    <x v="0"/>
    <n v="10.05965296623531"/>
    <n v="10.05965296623531"/>
    <s v=""/>
  </r>
  <r>
    <x v="2"/>
    <x v="9"/>
    <x v="0"/>
    <n v="1.331630634617595"/>
    <n v="1.331630634617595"/>
    <s v=""/>
  </r>
  <r>
    <x v="2"/>
    <x v="10"/>
    <x v="0"/>
    <n v="0.06567989905752114"/>
    <n v="0.06567989905752114"/>
    <s v=""/>
  </r>
  <r>
    <x v="2"/>
    <x v="11"/>
    <x v="0"/>
    <n v="-0.04965897474716952"/>
    <s v=""/>
    <n v="-0.04965897474716952"/>
  </r>
  <r>
    <x v="2"/>
    <x v="12"/>
    <x v="0"/>
    <n v="0.9036231261428505"/>
    <n v="0.9036231261428505"/>
    <s v=""/>
  </r>
  <r>
    <x v="2"/>
    <x v="13"/>
    <x v="0"/>
    <n v="-0.3315569100180403"/>
    <s v=""/>
    <n v="-0.3315569100180403"/>
  </r>
  <r>
    <x v="2"/>
    <x v="14"/>
    <x v="0"/>
    <n v="2.457514303619417"/>
    <n v="2.457514303619417"/>
    <s v=""/>
  </r>
  <r>
    <x v="3"/>
    <x v="0"/>
    <x v="0"/>
    <n v="0.7363373091221335"/>
    <n v="0.7363373091221335"/>
    <s v=""/>
  </r>
  <r>
    <x v="3"/>
    <x v="1"/>
    <x v="0"/>
    <n v="-0.4309585061635365"/>
    <s v=""/>
    <n v="-0.4309585061635365"/>
  </r>
  <r>
    <x v="3"/>
    <x v="2"/>
    <x v="0"/>
    <n v="2.618326979229433"/>
    <n v="2.618326979229433"/>
    <s v=""/>
  </r>
  <r>
    <x v="3"/>
    <x v="3"/>
    <x v="0"/>
    <n v="0.618086864396072"/>
    <n v="0.618086864396072"/>
    <s v=""/>
  </r>
  <r>
    <x v="3"/>
    <x v="4"/>
    <x v="0"/>
    <n v="0.8498671768342554"/>
    <n v="0.8498671768342554"/>
    <s v=""/>
  </r>
  <r>
    <x v="3"/>
    <x v="5"/>
    <x v="0"/>
    <n v="0.6177832696152752"/>
    <n v="0.6177832696152752"/>
    <s v=""/>
  </r>
  <r>
    <x v="3"/>
    <x v="6"/>
    <x v="0"/>
    <n v="0.7139549291541158"/>
    <n v="0.7139549291541158"/>
    <s v=""/>
  </r>
  <r>
    <x v="3"/>
    <x v="7"/>
    <x v="0"/>
    <n v="0.640500407191845"/>
    <n v="0.640500407191845"/>
    <s v=""/>
  </r>
  <r>
    <x v="3"/>
    <x v="8"/>
    <x v="0"/>
    <n v="2.906233737605898"/>
    <n v="2.906233737605898"/>
    <s v=""/>
  </r>
  <r>
    <x v="3"/>
    <x v="9"/>
    <x v="0"/>
    <n v="1.356865235432816"/>
    <n v="1.356865235432816"/>
    <s v=""/>
  </r>
  <r>
    <x v="3"/>
    <x v="10"/>
    <x v="0"/>
    <n v="0.7743942280942082"/>
    <n v="0.7743942280942082"/>
    <s v=""/>
  </r>
  <r>
    <x v="3"/>
    <x v="11"/>
    <x v="0"/>
    <n v="0.3679104790029466"/>
    <n v="0.3679104790029466"/>
    <s v=""/>
  </r>
  <r>
    <x v="3"/>
    <x v="12"/>
    <x v="0"/>
    <n v="0.9060658047880206"/>
    <n v="0.9060658047880206"/>
    <s v=""/>
  </r>
  <r>
    <x v="3"/>
    <x v="13"/>
    <x v="0"/>
    <n v="1.421537140298359"/>
    <n v="1.421537140298359"/>
    <s v=""/>
  </r>
  <r>
    <x v="3"/>
    <x v="14"/>
    <x v="0"/>
    <n v="9.463675549778104"/>
    <n v="9.463675549778104"/>
    <s v=""/>
  </r>
  <r>
    <x v="4"/>
    <x v="0"/>
    <x v="0"/>
    <n v="0.8308154700482002"/>
    <n v="0.8308154700482002"/>
    <s v=""/>
  </r>
  <r>
    <x v="4"/>
    <x v="1"/>
    <x v="0"/>
    <n v="10.58052680867683"/>
    <n v="10.58052680867683"/>
    <s v=""/>
  </r>
  <r>
    <x v="4"/>
    <x v="2"/>
    <x v="0"/>
    <n v="6.558499946101541"/>
    <n v="6.558499946101541"/>
    <s v=""/>
  </r>
  <r>
    <x v="4"/>
    <x v="3"/>
    <x v="0"/>
    <n v="3.254513103797957"/>
    <n v="3.254513103797957"/>
    <s v=""/>
  </r>
  <r>
    <x v="4"/>
    <x v="4"/>
    <x v="0"/>
    <n v="-0.07814645830457512"/>
    <s v=""/>
    <n v="-0.07814645830457512"/>
  </r>
  <r>
    <x v="4"/>
    <x v="5"/>
    <x v="0"/>
    <n v="0.09180517163075996"/>
    <n v="0.09180517163075996"/>
    <s v=""/>
  </r>
  <r>
    <x v="4"/>
    <x v="6"/>
    <x v="0"/>
    <n v="2.040669995339805"/>
    <n v="2.040669995339805"/>
    <s v=""/>
  </r>
  <r>
    <x v="4"/>
    <x v="7"/>
    <x v="0"/>
    <n v="-0.4762199085635963"/>
    <s v=""/>
    <n v="-0.4762199085635963"/>
  </r>
  <r>
    <x v="4"/>
    <x v="8"/>
    <x v="0"/>
    <n v="-7.746861095758264"/>
    <s v=""/>
    <n v="-7.746861095758264"/>
  </r>
  <r>
    <x v="4"/>
    <x v="9"/>
    <x v="0"/>
    <n v="11.31528330621742"/>
    <n v="11.31528330621742"/>
    <s v=""/>
  </r>
  <r>
    <x v="4"/>
    <x v="10"/>
    <x v="0"/>
    <n v="-0.5393991327688393"/>
    <s v=""/>
    <n v="-0.5393991327688393"/>
  </r>
  <r>
    <x v="4"/>
    <x v="11"/>
    <x v="0"/>
    <n v="-0.08339909882310603"/>
    <s v=""/>
    <n v="-0.08339909882310603"/>
  </r>
  <r>
    <x v="4"/>
    <x v="12"/>
    <x v="0"/>
    <n v="-0.009518302580394877"/>
    <s v=""/>
    <n v="-0.009518302580394877"/>
  </r>
  <r>
    <x v="4"/>
    <x v="13"/>
    <x v="0"/>
    <n v="-0.1845864140232908"/>
    <s v=""/>
    <n v="-0.1845864140232908"/>
  </r>
  <r>
    <x v="4"/>
    <x v="14"/>
    <x v="0"/>
    <n v="159.7491020064937"/>
    <n v="159.7491020064937"/>
    <s v=""/>
  </r>
  <r>
    <x v="5"/>
    <x v="0"/>
    <x v="0"/>
    <n v="0.2433704375290178"/>
    <n v="0.2433704375290178"/>
    <s v=""/>
  </r>
  <r>
    <x v="5"/>
    <x v="1"/>
    <x v="0"/>
    <n v="-0.8459431272743878"/>
    <s v=""/>
    <n v="-0.8459431272743878"/>
  </r>
  <r>
    <x v="5"/>
    <x v="2"/>
    <x v="0"/>
    <n v="0.8282010710482093"/>
    <n v="0.8282010710482093"/>
    <s v=""/>
  </r>
  <r>
    <x v="5"/>
    <x v="3"/>
    <x v="0"/>
    <n v="0.1692529588775016"/>
    <n v="0.1692529588775016"/>
    <s v=""/>
  </r>
  <r>
    <x v="5"/>
    <x v="4"/>
    <x v="0"/>
    <n v="-0.3423751273219087"/>
    <s v=""/>
    <n v="-0.3423751273219087"/>
  </r>
  <r>
    <x v="5"/>
    <x v="5"/>
    <x v="0"/>
    <n v="-0.7674640745585091"/>
    <s v=""/>
    <n v="-0.7674640745585091"/>
  </r>
  <r>
    <x v="5"/>
    <x v="6"/>
    <x v="0"/>
    <n v="-0.3447539679408903"/>
    <s v=""/>
    <n v="-0.3447539679408903"/>
  </r>
  <r>
    <x v="5"/>
    <x v="7"/>
    <x v="0"/>
    <n v="-0.4150314603410288"/>
    <s v=""/>
    <n v="-0.4150314603410288"/>
  </r>
  <r>
    <x v="5"/>
    <x v="8"/>
    <x v="0"/>
    <n v="3.093305647909691"/>
    <n v="3.093305647909691"/>
    <s v=""/>
  </r>
  <r>
    <x v="5"/>
    <x v="9"/>
    <x v="0"/>
    <n v="-0.07283944615883697"/>
    <s v=""/>
    <n v="-0.07283944615883697"/>
  </r>
  <r>
    <x v="5"/>
    <x v="10"/>
    <x v="0"/>
    <n v="-0.5120859249412978"/>
    <s v=""/>
    <n v="-0.5120859249412978"/>
  </r>
  <r>
    <x v="5"/>
    <x v="11"/>
    <x v="0"/>
    <n v="-0.4424085037200796"/>
    <s v=""/>
    <n v="-0.4424085037200796"/>
  </r>
  <r>
    <x v="5"/>
    <x v="12"/>
    <x v="0"/>
    <n v="-0.260113952263945"/>
    <s v=""/>
    <n v="-0.260113952263945"/>
  </r>
  <r>
    <x v="5"/>
    <x v="13"/>
    <x v="0"/>
    <n v="-0.6139316660218881"/>
    <s v=""/>
    <n v="-0.6139316660218881"/>
  </r>
  <r>
    <x v="5"/>
    <x v="14"/>
    <x v="0"/>
    <n v="20.35076589435555"/>
    <n v="20.35076589435555"/>
    <s v=""/>
  </r>
  <r>
    <x v="0"/>
    <x v="0"/>
    <x v="1"/>
    <n v="0.1175862391592499"/>
    <n v="0.1175862391592499"/>
    <s v=""/>
  </r>
  <r>
    <x v="0"/>
    <x v="1"/>
    <x v="1"/>
    <n v="-0.4161788399053791"/>
    <s v=""/>
    <n v="-0.4161788399053791"/>
  </r>
  <r>
    <x v="0"/>
    <x v="2"/>
    <x v="1"/>
    <n v="0.4113353397453703"/>
    <n v="0.4113353397453703"/>
    <s v=""/>
  </r>
  <r>
    <x v="0"/>
    <x v="3"/>
    <x v="1"/>
    <n v="0.2082079664365886"/>
    <n v="0.2082079664365886"/>
    <s v=""/>
  </r>
  <r>
    <x v="0"/>
    <x v="4"/>
    <x v="1"/>
    <n v="0.03729097881604404"/>
    <n v="0.03729097881604404"/>
    <s v=""/>
  </r>
  <r>
    <x v="0"/>
    <x v="5"/>
    <x v="1"/>
    <n v="0.5156089886033381"/>
    <n v="0.5156089886033381"/>
    <s v=""/>
  </r>
  <r>
    <x v="0"/>
    <x v="6"/>
    <x v="1"/>
    <n v="0.01171396849395423"/>
    <n v="0.01171396849395423"/>
    <s v=""/>
  </r>
  <r>
    <x v="0"/>
    <x v="7"/>
    <x v="1"/>
    <n v="-0.09260562366625691"/>
    <s v=""/>
    <n v="-0.09260562366625691"/>
  </r>
  <r>
    <x v="0"/>
    <x v="8"/>
    <x v="1"/>
    <n v="3.933349649195411"/>
    <n v="3.933349649195411"/>
    <s v=""/>
  </r>
  <r>
    <x v="0"/>
    <x v="9"/>
    <x v="1"/>
    <n v="0.3670105084351651"/>
    <n v="0.3670105084351651"/>
    <s v=""/>
  </r>
  <r>
    <x v="0"/>
    <x v="10"/>
    <x v="1"/>
    <n v="-0.04952189349536351"/>
    <s v=""/>
    <n v="-0.04952189349536351"/>
  </r>
  <r>
    <x v="0"/>
    <x v="11"/>
    <x v="1"/>
    <n v="-0.06166430966962366"/>
    <s v=""/>
    <n v="-0.06166430966962366"/>
  </r>
  <r>
    <x v="0"/>
    <x v="12"/>
    <x v="1"/>
    <n v="0.7543044709694273"/>
    <n v="0.7543044709694273"/>
    <s v=""/>
  </r>
  <r>
    <x v="0"/>
    <x v="13"/>
    <x v="1"/>
    <n v="0.4293442610734555"/>
    <n v="0.4293442610734555"/>
    <s v=""/>
  </r>
  <r>
    <x v="0"/>
    <x v="14"/>
    <x v="1"/>
    <n v="2.270903459187659"/>
    <n v="2.270903459187659"/>
    <s v=""/>
  </r>
  <r>
    <x v="1"/>
    <x v="0"/>
    <x v="1"/>
    <n v="-0.05323190810119915"/>
    <s v=""/>
    <n v="-0.05323190810119915"/>
  </r>
  <r>
    <x v="1"/>
    <x v="1"/>
    <x v="1"/>
    <n v="-0.1729982804700996"/>
    <s v=""/>
    <n v="-0.1729982804700996"/>
  </r>
  <r>
    <x v="1"/>
    <x v="2"/>
    <x v="1"/>
    <n v="-0.09876228307315449"/>
    <s v=""/>
    <n v="-0.09876228307315449"/>
  </r>
  <r>
    <x v="1"/>
    <x v="3"/>
    <x v="1"/>
    <n v="-0.006200233421525536"/>
    <s v=""/>
    <n v="-0.006200233421525536"/>
  </r>
  <r>
    <x v="1"/>
    <x v="4"/>
    <x v="1"/>
    <n v="-0.05000478645706763"/>
    <s v=""/>
    <n v="-0.05000478645706763"/>
  </r>
  <r>
    <x v="1"/>
    <x v="5"/>
    <x v="1"/>
    <n v="-0.1072980165991904"/>
    <s v=""/>
    <n v="-0.1072980165991904"/>
  </r>
  <r>
    <x v="1"/>
    <x v="6"/>
    <x v="1"/>
    <n v="-0.03261563233604992"/>
    <s v=""/>
    <n v="-0.03261563233604992"/>
  </r>
  <r>
    <x v="1"/>
    <x v="7"/>
    <x v="1"/>
    <n v="-0.07641312800225564"/>
    <s v=""/>
    <n v="-0.07641312800225564"/>
  </r>
  <r>
    <x v="1"/>
    <x v="8"/>
    <x v="1"/>
    <n v="0.9485271985723542"/>
    <n v="0.9485271985723542"/>
    <s v=""/>
  </r>
  <r>
    <x v="1"/>
    <x v="9"/>
    <x v="1"/>
    <n v="0.04788518810481945"/>
    <n v="0.04788518810481945"/>
    <s v=""/>
  </r>
  <r>
    <x v="1"/>
    <x v="10"/>
    <x v="1"/>
    <n v="-0.0825342622387859"/>
    <s v=""/>
    <n v="-0.0825342622387859"/>
  </r>
  <r>
    <x v="1"/>
    <x v="11"/>
    <x v="1"/>
    <n v="-0.09108275587340631"/>
    <s v=""/>
    <n v="-0.09108275587340631"/>
  </r>
  <r>
    <x v="1"/>
    <x v="12"/>
    <x v="1"/>
    <n v="0.06034022463833422"/>
    <n v="0.06034022463833422"/>
    <s v=""/>
  </r>
  <r>
    <x v="1"/>
    <x v="13"/>
    <x v="1"/>
    <n v="-0.003497778236334459"/>
    <s v=""/>
    <n v="-0.003497778236334459"/>
  </r>
  <r>
    <x v="1"/>
    <x v="14"/>
    <x v="1"/>
    <n v="0.4284590781433915"/>
    <n v="0.4284590781433915"/>
    <s v=""/>
  </r>
  <r>
    <x v="2"/>
    <x v="0"/>
    <x v="1"/>
    <n v="0.7484953058870536"/>
    <n v="0.7484953058870536"/>
    <s v=""/>
  </r>
  <r>
    <x v="2"/>
    <x v="1"/>
    <x v="1"/>
    <n v="-1.918506830783259"/>
    <s v=""/>
    <n v="-1.918506830783259"/>
  </r>
  <r>
    <x v="2"/>
    <x v="2"/>
    <x v="1"/>
    <n v="3.158126285790919"/>
    <n v="3.158126285790919"/>
    <s v=""/>
  </r>
  <r>
    <x v="2"/>
    <x v="3"/>
    <x v="1"/>
    <n v="0.7274567238834251"/>
    <n v="0.7274567238834251"/>
    <s v=""/>
  </r>
  <r>
    <x v="2"/>
    <x v="4"/>
    <x v="1"/>
    <n v="0.2487771007765116"/>
    <n v="0.2487771007765116"/>
    <s v=""/>
  </r>
  <r>
    <x v="2"/>
    <x v="5"/>
    <x v="1"/>
    <n v="2.335873442039194"/>
    <n v="2.335873442039194"/>
    <s v=""/>
  </r>
  <r>
    <x v="2"/>
    <x v="6"/>
    <x v="1"/>
    <n v="0.1972544990060288"/>
    <n v="0.1972544990060288"/>
    <s v=""/>
  </r>
  <r>
    <x v="2"/>
    <x v="7"/>
    <x v="1"/>
    <n v="-0.277470504823178"/>
    <s v=""/>
    <n v="-0.277470504823178"/>
  </r>
  <r>
    <x v="2"/>
    <x v="8"/>
    <x v="1"/>
    <n v="33.58073525229224"/>
    <n v="33.58073525229224"/>
    <s v=""/>
  </r>
  <r>
    <x v="2"/>
    <x v="9"/>
    <x v="1"/>
    <n v="1.856651418427237"/>
    <n v="1.856651418427237"/>
    <s v=""/>
  </r>
  <r>
    <x v="2"/>
    <x v="10"/>
    <x v="1"/>
    <n v="-0.148000970464038"/>
    <s v=""/>
    <n v="-0.148000970464038"/>
  </r>
  <r>
    <x v="2"/>
    <x v="11"/>
    <x v="1"/>
    <n v="-0.1761992294419082"/>
    <s v=""/>
    <n v="-0.1761992294419082"/>
  </r>
  <r>
    <x v="2"/>
    <x v="12"/>
    <x v="1"/>
    <n v="3.531474607176673"/>
    <n v="3.531474607176673"/>
    <s v=""/>
  </r>
  <r>
    <x v="2"/>
    <x v="13"/>
    <x v="1"/>
    <n v="0.1127729686432968"/>
    <n v="0.1127729686432968"/>
    <s v=""/>
  </r>
  <r>
    <x v="2"/>
    <x v="14"/>
    <x v="1"/>
    <n v="2.542190070409777"/>
    <n v="2.542190070409777"/>
    <s v=""/>
  </r>
  <r>
    <x v="3"/>
    <x v="0"/>
    <x v="1"/>
    <n v="0.7066331884395611"/>
    <n v="0.7066331884395611"/>
    <s v=""/>
  </r>
  <r>
    <x v="3"/>
    <x v="1"/>
    <x v="1"/>
    <n v="-0.7545633557951095"/>
    <s v=""/>
    <n v="-0.7545633557951095"/>
  </r>
  <r>
    <x v="3"/>
    <x v="2"/>
    <x v="1"/>
    <n v="2.840878847752123"/>
    <n v="2.840878847752123"/>
    <s v=""/>
  </r>
  <r>
    <x v="3"/>
    <x v="3"/>
    <x v="1"/>
    <n v="0.7189561365114403"/>
    <n v="0.7189561365114403"/>
    <s v=""/>
  </r>
  <r>
    <x v="3"/>
    <x v="4"/>
    <x v="1"/>
    <n v="0.8286120165388826"/>
    <n v="0.8286120165388826"/>
    <s v=""/>
  </r>
  <r>
    <x v="3"/>
    <x v="5"/>
    <x v="1"/>
    <n v="0.8121914793496801"/>
    <n v="0.8121914793496801"/>
    <s v=""/>
  </r>
  <r>
    <x v="3"/>
    <x v="6"/>
    <x v="1"/>
    <n v="0.6475941986350586"/>
    <n v="0.6475941986350586"/>
    <s v=""/>
  </r>
  <r>
    <x v="3"/>
    <x v="7"/>
    <x v="1"/>
    <n v="0.5510121168086417"/>
    <n v="0.5510121168086417"/>
    <s v=""/>
  </r>
  <r>
    <x v="3"/>
    <x v="8"/>
    <x v="1"/>
    <n v="8.455675951306945"/>
    <n v="8.455675951306945"/>
    <s v=""/>
  </r>
  <r>
    <x v="3"/>
    <x v="9"/>
    <x v="1"/>
    <n v="1.63131649426935"/>
    <n v="1.63131649426935"/>
    <s v=""/>
  </r>
  <r>
    <x v="3"/>
    <x v="10"/>
    <x v="1"/>
    <n v="0.6752515743778928"/>
    <n v="0.6752515743778928"/>
    <s v=""/>
  </r>
  <r>
    <x v="3"/>
    <x v="11"/>
    <x v="1"/>
    <n v="0.2732379605300865"/>
    <n v="0.2732379605300865"/>
    <s v=""/>
  </r>
  <r>
    <x v="3"/>
    <x v="12"/>
    <x v="1"/>
    <n v="2.124644723331609"/>
    <n v="2.124644723331609"/>
    <s v=""/>
  </r>
  <r>
    <x v="3"/>
    <x v="13"/>
    <x v="1"/>
    <n v="2.191466842745515"/>
    <n v="2.191466842745515"/>
    <s v=""/>
  </r>
  <r>
    <x v="3"/>
    <x v="14"/>
    <x v="1"/>
    <n v="9.704261100875369"/>
    <n v="9.704261100875369"/>
    <s v=""/>
  </r>
  <r>
    <x v="4"/>
    <x v="0"/>
    <x v="1"/>
    <n v="0.7493897167478802"/>
    <n v="0.7493897167478802"/>
    <s v=""/>
  </r>
  <r>
    <x v="4"/>
    <x v="1"/>
    <x v="1"/>
    <n v="16.05587611156781"/>
    <n v="16.05587611156781"/>
    <s v=""/>
  </r>
  <r>
    <x v="4"/>
    <x v="2"/>
    <x v="1"/>
    <n v="7.241239883067184"/>
    <n v="7.241239883067184"/>
    <s v=""/>
  </r>
  <r>
    <x v="4"/>
    <x v="3"/>
    <x v="1"/>
    <n v="3.919994973692337"/>
    <n v="3.919994973692337"/>
    <s v=""/>
  </r>
  <r>
    <x v="4"/>
    <x v="4"/>
    <x v="1"/>
    <n v="-0.1605771659540465"/>
    <s v=""/>
    <n v="-0.1605771659540465"/>
  </r>
  <r>
    <x v="4"/>
    <x v="5"/>
    <x v="1"/>
    <n v="0.6168203295705581"/>
    <n v="0.6168203295705581"/>
    <s v=""/>
  </r>
  <r>
    <x v="4"/>
    <x v="6"/>
    <x v="1"/>
    <n v="1.361442337065914"/>
    <n v="1.361442337065914"/>
    <s v=""/>
  </r>
  <r>
    <x v="4"/>
    <x v="7"/>
    <x v="1"/>
    <n v="-1.16422869251133"/>
    <s v=""/>
    <n v="-1.16422869251133"/>
  </r>
  <r>
    <x v="4"/>
    <x v="8"/>
    <x v="1"/>
    <n v="-23.06343057751105"/>
    <s v=""/>
    <n v="-23.06343057751105"/>
  </r>
  <r>
    <x v="4"/>
    <x v="9"/>
    <x v="1"/>
    <n v="15.35523621126448"/>
    <n v="15.35523621126448"/>
    <s v=""/>
  </r>
  <r>
    <x v="4"/>
    <x v="10"/>
    <x v="1"/>
    <n v="-0.8621085976325727"/>
    <s v=""/>
    <n v="-0.8621085976325727"/>
  </r>
  <r>
    <x v="4"/>
    <x v="11"/>
    <x v="1"/>
    <n v="-0.6809386868200101"/>
    <s v=""/>
    <n v="-0.6809386868200101"/>
  </r>
  <r>
    <x v="4"/>
    <x v="12"/>
    <x v="1"/>
    <n v="1.860668380089799"/>
    <n v="1.860668380089799"/>
    <s v=""/>
  </r>
  <r>
    <x v="4"/>
    <x v="13"/>
    <x v="1"/>
    <n v="0.5268353020898158"/>
    <n v="0.5268353020898158"/>
    <s v=""/>
  </r>
  <r>
    <x v="4"/>
    <x v="14"/>
    <x v="1"/>
    <n v="163.8895973746286"/>
    <n v="163.8895973746286"/>
    <s v=""/>
  </r>
  <r>
    <x v="5"/>
    <x v="0"/>
    <x v="1"/>
    <n v="0.209688629577184"/>
    <n v="0.209688629577184"/>
    <s v=""/>
  </r>
  <r>
    <x v="5"/>
    <x v="1"/>
    <x v="1"/>
    <n v="-1.09672948320499"/>
    <s v=""/>
    <n v="-1.09672948320499"/>
  </r>
  <r>
    <x v="5"/>
    <x v="2"/>
    <x v="1"/>
    <n v="0.9486920658101414"/>
    <n v="0.9486920658101414"/>
    <s v=""/>
  </r>
  <r>
    <x v="5"/>
    <x v="3"/>
    <x v="1"/>
    <n v="0.3001107287517708"/>
    <n v="0.3001107287517708"/>
    <s v=""/>
  </r>
  <r>
    <x v="5"/>
    <x v="4"/>
    <x v="1"/>
    <n v="-0.3486400853650032"/>
    <s v=""/>
    <n v="-0.3486400853650032"/>
  </r>
  <r>
    <x v="5"/>
    <x v="5"/>
    <x v="1"/>
    <n v="-0.7357633449844038"/>
    <s v=""/>
    <n v="-0.7357633449844038"/>
  </r>
  <r>
    <x v="5"/>
    <x v="6"/>
    <x v="1"/>
    <n v="-0.3789714432909529"/>
    <s v=""/>
    <n v="-0.3789714432909529"/>
  </r>
  <r>
    <x v="5"/>
    <x v="7"/>
    <x v="1"/>
    <n v="-0.453350467053118"/>
    <s v=""/>
    <n v="-0.453350467053118"/>
  </r>
  <r>
    <x v="5"/>
    <x v="8"/>
    <x v="1"/>
    <n v="11.29387213466095"/>
    <n v="11.29387213466095"/>
    <s v=""/>
  </r>
  <r>
    <x v="5"/>
    <x v="9"/>
    <x v="1"/>
    <n v="0.104283438747937"/>
    <n v="0.104283438747937"/>
    <s v=""/>
  </r>
  <r>
    <x v="5"/>
    <x v="10"/>
    <x v="1"/>
    <n v="-0.5300939269541725"/>
    <s v=""/>
    <n v="-0.5300939269541725"/>
  </r>
  <r>
    <x v="5"/>
    <x v="11"/>
    <x v="1"/>
    <n v="-0.456571767410848"/>
    <s v=""/>
    <n v="-0.456571767410848"/>
  </r>
  <r>
    <x v="5"/>
    <x v="12"/>
    <x v="1"/>
    <n v="0.3290770399016423"/>
    <n v="0.3290770399016423"/>
    <s v=""/>
  </r>
  <r>
    <x v="5"/>
    <x v="13"/>
    <x v="1"/>
    <n v="-0.4469517697850331"/>
    <s v=""/>
    <n v="-0.4469517697850331"/>
  </r>
  <r>
    <x v="5"/>
    <x v="14"/>
    <x v="1"/>
    <n v="20.89402897953208"/>
    <n v="20.89402897953208"/>
    <s v=""/>
  </r>
  <r>
    <x v="0"/>
    <x v="0"/>
    <x v="2"/>
    <n v="-0.04067146714323877"/>
    <s v=""/>
    <n v="-0.04067146714323877"/>
  </r>
  <r>
    <x v="0"/>
    <x v="1"/>
    <x v="2"/>
    <n v="-0.2826198509268368"/>
    <s v=""/>
    <n v="-0.2826198509268368"/>
  </r>
  <r>
    <x v="0"/>
    <x v="2"/>
    <x v="2"/>
    <n v="0.1244152764468234"/>
    <n v="0.1244152764468234"/>
    <s v=""/>
  </r>
  <r>
    <x v="0"/>
    <x v="3"/>
    <x v="2"/>
    <n v="-0.009008703994225931"/>
    <s v=""/>
    <n v="-0.009008703994225931"/>
  </r>
  <r>
    <x v="0"/>
    <x v="4"/>
    <x v="2"/>
    <n v="-0.08225622247179654"/>
    <s v=""/>
    <n v="-0.08225622247179654"/>
  </r>
  <r>
    <x v="0"/>
    <x v="5"/>
    <x v="2"/>
    <n v="-0.005096089318046393"/>
    <s v=""/>
    <n v="-0.005096089318046393"/>
  </r>
  <r>
    <x v="0"/>
    <x v="6"/>
    <x v="2"/>
    <n v="-0.08571923043464014"/>
    <s v=""/>
    <n v="-0.08571923043464014"/>
  </r>
  <r>
    <x v="0"/>
    <x v="7"/>
    <x v="2"/>
    <n v="-0.138578270517392"/>
    <s v=""/>
    <n v="-0.138578270517392"/>
  </r>
  <r>
    <x v="0"/>
    <x v="8"/>
    <x v="2"/>
    <n v="0.1730471399564562"/>
    <n v="0.1730471399564562"/>
    <s v=""/>
  </r>
  <r>
    <x v="0"/>
    <x v="9"/>
    <x v="2"/>
    <n v="0.04311682626753655"/>
    <n v="0.04311682626753655"/>
    <s v=""/>
  </r>
  <r>
    <x v="0"/>
    <x v="10"/>
    <x v="2"/>
    <n v="-0.1240021852794014"/>
    <s v=""/>
    <n v="-0.1240021852794014"/>
  </r>
  <r>
    <x v="0"/>
    <x v="11"/>
    <x v="2"/>
    <n v="-0.1515225547593745"/>
    <s v=""/>
    <n v="-0.1515225547593745"/>
  </r>
  <r>
    <x v="0"/>
    <x v="12"/>
    <x v="2"/>
    <n v="-0.09236376415294445"/>
    <s v=""/>
    <n v="-0.09236376415294445"/>
  </r>
  <r>
    <x v="0"/>
    <x v="13"/>
    <x v="2"/>
    <n v="-0.1365745585554196"/>
    <s v=""/>
    <n v="-0.1365745585554196"/>
  </r>
  <r>
    <x v="0"/>
    <x v="14"/>
    <x v="2"/>
    <n v="-0.2102195055649525"/>
    <s v=""/>
    <n v="-0.2102195055649525"/>
  </r>
  <r>
    <x v="1"/>
    <x v="0"/>
    <x v="2"/>
    <n v="-0.0931651389469661"/>
    <s v=""/>
    <n v="-0.0931651389469661"/>
  </r>
  <r>
    <x v="1"/>
    <x v="1"/>
    <x v="2"/>
    <n v="-0.1237492140569751"/>
    <s v=""/>
    <n v="-0.1237492140569751"/>
  </r>
  <r>
    <x v="1"/>
    <x v="2"/>
    <x v="2"/>
    <n v="-0.1991511622704174"/>
    <s v=""/>
    <n v="-0.1991511622704174"/>
  </r>
  <r>
    <x v="1"/>
    <x v="3"/>
    <x v="2"/>
    <n v="-0.07587283621422647"/>
    <s v=""/>
    <n v="-0.07587283621422647"/>
  </r>
  <r>
    <x v="1"/>
    <x v="4"/>
    <x v="2"/>
    <n v="-0.07212678195302824"/>
    <s v=""/>
    <n v="-0.07212678195302824"/>
  </r>
  <r>
    <x v="1"/>
    <x v="5"/>
    <x v="2"/>
    <n v="-0.1803583359512141"/>
    <s v=""/>
    <n v="-0.1803583359512141"/>
  </r>
  <r>
    <x v="1"/>
    <x v="6"/>
    <x v="2"/>
    <n v="-0.06005244090115147"/>
    <s v=""/>
    <n v="-0.06005244090115147"/>
  </r>
  <r>
    <x v="1"/>
    <x v="7"/>
    <x v="2"/>
    <n v="-0.08512711348794055"/>
    <s v=""/>
    <n v="-0.08512711348794055"/>
  </r>
  <r>
    <x v="1"/>
    <x v="8"/>
    <x v="2"/>
    <n v="-0.03384806023065823"/>
    <s v=""/>
    <n v="-0.03384806023065823"/>
  </r>
  <r>
    <x v="1"/>
    <x v="9"/>
    <x v="2"/>
    <n v="-0.02874593100129286"/>
    <s v=""/>
    <n v="-0.02874593100129286"/>
  </r>
  <r>
    <x v="1"/>
    <x v="10"/>
    <x v="2"/>
    <n v="-0.09513947353664864"/>
    <s v=""/>
    <n v="-0.09513947353664864"/>
  </r>
  <r>
    <x v="1"/>
    <x v="11"/>
    <x v="2"/>
    <n v="-0.1118131685588879"/>
    <s v=""/>
    <n v="-0.1118131685588879"/>
  </r>
  <r>
    <x v="1"/>
    <x v="12"/>
    <x v="2"/>
    <n v="-0.05172917246777475"/>
    <s v=""/>
    <n v="-0.05172917246777475"/>
  </r>
  <r>
    <x v="1"/>
    <x v="13"/>
    <x v="2"/>
    <n v="-0.07186988870549882"/>
    <s v=""/>
    <n v="-0.07186988870549882"/>
  </r>
  <r>
    <x v="1"/>
    <x v="14"/>
    <x v="2"/>
    <n v="-0.06677802338974037"/>
    <s v=""/>
    <n v="-0.06677802338974037"/>
  </r>
  <r>
    <x v="2"/>
    <x v="0"/>
    <x v="2"/>
    <n v="-0.01850373929534088"/>
    <s v=""/>
    <n v="-0.01850373929534088"/>
  </r>
  <r>
    <x v="2"/>
    <x v="1"/>
    <x v="2"/>
    <n v="-1.185632596831486"/>
    <s v=""/>
    <n v="-1.185632596831486"/>
  </r>
  <r>
    <x v="2"/>
    <x v="2"/>
    <x v="2"/>
    <n v="0.9769866463969021"/>
    <n v="0.9769866463969021"/>
    <s v=""/>
  </r>
  <r>
    <x v="2"/>
    <x v="3"/>
    <x v="2"/>
    <n v="0.01821176607736663"/>
    <n v="0.01821176607736663"/>
    <s v=""/>
  </r>
  <r>
    <x v="2"/>
    <x v="4"/>
    <x v="2"/>
    <n v="-0.2374940679769424"/>
    <s v=""/>
    <n v="-0.2374940679769424"/>
  </r>
  <r>
    <x v="2"/>
    <x v="5"/>
    <x v="2"/>
    <n v="0.05788198294260427"/>
    <n v="0.05788198294260427"/>
    <s v=""/>
  </r>
  <r>
    <x v="2"/>
    <x v="6"/>
    <x v="2"/>
    <n v="-0.1886118775629686"/>
    <s v=""/>
    <n v="-0.1886118775629686"/>
  </r>
  <r>
    <x v="2"/>
    <x v="7"/>
    <x v="2"/>
    <n v="-0.4208914232801855"/>
    <s v=""/>
    <n v="-0.4208914232801855"/>
  </r>
  <r>
    <x v="2"/>
    <x v="8"/>
    <x v="2"/>
    <n v="1.775224536589957"/>
    <n v="1.775224536589957"/>
    <s v=""/>
  </r>
  <r>
    <x v="2"/>
    <x v="9"/>
    <x v="2"/>
    <n v="0.3984538021008071"/>
    <n v="0.3984538021008071"/>
    <s v=""/>
  </r>
  <r>
    <x v="2"/>
    <x v="10"/>
    <x v="2"/>
    <n v="-0.3742002553520104"/>
    <s v=""/>
    <n v="-0.3742002553520104"/>
  </r>
  <r>
    <x v="2"/>
    <x v="11"/>
    <x v="2"/>
    <n v="-0.4667664833023943"/>
    <s v=""/>
    <n v="-0.4667664833023943"/>
  </r>
  <r>
    <x v="2"/>
    <x v="12"/>
    <x v="2"/>
    <n v="-0.490675112243618"/>
    <s v=""/>
    <n v="-0.490675112243618"/>
  </r>
  <r>
    <x v="2"/>
    <x v="13"/>
    <x v="2"/>
    <n v="-0.6830398356514282"/>
    <s v=""/>
    <n v="-0.6830398356514282"/>
  </r>
  <r>
    <x v="2"/>
    <x v="14"/>
    <x v="2"/>
    <n v="-0.7532693792419175"/>
    <s v=""/>
    <n v="-0.7532693792419175"/>
  </r>
  <r>
    <x v="3"/>
    <x v="0"/>
    <x v="2"/>
    <n v="0.2394775236370483"/>
    <n v="0.2394775236370483"/>
    <s v=""/>
  </r>
  <r>
    <x v="3"/>
    <x v="1"/>
    <x v="2"/>
    <n v="-1.095682423563521"/>
    <s v=""/>
    <n v="-1.095682423563521"/>
  </r>
  <r>
    <x v="3"/>
    <x v="2"/>
    <x v="2"/>
    <n v="2.043016885979978"/>
    <n v="2.043016885979978"/>
    <s v=""/>
  </r>
  <r>
    <x v="3"/>
    <x v="3"/>
    <x v="2"/>
    <n v="0.2965458060924064"/>
    <n v="0.2965458060924064"/>
    <s v=""/>
  </r>
  <r>
    <x v="3"/>
    <x v="4"/>
    <x v="2"/>
    <n v="0.5355367405934299"/>
    <n v="0.5355367405934299"/>
    <s v=""/>
  </r>
  <r>
    <x v="3"/>
    <x v="5"/>
    <x v="2"/>
    <n v="0.3261512826171089"/>
    <n v="0.3261512826171089"/>
    <s v=""/>
  </r>
  <r>
    <x v="3"/>
    <x v="6"/>
    <x v="2"/>
    <n v="0.3316789620001304"/>
    <n v="0.3316789620001304"/>
    <s v=""/>
  </r>
  <r>
    <x v="3"/>
    <x v="7"/>
    <x v="2"/>
    <n v="0.294982518966947"/>
    <n v="0.294982518966947"/>
    <s v=""/>
  </r>
  <r>
    <x v="3"/>
    <x v="8"/>
    <x v="2"/>
    <n v="1.42403176613461"/>
    <n v="1.42403176613461"/>
    <s v=""/>
  </r>
  <r>
    <x v="3"/>
    <x v="9"/>
    <x v="2"/>
    <n v="1.109773979876663"/>
    <n v="1.109773979876663"/>
    <s v=""/>
  </r>
  <r>
    <x v="3"/>
    <x v="10"/>
    <x v="2"/>
    <n v="0.4483833759514209"/>
    <n v="0.4483833759514209"/>
    <s v=""/>
  </r>
  <r>
    <x v="3"/>
    <x v="11"/>
    <x v="2"/>
    <n v="-0.2305762536660254"/>
    <s v=""/>
    <n v="-0.2305762536660254"/>
  </r>
  <r>
    <x v="3"/>
    <x v="12"/>
    <x v="2"/>
    <n v="0.1819048040434721"/>
    <n v="0.1819048040434721"/>
    <s v=""/>
  </r>
  <r>
    <x v="3"/>
    <x v="13"/>
    <x v="2"/>
    <n v="1.013444883691203"/>
    <n v="1.013444883691203"/>
    <s v=""/>
  </r>
  <r>
    <x v="3"/>
    <x v="14"/>
    <x v="2"/>
    <n v="0.4005424426823734"/>
    <n v="0.4005424426823734"/>
    <s v=""/>
  </r>
  <r>
    <x v="4"/>
    <x v="0"/>
    <x v="2"/>
    <n v="-0.6351939366868455"/>
    <s v=""/>
    <n v="-0.6351939366868455"/>
  </r>
  <r>
    <x v="4"/>
    <x v="1"/>
    <x v="2"/>
    <n v="9.16933797018627"/>
    <n v="9.16933797018627"/>
    <s v=""/>
  </r>
  <r>
    <x v="4"/>
    <x v="2"/>
    <x v="2"/>
    <n v="1.905106014016474"/>
    <n v="1.905106014016474"/>
    <s v=""/>
  </r>
  <r>
    <x v="4"/>
    <x v="3"/>
    <x v="2"/>
    <n v="0.2808516374162073"/>
    <n v="0.2808516374162073"/>
    <s v=""/>
  </r>
  <r>
    <x v="4"/>
    <x v="4"/>
    <x v="2"/>
    <n v="-1.046510436645728"/>
    <s v=""/>
    <n v="-1.046510436645728"/>
  </r>
  <r>
    <x v="4"/>
    <x v="5"/>
    <x v="2"/>
    <n v="-0.8202928709972966"/>
    <s v=""/>
    <n v="-0.8202928709972966"/>
  </r>
  <r>
    <x v="4"/>
    <x v="6"/>
    <x v="2"/>
    <n v="-1.029520031543067"/>
    <s v=""/>
    <n v="-1.029520031543067"/>
  </r>
  <r>
    <x v="4"/>
    <x v="7"/>
    <x v="2"/>
    <n v="-1.832681549439288"/>
    <s v=""/>
    <n v="-1.832681549439288"/>
  </r>
  <r>
    <x v="4"/>
    <x v="8"/>
    <x v="2"/>
    <n v="-2.328219311139069"/>
    <s v=""/>
    <n v="-2.328219311139069"/>
  </r>
  <r>
    <x v="4"/>
    <x v="9"/>
    <x v="2"/>
    <n v="3.798131111622225"/>
    <n v="3.798131111622225"/>
    <s v=""/>
  </r>
  <r>
    <x v="4"/>
    <x v="10"/>
    <x v="2"/>
    <n v="-1.235004224071398"/>
    <s v=""/>
    <n v="-1.235004224071398"/>
  </r>
  <r>
    <x v="4"/>
    <x v="11"/>
    <x v="2"/>
    <n v="-2.17286560182228"/>
    <s v=""/>
    <n v="-2.17286560182228"/>
  </r>
  <r>
    <x v="4"/>
    <x v="12"/>
    <x v="2"/>
    <n v="-1.022201034237908"/>
    <s v=""/>
    <n v="-1.022201034237908"/>
  </r>
  <r>
    <x v="4"/>
    <x v="13"/>
    <x v="2"/>
    <n v="-0.7619141276925154"/>
    <s v=""/>
    <n v="-0.7619141276925154"/>
  </r>
  <r>
    <x v="4"/>
    <x v="14"/>
    <x v="2"/>
    <n v="2.229310922495767"/>
    <n v="2.229310922495767"/>
    <s v=""/>
  </r>
  <r>
    <x v="5"/>
    <x v="0"/>
    <x v="2"/>
    <n v="-0.122376728262913"/>
    <s v=""/>
    <n v="-0.122376728262913"/>
  </r>
  <r>
    <x v="5"/>
    <x v="1"/>
    <x v="2"/>
    <n v="-1.582940587898436"/>
    <s v=""/>
    <n v="-1.582940587898436"/>
  </r>
  <r>
    <x v="5"/>
    <x v="2"/>
    <x v="2"/>
    <n v="0.8724521601228241"/>
    <n v="0.8724521601228241"/>
    <s v=""/>
  </r>
  <r>
    <x v="5"/>
    <x v="3"/>
    <x v="2"/>
    <n v="-0.001196553898772934"/>
    <s v=""/>
    <n v="-0.001196553898772934"/>
  </r>
  <r>
    <x v="5"/>
    <x v="4"/>
    <x v="2"/>
    <n v="-0.4239834640785732"/>
    <s v=""/>
    <n v="-0.4239834640785732"/>
  </r>
  <r>
    <x v="5"/>
    <x v="5"/>
    <x v="2"/>
    <n v="-0.8046496757184718"/>
    <s v=""/>
    <n v="-0.8046496757184718"/>
  </r>
  <r>
    <x v="5"/>
    <x v="6"/>
    <x v="2"/>
    <n v="-0.5073179020653158"/>
    <s v=""/>
    <n v="-0.5073179020653158"/>
  </r>
  <r>
    <x v="5"/>
    <x v="7"/>
    <x v="2"/>
    <n v="-0.5723259566144205"/>
    <s v=""/>
    <n v="-0.5723259566144205"/>
  </r>
  <r>
    <x v="5"/>
    <x v="8"/>
    <x v="2"/>
    <n v="1.39311297515615"/>
    <n v="1.39311297515615"/>
    <s v=""/>
  </r>
  <r>
    <x v="5"/>
    <x v="9"/>
    <x v="2"/>
    <n v="-0.05243059078134826"/>
    <s v=""/>
    <n v="-0.05243059078134826"/>
  </r>
  <r>
    <x v="5"/>
    <x v="10"/>
    <x v="2"/>
    <n v="-0.5740077888154811"/>
    <s v=""/>
    <n v="-0.5740077888154811"/>
  </r>
  <r>
    <x v="5"/>
    <x v="11"/>
    <x v="2"/>
    <n v="-0.540490057372901"/>
    <s v=""/>
    <n v="-0.540490057372901"/>
  </r>
  <r>
    <x v="5"/>
    <x v="12"/>
    <x v="2"/>
    <n v="-0.5941350332343212"/>
    <s v=""/>
    <n v="-0.5941350332343212"/>
  </r>
  <r>
    <x v="5"/>
    <x v="13"/>
    <x v="2"/>
    <n v="-0.6562290101788789"/>
    <s v=""/>
    <n v="-0.6562290101788789"/>
  </r>
  <r>
    <x v="5"/>
    <x v="14"/>
    <x v="2"/>
    <n v="0.3695118896982625"/>
    <n v="0.3695118896982625"/>
    <s v=""/>
  </r>
  <r>
    <x v="0"/>
    <x v="0"/>
    <x v="3"/>
    <n v="-0.04518060655011502"/>
    <s v=""/>
    <n v="-0.04518060655011502"/>
  </r>
  <r>
    <x v="0"/>
    <x v="1"/>
    <x v="3"/>
    <n v="-0.3343586664506918"/>
    <s v=""/>
    <n v="-0.3343586664506918"/>
  </r>
  <r>
    <x v="0"/>
    <x v="2"/>
    <x v="3"/>
    <n v="0.1422362619297119"/>
    <n v="0.1422362619297119"/>
    <s v=""/>
  </r>
  <r>
    <x v="0"/>
    <x v="3"/>
    <x v="3"/>
    <n v="0.01026090491762299"/>
    <n v="0.01026090491762299"/>
    <s v=""/>
  </r>
  <r>
    <x v="0"/>
    <x v="4"/>
    <x v="3"/>
    <n v="-0.08764319118108355"/>
    <s v=""/>
    <n v="-0.08764319118108355"/>
  </r>
  <r>
    <x v="0"/>
    <x v="5"/>
    <x v="3"/>
    <n v="0.08716494076423298"/>
    <n v="0.08716494076423298"/>
    <s v=""/>
  </r>
  <r>
    <x v="0"/>
    <x v="6"/>
    <x v="3"/>
    <n v="-0.09911710933817985"/>
    <s v=""/>
    <n v="-0.09911710933817985"/>
  </r>
  <r>
    <x v="0"/>
    <x v="7"/>
    <x v="3"/>
    <n v="-0.1613847545536319"/>
    <s v=""/>
    <n v="-0.1613847545536319"/>
  </r>
  <r>
    <x v="0"/>
    <x v="8"/>
    <x v="3"/>
    <n v="1.52033970946777"/>
    <n v="1.52033970946777"/>
    <s v=""/>
  </r>
  <r>
    <x v="0"/>
    <x v="9"/>
    <x v="3"/>
    <n v="0.09803995230290319"/>
    <n v="0.09803995230290319"/>
    <s v=""/>
  </r>
  <r>
    <x v="0"/>
    <x v="10"/>
    <x v="3"/>
    <n v="-0.1551563564065507"/>
    <s v=""/>
    <n v="-0.1551563564065507"/>
  </r>
  <r>
    <x v="0"/>
    <x v="11"/>
    <x v="3"/>
    <n v="-0.1689112589112999"/>
    <s v=""/>
    <n v="-0.1689112589112999"/>
  </r>
  <r>
    <x v="0"/>
    <x v="12"/>
    <x v="3"/>
    <n v="0.1739806013752279"/>
    <n v="0.1739806013752279"/>
    <s v=""/>
  </r>
  <r>
    <x v="0"/>
    <x v="13"/>
    <x v="3"/>
    <n v="0.01495898800748119"/>
    <n v="0.01495898800748119"/>
    <s v=""/>
  </r>
  <r>
    <x v="0"/>
    <x v="14"/>
    <x v="3"/>
    <n v="-0.1794003204475074"/>
    <s v=""/>
    <n v="-0.1794003204475074"/>
  </r>
  <r>
    <x v="1"/>
    <x v="0"/>
    <x v="3"/>
    <n v="-0.09429607815148211"/>
    <s v=""/>
    <n v="-0.09429607815148211"/>
  </r>
  <r>
    <x v="1"/>
    <x v="1"/>
    <x v="3"/>
    <n v="-0.142855769533803"/>
    <s v=""/>
    <n v="-0.142855769533803"/>
  </r>
  <r>
    <x v="1"/>
    <x v="2"/>
    <x v="3"/>
    <n v="-0.1929513215696165"/>
    <s v=""/>
    <n v="-0.1929513215696165"/>
  </r>
  <r>
    <x v="1"/>
    <x v="3"/>
    <x v="3"/>
    <n v="-0.06976223329928588"/>
    <s v=""/>
    <n v="-0.06976223329928588"/>
  </r>
  <r>
    <x v="1"/>
    <x v="4"/>
    <x v="3"/>
    <n v="-0.07309727740881811"/>
    <s v=""/>
    <n v="-0.07309727740881811"/>
  </r>
  <r>
    <x v="1"/>
    <x v="5"/>
    <x v="3"/>
    <n v="-0.1674815304542049"/>
    <s v=""/>
    <n v="-0.1674815304542049"/>
  </r>
  <r>
    <x v="1"/>
    <x v="6"/>
    <x v="3"/>
    <n v="-0.06372691573096423"/>
    <s v=""/>
    <n v="-0.06372691573096423"/>
  </r>
  <r>
    <x v="1"/>
    <x v="7"/>
    <x v="3"/>
    <n v="-0.08913681328866818"/>
    <s v=""/>
    <n v="-0.08913681328866818"/>
  </r>
  <r>
    <x v="1"/>
    <x v="8"/>
    <x v="3"/>
    <n v="0.3171581241803174"/>
    <n v="0.3171581241803174"/>
    <s v=""/>
  </r>
  <r>
    <x v="1"/>
    <x v="9"/>
    <x v="3"/>
    <n v="-0.01599718875467004"/>
    <s v=""/>
    <n v="-0.01599718875467004"/>
  </r>
  <r>
    <x v="1"/>
    <x v="10"/>
    <x v="3"/>
    <n v="-0.1000494002526191"/>
    <s v=""/>
    <n v="-0.1000494002526191"/>
  </r>
  <r>
    <x v="1"/>
    <x v="11"/>
    <x v="3"/>
    <n v="-0.1156601300133094"/>
    <s v=""/>
    <n v="-0.1156601300133094"/>
  </r>
  <r>
    <x v="1"/>
    <x v="12"/>
    <x v="3"/>
    <n v="-0.01658817938640778"/>
    <s v=""/>
    <n v="-0.01658817938640778"/>
  </r>
  <r>
    <x v="1"/>
    <x v="13"/>
    <x v="3"/>
    <n v="-0.05371783385830509"/>
    <s v=""/>
    <n v="-0.05371783385830509"/>
  </r>
  <r>
    <x v="1"/>
    <x v="14"/>
    <x v="3"/>
    <n v="-0.06064359999511704"/>
    <s v=""/>
    <n v="-0.06064359999511704"/>
  </r>
  <r>
    <x v="2"/>
    <x v="0"/>
    <x v="3"/>
    <n v="-0.04164413689064073"/>
    <s v=""/>
    <n v="-0.04164413689064073"/>
  </r>
  <r>
    <x v="2"/>
    <x v="1"/>
    <x v="3"/>
    <n v="-1.448725604667055"/>
    <s v=""/>
    <n v="-1.448725604667055"/>
  </r>
  <r>
    <x v="2"/>
    <x v="2"/>
    <x v="3"/>
    <n v="1.113497938115895"/>
    <n v="1.113497938115895"/>
    <s v=""/>
  </r>
  <r>
    <x v="2"/>
    <x v="3"/>
    <x v="3"/>
    <n v="0.08344029798061081"/>
    <n v="0.08344029798061081"/>
    <s v=""/>
  </r>
  <r>
    <x v="2"/>
    <x v="4"/>
    <x v="3"/>
    <n v="-0.2608334051933283"/>
    <s v=""/>
    <n v="-0.2608334051933283"/>
  </r>
  <r>
    <x v="2"/>
    <x v="5"/>
    <x v="3"/>
    <n v="0.4658026089644836"/>
    <n v="0.4658026089644836"/>
    <s v=""/>
  </r>
  <r>
    <x v="2"/>
    <x v="6"/>
    <x v="3"/>
    <n v="-0.247071617855201"/>
    <s v=""/>
    <n v="-0.247071617855201"/>
  </r>
  <r>
    <x v="2"/>
    <x v="7"/>
    <x v="3"/>
    <n v="-0.5067656549178197"/>
    <s v=""/>
    <n v="-0.5067656549178197"/>
  </r>
  <r>
    <x v="2"/>
    <x v="8"/>
    <x v="3"/>
    <n v="13.15942836304106"/>
    <n v="13.15942836304106"/>
    <s v=""/>
  </r>
  <r>
    <x v="2"/>
    <x v="9"/>
    <x v="3"/>
    <n v="0.6525638614646756"/>
    <n v="0.6525638614646756"/>
    <s v=""/>
  </r>
  <r>
    <x v="2"/>
    <x v="10"/>
    <x v="3"/>
    <n v="-0.4776217962004448"/>
    <s v=""/>
    <n v="-0.4776217962004448"/>
  </r>
  <r>
    <x v="2"/>
    <x v="11"/>
    <x v="3"/>
    <n v="-0.5280119665746479"/>
    <s v=""/>
    <n v="-0.5280119665746479"/>
  </r>
  <r>
    <x v="2"/>
    <x v="12"/>
    <x v="3"/>
    <n v="0.781205004576754"/>
    <n v="0.781205004576754"/>
    <s v=""/>
  </r>
  <r>
    <x v="2"/>
    <x v="13"/>
    <x v="3"/>
    <n v="-0.4679841743793405"/>
    <s v=""/>
    <n v="-0.4679841743793405"/>
  </r>
  <r>
    <x v="2"/>
    <x v="14"/>
    <x v="3"/>
    <n v="-0.7122863081153846"/>
    <s v=""/>
    <n v="-0.7122863081153846"/>
  </r>
  <r>
    <x v="3"/>
    <x v="0"/>
    <x v="3"/>
    <n v="0.2097734029544731"/>
    <n v="0.2097734029544731"/>
    <s v=""/>
  </r>
  <r>
    <x v="3"/>
    <x v="1"/>
    <x v="3"/>
    <n v="-1.419287273195097"/>
    <s v=""/>
    <n v="-1.419287273195097"/>
  </r>
  <r>
    <x v="3"/>
    <x v="2"/>
    <x v="3"/>
    <n v="2.26556875450265"/>
    <n v="2.26556875450265"/>
    <s v=""/>
  </r>
  <r>
    <x v="3"/>
    <x v="3"/>
    <x v="3"/>
    <n v="0.3974150782077728"/>
    <n v="0.3974150782077728"/>
    <s v=""/>
  </r>
  <r>
    <x v="3"/>
    <x v="4"/>
    <x v="3"/>
    <n v="0.514281580298054"/>
    <n v="0.514281580298054"/>
    <s v=""/>
  </r>
  <r>
    <x v="3"/>
    <x v="5"/>
    <x v="3"/>
    <n v="0.5205594923515122"/>
    <n v="0.5205594923515122"/>
    <s v=""/>
  </r>
  <r>
    <x v="3"/>
    <x v="6"/>
    <x v="3"/>
    <n v="0.2653182314810727"/>
    <n v="0.2653182314810727"/>
    <s v=""/>
  </r>
  <r>
    <x v="3"/>
    <x v="7"/>
    <x v="3"/>
    <n v="0.205494228583744"/>
    <n v="0.205494228583744"/>
    <s v=""/>
  </r>
  <r>
    <x v="3"/>
    <x v="8"/>
    <x v="3"/>
    <n v="6.97347397983564"/>
    <n v="6.97347397983564"/>
    <s v=""/>
  </r>
  <r>
    <x v="3"/>
    <x v="9"/>
    <x v="3"/>
    <n v="1.384225238713194"/>
    <n v="1.384225238713194"/>
    <s v=""/>
  </r>
  <r>
    <x v="3"/>
    <x v="10"/>
    <x v="3"/>
    <n v="0.3492407222351064"/>
    <n v="0.3492407222351064"/>
    <s v=""/>
  </r>
  <r>
    <x v="3"/>
    <x v="11"/>
    <x v="3"/>
    <n v="-0.3252487721388877"/>
    <s v=""/>
    <n v="-0.3252487721388877"/>
  </r>
  <r>
    <x v="3"/>
    <x v="12"/>
    <x v="3"/>
    <n v="1.400483722587053"/>
    <n v="1.400483722587053"/>
    <s v=""/>
  </r>
  <r>
    <x v="3"/>
    <x v="13"/>
    <x v="3"/>
    <n v="1.783374586138352"/>
    <n v="1.783374586138352"/>
    <s v=""/>
  </r>
  <r>
    <x v="3"/>
    <x v="14"/>
    <x v="3"/>
    <n v="0.6411279937796244"/>
    <n v="0.6411279937796244"/>
    <s v=""/>
  </r>
  <r>
    <x v="4"/>
    <x v="0"/>
    <x v="3"/>
    <n v="-0.6746040012841983"/>
    <s v=""/>
    <n v="-0.6746040012841983"/>
  </r>
  <r>
    <x v="4"/>
    <x v="1"/>
    <x v="3"/>
    <n v="11.81940703278551"/>
    <n v="11.81940703278551"/>
    <s v=""/>
  </r>
  <r>
    <x v="4"/>
    <x v="2"/>
    <x v="3"/>
    <n v="2.235552143507845"/>
    <n v="2.235552143507845"/>
    <s v=""/>
  </r>
  <r>
    <x v="4"/>
    <x v="3"/>
    <x v="3"/>
    <n v="0.6029448624450846"/>
    <n v="0.6029448624450846"/>
    <s v=""/>
  </r>
  <r>
    <x v="4"/>
    <x v="4"/>
    <x v="3"/>
    <n v="-1.086406899148072"/>
    <s v=""/>
    <n v="-1.086406899148072"/>
  </r>
  <r>
    <x v="4"/>
    <x v="5"/>
    <x v="3"/>
    <n v="-0.5661855345544337"/>
    <s v=""/>
    <n v="-0.5661855345544337"/>
  </r>
  <r>
    <x v="4"/>
    <x v="6"/>
    <x v="3"/>
    <n v="-1.35826621814763"/>
    <s v=""/>
    <n v="-1.35826621814763"/>
  </r>
  <r>
    <x v="4"/>
    <x v="7"/>
    <x v="3"/>
    <n v="-2.16567780086999"/>
    <s v=""/>
    <n v="-2.16567780086999"/>
  </r>
  <r>
    <x v="4"/>
    <x v="8"/>
    <x v="3"/>
    <n v="-9.741438940307457"/>
    <s v=""/>
    <n v="-9.741438940307457"/>
  </r>
  <r>
    <x v="4"/>
    <x v="9"/>
    <x v="3"/>
    <n v="5.753468317665284"/>
    <n v="5.753468317665284"/>
    <s v=""/>
  </r>
  <r>
    <x v="4"/>
    <x v="10"/>
    <x v="3"/>
    <n v="-1.391195605065445"/>
    <s v=""/>
    <n v="-1.391195605065445"/>
  </r>
  <r>
    <x v="4"/>
    <x v="11"/>
    <x v="3"/>
    <n v="-2.462074762412782"/>
    <s v=""/>
    <n v="-2.462074762412782"/>
  </r>
  <r>
    <x v="4"/>
    <x v="12"/>
    <x v="3"/>
    <n v="-0.1170306798255395"/>
    <s v=""/>
    <n v="-0.1170306798255395"/>
  </r>
  <r>
    <x v="4"/>
    <x v="13"/>
    <x v="3"/>
    <n v="-0.4175860170937701"/>
    <s v=""/>
    <n v="-0.4175860170937701"/>
  </r>
  <r>
    <x v="4"/>
    <x v="14"/>
    <x v="3"/>
    <n v="4.233310680673006"/>
    <n v="4.233310680673006"/>
    <s v=""/>
  </r>
  <r>
    <x v="5"/>
    <x v="0"/>
    <x v="3"/>
    <n v="-0.1663522513355519"/>
    <s v=""/>
    <n v="-0.1663522513355519"/>
  </r>
  <r>
    <x v="5"/>
    <x v="1"/>
    <x v="3"/>
    <n v="-1.910371383695012"/>
    <s v=""/>
    <n v="-1.910371383695012"/>
  </r>
  <r>
    <x v="5"/>
    <x v="2"/>
    <x v="3"/>
    <n v="1.029767186910654"/>
    <n v="1.029767186910654"/>
    <s v=""/>
  </r>
  <r>
    <x v="5"/>
    <x v="3"/>
    <x v="3"/>
    <n v="0.1696535051771375"/>
    <n v="0.1696535051771375"/>
    <s v=""/>
  </r>
  <r>
    <x v="5"/>
    <x v="4"/>
    <x v="3"/>
    <n v="-0.4321630964595556"/>
    <s v=""/>
    <n v="-0.4321630964595556"/>
  </r>
  <r>
    <x v="5"/>
    <x v="5"/>
    <x v="3"/>
    <n v="-0.7632606811965551"/>
    <s v=""/>
    <n v="-0.7632606811965551"/>
  </r>
  <r>
    <x v="5"/>
    <x v="6"/>
    <x v="3"/>
    <n v="-0.5519928013134867"/>
    <s v=""/>
    <n v="-0.5519928013134867"/>
  </r>
  <r>
    <x v="5"/>
    <x v="7"/>
    <x v="3"/>
    <n v="-0.6223558827454153"/>
    <s v=""/>
    <n v="-0.6223558827454153"/>
  </r>
  <r>
    <x v="5"/>
    <x v="8"/>
    <x v="3"/>
    <n v="12.09990761227222"/>
    <n v="12.09990761227222"/>
    <s v=""/>
  </r>
  <r>
    <x v="5"/>
    <x v="9"/>
    <x v="3"/>
    <n v="0.1788239642905849"/>
    <n v="0.1788239642905849"/>
    <s v=""/>
  </r>
  <r>
    <x v="5"/>
    <x v="10"/>
    <x v="3"/>
    <n v="-0.5975193327665116"/>
    <s v=""/>
    <n v="-0.5975193327665116"/>
  </r>
  <r>
    <x v="5"/>
    <x v="11"/>
    <x v="3"/>
    <n v="-0.5589818476624291"/>
    <s v=""/>
    <n v="-0.5589818476624291"/>
  </r>
  <r>
    <x v="5"/>
    <x v="12"/>
    <x v="3"/>
    <n v="0.1751224278629304"/>
    <n v="0.1751224278629304"/>
    <s v=""/>
  </r>
  <r>
    <x v="5"/>
    <x v="13"/>
    <x v="3"/>
    <n v="-0.4382173081308003"/>
    <s v=""/>
    <n v="-0.4382173081308003"/>
  </r>
  <r>
    <x v="5"/>
    <x v="14"/>
    <x v="3"/>
    <n v="1.078805119173399"/>
    <n v="1.078805119173399"/>
    <s v=""/>
  </r>
  <r>
    <x v="0"/>
    <x v="0"/>
    <x v="4"/>
    <n v="-0.06536102804365029"/>
    <s v=""/>
    <n v="-0.06536102804365029"/>
  </r>
  <r>
    <x v="0"/>
    <x v="1"/>
    <x v="4"/>
    <n v="-0.2515138036662908"/>
    <s v=""/>
    <n v="-0.2515138036662908"/>
  </r>
  <r>
    <x v="0"/>
    <x v="2"/>
    <x v="4"/>
    <n v="0.08535037595386474"/>
    <n v="0.08535037595386474"/>
    <s v=""/>
  </r>
  <r>
    <x v="0"/>
    <x v="3"/>
    <x v="4"/>
    <n v="-0.05268846130129856"/>
    <s v=""/>
    <n v="-0.05268846130129856"/>
  </r>
  <r>
    <x v="0"/>
    <x v="4"/>
    <x v="4"/>
    <n v="-0.109658723129583"/>
    <s v=""/>
    <n v="-0.109658723129583"/>
  </r>
  <r>
    <x v="0"/>
    <x v="5"/>
    <x v="4"/>
    <n v="-0.03753773324154663"/>
    <s v=""/>
    <n v="-0.03753773324154663"/>
  </r>
  <r>
    <x v="0"/>
    <x v="6"/>
    <x v="4"/>
    <n v="-0.1056320672153235"/>
    <s v=""/>
    <n v="-0.1056320672153235"/>
  </r>
  <r>
    <x v="0"/>
    <x v="7"/>
    <x v="4"/>
    <n v="-0.1594207324000765"/>
    <s v=""/>
    <n v="-0.1594207324000765"/>
  </r>
  <r>
    <x v="0"/>
    <x v="8"/>
    <x v="4"/>
    <n v="0.1068758378380388"/>
    <n v="0.1068758378380388"/>
    <s v=""/>
  </r>
  <r>
    <x v="0"/>
    <x v="9"/>
    <x v="4"/>
    <n v="-0.03169888940673493"/>
    <s v=""/>
    <n v="-0.03169888940673493"/>
  </r>
  <r>
    <x v="0"/>
    <x v="10"/>
    <x v="4"/>
    <n v="-0.1746335188393796"/>
    <s v=""/>
    <n v="-0.1746335188393796"/>
  </r>
  <r>
    <x v="0"/>
    <x v="11"/>
    <x v="4"/>
    <n v="-0.1658458223959848"/>
    <s v=""/>
    <n v="-0.1658458223959848"/>
  </r>
  <r>
    <x v="0"/>
    <x v="12"/>
    <x v="4"/>
    <n v="-0.09885091073227537"/>
    <s v=""/>
    <n v="-0.09885091073227537"/>
  </r>
  <r>
    <x v="0"/>
    <x v="13"/>
    <x v="4"/>
    <n v="-0.1886656397229342"/>
    <s v=""/>
    <n v="-0.1886656397229342"/>
  </r>
  <r>
    <x v="0"/>
    <x v="14"/>
    <x v="4"/>
    <n v="-0.2255916772972902"/>
    <s v=""/>
    <n v="-0.2255916772972902"/>
  </r>
  <r>
    <x v="1"/>
    <x v="0"/>
    <x v="4"/>
    <n v="-0.09938730613556834"/>
    <s v=""/>
    <n v="-0.09938730613556834"/>
  </r>
  <r>
    <x v="1"/>
    <x v="1"/>
    <x v="4"/>
    <n v="-0.1122617881149176"/>
    <s v=""/>
    <n v="-0.1122617881149176"/>
  </r>
  <r>
    <x v="1"/>
    <x v="2"/>
    <x v="4"/>
    <n v="-0.2128289866524632"/>
    <s v=""/>
    <n v="-0.2128289866524632"/>
  </r>
  <r>
    <x v="1"/>
    <x v="3"/>
    <x v="4"/>
    <n v="-0.08984587770222008"/>
    <s v=""/>
    <n v="-0.08984587770222008"/>
  </r>
  <r>
    <x v="1"/>
    <x v="4"/>
    <x v="4"/>
    <n v="-0.07715852984895433"/>
    <s v=""/>
    <n v="-0.07715852984895433"/>
  </r>
  <r>
    <x v="1"/>
    <x v="5"/>
    <x v="4"/>
    <n v="-0.1849311484237665"/>
    <s v=""/>
    <n v="-0.1849311484237665"/>
  </r>
  <r>
    <x v="1"/>
    <x v="6"/>
    <x v="4"/>
    <n v="-0.06563091774124163"/>
    <s v=""/>
    <n v="-0.06563091774124163"/>
  </r>
  <r>
    <x v="1"/>
    <x v="7"/>
    <x v="4"/>
    <n v="-0.08889624400855645"/>
    <s v=""/>
    <n v="-0.08889624400855645"/>
  </r>
  <r>
    <x v="1"/>
    <x v="8"/>
    <x v="4"/>
    <n v="-0.05123775971163147"/>
    <s v=""/>
    <n v="-0.05123775971163147"/>
  </r>
  <r>
    <x v="1"/>
    <x v="9"/>
    <x v="4"/>
    <n v="-0.04635463383300287"/>
    <s v=""/>
    <n v="-0.04635463383300287"/>
  </r>
  <r>
    <x v="1"/>
    <x v="10"/>
    <x v="4"/>
    <n v="-0.1032635359645625"/>
    <s v=""/>
    <n v="-0.1032635359645625"/>
  </r>
  <r>
    <x v="1"/>
    <x v="11"/>
    <x v="4"/>
    <n v="-0.1151201269965777"/>
    <s v=""/>
    <n v="-0.1151201269965777"/>
  </r>
  <r>
    <x v="1"/>
    <x v="12"/>
    <x v="4"/>
    <n v="-0.05260814834595162"/>
    <s v=""/>
    <n v="-0.05260814834595162"/>
  </r>
  <r>
    <x v="1"/>
    <x v="13"/>
    <x v="4"/>
    <n v="-0.07819338889134686"/>
    <s v=""/>
    <n v="-0.07819338889134686"/>
  </r>
  <r>
    <x v="1"/>
    <x v="14"/>
    <x v="4"/>
    <n v="-0.06990820831890876"/>
    <s v=""/>
    <n v="-0.06990820831890876"/>
  </r>
  <r>
    <x v="2"/>
    <x v="0"/>
    <x v="4"/>
    <n v="-0.1335041919150156"/>
    <s v=""/>
    <n v="-0.1335041919150156"/>
  </r>
  <r>
    <x v="2"/>
    <x v="1"/>
    <x v="4"/>
    <n v="-1.01425783644897"/>
    <s v=""/>
    <n v="-1.01425783644897"/>
  </r>
  <r>
    <x v="2"/>
    <x v="2"/>
    <x v="4"/>
    <n v="0.6826167449652645"/>
    <n v="0.6826167449652645"/>
    <s v=""/>
  </r>
  <r>
    <x v="2"/>
    <x v="3"/>
    <x v="4"/>
    <n v="-0.1230494517439094"/>
    <s v=""/>
    <n v="-0.1230494517439094"/>
  </r>
  <r>
    <x v="2"/>
    <x v="4"/>
    <x v="4"/>
    <n v="-0.3480522358715382"/>
    <s v=""/>
    <n v="-0.3480522358715382"/>
  </r>
  <r>
    <x v="2"/>
    <x v="5"/>
    <x v="4"/>
    <n v="-0.07851851059960924"/>
    <s v=""/>
    <n v="-0.07851851059960924"/>
  </r>
  <r>
    <x v="2"/>
    <x v="6"/>
    <x v="4"/>
    <n v="-0.2655452716493588"/>
    <s v=""/>
    <n v="-0.2655452716493588"/>
  </r>
  <r>
    <x v="2"/>
    <x v="7"/>
    <x v="4"/>
    <n v="-0.4918053662851625"/>
    <s v=""/>
    <n v="-0.4918053662851625"/>
  </r>
  <r>
    <x v="2"/>
    <x v="8"/>
    <x v="4"/>
    <n v="1.223831109052568"/>
    <n v="1.223831109052568"/>
    <s v=""/>
  </r>
  <r>
    <x v="2"/>
    <x v="9"/>
    <x v="4"/>
    <n v="0.06303348290420674"/>
    <n v="0.06303348290420674"/>
    <s v=""/>
  </r>
  <r>
    <x v="2"/>
    <x v="10"/>
    <x v="4"/>
    <n v="-0.5367301332392319"/>
    <s v=""/>
    <n v="-0.5367301332392319"/>
  </r>
  <r>
    <x v="2"/>
    <x v="11"/>
    <x v="4"/>
    <n v="-0.5104480748242544"/>
    <s v=""/>
    <n v="-0.5104480748242544"/>
  </r>
  <r>
    <x v="2"/>
    <x v="12"/>
    <x v="4"/>
    <n v="-0.5144341722053913"/>
    <s v=""/>
    <n v="-0.5144341722053913"/>
  </r>
  <r>
    <x v="2"/>
    <x v="13"/>
    <x v="4"/>
    <n v="-0.7547592995422389"/>
    <s v=""/>
    <n v="-0.7547592995422389"/>
  </r>
  <r>
    <x v="2"/>
    <x v="14"/>
    <x v="4"/>
    <n v="-0.7710805184390292"/>
    <s v=""/>
    <n v="-0.7710805184390292"/>
  </r>
  <r>
    <x v="3"/>
    <x v="0"/>
    <x v="4"/>
    <n v="0.06404151309504802"/>
    <n v="0.06404151309504802"/>
    <s v=""/>
  </r>
  <r>
    <x v="3"/>
    <x v="1"/>
    <x v="4"/>
    <n v="-1.200824384784784"/>
    <s v=""/>
    <n v="-1.200824384784784"/>
  </r>
  <r>
    <x v="3"/>
    <x v="2"/>
    <x v="4"/>
    <n v="1.890192206080838"/>
    <n v="1.890192206080838"/>
    <s v=""/>
  </r>
  <r>
    <x v="3"/>
    <x v="3"/>
    <x v="4"/>
    <n v="0.07993206572002598"/>
    <n v="0.07993206572002598"/>
    <s v=""/>
  </r>
  <r>
    <x v="3"/>
    <x v="4"/>
    <x v="4"/>
    <n v="0.374475658823008"/>
    <n v="0.374475658823008"/>
    <s v=""/>
  </r>
  <r>
    <x v="3"/>
    <x v="5"/>
    <x v="4"/>
    <n v="0.2651176296802829"/>
    <n v="0.2651176296802829"/>
    <s v=""/>
  </r>
  <r>
    <x v="3"/>
    <x v="6"/>
    <x v="4"/>
    <n v="0.1763898908729908"/>
    <n v="0.1763898908729908"/>
    <s v=""/>
  </r>
  <r>
    <x v="3"/>
    <x v="7"/>
    <x v="4"/>
    <n v="0.1170665289229116"/>
    <n v="0.1170665289229116"/>
    <s v=""/>
  </r>
  <r>
    <x v="3"/>
    <x v="8"/>
    <x v="4"/>
    <n v="1.316682879099986"/>
    <n v="1.316682879099986"/>
    <s v=""/>
  </r>
  <r>
    <x v="3"/>
    <x v="9"/>
    <x v="4"/>
    <n v="0.7769614873509341"/>
    <n v="0.7769614873509341"/>
    <s v=""/>
  </r>
  <r>
    <x v="3"/>
    <x v="10"/>
    <x v="4"/>
    <n v="0.1971023667430467"/>
    <n v="0.1971023667430467"/>
    <s v=""/>
  </r>
  <r>
    <x v="3"/>
    <x v="11"/>
    <x v="4"/>
    <n v="-0.4492654293159615"/>
    <s v=""/>
    <n v="-0.4492654293159615"/>
  </r>
  <r>
    <x v="3"/>
    <x v="12"/>
    <x v="4"/>
    <n v="0.1184829482821794"/>
    <n v="0.1184829482821794"/>
    <s v=""/>
  </r>
  <r>
    <x v="3"/>
    <x v="13"/>
    <x v="4"/>
    <n v="0.7920695509040752"/>
    <n v="0.7920695509040752"/>
    <s v=""/>
  </r>
  <r>
    <x v="3"/>
    <x v="14"/>
    <x v="4"/>
    <n v="0.3034200448236846"/>
    <n v="0.3034200448236846"/>
    <s v=""/>
  </r>
  <r>
    <x v="4"/>
    <x v="0"/>
    <x v="4"/>
    <n v="-0.8507208777543113"/>
    <s v=""/>
    <n v="-0.8507208777543113"/>
  </r>
  <r>
    <x v="4"/>
    <x v="1"/>
    <x v="4"/>
    <n v="7.565671811419765"/>
    <n v="7.565671811419765"/>
    <s v=""/>
  </r>
  <r>
    <x v="4"/>
    <x v="2"/>
    <x v="4"/>
    <n v="1.178788686168785"/>
    <n v="1.178788686168785"/>
    <s v=""/>
  </r>
  <r>
    <x v="4"/>
    <x v="3"/>
    <x v="4"/>
    <n v="-0.4494726663388013"/>
    <s v=""/>
    <n v="-0.4494726663388013"/>
  </r>
  <r>
    <x v="4"/>
    <x v="4"/>
    <x v="4"/>
    <n v="-1.248992562509235"/>
    <s v=""/>
    <n v="-1.248992562509235"/>
  </r>
  <r>
    <x v="4"/>
    <x v="5"/>
    <x v="4"/>
    <n v="-0.9096684172296982"/>
    <s v=""/>
    <n v="-0.9096684172296982"/>
  </r>
  <r>
    <x v="4"/>
    <x v="6"/>
    <x v="4"/>
    <n v="-1.516753761613042"/>
    <s v=""/>
    <n v="-1.516753761613042"/>
  </r>
  <r>
    <x v="4"/>
    <x v="7"/>
    <x v="4"/>
    <n v="-2.135424962140861"/>
    <s v=""/>
    <n v="-2.135424962140861"/>
  </r>
  <r>
    <x v="4"/>
    <x v="8"/>
    <x v="4"/>
    <n v="-1.963269924163464"/>
    <s v=""/>
    <n v="-1.963269924163464"/>
  </r>
  <r>
    <x v="4"/>
    <x v="9"/>
    <x v="4"/>
    <n v="1.133897598272947"/>
    <n v="1.133897598272947"/>
    <s v=""/>
  </r>
  <r>
    <x v="4"/>
    <x v="10"/>
    <x v="4"/>
    <n v="-1.488214963483667"/>
    <s v=""/>
    <n v="-1.488214963483667"/>
  </r>
  <r>
    <x v="4"/>
    <x v="11"/>
    <x v="4"/>
    <n v="-2.409095507245722"/>
    <s v=""/>
    <n v="-2.409095507245722"/>
  </r>
  <r>
    <x v="4"/>
    <x v="12"/>
    <x v="4"/>
    <n v="-1.044127173320021"/>
    <s v=""/>
    <n v="-1.044127173320021"/>
  </r>
  <r>
    <x v="4"/>
    <x v="13"/>
    <x v="4"/>
    <n v="-0.8803381823415463"/>
    <s v=""/>
    <n v="-0.8803381823415463"/>
  </r>
  <r>
    <x v="4"/>
    <x v="14"/>
    <x v="4"/>
    <n v="1.229860815745457"/>
    <n v="1.229860815745457"/>
    <s v=""/>
  </r>
  <r>
    <x v="5"/>
    <x v="0"/>
    <x v="4"/>
    <n v="-0.3547994791977845"/>
    <s v=""/>
    <n v="-0.3547994791977845"/>
  </r>
  <r>
    <x v="5"/>
    <x v="1"/>
    <x v="4"/>
    <n v="-1.326686936943504"/>
    <s v=""/>
    <n v="-1.326686936943504"/>
  </r>
  <r>
    <x v="5"/>
    <x v="2"/>
    <x v="4"/>
    <n v="0.4852859364479407"/>
    <n v="0.4852859364479407"/>
    <s v=""/>
  </r>
  <r>
    <x v="5"/>
    <x v="3"/>
    <x v="4"/>
    <n v="-0.388333960121653"/>
    <s v=""/>
    <n v="-0.388333960121653"/>
  </r>
  <r>
    <x v="5"/>
    <x v="4"/>
    <x v="4"/>
    <n v="-0.4612119894477923"/>
    <s v=""/>
    <n v="-0.4612119894477923"/>
  </r>
  <r>
    <x v="5"/>
    <x v="5"/>
    <x v="4"/>
    <n v="-0.8193305145829429"/>
    <s v=""/>
    <n v="-0.8193305145829429"/>
  </r>
  <r>
    <x v="5"/>
    <x v="6"/>
    <x v="4"/>
    <n v="-0.5650280353951089"/>
    <s v=""/>
    <n v="-0.5650280353951089"/>
  </r>
  <r>
    <x v="5"/>
    <x v="7"/>
    <x v="4"/>
    <n v="-0.6071884152946534"/>
    <s v=""/>
    <n v="-0.6071884152946534"/>
  </r>
  <r>
    <x v="5"/>
    <x v="8"/>
    <x v="4"/>
    <n v="0.8102284742028936"/>
    <n v="0.8102284742028936"/>
    <s v=""/>
  </r>
  <r>
    <x v="5"/>
    <x v="9"/>
    <x v="4"/>
    <n v="-0.3716521837450469"/>
    <s v=""/>
    <n v="-0.3716521837450469"/>
  </r>
  <r>
    <x v="5"/>
    <x v="10"/>
    <x v="4"/>
    <n v="-0.6080041465170382"/>
    <s v=""/>
    <n v="-0.6080041465170382"/>
  </r>
  <r>
    <x v="5"/>
    <x v="11"/>
    <x v="4"/>
    <n v="-0.5502149769705105"/>
    <s v=""/>
    <n v="-0.5502149769705105"/>
  </r>
  <r>
    <x v="5"/>
    <x v="12"/>
    <x v="4"/>
    <n v="-0.6079891084375895"/>
    <s v=""/>
    <n v="-0.6079891084375895"/>
  </r>
  <r>
    <x v="5"/>
    <x v="13"/>
    <x v="4"/>
    <n v="-0.7329327416464281"/>
    <s v=""/>
    <n v="-0.7329327416464281"/>
  </r>
  <r>
    <x v="5"/>
    <x v="14"/>
    <x v="4"/>
    <n v="0.01337195669639879"/>
    <n v="0.01337195669639879"/>
    <s v=""/>
  </r>
  <r>
    <x v="0"/>
    <x v="0"/>
    <x v="5"/>
    <n v="-0.03670763284534861"/>
    <s v=""/>
    <n v="-0.03670763284534861"/>
  </r>
  <r>
    <x v="0"/>
    <x v="1"/>
    <x v="5"/>
    <n v="0.00793293339593526"/>
    <n v="0.00793293339593526"/>
    <s v=""/>
  </r>
  <r>
    <x v="0"/>
    <x v="2"/>
    <x v="5"/>
    <n v="0.1053847991299823"/>
    <n v="0.1053847991299823"/>
    <s v=""/>
  </r>
  <r>
    <x v="0"/>
    <x v="3"/>
    <x v="5"/>
    <n v="-0.06876362581892015"/>
    <s v=""/>
    <n v="-0.06876362581892015"/>
  </r>
  <r>
    <x v="0"/>
    <x v="4"/>
    <x v="5"/>
    <n v="-0.03547254618469364"/>
    <s v=""/>
    <n v="-0.03547254618469364"/>
  </r>
  <r>
    <x v="0"/>
    <x v="5"/>
    <x v="5"/>
    <n v="-0.05107141130211035"/>
    <s v=""/>
    <n v="-0.05107141130211035"/>
  </r>
  <r>
    <x v="0"/>
    <x v="6"/>
    <x v="5"/>
    <n v="-0.0485156875225714"/>
    <s v=""/>
    <n v="-0.0485156875225714"/>
  </r>
  <r>
    <x v="0"/>
    <x v="7"/>
    <x v="5"/>
    <n v="-0.02936811525743366"/>
    <s v=""/>
    <n v="-0.02936811525743366"/>
  </r>
  <r>
    <x v="0"/>
    <x v="8"/>
    <x v="5"/>
    <n v="-0.05142491256395421"/>
    <s v=""/>
    <n v="-0.05142491256395421"/>
  </r>
  <r>
    <x v="0"/>
    <x v="9"/>
    <x v="5"/>
    <n v="-0.0489531356589038"/>
    <s v=""/>
    <n v="-0.0489531356589038"/>
  </r>
  <r>
    <x v="0"/>
    <x v="10"/>
    <x v="5"/>
    <n v="0.01110376095290344"/>
    <n v="0.01110376095290344"/>
    <s v=""/>
  </r>
  <r>
    <x v="0"/>
    <x v="11"/>
    <x v="5"/>
    <n v="-0.06251585658484071"/>
    <s v=""/>
    <n v="-0.06251585658484071"/>
  </r>
  <r>
    <x v="0"/>
    <x v="12"/>
    <x v="5"/>
    <n v="-0.07417041824557868"/>
    <s v=""/>
    <n v="-0.07417041824557868"/>
  </r>
  <r>
    <x v="0"/>
    <x v="13"/>
    <x v="5"/>
    <n v="-0.2134042854043543"/>
    <s v=""/>
    <n v="-0.2134042854043543"/>
  </r>
  <r>
    <x v="0"/>
    <x v="14"/>
    <x v="5"/>
    <n v="-0.247353018644733"/>
    <s v=""/>
    <n v="-0.247353018644733"/>
  </r>
  <r>
    <x v="1"/>
    <x v="0"/>
    <x v="5"/>
    <n v="-0.09220781631457831"/>
    <s v=""/>
    <n v="-0.09220781631457831"/>
  </r>
  <r>
    <x v="1"/>
    <x v="1"/>
    <x v="5"/>
    <n v="-0.01654546036227211"/>
    <s v=""/>
    <n v="-0.01654546036227211"/>
  </r>
  <r>
    <x v="1"/>
    <x v="2"/>
    <x v="5"/>
    <n v="-0.2058659680620026"/>
    <s v=""/>
    <n v="-0.2058659680620026"/>
  </r>
  <r>
    <x v="1"/>
    <x v="3"/>
    <x v="5"/>
    <n v="-0.09493846504244485"/>
    <s v=""/>
    <n v="-0.09493846504244485"/>
  </r>
  <r>
    <x v="1"/>
    <x v="4"/>
    <x v="5"/>
    <n v="-0.06380660308007002"/>
    <s v=""/>
    <n v="-0.06380660308007002"/>
  </r>
  <r>
    <x v="1"/>
    <x v="5"/>
    <x v="5"/>
    <n v="-0.1868181730820601"/>
    <s v=""/>
    <n v="-0.1868181730820601"/>
  </r>
  <r>
    <x v="1"/>
    <x v="6"/>
    <x v="5"/>
    <n v="-0.04998173009728901"/>
    <s v=""/>
    <n v="-0.04998173009728901"/>
  </r>
  <r>
    <x v="1"/>
    <x v="7"/>
    <x v="5"/>
    <n v="-0.06605369763926172"/>
    <s v=""/>
    <n v="-0.06605369763926172"/>
  </r>
  <r>
    <x v="1"/>
    <x v="8"/>
    <x v="5"/>
    <n v="-0.09243875664920087"/>
    <s v=""/>
    <n v="-0.09243875664920087"/>
  </r>
  <r>
    <x v="1"/>
    <x v="9"/>
    <x v="5"/>
    <n v="-0.05035573914249636"/>
    <s v=""/>
    <n v="-0.05035573914249636"/>
  </r>
  <r>
    <x v="1"/>
    <x v="10"/>
    <x v="5"/>
    <n v="-0.07402000651954477"/>
    <s v=""/>
    <n v="-0.07402000651954477"/>
  </r>
  <r>
    <x v="1"/>
    <x v="11"/>
    <x v="5"/>
    <n v="-0.09228261443033614"/>
    <s v=""/>
    <n v="-0.09228261443033614"/>
  </r>
  <r>
    <x v="1"/>
    <x v="12"/>
    <x v="5"/>
    <n v="-0.04935505717019162"/>
    <s v=""/>
    <n v="-0.04935505717019162"/>
  </r>
  <r>
    <x v="1"/>
    <x v="13"/>
    <x v="5"/>
    <n v="-0.08115388725360162"/>
    <s v=""/>
    <n v="-0.08115388725360162"/>
  </r>
  <r>
    <x v="1"/>
    <x v="14"/>
    <x v="5"/>
    <n v="-0.07423544006610627"/>
    <s v=""/>
    <n v="-0.07423544006610627"/>
  </r>
  <r>
    <x v="2"/>
    <x v="0"/>
    <x v="5"/>
    <n v="0.01339693975056178"/>
    <n v="0.01339693975056178"/>
    <s v=""/>
  </r>
  <r>
    <x v="2"/>
    <x v="1"/>
    <x v="5"/>
    <n v="0.3037346503682028"/>
    <n v="0.3037346503682028"/>
    <s v=""/>
  </r>
  <r>
    <x v="2"/>
    <x v="2"/>
    <x v="5"/>
    <n v="0.8359320812631452"/>
    <n v="0.8359320812631452"/>
    <s v=""/>
  </r>
  <r>
    <x v="2"/>
    <x v="3"/>
    <x v="5"/>
    <n v="-0.1774110262754539"/>
    <s v=""/>
    <n v="-0.1774110262754539"/>
  </r>
  <r>
    <x v="2"/>
    <x v="4"/>
    <x v="5"/>
    <n v="-0.02695323485345003"/>
    <s v=""/>
    <n v="-0.02695323485345003"/>
  </r>
  <r>
    <x v="2"/>
    <x v="5"/>
    <x v="5"/>
    <n v="-0.1382970232214437"/>
    <s v=""/>
    <n v="-0.1382970232214437"/>
  </r>
  <r>
    <x v="2"/>
    <x v="6"/>
    <x v="5"/>
    <n v="-0.01657161205941737"/>
    <s v=""/>
    <n v="-0.01657161205941737"/>
  </r>
  <r>
    <x v="2"/>
    <x v="7"/>
    <x v="5"/>
    <n v="-0.002595147167528622"/>
    <s v=""/>
    <n v="-0.002595147167528622"/>
  </r>
  <r>
    <x v="2"/>
    <x v="8"/>
    <x v="5"/>
    <n v="-0.1124432012622327"/>
    <s v=""/>
    <n v="-0.1124432012622327"/>
  </r>
  <r>
    <x v="2"/>
    <x v="9"/>
    <x v="5"/>
    <n v="-0.01671721626661593"/>
    <s v=""/>
    <n v="-0.01671721626661593"/>
  </r>
  <r>
    <x v="2"/>
    <x v="10"/>
    <x v="5"/>
    <n v="0.07924868885037095"/>
    <n v="0.07924868885037095"/>
    <s v=""/>
  </r>
  <r>
    <x v="2"/>
    <x v="11"/>
    <x v="5"/>
    <n v="-0.146863851164483"/>
    <s v=""/>
    <n v="-0.146863851164483"/>
  </r>
  <r>
    <x v="2"/>
    <x v="12"/>
    <x v="5"/>
    <n v="-0.3966929924079875"/>
    <s v=""/>
    <n v="-0.3966929924079875"/>
  </r>
  <r>
    <x v="2"/>
    <x v="13"/>
    <x v="5"/>
    <n v="-0.7898336720223212"/>
    <s v=""/>
    <n v="-0.7898336720223212"/>
  </r>
  <r>
    <x v="2"/>
    <x v="14"/>
    <x v="5"/>
    <n v="-0.7999900401767901"/>
    <s v=""/>
    <n v="-0.7999900401767901"/>
  </r>
  <r>
    <x v="3"/>
    <x v="0"/>
    <x v="5"/>
    <n v="0.2992671545354872"/>
    <n v="0.2992671545354872"/>
    <s v=""/>
  </r>
  <r>
    <x v="3"/>
    <x v="1"/>
    <x v="5"/>
    <n v="0.8214137036929419"/>
    <n v="0.8214137036929419"/>
    <s v=""/>
  </r>
  <r>
    <x v="3"/>
    <x v="2"/>
    <x v="5"/>
    <n v="2.201982007082776"/>
    <n v="2.201982007082776"/>
    <s v=""/>
  </r>
  <r>
    <x v="3"/>
    <x v="3"/>
    <x v="5"/>
    <n v="-0.02493206139808779"/>
    <s v=""/>
    <n v="-0.02493206139808779"/>
  </r>
  <r>
    <x v="3"/>
    <x v="4"/>
    <x v="5"/>
    <n v="0.7392535061484475"/>
    <n v="0.7392535061484475"/>
    <s v=""/>
  </r>
  <r>
    <x v="3"/>
    <x v="5"/>
    <x v="5"/>
    <n v="0.2295792456149359"/>
    <n v="0.2295792456149359"/>
    <s v=""/>
  </r>
  <r>
    <x v="3"/>
    <x v="6"/>
    <x v="5"/>
    <n v="0.5289403751069934"/>
    <n v="0.5289403751069934"/>
    <s v=""/>
  </r>
  <r>
    <x v="3"/>
    <x v="7"/>
    <x v="5"/>
    <n v="0.7530012002965334"/>
    <n v="0.7530012002965334"/>
    <s v=""/>
  </r>
  <r>
    <x v="3"/>
    <x v="8"/>
    <x v="5"/>
    <n v="0.5041219690512975"/>
    <n v="0.5041219690512975"/>
    <s v=""/>
  </r>
  <r>
    <x v="3"/>
    <x v="9"/>
    <x v="5"/>
    <n v="0.6695151774796049"/>
    <n v="0.6695151774796049"/>
    <s v=""/>
  </r>
  <r>
    <x v="3"/>
    <x v="10"/>
    <x v="5"/>
    <n v="0.9336976820550178"/>
    <n v="0.9336976820550178"/>
    <s v=""/>
  </r>
  <r>
    <x v="3"/>
    <x v="11"/>
    <x v="5"/>
    <n v="0.2518161089959439"/>
    <n v="0.2518161089959439"/>
    <s v=""/>
  </r>
  <r>
    <x v="3"/>
    <x v="12"/>
    <x v="5"/>
    <n v="0.2592008989678685"/>
    <n v="0.2592008989678685"/>
    <s v=""/>
  </r>
  <r>
    <x v="3"/>
    <x v="13"/>
    <x v="5"/>
    <n v="0.6354291664723528"/>
    <n v="0.6354291664723528"/>
    <s v=""/>
  </r>
  <r>
    <x v="3"/>
    <x v="14"/>
    <x v="5"/>
    <n v="0.09172066558502867"/>
    <n v="0.09172066558502867"/>
    <s v=""/>
  </r>
  <r>
    <x v="4"/>
    <x v="0"/>
    <x v="5"/>
    <n v="-0.6005357603844812"/>
    <s v=""/>
    <n v="-0.6005357603844812"/>
  </r>
  <r>
    <x v="4"/>
    <x v="1"/>
    <x v="5"/>
    <n v="-5.71013183987062"/>
    <s v=""/>
    <n v="-5.71013183987062"/>
  </r>
  <r>
    <x v="4"/>
    <x v="2"/>
    <x v="5"/>
    <n v="1.5499115349335"/>
    <n v="1.5499115349335"/>
    <s v=""/>
  </r>
  <r>
    <x v="4"/>
    <x v="3"/>
    <x v="5"/>
    <n v="-0.7179057330907194"/>
    <s v=""/>
    <n v="-0.7179057330907194"/>
  </r>
  <r>
    <x v="4"/>
    <x v="4"/>
    <x v="5"/>
    <n v="-0.7001031859649551"/>
    <s v=""/>
    <n v="-0.7001031859649551"/>
  </r>
  <r>
    <x v="4"/>
    <x v="5"/>
    <x v="5"/>
    <n v="-0.9469064425950426"/>
    <s v=""/>
    <n v="-0.9469064425950426"/>
  </r>
  <r>
    <x v="4"/>
    <x v="6"/>
    <x v="5"/>
    <n v="-0.1166595985869499"/>
    <s v=""/>
    <n v="-0.1166595985869499"/>
  </r>
  <r>
    <x v="4"/>
    <x v="7"/>
    <x v="5"/>
    <n v="-0.2384045635749511"/>
    <s v=""/>
    <n v="-0.2384045635749511"/>
  </r>
  <r>
    <x v="4"/>
    <x v="8"/>
    <x v="5"/>
    <n v="-1.09310850592191"/>
    <s v=""/>
    <n v="-1.09310850592191"/>
  </r>
  <r>
    <x v="4"/>
    <x v="9"/>
    <x v="5"/>
    <n v="0.5202284279652809"/>
    <n v="0.5202284279652809"/>
    <s v=""/>
  </r>
  <r>
    <x v="4"/>
    <x v="10"/>
    <x v="5"/>
    <n v="-0.5579389098106733"/>
    <s v=""/>
    <n v="-0.5579389098106733"/>
  </r>
  <r>
    <x v="4"/>
    <x v="11"/>
    <x v="5"/>
    <n v="-0.6922033788717497"/>
    <s v=""/>
    <n v="-0.6922033788717497"/>
  </r>
  <r>
    <x v="4"/>
    <x v="12"/>
    <x v="5"/>
    <n v="-0.9603332496343676"/>
    <s v=""/>
    <n v="-0.9603332496343676"/>
  </r>
  <r>
    <x v="4"/>
    <x v="13"/>
    <x v="5"/>
    <n v="-0.9364961664423349"/>
    <s v=""/>
    <n v="-0.9364961664423349"/>
  </r>
  <r>
    <x v="4"/>
    <x v="14"/>
    <x v="5"/>
    <n v="-0.1837637121144237"/>
    <s v=""/>
    <n v="-0.1837637121144237"/>
  </r>
  <r>
    <x v="5"/>
    <x v="0"/>
    <x v="5"/>
    <n v="-0.08807470504918335"/>
    <s v=""/>
    <n v="-0.08807470504918335"/>
  </r>
  <r>
    <x v="5"/>
    <x v="1"/>
    <x v="5"/>
    <n v="0.2405013224746075"/>
    <n v="0.2405013224746075"/>
    <s v=""/>
  </r>
  <r>
    <x v="5"/>
    <x v="2"/>
    <x v="5"/>
    <n v="0.6540909144907381"/>
    <n v="0.6540909144907381"/>
    <s v=""/>
  </r>
  <r>
    <x v="5"/>
    <x v="3"/>
    <x v="5"/>
    <n v="-0.5243742578926303"/>
    <s v=""/>
    <n v="-0.5243742578926303"/>
  </r>
  <r>
    <x v="5"/>
    <x v="4"/>
    <x v="5"/>
    <n v="-0.3536937267396013"/>
    <s v=""/>
    <n v="-0.3536937267396013"/>
  </r>
  <r>
    <x v="5"/>
    <x v="5"/>
    <x v="5"/>
    <n v="-0.8251254998065363"/>
    <s v=""/>
    <n v="-0.8251254998065363"/>
  </r>
  <r>
    <x v="5"/>
    <x v="6"/>
    <x v="5"/>
    <n v="-0.3832430036515985"/>
    <s v=""/>
    <n v="-0.3832430036515985"/>
  </r>
  <r>
    <x v="5"/>
    <x v="7"/>
    <x v="5"/>
    <n v="-0.3348803307791599"/>
    <s v=""/>
    <n v="-0.3348803307791599"/>
  </r>
  <r>
    <x v="5"/>
    <x v="8"/>
    <x v="5"/>
    <n v="-0.390515584531119"/>
    <s v=""/>
    <n v="-0.390515584531119"/>
  </r>
  <r>
    <x v="5"/>
    <x v="9"/>
    <x v="5"/>
    <n v="-0.4409949167960167"/>
    <s v=""/>
    <n v="-0.4409949167960167"/>
  </r>
  <r>
    <x v="5"/>
    <x v="10"/>
    <x v="5"/>
    <n v="-0.4742109765382782"/>
    <s v=""/>
    <n v="-0.4742109765382782"/>
  </r>
  <r>
    <x v="5"/>
    <x v="11"/>
    <x v="5"/>
    <n v="-0.4453312910180039"/>
    <s v=""/>
    <n v="-0.4453312910180039"/>
  </r>
  <r>
    <x v="5"/>
    <x v="12"/>
    <x v="5"/>
    <n v="-0.5399510456430132"/>
    <s v=""/>
    <n v="-0.5399510456430132"/>
  </r>
  <r>
    <x v="5"/>
    <x v="13"/>
    <x v="5"/>
    <n v="-0.7669044082229681"/>
    <s v=""/>
    <n v="-0.7669044082229681"/>
  </r>
  <r>
    <x v="5"/>
    <x v="14"/>
    <x v="5"/>
    <n v="-0.4646636417450901"/>
    <s v=""/>
    <n v="-0.4646636417450901"/>
  </r>
  <r>
    <x v="0"/>
    <x v="0"/>
    <x v="6"/>
    <n v="-0.05811842815547064"/>
    <s v=""/>
    <n v="-0.05811842815547064"/>
  </r>
  <r>
    <x v="0"/>
    <x v="1"/>
    <x v="6"/>
    <n v="-0.09464548727786426"/>
    <s v=""/>
    <n v="-0.09464548727786426"/>
  </r>
  <r>
    <x v="0"/>
    <x v="2"/>
    <x v="6"/>
    <n v="0.1513519702168451"/>
    <n v="0.1513519702168451"/>
    <s v=""/>
  </r>
  <r>
    <x v="0"/>
    <x v="3"/>
    <x v="6"/>
    <n v="0.04798870228701491"/>
    <n v="0.04798870228701491"/>
    <s v=""/>
  </r>
  <r>
    <x v="0"/>
    <x v="4"/>
    <x v="6"/>
    <n v="-0.03389102412583234"/>
    <s v=""/>
    <n v="-0.03389102412583234"/>
  </r>
  <r>
    <x v="0"/>
    <x v="5"/>
    <x v="6"/>
    <n v="0.08380153505711196"/>
    <n v="0.08380153505711196"/>
    <s v=""/>
  </r>
  <r>
    <x v="0"/>
    <x v="6"/>
    <x v="6"/>
    <n v="-0.08431220184453514"/>
    <s v=""/>
    <n v="-0.08431220184453514"/>
  </r>
  <r>
    <x v="0"/>
    <x v="7"/>
    <x v="6"/>
    <n v="-0.100279506634572"/>
    <s v=""/>
    <n v="-0.100279506634572"/>
  </r>
  <r>
    <x v="0"/>
    <x v="8"/>
    <x v="6"/>
    <n v="0.1771722314218176"/>
    <n v="0.1771722314218176"/>
    <s v=""/>
  </r>
  <r>
    <x v="0"/>
    <x v="9"/>
    <x v="6"/>
    <n v="-0.01696710527763789"/>
    <s v=""/>
    <n v="-0.01696710527763789"/>
  </r>
  <r>
    <x v="0"/>
    <x v="10"/>
    <x v="6"/>
    <n v="-0.09882259010214967"/>
    <s v=""/>
    <n v="-0.09882259010214967"/>
  </r>
  <r>
    <x v="0"/>
    <x v="11"/>
    <x v="6"/>
    <n v="-0.187161324256618"/>
    <s v=""/>
    <n v="-0.187161324256618"/>
  </r>
  <r>
    <x v="0"/>
    <x v="12"/>
    <x v="6"/>
    <n v="-0.04217484509985603"/>
    <s v=""/>
    <n v="-0.04217484509985603"/>
  </r>
  <r>
    <x v="0"/>
    <x v="13"/>
    <x v="6"/>
    <n v="-0.1544548519393398"/>
    <s v=""/>
    <n v="-0.1544548519393398"/>
  </r>
  <r>
    <x v="0"/>
    <x v="14"/>
    <x v="6"/>
    <n v="2.249382905855771"/>
    <n v="2.249382905855771"/>
    <s v=""/>
  </r>
  <r>
    <x v="1"/>
    <x v="0"/>
    <x v="6"/>
    <n v="-0.09752360196648469"/>
    <s v=""/>
    <n v="-0.09752360196648469"/>
  </r>
  <r>
    <x v="1"/>
    <x v="1"/>
    <x v="6"/>
    <n v="-0.05429869502699736"/>
    <s v=""/>
    <n v="-0.05429869502699736"/>
  </r>
  <r>
    <x v="1"/>
    <x v="2"/>
    <x v="6"/>
    <n v="-0.1897261732805923"/>
    <s v=""/>
    <n v="-0.1897261732805923"/>
  </r>
  <r>
    <x v="1"/>
    <x v="3"/>
    <x v="6"/>
    <n v="-0.05771582449287405"/>
    <s v=""/>
    <n v="-0.05771582449287405"/>
  </r>
  <r>
    <x v="1"/>
    <x v="4"/>
    <x v="6"/>
    <n v="-0.0633514482735118"/>
    <s v=""/>
    <n v="-0.0633514482735118"/>
  </r>
  <r>
    <x v="1"/>
    <x v="5"/>
    <x v="6"/>
    <n v="-0.167918471931506"/>
    <s v=""/>
    <n v="-0.167918471931506"/>
  </r>
  <r>
    <x v="1"/>
    <x v="6"/>
    <x v="6"/>
    <n v="-0.05959482836181118"/>
    <s v=""/>
    <n v="-0.05959482836181118"/>
  </r>
  <r>
    <x v="1"/>
    <x v="7"/>
    <x v="6"/>
    <n v="-0.07832605676651128"/>
    <s v=""/>
    <n v="-0.07832605676651128"/>
  </r>
  <r>
    <x v="1"/>
    <x v="8"/>
    <x v="6"/>
    <n v="-0.0326854854160914"/>
    <s v=""/>
    <n v="-0.0326854854160914"/>
  </r>
  <r>
    <x v="1"/>
    <x v="9"/>
    <x v="6"/>
    <n v="-0.04255197804407151"/>
    <s v=""/>
    <n v="-0.04255197804407151"/>
  </r>
  <r>
    <x v="1"/>
    <x v="10"/>
    <x v="6"/>
    <n v="-0.0910794300854284"/>
    <s v=""/>
    <n v="-0.0910794300854284"/>
  </r>
  <r>
    <x v="1"/>
    <x v="11"/>
    <x v="6"/>
    <n v="-0.1196159829154283"/>
    <s v=""/>
    <n v="-0.1196159829154283"/>
  </r>
  <r>
    <x v="1"/>
    <x v="12"/>
    <x v="6"/>
    <n v="-0.04509051108599238"/>
    <s v=""/>
    <n v="-0.04509051108599238"/>
  </r>
  <r>
    <x v="1"/>
    <x v="13"/>
    <x v="6"/>
    <n v="-0.07396233302696653"/>
    <s v=""/>
    <n v="-0.07396233302696653"/>
  </r>
  <r>
    <x v="1"/>
    <x v="14"/>
    <x v="6"/>
    <n v="0.4230387244787266"/>
    <n v="0.4230387244787266"/>
    <s v=""/>
  </r>
  <r>
    <x v="2"/>
    <x v="0"/>
    <x v="6"/>
    <n v="-0.1141656199358665"/>
    <s v=""/>
    <n v="-0.1141656199358665"/>
  </r>
  <r>
    <x v="2"/>
    <x v="1"/>
    <x v="6"/>
    <n v="-0.2363073167855143"/>
    <s v=""/>
    <n v="-0.2363073167855143"/>
  </r>
  <r>
    <x v="2"/>
    <x v="2"/>
    <x v="6"/>
    <n v="1.180862208943307"/>
    <n v="1.180862208943307"/>
    <s v=""/>
  </r>
  <r>
    <x v="2"/>
    <x v="3"/>
    <x v="6"/>
    <n v="0.207771392253211"/>
    <n v="0.207771392253211"/>
    <s v=""/>
  </r>
  <r>
    <x v="2"/>
    <x v="4"/>
    <x v="6"/>
    <n v="-0.03209921819542583"/>
    <s v=""/>
    <n v="-0.03209921819542583"/>
  </r>
  <r>
    <x v="2"/>
    <x v="5"/>
    <x v="6"/>
    <n v="0.4474174354716534"/>
    <n v="0.4474174354716534"/>
    <s v=""/>
  </r>
  <r>
    <x v="2"/>
    <x v="6"/>
    <x v="6"/>
    <n v="-0.187665410346001"/>
    <s v=""/>
    <n v="-0.187665410346001"/>
  </r>
  <r>
    <x v="2"/>
    <x v="7"/>
    <x v="6"/>
    <n v="-0.2805433614737691"/>
    <s v=""/>
    <n v="-0.2805433614737691"/>
  </r>
  <r>
    <x v="2"/>
    <x v="8"/>
    <x v="6"/>
    <n v="1.806090936143825"/>
    <n v="1.806090936143825"/>
    <s v=""/>
  </r>
  <r>
    <x v="2"/>
    <x v="9"/>
    <x v="6"/>
    <n v="0.1148195128765161"/>
    <n v="0.1148195128765161"/>
    <s v=""/>
  </r>
  <r>
    <x v="2"/>
    <x v="10"/>
    <x v="6"/>
    <n v="-0.2933943004238282"/>
    <s v=""/>
    <n v="-0.2933943004238282"/>
  </r>
  <r>
    <x v="2"/>
    <x v="11"/>
    <x v="6"/>
    <n v="-0.5958422382372202"/>
    <s v=""/>
    <n v="-0.5958422382372202"/>
  </r>
  <r>
    <x v="2"/>
    <x v="12"/>
    <x v="6"/>
    <n v="-0.25469423374959"/>
    <s v=""/>
    <n v="-0.25469423374959"/>
  </r>
  <r>
    <x v="2"/>
    <x v="13"/>
    <x v="6"/>
    <n v="-0.709566447192659"/>
    <s v=""/>
    <n v="-0.709566447192659"/>
  </r>
  <r>
    <x v="2"/>
    <x v="14"/>
    <x v="6"/>
    <n v="2.517460088974391"/>
    <n v="2.517460088974391"/>
    <s v=""/>
  </r>
  <r>
    <x v="3"/>
    <x v="0"/>
    <x v="6"/>
    <n v="0.1265114308625326"/>
    <n v="0.1265114308625326"/>
    <s v=""/>
  </r>
  <r>
    <x v="3"/>
    <x v="1"/>
    <x v="6"/>
    <n v="0.1060016966746096"/>
    <n v="0.1060016966746096"/>
    <s v=""/>
  </r>
  <r>
    <x v="3"/>
    <x v="2"/>
    <x v="6"/>
    <n v="2.154618066918029"/>
    <n v="2.154618066918029"/>
    <s v=""/>
  </r>
  <r>
    <x v="3"/>
    <x v="3"/>
    <x v="6"/>
    <n v="0.5365410185305854"/>
    <n v="0.5365410185305854"/>
    <s v=""/>
  </r>
  <r>
    <x v="3"/>
    <x v="4"/>
    <x v="6"/>
    <n v="0.7184596058293717"/>
    <n v="0.7184596058293717"/>
    <s v=""/>
  </r>
  <r>
    <x v="3"/>
    <x v="5"/>
    <x v="6"/>
    <n v="0.4843420657680675"/>
    <n v="0.4843420657680675"/>
    <s v=""/>
  </r>
  <r>
    <x v="3"/>
    <x v="6"/>
    <x v="6"/>
    <n v="0.3526816884392958"/>
    <n v="0.3526816884392958"/>
    <s v=""/>
  </r>
  <r>
    <x v="3"/>
    <x v="7"/>
    <x v="6"/>
    <n v="0.4624176906286039"/>
    <n v="0.4624176906286039"/>
    <s v=""/>
  </r>
  <r>
    <x v="3"/>
    <x v="8"/>
    <x v="6"/>
    <n v="1.342231508696987"/>
    <n v="1.342231508696987"/>
    <s v=""/>
  </r>
  <r>
    <x v="3"/>
    <x v="9"/>
    <x v="6"/>
    <n v="0.7859340854454748"/>
    <n v="0.7859340854454748"/>
    <s v=""/>
  </r>
  <r>
    <x v="3"/>
    <x v="10"/>
    <x v="6"/>
    <n v="0.5419429736011119"/>
    <n v="0.5419429736011119"/>
    <s v=""/>
  </r>
  <r>
    <x v="3"/>
    <x v="11"/>
    <x v="6"/>
    <n v="-0.3525427161528322"/>
    <s v=""/>
    <n v="-0.3525427161528322"/>
  </r>
  <r>
    <x v="3"/>
    <x v="12"/>
    <x v="6"/>
    <n v="0.3996150708384354"/>
    <n v="0.3996150708384354"/>
    <s v=""/>
  </r>
  <r>
    <x v="3"/>
    <x v="13"/>
    <x v="6"/>
    <n v="0.8873149645396841"/>
    <n v="0.8873149645396841"/>
    <s v=""/>
  </r>
  <r>
    <x v="3"/>
    <x v="14"/>
    <x v="6"/>
    <n v="17.59664605652434"/>
    <n v="17.59664605652434"/>
    <s v=""/>
  </r>
  <r>
    <x v="4"/>
    <x v="0"/>
    <x v="6"/>
    <n v="-0.7878314308406289"/>
    <s v=""/>
    <n v="-0.7878314308406289"/>
  </r>
  <r>
    <x v="4"/>
    <x v="1"/>
    <x v="6"/>
    <n v="-0.4573649988290838"/>
    <s v=""/>
    <n v="-0.4573649988290838"/>
  </r>
  <r>
    <x v="4"/>
    <x v="2"/>
    <x v="6"/>
    <n v="2.405875423696887"/>
    <n v="2.405875423696887"/>
    <s v=""/>
  </r>
  <r>
    <x v="4"/>
    <x v="3"/>
    <x v="6"/>
    <n v="1.234299620660639"/>
    <n v="1.234299620660639"/>
    <s v=""/>
  </r>
  <r>
    <x v="4"/>
    <x v="4"/>
    <x v="6"/>
    <n v="-0.6883110481584356"/>
    <s v=""/>
    <n v="-0.6883110481584356"/>
  </r>
  <r>
    <x v="4"/>
    <x v="5"/>
    <x v="6"/>
    <n v="-0.5753114789194577"/>
    <s v=""/>
    <n v="-0.5753114789194577"/>
  </r>
  <r>
    <x v="4"/>
    <x v="6"/>
    <x v="6"/>
    <n v="-0.995496209082217"/>
    <s v=""/>
    <n v="-0.995496209082217"/>
  </r>
  <r>
    <x v="4"/>
    <x v="7"/>
    <x v="6"/>
    <n v="-1.273862827885565"/>
    <s v=""/>
    <n v="-1.273862827885565"/>
  </r>
  <r>
    <x v="4"/>
    <x v="8"/>
    <x v="6"/>
    <n v="-2.351419728867175"/>
    <s v=""/>
    <n v="-2.351419728867175"/>
  </r>
  <r>
    <x v="4"/>
    <x v="9"/>
    <x v="6"/>
    <n v="1.659338376638845"/>
    <n v="1.659338376638845"/>
    <s v=""/>
  </r>
  <r>
    <x v="4"/>
    <x v="10"/>
    <x v="6"/>
    <n v="-1.108897640027274"/>
    <s v=""/>
    <n v="-1.108897640027274"/>
  </r>
  <r>
    <x v="4"/>
    <x v="11"/>
    <x v="6"/>
    <n v="-2.766693404657718"/>
    <s v=""/>
    <n v="-2.766693404657718"/>
  </r>
  <r>
    <x v="4"/>
    <x v="12"/>
    <x v="6"/>
    <n v="-0.8516176899155513"/>
    <s v=""/>
    <n v="-0.8516176899155513"/>
  </r>
  <r>
    <x v="4"/>
    <x v="13"/>
    <x v="6"/>
    <n v="-0.8024966835169882"/>
    <s v=""/>
    <n v="-0.8024966835169882"/>
  </r>
  <r>
    <x v="4"/>
    <x v="14"/>
    <x v="6"/>
    <n v="162.2296632458444"/>
    <n v="162.2296632458444"/>
    <s v=""/>
  </r>
  <r>
    <x v="5"/>
    <x v="0"/>
    <x v="6"/>
    <n v="-0.3381810537651059"/>
    <s v=""/>
    <n v="-0.3381810537651059"/>
  </r>
  <r>
    <x v="5"/>
    <x v="1"/>
    <x v="6"/>
    <n v="-0.3712376859607537"/>
    <s v=""/>
    <n v="-0.3712376859607537"/>
  </r>
  <r>
    <x v="5"/>
    <x v="2"/>
    <x v="6"/>
    <n v="0.7372959362439373"/>
    <n v="0.7372959362439373"/>
    <s v=""/>
  </r>
  <r>
    <x v="5"/>
    <x v="3"/>
    <x v="6"/>
    <n v="0.2374624339768927"/>
    <n v="0.2374624339768927"/>
    <s v=""/>
  </r>
  <r>
    <x v="5"/>
    <x v="4"/>
    <x v="6"/>
    <n v="-0.3641534340649193"/>
    <s v=""/>
    <n v="-0.3641534340649193"/>
  </r>
  <r>
    <x v="5"/>
    <x v="5"/>
    <x v="6"/>
    <n v="-0.7804841619328444"/>
    <s v=""/>
    <n v="-0.7804841619328444"/>
  </r>
  <r>
    <x v="5"/>
    <x v="6"/>
    <x v="6"/>
    <n v="-0.4995455709114884"/>
    <s v=""/>
    <n v="-0.4995455709114884"/>
  </r>
  <r>
    <x v="5"/>
    <x v="7"/>
    <x v="6"/>
    <n v="-0.4769642418542666"/>
    <s v=""/>
    <n v="-0.4769642418542666"/>
  </r>
  <r>
    <x v="5"/>
    <x v="8"/>
    <x v="6"/>
    <n v="0.9771799676802"/>
    <n v="0.9771799676802"/>
    <s v=""/>
  </r>
  <r>
    <x v="5"/>
    <x v="9"/>
    <x v="6"/>
    <n v="-0.3740556118896259"/>
    <s v=""/>
    <n v="-0.3740556118896259"/>
  </r>
  <r>
    <x v="5"/>
    <x v="10"/>
    <x v="6"/>
    <n v="-0.5507014041410792"/>
    <s v=""/>
    <n v="-0.5507014041410792"/>
  </r>
  <r>
    <x v="5"/>
    <x v="11"/>
    <x v="6"/>
    <n v="-0.5513921995363823"/>
    <s v=""/>
    <n v="-0.5513921995363823"/>
  </r>
  <r>
    <x v="5"/>
    <x v="12"/>
    <x v="6"/>
    <n v="-0.4765442136602122"/>
    <s v=""/>
    <n v="-0.4765442136602122"/>
  </r>
  <r>
    <x v="5"/>
    <x v="13"/>
    <x v="6"/>
    <n v="-0.7099496218258772"/>
    <s v=""/>
    <n v="-0.7099496218258772"/>
  </r>
  <r>
    <x v="5"/>
    <x v="14"/>
    <x v="6"/>
    <n v="43.60399033302664"/>
    <n v="43.60399033302664"/>
    <s v=""/>
  </r>
  <r>
    <x v="6"/>
    <x v="0"/>
    <x v="7"/>
    <n v="0"/>
    <s v=""/>
    <s v=""/>
  </r>
  <r>
    <x v="6"/>
    <x v="1"/>
    <x v="7"/>
    <n v="0"/>
    <s v=""/>
    <s v=""/>
  </r>
  <r>
    <x v="6"/>
    <x v="2"/>
    <x v="7"/>
    <n v="0"/>
    <s v=""/>
    <s v=""/>
  </r>
  <r>
    <x v="6"/>
    <x v="3"/>
    <x v="7"/>
    <n v="0"/>
    <s v=""/>
    <s v=""/>
  </r>
  <r>
    <x v="6"/>
    <x v="4"/>
    <x v="7"/>
    <n v="0"/>
    <s v=""/>
    <s v=""/>
  </r>
  <r>
    <x v="6"/>
    <x v="5"/>
    <x v="7"/>
    <n v="0"/>
    <s v=""/>
    <s v=""/>
  </r>
  <r>
    <x v="6"/>
    <x v="6"/>
    <x v="7"/>
    <n v="0"/>
    <s v=""/>
    <s v=""/>
  </r>
  <r>
    <x v="6"/>
    <x v="7"/>
    <x v="7"/>
    <n v="0"/>
    <s v=""/>
    <s v=""/>
  </r>
  <r>
    <x v="6"/>
    <x v="8"/>
    <x v="7"/>
    <n v="0"/>
    <s v=""/>
    <s v=""/>
  </r>
  <r>
    <x v="6"/>
    <x v="9"/>
    <x v="7"/>
    <n v="0"/>
    <s v=""/>
    <s v=""/>
  </r>
  <r>
    <x v="6"/>
    <x v="10"/>
    <x v="7"/>
    <n v="0"/>
    <s v=""/>
    <s v=""/>
  </r>
  <r>
    <x v="6"/>
    <x v="11"/>
    <x v="7"/>
    <n v="0"/>
    <s v=""/>
    <s v=""/>
  </r>
  <r>
    <x v="6"/>
    <x v="12"/>
    <x v="7"/>
    <n v="0"/>
    <s v=""/>
    <s v=""/>
  </r>
  <r>
    <x v="6"/>
    <x v="13"/>
    <x v="7"/>
    <n v="0"/>
    <s v=""/>
    <s v=""/>
  </r>
  <r>
    <x v="6"/>
    <x v="14"/>
    <x v="7"/>
    <n v="0"/>
    <s v=""/>
    <s v=""/>
  </r>
  <r>
    <x v="7"/>
    <x v="0"/>
    <x v="7"/>
    <n v="0"/>
    <s v=""/>
    <s v=""/>
  </r>
  <r>
    <x v="7"/>
    <x v="1"/>
    <x v="7"/>
    <n v="0"/>
    <s v=""/>
    <s v=""/>
  </r>
  <r>
    <x v="7"/>
    <x v="2"/>
    <x v="7"/>
    <n v="0"/>
    <s v=""/>
    <s v=""/>
  </r>
  <r>
    <x v="7"/>
    <x v="3"/>
    <x v="7"/>
    <n v="0"/>
    <s v=""/>
    <s v=""/>
  </r>
  <r>
    <x v="7"/>
    <x v="4"/>
    <x v="7"/>
    <n v="0"/>
    <s v=""/>
    <s v=""/>
  </r>
  <r>
    <x v="7"/>
    <x v="5"/>
    <x v="7"/>
    <n v="0"/>
    <s v=""/>
    <s v=""/>
  </r>
  <r>
    <x v="7"/>
    <x v="6"/>
    <x v="7"/>
    <n v="0"/>
    <s v=""/>
    <s v=""/>
  </r>
  <r>
    <x v="7"/>
    <x v="7"/>
    <x v="7"/>
    <n v="0"/>
    <s v=""/>
    <s v=""/>
  </r>
  <r>
    <x v="7"/>
    <x v="8"/>
    <x v="7"/>
    <n v="0"/>
    <s v=""/>
    <s v=""/>
  </r>
  <r>
    <x v="7"/>
    <x v="9"/>
    <x v="7"/>
    <n v="0"/>
    <s v=""/>
    <s v=""/>
  </r>
  <r>
    <x v="7"/>
    <x v="10"/>
    <x v="7"/>
    <n v="0"/>
    <s v=""/>
    <s v=""/>
  </r>
  <r>
    <x v="7"/>
    <x v="11"/>
    <x v="7"/>
    <n v="0"/>
    <s v=""/>
    <s v=""/>
  </r>
  <r>
    <x v="7"/>
    <x v="12"/>
    <x v="7"/>
    <n v="0"/>
    <s v=""/>
    <s v=""/>
  </r>
  <r>
    <x v="7"/>
    <x v="13"/>
    <x v="7"/>
    <n v="0"/>
    <s v=""/>
    <s v=""/>
  </r>
  <r>
    <x v="7"/>
    <x v="14"/>
    <x v="7"/>
    <n v="0"/>
    <s v=""/>
    <s v=""/>
  </r>
  <r>
    <x v="8"/>
    <x v="0"/>
    <x v="7"/>
    <n v="0"/>
    <s v=""/>
    <s v=""/>
  </r>
  <r>
    <x v="8"/>
    <x v="1"/>
    <x v="7"/>
    <n v="0"/>
    <s v=""/>
    <s v=""/>
  </r>
  <r>
    <x v="8"/>
    <x v="2"/>
    <x v="7"/>
    <n v="0"/>
    <s v=""/>
    <s v=""/>
  </r>
  <r>
    <x v="8"/>
    <x v="3"/>
    <x v="7"/>
    <n v="0"/>
    <s v=""/>
    <s v=""/>
  </r>
  <r>
    <x v="8"/>
    <x v="4"/>
    <x v="7"/>
    <n v="0"/>
    <s v=""/>
    <s v=""/>
  </r>
  <r>
    <x v="8"/>
    <x v="5"/>
    <x v="7"/>
    <n v="0"/>
    <s v=""/>
    <s v=""/>
  </r>
  <r>
    <x v="8"/>
    <x v="6"/>
    <x v="7"/>
    <n v="0"/>
    <s v=""/>
    <s v=""/>
  </r>
  <r>
    <x v="8"/>
    <x v="7"/>
    <x v="7"/>
    <n v="0"/>
    <s v=""/>
    <s v=""/>
  </r>
  <r>
    <x v="8"/>
    <x v="8"/>
    <x v="7"/>
    <n v="0"/>
    <s v=""/>
    <s v=""/>
  </r>
  <r>
    <x v="8"/>
    <x v="9"/>
    <x v="7"/>
    <n v="0"/>
    <s v=""/>
    <s v=""/>
  </r>
  <r>
    <x v="8"/>
    <x v="10"/>
    <x v="7"/>
    <n v="0"/>
    <s v=""/>
    <s v=""/>
  </r>
  <r>
    <x v="8"/>
    <x v="11"/>
    <x v="7"/>
    <n v="0"/>
    <s v=""/>
    <s v=""/>
  </r>
  <r>
    <x v="8"/>
    <x v="12"/>
    <x v="7"/>
    <n v="0"/>
    <s v=""/>
    <s v=""/>
  </r>
  <r>
    <x v="8"/>
    <x v="13"/>
    <x v="7"/>
    <n v="0"/>
    <s v=""/>
    <s v=""/>
  </r>
  <r>
    <x v="8"/>
    <x v="14"/>
    <x v="7"/>
    <n v="0"/>
    <s v=""/>
    <s v=""/>
  </r>
  <r>
    <x v="9"/>
    <x v="0"/>
    <x v="7"/>
    <n v="0"/>
    <s v=""/>
    <s v=""/>
  </r>
  <r>
    <x v="9"/>
    <x v="1"/>
    <x v="7"/>
    <n v="0"/>
    <s v=""/>
    <s v=""/>
  </r>
  <r>
    <x v="9"/>
    <x v="2"/>
    <x v="7"/>
    <n v="0"/>
    <s v=""/>
    <s v=""/>
  </r>
  <r>
    <x v="9"/>
    <x v="3"/>
    <x v="7"/>
    <n v="0"/>
    <s v=""/>
    <s v=""/>
  </r>
  <r>
    <x v="9"/>
    <x v="4"/>
    <x v="7"/>
    <n v="0"/>
    <s v=""/>
    <s v=""/>
  </r>
  <r>
    <x v="9"/>
    <x v="5"/>
    <x v="7"/>
    <n v="0"/>
    <s v=""/>
    <s v=""/>
  </r>
  <r>
    <x v="9"/>
    <x v="6"/>
    <x v="7"/>
    <n v="0"/>
    <s v=""/>
    <s v=""/>
  </r>
  <r>
    <x v="9"/>
    <x v="7"/>
    <x v="7"/>
    <n v="0"/>
    <s v=""/>
    <s v=""/>
  </r>
  <r>
    <x v="9"/>
    <x v="8"/>
    <x v="7"/>
    <n v="0"/>
    <s v=""/>
    <s v=""/>
  </r>
  <r>
    <x v="9"/>
    <x v="9"/>
    <x v="7"/>
    <n v="0"/>
    <s v=""/>
    <s v=""/>
  </r>
  <r>
    <x v="9"/>
    <x v="10"/>
    <x v="7"/>
    <n v="0"/>
    <s v=""/>
    <s v=""/>
  </r>
  <r>
    <x v="9"/>
    <x v="11"/>
    <x v="7"/>
    <n v="0"/>
    <s v=""/>
    <s v=""/>
  </r>
  <r>
    <x v="9"/>
    <x v="12"/>
    <x v="7"/>
    <n v="0"/>
    <s v=""/>
    <s v=""/>
  </r>
  <r>
    <x v="9"/>
    <x v="13"/>
    <x v="7"/>
    <n v="0"/>
    <s v=""/>
    <s v=""/>
  </r>
  <r>
    <x v="9"/>
    <x v="14"/>
    <x v="7"/>
    <n v="0"/>
    <s v=""/>
    <s v=""/>
  </r>
  <r>
    <x v="10"/>
    <x v="0"/>
    <x v="7"/>
    <n v="0"/>
    <s v=""/>
    <s v=""/>
  </r>
  <r>
    <x v="10"/>
    <x v="1"/>
    <x v="7"/>
    <n v="0"/>
    <s v=""/>
    <s v=""/>
  </r>
  <r>
    <x v="10"/>
    <x v="2"/>
    <x v="7"/>
    <n v="0"/>
    <s v=""/>
    <s v=""/>
  </r>
  <r>
    <x v="10"/>
    <x v="3"/>
    <x v="7"/>
    <n v="0"/>
    <s v=""/>
    <s v=""/>
  </r>
  <r>
    <x v="10"/>
    <x v="4"/>
    <x v="7"/>
    <n v="0"/>
    <s v=""/>
    <s v=""/>
  </r>
  <r>
    <x v="10"/>
    <x v="5"/>
    <x v="7"/>
    <n v="0"/>
    <s v=""/>
    <s v=""/>
  </r>
  <r>
    <x v="10"/>
    <x v="6"/>
    <x v="7"/>
    <n v="0"/>
    <s v=""/>
    <s v=""/>
  </r>
  <r>
    <x v="10"/>
    <x v="7"/>
    <x v="7"/>
    <n v="0"/>
    <s v=""/>
    <s v=""/>
  </r>
  <r>
    <x v="10"/>
    <x v="8"/>
    <x v="7"/>
    <n v="0"/>
    <s v=""/>
    <s v=""/>
  </r>
  <r>
    <x v="10"/>
    <x v="9"/>
    <x v="7"/>
    <n v="0"/>
    <s v=""/>
    <s v=""/>
  </r>
  <r>
    <x v="10"/>
    <x v="10"/>
    <x v="7"/>
    <n v="0"/>
    <s v=""/>
    <s v=""/>
  </r>
  <r>
    <x v="10"/>
    <x v="11"/>
    <x v="7"/>
    <n v="0"/>
    <s v=""/>
    <s v=""/>
  </r>
  <r>
    <x v="10"/>
    <x v="12"/>
    <x v="7"/>
    <n v="0"/>
    <s v=""/>
    <s v=""/>
  </r>
  <r>
    <x v="10"/>
    <x v="13"/>
    <x v="7"/>
    <n v="0"/>
    <s v=""/>
    <s v=""/>
  </r>
  <r>
    <x v="10"/>
    <x v="14"/>
    <x v="7"/>
    <n v="0"/>
    <s v=""/>
    <s v=""/>
  </r>
  <r>
    <x v="11"/>
    <x v="0"/>
    <x v="7"/>
    <n v="0"/>
    <s v=""/>
    <s v=""/>
  </r>
  <r>
    <x v="11"/>
    <x v="1"/>
    <x v="7"/>
    <n v="0"/>
    <s v=""/>
    <s v=""/>
  </r>
  <r>
    <x v="11"/>
    <x v="2"/>
    <x v="7"/>
    <n v="0"/>
    <s v=""/>
    <s v=""/>
  </r>
  <r>
    <x v="11"/>
    <x v="3"/>
    <x v="7"/>
    <n v="0"/>
    <s v=""/>
    <s v=""/>
  </r>
  <r>
    <x v="11"/>
    <x v="4"/>
    <x v="7"/>
    <n v="0"/>
    <s v=""/>
    <s v=""/>
  </r>
  <r>
    <x v="11"/>
    <x v="5"/>
    <x v="7"/>
    <n v="0"/>
    <s v=""/>
    <s v=""/>
  </r>
  <r>
    <x v="11"/>
    <x v="6"/>
    <x v="7"/>
    <n v="0"/>
    <s v=""/>
    <s v=""/>
  </r>
  <r>
    <x v="11"/>
    <x v="7"/>
    <x v="7"/>
    <n v="0"/>
    <s v=""/>
    <s v=""/>
  </r>
  <r>
    <x v="11"/>
    <x v="8"/>
    <x v="7"/>
    <n v="0"/>
    <s v=""/>
    <s v=""/>
  </r>
  <r>
    <x v="11"/>
    <x v="9"/>
    <x v="7"/>
    <n v="0"/>
    <s v=""/>
    <s v=""/>
  </r>
  <r>
    <x v="11"/>
    <x v="10"/>
    <x v="7"/>
    <n v="0"/>
    <s v=""/>
    <s v=""/>
  </r>
  <r>
    <x v="11"/>
    <x v="11"/>
    <x v="7"/>
    <n v="0"/>
    <s v=""/>
    <s v=""/>
  </r>
  <r>
    <x v="11"/>
    <x v="12"/>
    <x v="7"/>
    <n v="0"/>
    <s v=""/>
    <s v=""/>
  </r>
  <r>
    <x v="11"/>
    <x v="13"/>
    <x v="7"/>
    <n v="0"/>
    <s v=""/>
    <s v=""/>
  </r>
  <r>
    <x v="11"/>
    <x v="14"/>
    <x v="7"/>
    <n v="0"/>
    <s v=""/>
    <s v="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3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3" cacheId="3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0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104:Q120" firstHeaderRow="1" firstDataRow="2" firstDataCol="1"/>
  <pivotFields count="6">
    <pivotField showDropDowns="1" compact="1" outline="1" subtotalTop="1" dragToRow="1" dragToCol="1" dragToPage="1" dragToData="1" dragOff="1" showAll="0" topAutoShow="1" itemPageCount="10" sortType="manual" defaultSubtotal="1">
      <items count="13">
        <item t="data" sd="1" x="0"/>
        <item t="data" sd="1" x="6"/>
        <item t="data" sd="1" x="1"/>
        <item t="data" sd="1" x="7"/>
        <item t="data" sd="1" x="4"/>
        <item t="data" sd="1" x="10"/>
        <item t="data" sd="1" x="2"/>
        <item t="data" sd="1" x="8"/>
        <item t="data" sd="1" x="3"/>
        <item t="data" sd="1" x="9"/>
        <item t="data" sd="1" x="5"/>
        <item t="data" sd="1" x="1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6">
        <item t="data" sd="1" x="4"/>
        <item t="data" sd="1" x="0"/>
        <item t="data" sd="1" x="5"/>
        <item t="data" sd="1" x="6"/>
        <item t="data" sd="1" x="7"/>
        <item t="data" sd="1" x="2"/>
        <item t="data" sd="1" x="8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9">
        <item t="data" sd="1" x="3"/>
        <item t="data" sd="1" x="2"/>
        <item t="data" sd="1" x="5"/>
        <item t="data" sd="1" x="4"/>
        <item t="data" h="1" sd="1" x="7"/>
        <item t="data" sd="1" x="6"/>
        <item t="data" sd="1" x="1"/>
        <item t="data" sd="1" x="0"/>
        <item t="default" sd="1"/>
      </items>
    </pivotField>
    <pivotField dataField="1" showDropDowns="1" compact="1" numFmtId="9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/>
    <pivotField dataField="1" showDropDowns="1" compact="1" outline="1" subtotalTop="1" dragToRow="1" dragToCol="1" dragToPage="1" dragToData="1" dragOff="1" showAll="0" topAutoShow="1" itemPageCount="10" sortType="manual" defaultSubtotal="0"/>
  </pivotFields>
  <rowFields count="1">
    <field x="1"/>
  </rowFields>
  <row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</rowItems>
  <colFields count="1">
    <field x="-2"/>
  </colFields>
  <colItems count="4">
    <i t="data" r="0" i="0">
      <x v="0"/>
    </i>
    <i t="data" r="0" i="1">
      <x v="1"/>
    </i>
    <i t="data" r="0" i="2">
      <x v="2"/>
    </i>
    <i t="data" r="0" i="3">
      <x v="3"/>
    </i>
  </colItems>
  <dataFields count="4">
    <dataField name="Min of Change" fld="3" subtotal="min" showDataAs="normal" baseField="0" baseItem="6"/>
    <dataField name="Max of Change" fld="3" subtotal="max" showDataAs="normal" baseField="0" baseItem="6"/>
    <dataField name="Average of Decrease" fld="5" subtotal="average" showDataAs="normal" baseField="0" baseItem="6"/>
    <dataField name="Average of Increase" fld="4" subtotal="average" showDataAs="normal" baseField="0" baseItem="6"/>
  </dataFields>
  <formats count="7">
    <format action="formatting" dxfId="10">
      <pivotArea type="normal" dataOnly="0" labelOnly="1" outline="1" fieldPosition="0">
        <references count="1">
          <reference field="1">
            <x v="14"/>
          </reference>
        </references>
      </pivotArea>
    </format>
    <format action="formatting" dxfId="9">
      <pivotArea type="normal" dataOnly="1" outline="0" collapsedLevelsAreSubtotals="1" fieldPosition="0">
        <references count="1">
          <reference field="1" selected="0">
            <x v="14"/>
          </reference>
        </references>
      </pivotArea>
    </format>
    <format action="formatting" dxfId="8">
      <pivotArea type="normal" dataOnly="1" outline="0" collapsedLevelsAreSubtotals="1" fieldPosition="0"/>
    </format>
    <format action="formatting" dxfId="7">
      <pivotArea type="normal" dataOnly="0" labelOnly="1" outline="1" fieldPosition="0">
        <references count="1">
          <reference field="1">
            <x v="14"/>
          </reference>
        </references>
      </pivotArea>
    </format>
    <format action="formatting" dxfId="6">
      <pivotArea type="normal" dataOnly="0" labelOnly="1" outline="1" fieldPosition="0">
        <references count="1">
          <reference field="1">
            <x v="13"/>
          </reference>
        </references>
      </pivotArea>
    </format>
    <format action="formatting" dxfId="1">
      <pivotArea type="normal" dataOnly="0" labelOnly="1" outline="1" fieldPosition="0">
        <references count="1">
          <reference field="1"/>
        </references>
      </pivotArea>
    </format>
    <format action="formatting" dxfId="0">
      <pivotArea type="normal" dataOnly="0" labelOnly="1" outline="1" fieldPosition="0">
        <references count="1">
          <reference field="1"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2" cacheId="32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0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M94:AB101" firstHeaderRow="1" firstDataRow="2" firstDataCol="1"/>
  <pivotFields count="4">
    <pivotField axis="axisRow" showDropDowns="1" compact="1" outline="1" subtotalTop="1" dragToRow="1" dragToCol="1" dragToPage="1" dragToData="1" dragOff="1" showAll="0" topAutoShow="1" itemPageCount="10" sortType="manual" defaultSubtotal="1">
      <items count="13">
        <item t="data" sd="1" x="0"/>
        <item t="data" h="1" sd="1" x="6"/>
        <item t="data" sd="1" x="1"/>
        <item t="data" h="1" sd="1" x="7"/>
        <item t="data" sd="1" x="4"/>
        <item t="data" h="1" sd="1" x="10"/>
        <item t="data" sd="1" x="2"/>
        <item t="data" h="1" sd="1" x="8"/>
        <item t="data" sd="1" x="3"/>
        <item t="data" h="1" sd="1" x="9"/>
        <item t="data" sd="1" x="5"/>
        <item t="data" h="1" sd="1" x="11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4"/>
        <item t="data" sd="1" x="0"/>
        <item t="data" sd="1" x="5"/>
        <item t="data" sd="1" x="6"/>
        <item t="data" sd="1" x="7"/>
        <item t="data" sd="1" x="2"/>
        <item t="data" sd="1" x="8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9" outline="1" subtotalTop="1" dragToRow="1" dragToCol="1" dragToPage="1" dragToData="1" dragOff="1" showAll="0" topAutoShow="1" itemPageCount="10" sortType="manual" defaultSubtotal="0"/>
  </pivotFields>
  <rowFields count="1">
    <field x="0"/>
  </rowFields>
  <rowItems count="6">
    <i t="data" r="0" i="0">
      <x v="0"/>
    </i>
    <i t="data" r="0" i="0">
      <x v="2"/>
    </i>
    <i t="data" r="0" i="0">
      <x v="4"/>
    </i>
    <i t="data" r="0" i="0">
      <x v="6"/>
    </i>
    <i t="data" r="0" i="0">
      <x v="8"/>
    </i>
    <i t="data" r="0" i="0">
      <x v="10"/>
    </i>
  </rowItems>
  <colFields count="1">
    <field x="1"/>
  </colFields>
  <colItems count="1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</colItems>
  <formats count="4">
    <format action="formatting" dxfId="5">
      <pivotArea type="normal" dataOnly="1" outline="1" collapsedLevelsAreSubtotals="1" fieldPosition="0">
        <references count="2">
          <reference field="0"/>
          <reference field="1" selected="0"/>
        </references>
      </pivotArea>
    </format>
    <format action="formatting" dxfId="4">
      <pivotArea type="normal" dataOnly="0" labelOnly="1" outline="1" fieldPosition="0">
        <references count="1">
          <reference field="1">
            <x v="14"/>
          </reference>
        </references>
      </pivotArea>
    </format>
    <format action="formatting" dxfId="3">
      <pivotArea type="normal" dataOnly="1" outline="0" collapsedLevelsAreSubtotals="1" fieldPosition="0">
        <references count="1">
          <reference field="1" selected="0">
            <x v="14"/>
          </reference>
        </references>
      </pivotArea>
    </format>
    <format action="formatting" dxfId="2">
      <pivotArea type="normal" dataOnly="1" outline="0" collapsedLevelsAreSubtotals="1" fieldPosition="0">
        <references count="1">
          <reference field="1" selected="0">
            <x v="1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PivotTable1" cacheId="37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M125:BK143" firstHeaderRow="1" firstDataRow="3" firstDataCol="1"/>
  <pivotFields count="7">
    <pivotField axis="axisCol" showDropDowns="1" compact="1" outline="1" subtotalTop="1" dragToRow="1" dragToCol="1" dragToPage="1" dragToData="1" dragOff="1" showAll="0" topAutoShow="1" itemPageCount="10" sortType="manual" defaultSubtotal="1">
      <items count="13">
        <item t="data" sd="1" x="0"/>
        <item t="data" h="1" sd="1" x="6"/>
        <item t="data" sd="1" x="1"/>
        <item t="data" h="1" sd="1" x="7"/>
        <item t="data" sd="1" x="4"/>
        <item t="data" h="1" sd="1" x="10"/>
        <item t="data" sd="1" x="2"/>
        <item t="data" h="1" sd="1" x="8"/>
        <item t="data" sd="1" x="3"/>
        <item t="data" h="1" sd="1" x="9"/>
        <item t="data" sd="1" x="5"/>
        <item t="data" h="1" sd="1" x="1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6">
        <item t="data" sd="1" x="4"/>
        <item t="data" sd="1" x="0"/>
        <item t="data" sd="1" x="5"/>
        <item t="data" sd="1" x="6"/>
        <item t="data" sd="1" x="7"/>
        <item t="data" sd="1" x="2"/>
        <item t="data" sd="1" x="8"/>
        <item t="data" sd="1" x="1"/>
        <item t="data" sd="1" x="9"/>
        <item t="data" sd="1" x="10"/>
        <item t="data" sd="1" x="11"/>
        <item t="data" sd="1" x="12"/>
        <item t="data" sd="1" x="13"/>
        <item t="data" sd="1" x="14"/>
        <item t="data" sd="1" x="3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9">
        <item t="data" sd="1" x="3"/>
        <item t="data" sd="1" x="2"/>
        <item t="data" sd="1" x="5"/>
        <item t="data" sd="1" x="4"/>
        <item t="data" sd="1" x="7"/>
        <item t="data" sd="1" x="6"/>
        <item t="data" sd="1" x="1"/>
        <item t="data" sd="1" x="0"/>
        <item t="default" sd="1"/>
      </items>
    </pivotField>
    <pivotField showDropDowns="1" compact="1" numFmtId="9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16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grand" r="0" i="0">
      <x v="0"/>
    </i>
  </rowItems>
  <colFields count="2">
    <field x="2"/>
    <field x="0"/>
  </colFields>
  <colItems count="50">
    <i t="data" r="0" i="0">
      <x v="0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0"/>
    </i>
    <i t="data" r="0" i="0">
      <x v="1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1"/>
    </i>
    <i t="data" r="0" i="0">
      <x v="2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2"/>
    </i>
    <i t="data" r="0" i="0">
      <x v="3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3"/>
    </i>
    <i t="data" r="0" i="0">
      <x v="5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5"/>
    </i>
    <i t="data" r="0" i="0">
      <x v="6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6"/>
    </i>
    <i t="data" r="0" i="0">
      <x v="7"/>
      <x v="0"/>
    </i>
    <i t="data" r="1" i="0">
      <x v="2"/>
    </i>
    <i t="data" r="1" i="0">
      <x v="4"/>
    </i>
    <i t="data" r="1" i="0">
      <x v="6"/>
    </i>
    <i t="data" r="1" i="0">
      <x v="8"/>
    </i>
    <i t="data" r="1" i="0">
      <x v="10"/>
    </i>
    <i t="default" r="0" i="0">
      <x v="7"/>
    </i>
    <i t="grand" r="0" i="0">
      <x v="0"/>
    </i>
  </colItems>
  <dataFields count="1">
    <dataField name="Sum of Count" fld="6" subtotal="sum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Relationship Type="http://schemas.openxmlformats.org/officeDocument/2006/relationships/pivotTable" Target="/xl/pivotTables/pivotTable3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U848"/>
  <sheetViews>
    <sheetView tabSelected="1" topLeftCell="N126" zoomScale="85" zoomScaleNormal="85" workbookViewId="0">
      <selection activeCell="BG146" sqref="BG146"/>
    </sheetView>
  </sheetViews>
  <sheetFormatPr baseColWidth="8" defaultRowHeight="14.5"/>
  <cols>
    <col width="29" customWidth="1" style="6" min="3" max="3"/>
    <col width="8.90625" bestFit="1" customWidth="1" style="58" min="5" max="5"/>
    <col width="8.7265625" customWidth="1" style="16" min="11" max="11"/>
    <col width="73.81640625" customWidth="1" style="58" min="13" max="13"/>
    <col width="3.08984375" customWidth="1" style="58" min="14" max="16"/>
    <col width="4.26953125" customWidth="1" style="58" min="17" max="17"/>
    <col width="3.08984375" customWidth="1" style="58" min="18" max="44"/>
    <col width="4.26953125" customWidth="1" style="58" min="45" max="45"/>
    <col width="3.08984375" customWidth="1" style="58" min="46" max="51"/>
    <col width="4.36328125" customWidth="1" style="58" min="52" max="52"/>
    <col width="3.08984375" customWidth="1" style="58" min="53" max="58"/>
    <col width="3.81640625" customWidth="1" style="58" min="59" max="59"/>
    <col width="3.08984375" customWidth="1" style="58" min="60" max="70"/>
  </cols>
  <sheetData>
    <row r="2">
      <c r="A2" s="1" t="inlineStr">
        <is>
          <t xml:space="preserve">&gt;&gt; Figure 3 - Climate Change Impact </t>
        </is>
      </c>
    </row>
    <row r="4">
      <c r="C4" s="11" t="inlineStr">
        <is>
          <t>FU</t>
        </is>
      </c>
      <c r="D4" s="67" t="inlineStr">
        <is>
          <t>establishment of new tree, in hard surface area, in biochar-makadam Z</t>
        </is>
      </c>
      <c r="E4" s="49" t="n"/>
      <c r="F4" s="49" t="n"/>
      <c r="G4" s="49" t="n"/>
      <c r="H4" s="49" t="n"/>
      <c r="I4" s="49" t="n"/>
      <c r="J4" s="50" t="n"/>
      <c r="K4" s="17" t="inlineStr">
        <is>
          <t>establishment of new tree, in hard surface area, in soil-makadam</t>
        </is>
      </c>
      <c r="L4" s="67" t="inlineStr">
        <is>
          <t>lifecycle, extensive green roof, XMS 2-27, biochar Z</t>
        </is>
      </c>
      <c r="M4" s="49" t="n"/>
      <c r="N4" s="49" t="n"/>
      <c r="O4" s="49" t="n"/>
      <c r="P4" s="49" t="n"/>
      <c r="Q4" s="49" t="n"/>
      <c r="R4" s="50" t="n"/>
      <c r="S4" s="37" t="inlineStr">
        <is>
          <t>lifecycle, extensive green roof, XMS 2-27, reference</t>
        </is>
      </c>
      <c r="T4" s="67" t="inlineStr">
        <is>
          <t>lifecycle, water pre-treatment, biochar Z biofilter</t>
        </is>
      </c>
      <c r="U4" s="49" t="n"/>
      <c r="V4" s="49" t="n"/>
      <c r="W4" s="49" t="n"/>
      <c r="X4" s="49" t="n"/>
      <c r="Y4" s="49" t="n"/>
      <c r="Z4" s="50" t="n"/>
      <c r="AA4" s="37" t="inlineStr">
        <is>
          <t>lifecycle, water pre-treatment, plastic biofilter</t>
        </is>
      </c>
      <c r="AB4" s="67" t="inlineStr">
        <is>
          <t>production and supply of planting soil A, biochar Z</t>
        </is>
      </c>
      <c r="AC4" s="49" t="n"/>
      <c r="AD4" s="49" t="n"/>
      <c r="AE4" s="49" t="n"/>
      <c r="AF4" s="49" t="n"/>
      <c r="AG4" s="49" t="n"/>
      <c r="AH4" s="50" t="n"/>
      <c r="AI4" s="37" t="inlineStr">
        <is>
          <t>production and supply of planting soil A, reference</t>
        </is>
      </c>
      <c r="AJ4" s="67" t="inlineStr">
        <is>
          <t>production of paving stone, charcrete Z</t>
        </is>
      </c>
      <c r="AK4" s="49" t="n"/>
      <c r="AL4" s="49" t="n"/>
      <c r="AM4" s="49" t="n"/>
      <c r="AN4" s="49" t="n"/>
      <c r="AO4" s="49" t="n"/>
      <c r="AP4" s="50" t="n"/>
      <c r="AQ4" s="37" t="inlineStr">
        <is>
          <t>production of paving stone, normal concrete</t>
        </is>
      </c>
      <c r="AR4" s="67" t="inlineStr">
        <is>
          <t>production of pig iron, bio-coal Z</t>
        </is>
      </c>
      <c r="AS4" s="49" t="n"/>
      <c r="AT4" s="49" t="n"/>
      <c r="AU4" s="49" t="n"/>
      <c r="AV4" s="49" t="n"/>
      <c r="AW4" s="49" t="n"/>
      <c r="AX4" s="50" t="n"/>
      <c r="AY4" s="37" t="inlineStr">
        <is>
          <t>production of pig iron, fossil-coal</t>
        </is>
      </c>
    </row>
    <row r="5">
      <c r="C5" s="11" t="inlineStr">
        <is>
          <t>FU_amount</t>
        </is>
      </c>
      <c r="D5" s="67" t="n">
        <v>1</v>
      </c>
      <c r="E5" s="49" t="n"/>
      <c r="F5" s="49" t="n"/>
      <c r="G5" s="49" t="n"/>
      <c r="H5" s="49" t="n"/>
      <c r="I5" s="49" t="n"/>
      <c r="J5" s="50" t="n"/>
      <c r="K5" s="17" t="n">
        <v>1</v>
      </c>
      <c r="L5" s="67" t="n">
        <v>1</v>
      </c>
      <c r="M5" s="49" t="n"/>
      <c r="N5" s="49" t="n"/>
      <c r="O5" s="49" t="n"/>
      <c r="P5" s="49" t="n"/>
      <c r="Q5" s="49" t="n"/>
      <c r="R5" s="50" t="n"/>
      <c r="S5" s="37" t="n">
        <v>1</v>
      </c>
      <c r="T5" s="67" t="n">
        <v>1</v>
      </c>
      <c r="U5" s="49" t="n"/>
      <c r="V5" s="49" t="n"/>
      <c r="W5" s="49" t="n"/>
      <c r="X5" s="49" t="n"/>
      <c r="Y5" s="49" t="n"/>
      <c r="Z5" s="50" t="n"/>
      <c r="AA5" s="37" t="n">
        <v>1</v>
      </c>
      <c r="AB5" s="67" t="n">
        <v>1</v>
      </c>
      <c r="AC5" s="49" t="n"/>
      <c r="AD5" s="49" t="n"/>
      <c r="AE5" s="49" t="n"/>
      <c r="AF5" s="49" t="n"/>
      <c r="AG5" s="49" t="n"/>
      <c r="AH5" s="50" t="n"/>
      <c r="AI5" s="37" t="n">
        <v>1</v>
      </c>
      <c r="AJ5" s="67" t="n">
        <v>1</v>
      </c>
      <c r="AK5" s="49" t="n"/>
      <c r="AL5" s="49" t="n"/>
      <c r="AM5" s="49" t="n"/>
      <c r="AN5" s="49" t="n"/>
      <c r="AO5" s="49" t="n"/>
      <c r="AP5" s="50" t="n"/>
      <c r="AQ5" s="37" t="n">
        <v>1</v>
      </c>
      <c r="AR5" s="67" t="n">
        <v>1</v>
      </c>
      <c r="AS5" s="49" t="n"/>
      <c r="AT5" s="49" t="n"/>
      <c r="AU5" s="49" t="n"/>
      <c r="AV5" s="49" t="n"/>
      <c r="AW5" s="49" t="n"/>
      <c r="AX5" s="50" t="n"/>
      <c r="AY5" s="37" t="n">
        <v>1</v>
      </c>
    </row>
    <row r="6">
      <c r="C6" s="11" t="inlineStr">
        <is>
          <t>Impact</t>
        </is>
      </c>
      <c r="D6" s="67" t="inlineStr">
        <is>
          <t>('IPCC 2013', 'climate change', 'GWP 100a')</t>
        </is>
      </c>
      <c r="E6" s="49" t="n"/>
      <c r="F6" s="49" t="n"/>
      <c r="G6" s="49" t="n"/>
      <c r="H6" s="49" t="n"/>
      <c r="I6" s="49" t="n"/>
      <c r="J6" s="50" t="n"/>
      <c r="K6" s="17" t="inlineStr">
        <is>
          <t>('IPCC 2013', 'climate change', 'GWP 100a')</t>
        </is>
      </c>
      <c r="L6" s="67" t="inlineStr">
        <is>
          <t>('IPCC 2013', 'climate change', 'GWP 100a')</t>
        </is>
      </c>
      <c r="M6" s="49" t="n"/>
      <c r="N6" s="49" t="n"/>
      <c r="O6" s="49" t="n"/>
      <c r="P6" s="49" t="n"/>
      <c r="Q6" s="49" t="n"/>
      <c r="R6" s="50" t="n"/>
      <c r="S6" s="37" t="inlineStr">
        <is>
          <t>('IPCC 2013', 'climate change', 'GWP 100a')</t>
        </is>
      </c>
      <c r="T6" s="67" t="inlineStr">
        <is>
          <t>('IPCC 2013', 'climate change', 'GWP 100a')</t>
        </is>
      </c>
      <c r="U6" s="49" t="n"/>
      <c r="V6" s="49" t="n"/>
      <c r="W6" s="49" t="n"/>
      <c r="X6" s="49" t="n"/>
      <c r="Y6" s="49" t="n"/>
      <c r="Z6" s="50" t="n"/>
      <c r="AA6" s="37" t="inlineStr">
        <is>
          <t>('IPCC 2013', 'climate change', 'GWP 100a')</t>
        </is>
      </c>
      <c r="AB6" s="67" t="inlineStr">
        <is>
          <t>('IPCC 2013', 'climate change', 'GWP 100a')</t>
        </is>
      </c>
      <c r="AC6" s="49" t="n"/>
      <c r="AD6" s="49" t="n"/>
      <c r="AE6" s="49" t="n"/>
      <c r="AF6" s="49" t="n"/>
      <c r="AG6" s="49" t="n"/>
      <c r="AH6" s="50" t="n"/>
      <c r="AI6" s="37" t="inlineStr">
        <is>
          <t>('IPCC 2013', 'climate change', 'GWP 100a')</t>
        </is>
      </c>
      <c r="AJ6" s="67" t="inlineStr">
        <is>
          <t>('IPCC 2013', 'climate change', 'GWP 100a')</t>
        </is>
      </c>
      <c r="AK6" s="49" t="n"/>
      <c r="AL6" s="49" t="n"/>
      <c r="AM6" s="49" t="n"/>
      <c r="AN6" s="49" t="n"/>
      <c r="AO6" s="49" t="n"/>
      <c r="AP6" s="50" t="n"/>
      <c r="AQ6" s="37" t="inlineStr">
        <is>
          <t>('IPCC 2013', 'climate change', 'GWP 100a')</t>
        </is>
      </c>
      <c r="AR6" s="67" t="inlineStr">
        <is>
          <t>('IPCC 2013', 'climate change', 'GWP 100a')</t>
        </is>
      </c>
      <c r="AS6" s="49" t="n"/>
      <c r="AT6" s="49" t="n"/>
      <c r="AU6" s="49" t="n"/>
      <c r="AV6" s="49" t="n"/>
      <c r="AW6" s="49" t="n"/>
      <c r="AX6" s="50" t="n"/>
      <c r="AY6" s="37" t="inlineStr">
        <is>
          <t>('IPCC 2013', 'climate change', 'GWP 100a')</t>
        </is>
      </c>
    </row>
    <row r="7">
      <c r="C7" s="11" t="inlineStr">
        <is>
          <t>Units</t>
        </is>
      </c>
      <c r="D7" s="37" t="inlineStr">
        <is>
          <t>kg $CO_2$-eq</t>
        </is>
      </c>
      <c r="E7" s="37" t="inlineStr">
        <is>
          <t>kg $CO_2$-eq</t>
        </is>
      </c>
      <c r="F7" s="37" t="inlineStr">
        <is>
          <t>kg $CO_2$-eq</t>
        </is>
      </c>
      <c r="G7" s="37" t="inlineStr">
        <is>
          <t>kg $CO_2$-eq</t>
        </is>
      </c>
      <c r="H7" s="37" t="inlineStr">
        <is>
          <t>kg $CO_2$-eq</t>
        </is>
      </c>
      <c r="I7" s="37" t="inlineStr">
        <is>
          <t>kg $CO_2$-eq</t>
        </is>
      </c>
      <c r="J7" s="37" t="inlineStr">
        <is>
          <t>kg $CO_2$-eq</t>
        </is>
      </c>
      <c r="K7" s="17" t="inlineStr">
        <is>
          <t>kg $CO_2$-eq</t>
        </is>
      </c>
      <c r="L7" s="37" t="inlineStr">
        <is>
          <t>kg $CO_2$-eq</t>
        </is>
      </c>
      <c r="M7" s="37" t="inlineStr">
        <is>
          <t>kg $CO_2$-eq</t>
        </is>
      </c>
      <c r="N7" s="37" t="inlineStr">
        <is>
          <t>kg $CO_2$-eq</t>
        </is>
      </c>
      <c r="O7" s="37" t="inlineStr">
        <is>
          <t>kg $CO_2$-eq</t>
        </is>
      </c>
      <c r="P7" s="37" t="inlineStr">
        <is>
          <t>kg $CO_2$-eq</t>
        </is>
      </c>
      <c r="Q7" s="37" t="inlineStr">
        <is>
          <t>kg $CO_2$-eq</t>
        </is>
      </c>
      <c r="R7" s="37" t="inlineStr">
        <is>
          <t>kg $CO_2$-eq</t>
        </is>
      </c>
      <c r="S7" s="37" t="inlineStr">
        <is>
          <t>kg $CO_2$-eq</t>
        </is>
      </c>
      <c r="T7" s="37" t="inlineStr">
        <is>
          <t>kg $CO_2$-eq</t>
        </is>
      </c>
      <c r="U7" s="37" t="inlineStr">
        <is>
          <t>kg $CO_2$-eq</t>
        </is>
      </c>
      <c r="V7" s="37" t="inlineStr">
        <is>
          <t>kg $CO_2$-eq</t>
        </is>
      </c>
      <c r="W7" s="37" t="inlineStr">
        <is>
          <t>kg $CO_2$-eq</t>
        </is>
      </c>
      <c r="X7" s="37" t="inlineStr">
        <is>
          <t>kg $CO_2$-eq</t>
        </is>
      </c>
      <c r="Y7" s="37" t="inlineStr">
        <is>
          <t>kg $CO_2$-eq</t>
        </is>
      </c>
      <c r="Z7" s="37" t="inlineStr">
        <is>
          <t>kg $CO_2$-eq</t>
        </is>
      </c>
      <c r="AA7" s="37" t="inlineStr">
        <is>
          <t>kg $CO_2$-eq</t>
        </is>
      </c>
      <c r="AB7" s="37" t="inlineStr">
        <is>
          <t>kg $CO_2$-eq</t>
        </is>
      </c>
      <c r="AC7" s="37" t="inlineStr">
        <is>
          <t>kg $CO_2$-eq</t>
        </is>
      </c>
      <c r="AD7" s="37" t="inlineStr">
        <is>
          <t>kg $CO_2$-eq</t>
        </is>
      </c>
      <c r="AE7" s="37" t="inlineStr">
        <is>
          <t>kg $CO_2$-eq</t>
        </is>
      </c>
      <c r="AF7" s="37" t="inlineStr">
        <is>
          <t>kg $CO_2$-eq</t>
        </is>
      </c>
      <c r="AG7" s="37" t="inlineStr">
        <is>
          <t>kg $CO_2$-eq</t>
        </is>
      </c>
      <c r="AH7" s="37" t="inlineStr">
        <is>
          <t>kg $CO_2$-eq</t>
        </is>
      </c>
      <c r="AI7" s="37" t="inlineStr">
        <is>
          <t>kg $CO_2$-eq</t>
        </is>
      </c>
      <c r="AJ7" s="37" t="inlineStr">
        <is>
          <t>kg $CO_2$-eq</t>
        </is>
      </c>
      <c r="AK7" s="37" t="inlineStr">
        <is>
          <t>kg $CO_2$-eq</t>
        </is>
      </c>
      <c r="AL7" s="37" t="inlineStr">
        <is>
          <t>kg $CO_2$-eq</t>
        </is>
      </c>
      <c r="AM7" s="37" t="inlineStr">
        <is>
          <t>kg $CO_2$-eq</t>
        </is>
      </c>
      <c r="AN7" s="37" t="inlineStr">
        <is>
          <t>kg $CO_2$-eq</t>
        </is>
      </c>
      <c r="AO7" s="37" t="inlineStr">
        <is>
          <t>kg $CO_2$-eq</t>
        </is>
      </c>
      <c r="AP7" s="37" t="inlineStr">
        <is>
          <t>kg $CO_2$-eq</t>
        </is>
      </c>
      <c r="AQ7" s="37" t="inlineStr">
        <is>
          <t>kg $CO_2$-eq</t>
        </is>
      </c>
      <c r="AR7" s="37" t="inlineStr">
        <is>
          <t>kg $CO_2$-eq</t>
        </is>
      </c>
      <c r="AS7" s="37" t="inlineStr">
        <is>
          <t>kg $CO_2$-eq</t>
        </is>
      </c>
      <c r="AT7" s="37" t="inlineStr">
        <is>
          <t>kg $CO_2$-eq</t>
        </is>
      </c>
      <c r="AU7" s="37" t="inlineStr">
        <is>
          <t>kg $CO_2$-eq</t>
        </is>
      </c>
      <c r="AV7" s="37" t="inlineStr">
        <is>
          <t>kg $CO_2$-eq</t>
        </is>
      </c>
      <c r="AW7" s="37" t="inlineStr">
        <is>
          <t>kg $CO_2$-eq</t>
        </is>
      </c>
      <c r="AX7" s="37" t="inlineStr">
        <is>
          <t>kg $CO_2$-eq</t>
        </is>
      </c>
      <c r="AY7" s="37" t="inlineStr">
        <is>
          <t>kg $CO_2$-eq</t>
        </is>
      </c>
    </row>
    <row r="8">
      <c r="C8" s="10" t="inlineStr">
        <is>
          <t>SC</t>
        </is>
      </c>
      <c r="D8" s="2" t="inlineStr">
        <is>
          <t>WP-S</t>
        </is>
      </c>
      <c r="E8" s="2" t="inlineStr">
        <is>
          <t>WP-E</t>
        </is>
      </c>
      <c r="F8" s="2" t="inlineStr">
        <is>
          <t>GW-S</t>
        </is>
      </c>
      <c r="G8" s="2" t="inlineStr">
        <is>
          <t>GW-E</t>
        </is>
      </c>
      <c r="H8" s="2" t="inlineStr">
        <is>
          <t>LR-S</t>
        </is>
      </c>
      <c r="I8" s="2" t="inlineStr">
        <is>
          <t>LR-M</t>
        </is>
      </c>
      <c r="J8" s="2" t="inlineStr">
        <is>
          <t>WI-S</t>
        </is>
      </c>
      <c r="L8" s="2" t="inlineStr">
        <is>
          <t>WP-S</t>
        </is>
      </c>
      <c r="M8" s="2" t="inlineStr">
        <is>
          <t>WP-E</t>
        </is>
      </c>
      <c r="N8" s="2" t="inlineStr">
        <is>
          <t>GW-S</t>
        </is>
      </c>
      <c r="O8" s="2" t="inlineStr">
        <is>
          <t>GW-E</t>
        </is>
      </c>
      <c r="P8" s="2" t="inlineStr">
        <is>
          <t>LR-S</t>
        </is>
      </c>
      <c r="Q8" s="2" t="inlineStr">
        <is>
          <t>LR-M</t>
        </is>
      </c>
      <c r="R8" s="2" t="inlineStr">
        <is>
          <t>WI-S</t>
        </is>
      </c>
      <c r="T8" s="2" t="inlineStr">
        <is>
          <t>WP-S</t>
        </is>
      </c>
      <c r="U8" s="2" t="inlineStr">
        <is>
          <t>WP-E</t>
        </is>
      </c>
      <c r="V8" s="2" t="inlineStr">
        <is>
          <t>GW-S</t>
        </is>
      </c>
      <c r="W8" s="2" t="inlineStr">
        <is>
          <t>GW-E</t>
        </is>
      </c>
      <c r="X8" s="2" t="inlineStr">
        <is>
          <t>LR-S</t>
        </is>
      </c>
      <c r="Y8" s="2" t="inlineStr">
        <is>
          <t>LR-M</t>
        </is>
      </c>
      <c r="Z8" s="2" t="inlineStr">
        <is>
          <t>WI-S</t>
        </is>
      </c>
      <c r="AB8" s="2" t="inlineStr">
        <is>
          <t>WP-S</t>
        </is>
      </c>
      <c r="AC8" s="2" t="inlineStr">
        <is>
          <t>WP-E</t>
        </is>
      </c>
      <c r="AD8" s="2" t="inlineStr">
        <is>
          <t>GW-S</t>
        </is>
      </c>
      <c r="AE8" s="2" t="inlineStr">
        <is>
          <t>GW-E</t>
        </is>
      </c>
      <c r="AF8" s="2" t="inlineStr">
        <is>
          <t>LR-S</t>
        </is>
      </c>
      <c r="AG8" s="2" t="inlineStr">
        <is>
          <t>LR-M</t>
        </is>
      </c>
      <c r="AH8" s="2" t="inlineStr">
        <is>
          <t>WI-S</t>
        </is>
      </c>
      <c r="AJ8" s="2" t="inlineStr">
        <is>
          <t>WP-S</t>
        </is>
      </c>
      <c r="AK8" s="2" t="inlineStr">
        <is>
          <t>WP-E</t>
        </is>
      </c>
      <c r="AL8" s="2" t="inlineStr">
        <is>
          <t>GW-S</t>
        </is>
      </c>
      <c r="AM8" s="2" t="inlineStr">
        <is>
          <t>GW-E</t>
        </is>
      </c>
      <c r="AN8" s="2" t="inlineStr">
        <is>
          <t>LR-S</t>
        </is>
      </c>
      <c r="AO8" s="2" t="inlineStr">
        <is>
          <t>LR-M</t>
        </is>
      </c>
      <c r="AP8" s="2" t="inlineStr">
        <is>
          <t>WI-S</t>
        </is>
      </c>
      <c r="AR8" s="2" t="inlineStr">
        <is>
          <t>WP-S</t>
        </is>
      </c>
      <c r="AS8" s="2" t="inlineStr">
        <is>
          <t>WP-E</t>
        </is>
      </c>
      <c r="AT8" s="2" t="inlineStr">
        <is>
          <t>GW-S</t>
        </is>
      </c>
      <c r="AU8" s="2" t="inlineStr">
        <is>
          <t>GW-E</t>
        </is>
      </c>
      <c r="AV8" s="2" t="inlineStr">
        <is>
          <t>LR-S</t>
        </is>
      </c>
      <c r="AW8" s="2" t="inlineStr">
        <is>
          <t>LR-M</t>
        </is>
      </c>
      <c r="AX8" s="2" t="inlineStr">
        <is>
          <t>WI-S</t>
        </is>
      </c>
    </row>
    <row r="10">
      <c r="C10" s="3" t="inlineStr">
        <is>
          <t>Net impact</t>
        </is>
      </c>
      <c r="D10" s="5">
        <f>SUM(AllInOneZNZ_CC!B6:B12)</f>
        <v/>
      </c>
      <c r="E10" s="5">
        <f>SUM(AllInOneZNZ_CC!C6:C12)</f>
        <v/>
      </c>
      <c r="F10" s="5">
        <f>SUM(AllInOneZNZ_CC!D6:D12)</f>
        <v/>
      </c>
      <c r="G10" s="5">
        <f>SUM(AllInOneZNZ_CC!E6:E12)</f>
        <v/>
      </c>
      <c r="H10" s="5">
        <f>SUM(AllInOneZNZ_CC!F6:F12)</f>
        <v/>
      </c>
      <c r="I10" s="5">
        <f>SUM(AllInOneZNZ_CC!G6:G12)</f>
        <v/>
      </c>
      <c r="J10" s="5">
        <f>SUM(AllInOneZNZ_CC!H6:H12)</f>
        <v/>
      </c>
      <c r="K10" s="18">
        <f>SUM(AllInOneZNZ_CC!I6:I12)</f>
        <v/>
      </c>
      <c r="L10" s="5">
        <f>SUM(AllInOneZNZ_CC!J6:J12)</f>
        <v/>
      </c>
      <c r="M10" s="5">
        <f>SUM(AllInOneZNZ_CC!K6:K12)</f>
        <v/>
      </c>
      <c r="N10" s="5">
        <f>SUM(AllInOneZNZ_CC!L6:L12)</f>
        <v/>
      </c>
      <c r="O10" s="5">
        <f>SUM(AllInOneZNZ_CC!M6:M12)</f>
        <v/>
      </c>
      <c r="P10" s="5">
        <f>SUM(AllInOneZNZ_CC!N6:N12)</f>
        <v/>
      </c>
      <c r="Q10" s="5">
        <f>SUM(AllInOneZNZ_CC!O6:O12)</f>
        <v/>
      </c>
      <c r="R10" s="5">
        <f>SUM(AllInOneZNZ_CC!P6:P12)</f>
        <v/>
      </c>
      <c r="S10" s="5">
        <f>SUM(AllInOneZNZ_CC!Q6:Q12)</f>
        <v/>
      </c>
      <c r="T10" s="5">
        <f>SUM(AllInOneZNZ_CC!R6:R12)</f>
        <v/>
      </c>
      <c r="U10" s="5">
        <f>SUM(AllInOneZNZ_CC!S6:S12)</f>
        <v/>
      </c>
      <c r="V10" s="5">
        <f>SUM(AllInOneZNZ_CC!T6:T12)</f>
        <v/>
      </c>
      <c r="W10" s="5">
        <f>SUM(AllInOneZNZ_CC!U6:U12)</f>
        <v/>
      </c>
      <c r="X10" s="5">
        <f>SUM(AllInOneZNZ_CC!V6:V12)</f>
        <v/>
      </c>
      <c r="Y10" s="5">
        <f>SUM(AllInOneZNZ_CC!W6:W12)</f>
        <v/>
      </c>
      <c r="Z10" s="5">
        <f>SUM(AllInOneZNZ_CC!X6:X12)</f>
        <v/>
      </c>
      <c r="AA10" s="5">
        <f>SUM(AllInOneZNZ_CC!Y6:Y12)</f>
        <v/>
      </c>
      <c r="AB10" s="5">
        <f>SUM(AllInOneZNZ_CC!Z6:Z12)</f>
        <v/>
      </c>
      <c r="AC10" s="5">
        <f>SUM(AllInOneZNZ_CC!AA6:AA12)</f>
        <v/>
      </c>
      <c r="AD10" s="5">
        <f>SUM(AllInOneZNZ_CC!AB6:AB12)</f>
        <v/>
      </c>
      <c r="AE10" s="5">
        <f>SUM(AllInOneZNZ_CC!AC6:AC12)</f>
        <v/>
      </c>
      <c r="AF10" s="5">
        <f>SUM(AllInOneZNZ_CC!AD6:AD12)</f>
        <v/>
      </c>
      <c r="AG10" s="5">
        <f>SUM(AllInOneZNZ_CC!AE6:AE12)</f>
        <v/>
      </c>
      <c r="AH10" s="5">
        <f>SUM(AllInOneZNZ_CC!AF6:AF12)</f>
        <v/>
      </c>
      <c r="AI10" s="5">
        <f>SUM(AllInOneZNZ_CC!AG6:AG12)</f>
        <v/>
      </c>
      <c r="AJ10" s="5">
        <f>SUM(AllInOneZNZ_CC!AH6:AH12)</f>
        <v/>
      </c>
      <c r="AK10" s="5">
        <f>SUM(AllInOneZNZ_CC!AI6:AI12)</f>
        <v/>
      </c>
      <c r="AL10" s="5">
        <f>SUM(AllInOneZNZ_CC!AJ6:AJ12)</f>
        <v/>
      </c>
      <c r="AM10" s="5">
        <f>SUM(AllInOneZNZ_CC!AK6:AK12)</f>
        <v/>
      </c>
      <c r="AN10" s="5">
        <f>SUM(AllInOneZNZ_CC!AL6:AL12)</f>
        <v/>
      </c>
      <c r="AO10" s="5">
        <f>SUM(AllInOneZNZ_CC!AM6:AM12)</f>
        <v/>
      </c>
      <c r="AP10" s="5">
        <f>SUM(AllInOneZNZ_CC!AN6:AN12)</f>
        <v/>
      </c>
      <c r="AQ10" s="5">
        <f>SUM(AllInOneZNZ_CC!AO6:AO12)</f>
        <v/>
      </c>
      <c r="AR10" s="5">
        <f>SUM(AllInOneZNZ_CC!AP6:AP12)</f>
        <v/>
      </c>
      <c r="AS10" s="5">
        <f>SUM(AllInOneZNZ_CC!AQ6:AQ12)</f>
        <v/>
      </c>
      <c r="AT10" s="5">
        <f>SUM(AllInOneZNZ_CC!AR6:AR12)</f>
        <v/>
      </c>
      <c r="AU10" s="5">
        <f>SUM(AllInOneZNZ_CC!AS6:AS12)</f>
        <v/>
      </c>
      <c r="AV10" s="5">
        <f>SUM(AllInOneZNZ_CC!AT6:AT12)</f>
        <v/>
      </c>
      <c r="AW10" s="5">
        <f>SUM(AllInOneZNZ_CC!AU6:AU12)</f>
        <v/>
      </c>
      <c r="AX10" s="5">
        <f>SUM(AllInOneZNZ_CC!AV6:AV12)</f>
        <v/>
      </c>
      <c r="AY10" s="5">
        <f>SUM(AllInOneZNZ_CC!AW6:AW12)</f>
        <v/>
      </c>
    </row>
    <row r="11">
      <c r="C11" s="3" t="inlineStr">
        <is>
          <t>Net impact, ex C-sink</t>
        </is>
      </c>
      <c r="D11" s="5">
        <f>D10-AllInOneZNZ_CC!B11</f>
        <v/>
      </c>
      <c r="E11" s="5">
        <f>E10-AllInOneZNZ_CC!C11</f>
        <v/>
      </c>
      <c r="F11" s="5">
        <f>F10-AllInOneZNZ_CC!D11</f>
        <v/>
      </c>
      <c r="G11" s="5">
        <f>G10-AllInOneZNZ_CC!E11</f>
        <v/>
      </c>
      <c r="H11" s="5">
        <f>H10-AllInOneZNZ_CC!F11</f>
        <v/>
      </c>
      <c r="I11" s="5">
        <f>I10-AllInOneZNZ_CC!G11</f>
        <v/>
      </c>
      <c r="J11" s="5">
        <f>J10-AllInOneZNZ_CC!H11</f>
        <v/>
      </c>
      <c r="K11" s="18">
        <f>K10-AllInOneZNZ_CC!I11</f>
        <v/>
      </c>
      <c r="L11" s="5">
        <f>L10-AllInOneZNZ_CC!J11</f>
        <v/>
      </c>
      <c r="M11" s="5">
        <f>M10-AllInOneZNZ_CC!K11</f>
        <v/>
      </c>
      <c r="N11" s="5">
        <f>N10-AllInOneZNZ_CC!L11</f>
        <v/>
      </c>
      <c r="O11" s="5">
        <f>O10-AllInOneZNZ_CC!M11</f>
        <v/>
      </c>
      <c r="P11" s="5">
        <f>P10-AllInOneZNZ_CC!N11</f>
        <v/>
      </c>
      <c r="Q11" s="5">
        <f>Q10-AllInOneZNZ_CC!O11</f>
        <v/>
      </c>
      <c r="R11" s="5">
        <f>R10-AllInOneZNZ_CC!P11</f>
        <v/>
      </c>
      <c r="S11" s="5">
        <f>S10-AllInOneZNZ_CC!Q11</f>
        <v/>
      </c>
      <c r="T11" s="5">
        <f>T10-AllInOneZNZ_CC!R11</f>
        <v/>
      </c>
      <c r="U11" s="5">
        <f>U10-AllInOneZNZ_CC!S11</f>
        <v/>
      </c>
      <c r="V11" s="5">
        <f>V10-AllInOneZNZ_CC!T11</f>
        <v/>
      </c>
      <c r="W11" s="5">
        <f>W10-AllInOneZNZ_CC!U11</f>
        <v/>
      </c>
      <c r="X11" s="5">
        <f>X10-AllInOneZNZ_CC!V11</f>
        <v/>
      </c>
      <c r="Y11" s="5">
        <f>Y10-AllInOneZNZ_CC!W11</f>
        <v/>
      </c>
      <c r="Z11" s="5">
        <f>Z10-AllInOneZNZ_CC!X11</f>
        <v/>
      </c>
      <c r="AA11" s="5">
        <f>AA10-AllInOneZNZ_CC!Y11</f>
        <v/>
      </c>
      <c r="AB11" s="5">
        <f>AB10-AllInOneZNZ_CC!Z11</f>
        <v/>
      </c>
      <c r="AC11" s="5">
        <f>AC10-AllInOneZNZ_CC!AA11</f>
        <v/>
      </c>
      <c r="AD11" s="5">
        <f>AD10-AllInOneZNZ_CC!AB11</f>
        <v/>
      </c>
      <c r="AE11" s="5">
        <f>AE10-AllInOneZNZ_CC!AC11</f>
        <v/>
      </c>
      <c r="AF11" s="5">
        <f>AF10-AllInOneZNZ_CC!AD11</f>
        <v/>
      </c>
      <c r="AG11" s="5">
        <f>AG10-AllInOneZNZ_CC!AE11</f>
        <v/>
      </c>
      <c r="AH11" s="5">
        <f>AH10-AllInOneZNZ_CC!AF11</f>
        <v/>
      </c>
      <c r="AI11" s="5">
        <f>AI10-AllInOneZNZ_CC!AG11</f>
        <v/>
      </c>
      <c r="AJ11" s="5">
        <f>AJ10-AllInOneZNZ_CC!AH11</f>
        <v/>
      </c>
      <c r="AK11" s="5">
        <f>AK10-AllInOneZNZ_CC!AI11</f>
        <v/>
      </c>
      <c r="AL11" s="5">
        <f>AL10-AllInOneZNZ_CC!AJ11</f>
        <v/>
      </c>
      <c r="AM11" s="5">
        <f>AM10-AllInOneZNZ_CC!AK11</f>
        <v/>
      </c>
      <c r="AN11" s="5">
        <f>AN10-AllInOneZNZ_CC!AL11</f>
        <v/>
      </c>
      <c r="AO11" s="5">
        <f>AO10-AllInOneZNZ_CC!AM11</f>
        <v/>
      </c>
      <c r="AP11" s="5">
        <f>AP10-AllInOneZNZ_CC!AN11</f>
        <v/>
      </c>
      <c r="AQ11" s="5">
        <f>AQ10-AllInOneZNZ_CC!AO11</f>
        <v/>
      </c>
      <c r="AR11" s="5">
        <f>AR10-AllInOneZNZ_CC!AP11</f>
        <v/>
      </c>
      <c r="AS11" s="5">
        <f>AS10-AllInOneZNZ_CC!AQ11</f>
        <v/>
      </c>
      <c r="AT11" s="5">
        <f>AT10-AllInOneZNZ_CC!AR11</f>
        <v/>
      </c>
      <c r="AU11" s="5">
        <f>AU10-AllInOneZNZ_CC!AS11</f>
        <v/>
      </c>
      <c r="AV11" s="5">
        <f>AV10-AllInOneZNZ_CC!AT11</f>
        <v/>
      </c>
      <c r="AW11" s="5">
        <f>AW10-AllInOneZNZ_CC!AU11</f>
        <v/>
      </c>
      <c r="AX11" s="5">
        <f>AX10-AllInOneZNZ_CC!AV11</f>
        <v/>
      </c>
      <c r="AY11" s="5">
        <f>AY10-AllInOneZNZ_CC!AW11</f>
        <v/>
      </c>
    </row>
    <row r="13">
      <c r="C13" s="3" t="inlineStr">
        <is>
          <t>Reduction, relative R</t>
        </is>
      </c>
      <c r="D13" s="4">
        <f>(D10-K10)/K10</f>
        <v/>
      </c>
      <c r="E13" s="4">
        <f>(E10-K10)/K10</f>
        <v/>
      </c>
      <c r="F13" s="4">
        <f>(F10-K10)/K10</f>
        <v/>
      </c>
      <c r="G13" s="4">
        <f>(G10-K10)/K10</f>
        <v/>
      </c>
      <c r="H13" s="4">
        <f>(H10-K10)/K10</f>
        <v/>
      </c>
      <c r="I13" s="4">
        <f>(I10-K10)/K10</f>
        <v/>
      </c>
      <c r="J13" s="4">
        <f>(J10-K10)/K10</f>
        <v/>
      </c>
      <c r="K13" s="15" t="n"/>
      <c r="L13" s="4">
        <f>(L10-S10)/S10</f>
        <v/>
      </c>
      <c r="M13" s="4" t="n"/>
      <c r="N13" s="4">
        <f>(N10-S10)/S10</f>
        <v/>
      </c>
      <c r="O13" s="4">
        <f>(O10-S10)/S10</f>
        <v/>
      </c>
      <c r="P13" s="4">
        <f>(P10-S10)/S10</f>
        <v/>
      </c>
      <c r="Q13" s="4">
        <f>(Q10-S10)/S10</f>
        <v/>
      </c>
      <c r="R13" s="4">
        <f>(R10-S10)/S10</f>
        <v/>
      </c>
      <c r="S13" s="4" t="n"/>
      <c r="T13" s="4">
        <f>(T10-AA10)/AA10</f>
        <v/>
      </c>
      <c r="U13" s="4">
        <f>(U10-AA10)/AA10</f>
        <v/>
      </c>
      <c r="V13" s="4">
        <f>(V10-AA10)/AA10</f>
        <v/>
      </c>
      <c r="W13" s="4">
        <f>(W10-AA10)/AA10</f>
        <v/>
      </c>
      <c r="X13" s="4">
        <f>(X10-AA10)/AA10</f>
        <v/>
      </c>
      <c r="Y13" s="4">
        <f>(Y10-AA10)/AA10</f>
        <v/>
      </c>
      <c r="Z13" s="4">
        <f>(Z10-AA10)/AA10</f>
        <v/>
      </c>
      <c r="AA13" s="4" t="n"/>
      <c r="AB13" s="4">
        <f>(AB10-AI10)/AI10</f>
        <v/>
      </c>
      <c r="AC13" s="4">
        <f>(AC10-AI10)/AI10</f>
        <v/>
      </c>
      <c r="AD13" s="4">
        <f>(AD10-AI10)/AI10</f>
        <v/>
      </c>
      <c r="AE13" s="4">
        <f>(AE10-AI10)/AI10</f>
        <v/>
      </c>
      <c r="AF13" s="4">
        <f>(AF10-AI10)/AI10</f>
        <v/>
      </c>
      <c r="AG13" s="4">
        <f>(AG10-AI10)/AI10</f>
        <v/>
      </c>
      <c r="AH13" s="4">
        <f>(AH10-AI10)/AI10</f>
        <v/>
      </c>
      <c r="AI13" s="4" t="n"/>
      <c r="AJ13" s="4">
        <f>(AJ10-AQ10)/AQ10</f>
        <v/>
      </c>
      <c r="AK13" s="4">
        <f>(AK10-AQ10)/AQ10</f>
        <v/>
      </c>
      <c r="AL13" s="4">
        <f>(AL10-AQ10)/AQ10</f>
        <v/>
      </c>
      <c r="AM13" s="4">
        <f>(AM10-AQ10)/AQ10</f>
        <v/>
      </c>
      <c r="AN13" s="4">
        <f>(AN10-AQ10)/AQ10</f>
        <v/>
      </c>
      <c r="AO13" s="4">
        <f>(AO10-AQ10)/AQ10</f>
        <v/>
      </c>
      <c r="AP13" s="4">
        <f>(AP10-AQ10)/AQ10</f>
        <v/>
      </c>
      <c r="AQ13" s="4" t="n"/>
      <c r="AR13" s="4">
        <f>(AR10-AY10)/AY10</f>
        <v/>
      </c>
      <c r="AS13" s="4">
        <f>(AS10-AY10)/AY10</f>
        <v/>
      </c>
      <c r="AT13" s="4">
        <f>(AT10-AY10)/AY10</f>
        <v/>
      </c>
      <c r="AU13" s="4">
        <f>(AU10-AY10)/AY10</f>
        <v/>
      </c>
      <c r="AV13" s="4">
        <f>(AV10-AY10)/AY10</f>
        <v/>
      </c>
      <c r="AW13" s="4">
        <f>(AW10-AY10)/AY10</f>
        <v/>
      </c>
      <c r="AX13" s="4">
        <f>(AX10-AY10)/AY10</f>
        <v/>
      </c>
      <c r="AY13" s="4" t="n"/>
    </row>
    <row r="14">
      <c r="C14" s="3" t="inlineStr">
        <is>
          <t>Min</t>
        </is>
      </c>
      <c r="D14" s="7">
        <f>MIN(D13:AY13)</f>
        <v/>
      </c>
    </row>
    <row r="15">
      <c r="C15" s="6" t="inlineStr">
        <is>
          <t>Max</t>
        </is>
      </c>
      <c r="D15" s="7">
        <f>MAX(D13:AX13)</f>
        <v/>
      </c>
    </row>
    <row r="17">
      <c r="C17" s="3" t="inlineStr">
        <is>
          <t>Reduction, relative ex C-sink</t>
        </is>
      </c>
      <c r="D17" s="4">
        <f>(D11-K11)/K11</f>
        <v/>
      </c>
      <c r="E17" s="4">
        <f>(E11-K11)/K11</f>
        <v/>
      </c>
      <c r="F17" s="4">
        <f>(F11-K11)/K11</f>
        <v/>
      </c>
      <c r="G17" s="4">
        <f>(G11-K11)/K11</f>
        <v/>
      </c>
      <c r="H17" s="4">
        <f>(H11-K11)/K11</f>
        <v/>
      </c>
      <c r="I17" s="4">
        <f>(I11-K11)/K11</f>
        <v/>
      </c>
      <c r="J17" s="4">
        <f>(J11-K11)/K11</f>
        <v/>
      </c>
      <c r="L17" s="4">
        <f>(L11-S11)/S11</f>
        <v/>
      </c>
      <c r="M17" s="4">
        <f>(M11-S11)/S11</f>
        <v/>
      </c>
      <c r="N17" s="4">
        <f>(N11-S11)/S11</f>
        <v/>
      </c>
      <c r="O17" s="4">
        <f>(O11-S11)/S11</f>
        <v/>
      </c>
      <c r="P17" s="4">
        <f>(P11-S11)/S11</f>
        <v/>
      </c>
      <c r="Q17" s="4">
        <f>(Q11-S11)/S11</f>
        <v/>
      </c>
      <c r="R17" s="4">
        <f>(R11-S11)/S11</f>
        <v/>
      </c>
      <c r="T17" s="4">
        <f>(T11-AA11)/AA11</f>
        <v/>
      </c>
      <c r="U17" s="4">
        <f>(U11-AA11)/AA11</f>
        <v/>
      </c>
      <c r="V17" s="4">
        <f>(V11-AA11)/AA11</f>
        <v/>
      </c>
      <c r="W17" s="4">
        <f>(W11-AA11)/AA11</f>
        <v/>
      </c>
      <c r="X17" s="4">
        <f>(X11-AA11)/AA11</f>
        <v/>
      </c>
      <c r="Y17" s="4">
        <f>(Y11-AA11)/AA11</f>
        <v/>
      </c>
      <c r="Z17" s="4">
        <f>(Z11-AA11)/AA11</f>
        <v/>
      </c>
      <c r="AB17" s="4">
        <f>(AB11-AI11)/AI11</f>
        <v/>
      </c>
      <c r="AC17" s="4">
        <f>(AC11-AI11)/AI11</f>
        <v/>
      </c>
      <c r="AD17" s="4">
        <f>(AD11-AI11)/AI11</f>
        <v/>
      </c>
      <c r="AE17" s="4">
        <f>(AE11-AI11)/AI11</f>
        <v/>
      </c>
      <c r="AF17" s="4">
        <f>(AF11-AI11)/AI11</f>
        <v/>
      </c>
      <c r="AG17" s="4">
        <f>(AG11-AI11)/AI11</f>
        <v/>
      </c>
      <c r="AH17" s="4">
        <f>(AH11-AI11)/AI11</f>
        <v/>
      </c>
      <c r="AJ17" s="4">
        <f>(AJ11-AQ11)/AQ11</f>
        <v/>
      </c>
      <c r="AK17" s="4">
        <f>(AK11-AQ11)/AQ11</f>
        <v/>
      </c>
      <c r="AL17" s="4">
        <f>(AL11-AQ11)/AQ11</f>
        <v/>
      </c>
      <c r="AM17" s="4">
        <f>(AM11-AQ11)/AQ11</f>
        <v/>
      </c>
      <c r="AN17" s="4">
        <f>(AN11-AQ11)/AQ11</f>
        <v/>
      </c>
      <c r="AO17" s="4">
        <f>(AO11-AQ11)/AQ11</f>
        <v/>
      </c>
      <c r="AP17" s="4">
        <f>(AP11-AQ11)/AQ11</f>
        <v/>
      </c>
      <c r="AR17" s="4">
        <f>(AR11-AY11)/AY11</f>
        <v/>
      </c>
      <c r="AS17" s="4">
        <f>(AS11-AY11)/AY11</f>
        <v/>
      </c>
      <c r="AT17" s="4">
        <f>(AT11-AY11)/AY11</f>
        <v/>
      </c>
      <c r="AU17" s="4">
        <f>(AU11-AY11)/AY11</f>
        <v/>
      </c>
      <c r="AV17" s="4">
        <f>(AV11-AY11)/AY11</f>
        <v/>
      </c>
      <c r="AW17" s="4">
        <f>(AW11-AY11)/AY11</f>
        <v/>
      </c>
      <c r="AX17" s="4">
        <f>(AX11-AY11)/AY11</f>
        <v/>
      </c>
    </row>
    <row r="18">
      <c r="C18" s="3" t="inlineStr">
        <is>
          <t>Min</t>
        </is>
      </c>
      <c r="D18" s="7">
        <f>MIN(D17:AY17)</f>
        <v/>
      </c>
    </row>
    <row r="19">
      <c r="C19" s="6" t="inlineStr">
        <is>
          <t>Max</t>
        </is>
      </c>
      <c r="D19" s="7">
        <f>MAX(D17:AX17)</f>
        <v/>
      </c>
    </row>
    <row r="21">
      <c r="C21" s="6" t="inlineStr">
        <is>
          <t>Min, neg</t>
        </is>
      </c>
      <c r="D21" s="4">
        <f t="array" ref="D21">MIN(IF(D17:AX17&lt;0,D17:AX17,""))</f>
        <v/>
      </c>
    </row>
    <row r="22">
      <c r="C22" s="6" t="inlineStr">
        <is>
          <t>Max, neg</t>
        </is>
      </c>
      <c r="D22" s="9">
        <f t="array" ref="D22">MAX(IF(D17:AX17&lt;0,D17:AX17,""))</f>
        <v/>
      </c>
    </row>
    <row r="25">
      <c r="C25" s="6" t="inlineStr">
        <is>
          <t>Tree planting</t>
        </is>
      </c>
    </row>
    <row r="26">
      <c r="C26" s="6" t="inlineStr">
        <is>
          <t>Biochar+OtherMaterials</t>
        </is>
      </c>
      <c r="D26" s="13">
        <f>AllInOneZNZ_CC!B6+AllInOneZNZ_CC!B7</f>
        <v/>
      </c>
      <c r="E26" s="13">
        <f>AllInOneZNZ_CC!C6+AllInOneZNZ_CC!C7</f>
        <v/>
      </c>
      <c r="F26" s="13">
        <f>AllInOneZNZ_CC!D6+AllInOneZNZ_CC!D7</f>
        <v/>
      </c>
      <c r="G26" s="13">
        <f>AllInOneZNZ_CC!E6+AllInOneZNZ_CC!E7</f>
        <v/>
      </c>
      <c r="H26" s="13">
        <f>AllInOneZNZ_CC!F6+AllInOneZNZ_CC!F7</f>
        <v/>
      </c>
      <c r="I26" s="13">
        <f>AllInOneZNZ_CC!G6+AllInOneZNZ_CC!G7</f>
        <v/>
      </c>
      <c r="J26" s="13">
        <f>AllInOneZNZ_CC!H6+AllInOneZNZ_CC!H7</f>
        <v/>
      </c>
      <c r="K26" s="14">
        <f>AllInOneZNZ_CC!I6+AllInOneZNZ_CC!I7</f>
        <v/>
      </c>
    </row>
    <row r="27">
      <c r="C27" s="6" t="inlineStr">
        <is>
          <t>Biochar+OtherMaterials, %ex C-sink</t>
        </is>
      </c>
      <c r="D27" s="4">
        <f>D26/D11</f>
        <v/>
      </c>
      <c r="E27" s="4">
        <f>E26/E11</f>
        <v/>
      </c>
      <c r="F27" s="4">
        <f>F26/F11</f>
        <v/>
      </c>
      <c r="G27" s="4">
        <f>G26/G11</f>
        <v/>
      </c>
      <c r="H27" s="4">
        <f>H26/H11</f>
        <v/>
      </c>
      <c r="I27" s="4">
        <f>I26/I11</f>
        <v/>
      </c>
      <c r="J27" s="4">
        <f>J26/J11</f>
        <v/>
      </c>
      <c r="K27" s="15">
        <f>K26/K11</f>
        <v/>
      </c>
    </row>
    <row r="29">
      <c r="C29" s="6" t="inlineStr">
        <is>
          <t>TransportMachinery+Disposal</t>
        </is>
      </c>
      <c r="D29" s="13">
        <f>AllInOneZNZ_CC!B8+AllInOneZNZ_CC!B10</f>
        <v/>
      </c>
      <c r="E29" s="13">
        <f>AllInOneZNZ_CC!C8+AllInOneZNZ_CC!C10</f>
        <v/>
      </c>
      <c r="F29" s="13">
        <f>AllInOneZNZ_CC!D8+AllInOneZNZ_CC!D10</f>
        <v/>
      </c>
      <c r="G29" s="13">
        <f>AllInOneZNZ_CC!E8+AllInOneZNZ_CC!E10</f>
        <v/>
      </c>
      <c r="H29" s="13">
        <f>AllInOneZNZ_CC!F8+AllInOneZNZ_CC!F10</f>
        <v/>
      </c>
      <c r="I29" s="13">
        <f>AllInOneZNZ_CC!G8+AllInOneZNZ_CC!G10</f>
        <v/>
      </c>
      <c r="J29" s="13">
        <f>AllInOneZNZ_CC!H8+AllInOneZNZ_CC!H10</f>
        <v/>
      </c>
      <c r="K29" s="14">
        <f>AllInOneZNZ_CC!I8+AllInOneZNZ_CC!I10</f>
        <v/>
      </c>
    </row>
    <row r="30">
      <c r="C30" s="6" t="inlineStr">
        <is>
          <t>Std</t>
        </is>
      </c>
      <c r="D30" s="13">
        <f>_xlfn.STDEV.P(D29:K29)</f>
        <v/>
      </c>
    </row>
    <row r="31">
      <c r="C31" s="6" t="inlineStr">
        <is>
          <t>Avg</t>
        </is>
      </c>
      <c r="D31" s="13">
        <f>AVERAGE(D29:K29)</f>
        <v/>
      </c>
    </row>
    <row r="32">
      <c r="C32" s="6" t="inlineStr">
        <is>
          <t>Min-Max</t>
        </is>
      </c>
      <c r="D32" s="13">
        <f>MAX(D29:K29)-MIN(D29:K29)</f>
        <v/>
      </c>
      <c r="E32" s="12">
        <f>MAX(D29:K29)</f>
        <v/>
      </c>
      <c r="F32" s="12">
        <f>MIN(D29:K29)</f>
        <v/>
      </c>
    </row>
    <row r="33">
      <c r="C33" s="6" t="inlineStr">
        <is>
          <t>Min-Max  / Max</t>
        </is>
      </c>
      <c r="D33" s="4">
        <f>D32/MAX(D29:K29)</f>
        <v/>
      </c>
    </row>
    <row r="35">
      <c r="C35" s="6" t="inlineStr">
        <is>
          <t>Green roof</t>
        </is>
      </c>
    </row>
    <row r="36">
      <c r="C36" s="6" t="inlineStr">
        <is>
          <t>Other materials</t>
        </is>
      </c>
      <c r="D36">
        <f>AllInOneZNZ_CC!J7</f>
        <v/>
      </c>
      <c r="E36">
        <f>AllInOneZNZ_CC!K7</f>
        <v/>
      </c>
      <c r="F36">
        <f>AllInOneZNZ_CC!L7</f>
        <v/>
      </c>
      <c r="G36">
        <f>AllInOneZNZ_CC!M7</f>
        <v/>
      </c>
      <c r="H36">
        <f>AllInOneZNZ_CC!N7</f>
        <v/>
      </c>
      <c r="I36">
        <f>AllInOneZNZ_CC!O7</f>
        <v/>
      </c>
      <c r="J36">
        <f>AllInOneZNZ_CC!P7</f>
        <v/>
      </c>
      <c r="K36" s="16">
        <f>AllInOneZNZ_CC!Q7</f>
        <v/>
      </c>
    </row>
    <row r="37">
      <c r="C37" s="6" t="inlineStr">
        <is>
          <t>Other materials, %ex C-sink</t>
        </is>
      </c>
      <c r="D37" s="4">
        <f>D36/L11</f>
        <v/>
      </c>
      <c r="E37" s="4">
        <f>E36/M11</f>
        <v/>
      </c>
      <c r="F37" s="4">
        <f>F36/N11</f>
        <v/>
      </c>
      <c r="G37" s="4">
        <f>G36/O11</f>
        <v/>
      </c>
      <c r="H37" s="4">
        <f>H36/P11</f>
        <v/>
      </c>
      <c r="I37" s="4">
        <f>I36/Q11</f>
        <v/>
      </c>
      <c r="J37" s="4">
        <f>J36/R11</f>
        <v/>
      </c>
      <c r="K37" s="15">
        <f>K36/S11</f>
        <v/>
      </c>
    </row>
    <row r="38">
      <c r="C38" s="6" t="inlineStr">
        <is>
          <t>Avg</t>
        </is>
      </c>
      <c r="D38" s="4">
        <f>AVERAGE(D37:J37)</f>
        <v/>
      </c>
    </row>
    <row r="39">
      <c r="C39" s="6" t="inlineStr">
        <is>
          <t>Biochar</t>
        </is>
      </c>
      <c r="D39">
        <f>AllInOneZNZ_CC!J6</f>
        <v/>
      </c>
      <c r="E39">
        <f>AllInOneZNZ_CC!K6</f>
        <v/>
      </c>
      <c r="F39">
        <f>AllInOneZNZ_CC!L6</f>
        <v/>
      </c>
      <c r="G39">
        <f>AllInOneZNZ_CC!M6</f>
        <v/>
      </c>
      <c r="H39">
        <f>AllInOneZNZ_CC!N6</f>
        <v/>
      </c>
      <c r="I39">
        <f>AllInOneZNZ_CC!O6</f>
        <v/>
      </c>
      <c r="J39">
        <f>AllInOneZNZ_CC!P6</f>
        <v/>
      </c>
      <c r="K39">
        <f>AllInOneZNZ_CC!Q6</f>
        <v/>
      </c>
    </row>
    <row r="40">
      <c r="C40" s="6" t="inlineStr">
        <is>
          <t>OtherMat / Biochar</t>
        </is>
      </c>
      <c r="D40" s="13">
        <f>D36/D39</f>
        <v/>
      </c>
      <c r="E40" s="13">
        <f>E36/E39</f>
        <v/>
      </c>
      <c r="F40" s="13">
        <f>F36/F39</f>
        <v/>
      </c>
      <c r="G40" s="13">
        <f>G36/G39</f>
        <v/>
      </c>
      <c r="H40" s="13">
        <f>H36/H39</f>
        <v/>
      </c>
      <c r="I40" s="13">
        <f>I36/I39</f>
        <v/>
      </c>
      <c r="J40" s="13">
        <f>J36/J39</f>
        <v/>
      </c>
    </row>
    <row r="41">
      <c r="C41" s="6" t="inlineStr">
        <is>
          <t>Avg</t>
        </is>
      </c>
      <c r="D41" s="12">
        <f>AVERAGE(D40:J40)</f>
        <v/>
      </c>
    </row>
    <row r="43">
      <c r="C43" s="6" t="inlineStr">
        <is>
          <t>TransportMachinery+Disposal</t>
        </is>
      </c>
      <c r="D43">
        <f>AllInOneZNZ_CC!J8+AllInOneZNZ_CC!J10</f>
        <v/>
      </c>
      <c r="E43">
        <f>AllInOneZNZ_CC!K8+AllInOneZNZ_CC!K10</f>
        <v/>
      </c>
      <c r="F43">
        <f>AllInOneZNZ_CC!L8+AllInOneZNZ_CC!L10</f>
        <v/>
      </c>
      <c r="G43">
        <f>AllInOneZNZ_CC!M8+AllInOneZNZ_CC!M10</f>
        <v/>
      </c>
      <c r="H43">
        <f>AllInOneZNZ_CC!N8+AllInOneZNZ_CC!N10</f>
        <v/>
      </c>
      <c r="I43">
        <f>AllInOneZNZ_CC!O8+AllInOneZNZ_CC!O10</f>
        <v/>
      </c>
      <c r="J43">
        <f>AllInOneZNZ_CC!P8+AllInOneZNZ_CC!P10</f>
        <v/>
      </c>
    </row>
    <row r="44">
      <c r="C44" s="6" t="inlineStr">
        <is>
          <t>TransportMachinery+Disposal, %ex C-sink</t>
        </is>
      </c>
      <c r="D44" s="4">
        <f>D43/L11</f>
        <v/>
      </c>
      <c r="E44" s="4">
        <f>E43/M11</f>
        <v/>
      </c>
      <c r="F44" s="4">
        <f>F43/N11</f>
        <v/>
      </c>
      <c r="G44" s="4">
        <f>G43/O11</f>
        <v/>
      </c>
      <c r="H44" s="4">
        <f>H43/P11</f>
        <v/>
      </c>
      <c r="I44" s="4">
        <f>I43/Q11</f>
        <v/>
      </c>
      <c r="J44" s="4">
        <f>J43/R11</f>
        <v/>
      </c>
    </row>
    <row r="45">
      <c r="C45" s="6" t="inlineStr">
        <is>
          <t>Min</t>
        </is>
      </c>
      <c r="D45" s="7">
        <f>MIN(D44:J44)</f>
        <v/>
      </c>
    </row>
    <row r="46">
      <c r="C46" s="6" t="inlineStr">
        <is>
          <t>Max</t>
        </is>
      </c>
      <c r="D46" s="7">
        <f>MAX(D44:J44)</f>
        <v/>
      </c>
    </row>
    <row r="47">
      <c r="C47" s="6" t="inlineStr">
        <is>
          <t>Avg</t>
        </is>
      </c>
      <c r="D47" s="7">
        <f>AVERAGE(D44:J44)</f>
        <v/>
      </c>
    </row>
    <row r="49">
      <c r="C49" s="6" t="inlineStr">
        <is>
          <t>Landscaping soil</t>
        </is>
      </c>
    </row>
    <row r="50">
      <c r="C50" s="6" t="inlineStr">
        <is>
          <t>Biochar</t>
        </is>
      </c>
      <c r="D50" s="4">
        <f>AllInOneZNZ_CC!Z6/AB11</f>
        <v/>
      </c>
      <c r="E50" s="4">
        <f>AllInOneZNZ_CC!AA6/AC11</f>
        <v/>
      </c>
      <c r="F50" s="4">
        <f>AllInOneZNZ_CC!AB6/AD11</f>
        <v/>
      </c>
      <c r="G50" s="4">
        <f>AllInOneZNZ_CC!AC6/AE11</f>
        <v/>
      </c>
      <c r="H50" s="4">
        <f>AllInOneZNZ_CC!AD6/AF11</f>
        <v/>
      </c>
      <c r="I50" s="4">
        <f>AllInOneZNZ_CC!AE6/AG11</f>
        <v/>
      </c>
      <c r="J50" s="4">
        <f>AllInOneZNZ_CC!AF6/AH11</f>
        <v/>
      </c>
      <c r="K50" s="4">
        <f>AllInOneZNZ_CC!AG6/AI11</f>
        <v/>
      </c>
    </row>
    <row r="51">
      <c r="C51" s="6" t="inlineStr">
        <is>
          <t>Transport</t>
        </is>
      </c>
      <c r="D51" s="4">
        <f>AllInOneZNZ_CC!Z8/AB11</f>
        <v/>
      </c>
      <c r="E51" s="4">
        <f>AllInOneZNZ_CC!AA8/AC11</f>
        <v/>
      </c>
      <c r="F51" s="4">
        <f>AllInOneZNZ_CC!AB8/AD11</f>
        <v/>
      </c>
      <c r="G51" s="4">
        <f>AllInOneZNZ_CC!AC8/AE11</f>
        <v/>
      </c>
      <c r="H51" s="4">
        <f>AllInOneZNZ_CC!AD8/AF11</f>
        <v/>
      </c>
      <c r="I51" s="4">
        <f>AllInOneZNZ_CC!AE8/AG11</f>
        <v/>
      </c>
      <c r="J51" s="4">
        <f>AllInOneZNZ_CC!AF8/AH11</f>
        <v/>
      </c>
      <c r="K51" s="4">
        <f>AllInOneZNZ_CC!AG8/AI11</f>
        <v/>
      </c>
    </row>
    <row r="52">
      <c r="C52" s="6" t="inlineStr">
        <is>
          <t>OtherMaterial</t>
        </is>
      </c>
      <c r="D52" s="4">
        <f>AllInOneZNZ_CC!Z7/AB11</f>
        <v/>
      </c>
      <c r="E52" s="4">
        <f>AllInOneZNZ_CC!AA7/AC11</f>
        <v/>
      </c>
      <c r="F52" s="4">
        <f>AllInOneZNZ_CC!AB7/AD11</f>
        <v/>
      </c>
      <c r="G52" s="4">
        <f>AllInOneZNZ_CC!AC7/AE11</f>
        <v/>
      </c>
      <c r="H52" s="4">
        <f>AllInOneZNZ_CC!AD7/AF11</f>
        <v/>
      </c>
      <c r="I52" s="4">
        <f>AllInOneZNZ_CC!AE7/AG11</f>
        <v/>
      </c>
      <c r="J52" s="4">
        <f>AllInOneZNZ_CC!AF7/AH11</f>
        <v/>
      </c>
      <c r="K52" s="4">
        <f>AllInOneZNZ_CC!AG7/AI11</f>
        <v/>
      </c>
    </row>
    <row r="54">
      <c r="C54" s="6" t="inlineStr">
        <is>
          <t>Biochar, Avg</t>
        </is>
      </c>
    </row>
    <row r="55">
      <c r="C55" s="6" t="inlineStr">
        <is>
          <t>Transport, Avg</t>
        </is>
      </c>
    </row>
    <row r="58">
      <c r="C58" s="6" t="inlineStr">
        <is>
          <t>Pig iron</t>
        </is>
      </c>
    </row>
    <row r="59">
      <c r="C59" s="6" t="inlineStr">
        <is>
          <t>reduction</t>
        </is>
      </c>
      <c r="D59" s="8">
        <f>(AR10-$AY$10)/$AY$10</f>
        <v/>
      </c>
      <c r="E59" s="8">
        <f>(AS10-$AY$10)/$AY$10</f>
        <v/>
      </c>
      <c r="F59" s="8">
        <f>(AT10-$AY$10)/$AY$10</f>
        <v/>
      </c>
      <c r="G59" s="8">
        <f>(AU10-$AY$10)/$AY$10</f>
        <v/>
      </c>
      <c r="H59" s="8">
        <f>(AV10-$AY$10)/$AY$10</f>
        <v/>
      </c>
      <c r="I59" s="8">
        <f>(AW10-$AY$10)/$AY$10</f>
        <v/>
      </c>
      <c r="J59" s="8">
        <f>(AX10-$AY$10)/$AY$10</f>
        <v/>
      </c>
    </row>
    <row r="62">
      <c r="C62" s="6" t="inlineStr">
        <is>
          <t>Biochar production E vs S</t>
        </is>
      </c>
      <c r="D62" t="inlineStr">
        <is>
          <t>Tree</t>
        </is>
      </c>
      <c r="E62" t="inlineStr">
        <is>
          <t>Roof</t>
        </is>
      </c>
      <c r="F62" t="inlineStr">
        <is>
          <t>Soil</t>
        </is>
      </c>
      <c r="G62" t="inlineStr">
        <is>
          <t>Charcrete</t>
        </is>
      </c>
      <c r="H62" t="inlineStr">
        <is>
          <t>Water</t>
        </is>
      </c>
      <c r="I62" t="inlineStr">
        <is>
          <t>Pig</t>
        </is>
      </c>
    </row>
    <row r="63">
      <c r="C63" s="6" t="inlineStr">
        <is>
          <t>WP-E / WP-S</t>
        </is>
      </c>
      <c r="D63">
        <f>AllInOneZNZ_CC!C6/AllInOneZNZ_CC!B6</f>
        <v/>
      </c>
      <c r="E63">
        <f>AllInOneZNZ_CC!K6/AllInOneZNZ_CC!J6</f>
        <v/>
      </c>
      <c r="F63" s="19">
        <f>AllInOneZNZ_CC!AA6/AllInOneZNZ_CC!Z6</f>
        <v/>
      </c>
      <c r="G63">
        <f>AllInOneZNZ_CC!AI6/AllInOneZNZ_CC!AH6</f>
        <v/>
      </c>
    </row>
    <row r="64">
      <c r="C64" s="6" t="inlineStr">
        <is>
          <t>GW-E / GW-S</t>
        </is>
      </c>
      <c r="D64">
        <f>AllInOneZNZ_CC!E6/AllInOneZNZ_CC!D6</f>
        <v/>
      </c>
      <c r="E64">
        <f>AllInOneZNZ_CC!M6/AllInOneZNZ_CC!L6</f>
        <v/>
      </c>
      <c r="F64" s="19">
        <f>AllInOneZNZ_CC!AC6/AllInOneZNZ_CC!AB6</f>
        <v/>
      </c>
    </row>
    <row r="68">
      <c r="A68" s="1" t="inlineStr">
        <is>
          <t>&gt;&gt; Figure 3 - Resources</t>
        </is>
      </c>
    </row>
    <row r="72">
      <c r="C72" s="6" t="inlineStr">
        <is>
          <t>FU</t>
        </is>
      </c>
      <c r="D72" t="inlineStr">
        <is>
          <t>establishment of new tree, in hard surface area, in biochar-makadam Z</t>
        </is>
      </c>
      <c r="E72" t="inlineStr">
        <is>
          <t>establishment of new tree, in hard surface area, in biochar-makadam Z</t>
        </is>
      </c>
      <c r="F72" t="inlineStr">
        <is>
          <t>establishment of new tree, in hard surface area, in biochar-makadam Z</t>
        </is>
      </c>
      <c r="G72" t="inlineStr">
        <is>
          <t>establishment of new tree, in hard surface area, in biochar-makadam Z</t>
        </is>
      </c>
      <c r="H72" t="inlineStr">
        <is>
          <t>establishment of new tree, in hard surface area, in biochar-makadam Z</t>
        </is>
      </c>
      <c r="I72" t="inlineStr">
        <is>
          <t>establishment of new tree, in hard surface area, in biochar-makadam Z</t>
        </is>
      </c>
      <c r="J72" t="inlineStr">
        <is>
          <t>establishment of new tree, in hard surface area, in biochar-makadam Z</t>
        </is>
      </c>
      <c r="K72" s="16" t="inlineStr">
        <is>
          <t>establishment of new tree, in hard surface area, in biochar-makadam Z</t>
        </is>
      </c>
      <c r="L72" t="inlineStr">
        <is>
          <t>establishment of new tree, in hard surface area, in biochar-makadam Z</t>
        </is>
      </c>
      <c r="M72" t="inlineStr">
        <is>
          <t>establishment of new tree, in hard surface area, in biochar-makadam Z</t>
        </is>
      </c>
      <c r="N72" t="inlineStr">
        <is>
          <t>establishment of new tree, in hard surface area, in biochar-makadam Z</t>
        </is>
      </c>
      <c r="O72" t="inlineStr">
        <is>
          <t>establishment of new tree, in hard surface area, in biochar-makadam Z</t>
        </is>
      </c>
      <c r="P72" t="inlineStr">
        <is>
          <t>establishment of new tree, in hard surface area, in biochar-makadam Z</t>
        </is>
      </c>
      <c r="Q72" t="inlineStr">
        <is>
          <t>establishment of new tree, in hard surface area, in biochar-makadam Z</t>
        </is>
      </c>
      <c r="R72" t="inlineStr">
        <is>
          <t>establishment of new tree, in hard surface area, in biochar-makadam Z</t>
        </is>
      </c>
      <c r="S72" t="inlineStr">
        <is>
          <t>lifecycle, extensive green roof, XMS 2-27, biochar Z</t>
        </is>
      </c>
      <c r="T72" t="inlineStr">
        <is>
          <t>lifecycle, extensive green roof, XMS 2-27, biochar Z</t>
        </is>
      </c>
      <c r="U72" t="inlineStr">
        <is>
          <t>lifecycle, extensive green roof, XMS 2-27, biochar Z</t>
        </is>
      </c>
      <c r="V72" t="inlineStr">
        <is>
          <t>lifecycle, extensive green roof, XMS 2-27, biochar Z</t>
        </is>
      </c>
      <c r="W72" t="inlineStr">
        <is>
          <t>lifecycle, extensive green roof, XMS 2-27, biochar Z</t>
        </is>
      </c>
      <c r="X72" t="inlineStr">
        <is>
          <t>lifecycle, extensive green roof, XMS 2-27, biochar Z</t>
        </is>
      </c>
      <c r="Y72" t="inlineStr">
        <is>
          <t>lifecycle, extensive green roof, XMS 2-27, biochar Z</t>
        </is>
      </c>
      <c r="Z72" t="inlineStr">
        <is>
          <t>lifecycle, extensive green roof, XMS 2-27, biochar Z</t>
        </is>
      </c>
      <c r="AA72" t="inlineStr">
        <is>
          <t>lifecycle, extensive green roof, XMS 2-27, biochar Z</t>
        </is>
      </c>
      <c r="AB72" t="inlineStr">
        <is>
          <t>lifecycle, extensive green roof, XMS 2-27, biochar Z</t>
        </is>
      </c>
      <c r="AC72" t="inlineStr">
        <is>
          <t>lifecycle, extensive green roof, XMS 2-27, biochar Z</t>
        </is>
      </c>
      <c r="AD72" t="inlineStr">
        <is>
          <t>lifecycle, extensive green roof, XMS 2-27, biochar Z</t>
        </is>
      </c>
      <c r="AE72" t="inlineStr">
        <is>
          <t>lifecycle, extensive green roof, XMS 2-27, biochar Z</t>
        </is>
      </c>
      <c r="AF72" t="inlineStr">
        <is>
          <t>lifecycle, extensive green roof, XMS 2-27, biochar Z</t>
        </is>
      </c>
      <c r="AG72" t="inlineStr">
        <is>
          <t>lifecycle, extensive green roof, XMS 2-27, biochar Z</t>
        </is>
      </c>
      <c r="AH72" t="inlineStr">
        <is>
          <t>production and supply of planting soil A, biochar Z</t>
        </is>
      </c>
      <c r="AI72" t="inlineStr">
        <is>
          <t>production and supply of planting soil A, biochar Z</t>
        </is>
      </c>
      <c r="AJ72" t="inlineStr">
        <is>
          <t>production and supply of planting soil A, biochar Z</t>
        </is>
      </c>
      <c r="AK72" t="inlineStr">
        <is>
          <t>production and supply of planting soil A, biochar Z</t>
        </is>
      </c>
      <c r="AL72" t="inlineStr">
        <is>
          <t>production and supply of planting soil A, biochar Z</t>
        </is>
      </c>
      <c r="AM72" t="inlineStr">
        <is>
          <t>production and supply of planting soil A, biochar Z</t>
        </is>
      </c>
      <c r="AN72" t="inlineStr">
        <is>
          <t>production and supply of planting soil A, biochar Z</t>
        </is>
      </c>
      <c r="AO72" t="inlineStr">
        <is>
          <t>production and supply of planting soil A, biochar Z</t>
        </is>
      </c>
      <c r="AP72" t="inlineStr">
        <is>
          <t>production and supply of planting soil A, biochar Z</t>
        </is>
      </c>
      <c r="AQ72" t="inlineStr">
        <is>
          <t>production and supply of planting soil A, biochar Z</t>
        </is>
      </c>
      <c r="AR72" t="inlineStr">
        <is>
          <t>production and supply of planting soil A, biochar Z</t>
        </is>
      </c>
      <c r="AS72" t="inlineStr">
        <is>
          <t>production and supply of planting soil A, biochar Z</t>
        </is>
      </c>
      <c r="AT72" t="inlineStr">
        <is>
          <t>production and supply of planting soil A, biochar Z</t>
        </is>
      </c>
      <c r="AU72" t="inlineStr">
        <is>
          <t>production and supply of planting soil A, biochar Z</t>
        </is>
      </c>
      <c r="AV72" t="inlineStr">
        <is>
          <t>production and supply of planting soil A, biochar Z</t>
        </is>
      </c>
      <c r="AW72" t="inlineStr">
        <is>
          <t>production of paving stone, charcrete Z</t>
        </is>
      </c>
      <c r="AX72" t="inlineStr">
        <is>
          <t>production of paving stone, charcrete Z</t>
        </is>
      </c>
      <c r="AY72" t="inlineStr">
        <is>
          <t>production of paving stone, charcrete Z</t>
        </is>
      </c>
      <c r="AZ72" t="inlineStr">
        <is>
          <t>production of paving stone, charcrete Z</t>
        </is>
      </c>
      <c r="BA72" t="inlineStr">
        <is>
          <t>production of paving stone, charcrete Z</t>
        </is>
      </c>
      <c r="BB72" t="inlineStr">
        <is>
          <t>production of paving stone, charcrete Z</t>
        </is>
      </c>
      <c r="BC72" t="inlineStr">
        <is>
          <t>production of paving stone, charcrete Z</t>
        </is>
      </c>
      <c r="BD72" t="inlineStr">
        <is>
          <t>production of paving stone, charcrete Z</t>
        </is>
      </c>
      <c r="BE72" t="inlineStr">
        <is>
          <t>production of paving stone, charcrete Z</t>
        </is>
      </c>
      <c r="BF72" t="inlineStr">
        <is>
          <t>production of paving stone, charcrete Z</t>
        </is>
      </c>
      <c r="BG72" t="inlineStr">
        <is>
          <t>production of paving stone, charcrete Z</t>
        </is>
      </c>
      <c r="BH72" t="inlineStr">
        <is>
          <t>production of paving stone, charcrete Z</t>
        </is>
      </c>
      <c r="BI72" t="inlineStr">
        <is>
          <t>production of paving stone, charcrete Z</t>
        </is>
      </c>
      <c r="BJ72" t="inlineStr">
        <is>
          <t>production of paving stone, charcrete Z</t>
        </is>
      </c>
      <c r="BK72" t="inlineStr">
        <is>
          <t>production of paving stone, charcrete Z</t>
        </is>
      </c>
      <c r="BL72" t="inlineStr">
        <is>
          <t>lifecycle, water pre-treatment, biochar Z biofilter</t>
        </is>
      </c>
      <c r="BM72" t="inlineStr">
        <is>
          <t>lifecycle, water pre-treatment, biochar Z biofilter</t>
        </is>
      </c>
      <c r="BN72" t="inlineStr">
        <is>
          <t>lifecycle, water pre-treatment, biochar Z biofilter</t>
        </is>
      </c>
      <c r="BO72" t="inlineStr">
        <is>
          <t>lifecycle, water pre-treatment, biochar Z biofilter</t>
        </is>
      </c>
      <c r="BP72" t="inlineStr">
        <is>
          <t>lifecycle, water pre-treatment, biochar Z biofilter</t>
        </is>
      </c>
      <c r="BQ72" t="inlineStr">
        <is>
          <t>lifecycle, water pre-treatment, biochar Z biofilter</t>
        </is>
      </c>
      <c r="BR72" t="inlineStr">
        <is>
          <t>lifecycle, water pre-treatment, biochar Z biofilter</t>
        </is>
      </c>
      <c r="BS72" t="inlineStr">
        <is>
          <t>lifecycle, water pre-treatment, biochar Z biofilter</t>
        </is>
      </c>
      <c r="BT72" t="inlineStr">
        <is>
          <t>lifecycle, water pre-treatment, biochar Z biofilter</t>
        </is>
      </c>
      <c r="BU72" t="inlineStr">
        <is>
          <t>lifecycle, water pre-treatment, biochar Z biofilter</t>
        </is>
      </c>
      <c r="BV72" t="inlineStr">
        <is>
          <t>lifecycle, water pre-treatment, biochar Z biofilter</t>
        </is>
      </c>
      <c r="BW72" t="inlineStr">
        <is>
          <t>lifecycle, water pre-treatment, biochar Z biofilter</t>
        </is>
      </c>
      <c r="BX72" t="inlineStr">
        <is>
          <t>lifecycle, water pre-treatment, biochar Z biofilter</t>
        </is>
      </c>
      <c r="BY72" t="inlineStr">
        <is>
          <t>lifecycle, water pre-treatment, biochar Z biofilter</t>
        </is>
      </c>
      <c r="BZ72" t="inlineStr">
        <is>
          <t>lifecycle, water pre-treatment, biochar Z biofilter</t>
        </is>
      </c>
      <c r="CA72" t="inlineStr">
        <is>
          <t>production of pig iron, bio-coal Z</t>
        </is>
      </c>
      <c r="CB72" t="inlineStr">
        <is>
          <t>production of pig iron, bio-coal Z</t>
        </is>
      </c>
      <c r="CC72" t="inlineStr">
        <is>
          <t>production of pig iron, bio-coal Z</t>
        </is>
      </c>
      <c r="CD72" t="inlineStr">
        <is>
          <t>production of pig iron, bio-coal Z</t>
        </is>
      </c>
      <c r="CE72" t="inlineStr">
        <is>
          <t>production of pig iron, bio-coal Z</t>
        </is>
      </c>
      <c r="CF72" t="inlineStr">
        <is>
          <t>production of pig iron, bio-coal Z</t>
        </is>
      </c>
      <c r="CG72" t="inlineStr">
        <is>
          <t>production of pig iron, bio-coal Z</t>
        </is>
      </c>
      <c r="CH72" t="inlineStr">
        <is>
          <t>production of pig iron, bio-coal Z</t>
        </is>
      </c>
      <c r="CI72" t="inlineStr">
        <is>
          <t>production of pig iron, bio-coal Z</t>
        </is>
      </c>
      <c r="CJ72" t="inlineStr">
        <is>
          <t>production of pig iron, bio-coal Z</t>
        </is>
      </c>
      <c r="CK72" t="inlineStr">
        <is>
          <t>production of pig iron, bio-coal Z</t>
        </is>
      </c>
      <c r="CL72" t="inlineStr">
        <is>
          <t>production of pig iron, bio-coal Z</t>
        </is>
      </c>
      <c r="CM72" t="inlineStr">
        <is>
          <t>production of pig iron, bio-coal Z</t>
        </is>
      </c>
      <c r="CN72" t="inlineStr">
        <is>
          <t>production of pig iron, bio-coal Z</t>
        </is>
      </c>
      <c r="CO72" t="inlineStr">
        <is>
          <t>production of pig iron, bio-coal Z</t>
        </is>
      </c>
      <c r="CP72" t="inlineStr">
        <is>
          <t>establishment of new tree, in hard surface area, in biochar-makadam Z</t>
        </is>
      </c>
      <c r="CQ72" t="inlineStr">
        <is>
          <t>establishment of new tree, in hard surface area, in biochar-makadam Z</t>
        </is>
      </c>
      <c r="CR72" t="inlineStr">
        <is>
          <t>establishment of new tree, in hard surface area, in biochar-makadam Z</t>
        </is>
      </c>
      <c r="CS72" t="inlineStr">
        <is>
          <t>establishment of new tree, in hard surface area, in biochar-makadam Z</t>
        </is>
      </c>
      <c r="CT72" t="inlineStr">
        <is>
          <t>establishment of new tree, in hard surface area, in biochar-makadam Z</t>
        </is>
      </c>
      <c r="CU72" t="inlineStr">
        <is>
          <t>establishment of new tree, in hard surface area, in biochar-makadam Z</t>
        </is>
      </c>
      <c r="CV72" t="inlineStr">
        <is>
          <t>establishment of new tree, in hard surface area, in biochar-makadam Z</t>
        </is>
      </c>
      <c r="CW72" t="inlineStr">
        <is>
          <t>establishment of new tree, in hard surface area, in biochar-makadam Z</t>
        </is>
      </c>
      <c r="CX72" t="inlineStr">
        <is>
          <t>establishment of new tree, in hard surface area, in biochar-makadam Z</t>
        </is>
      </c>
      <c r="CY72" t="inlineStr">
        <is>
          <t>establishment of new tree, in hard surface area, in biochar-makadam Z</t>
        </is>
      </c>
      <c r="CZ72" t="inlineStr">
        <is>
          <t>establishment of new tree, in hard surface area, in biochar-makadam Z</t>
        </is>
      </c>
      <c r="DA72" t="inlineStr">
        <is>
          <t>establishment of new tree, in hard surface area, in biochar-makadam Z</t>
        </is>
      </c>
      <c r="DB72" t="inlineStr">
        <is>
          <t>establishment of new tree, in hard surface area, in biochar-makadam Z</t>
        </is>
      </c>
      <c r="DC72" t="inlineStr">
        <is>
          <t>establishment of new tree, in hard surface area, in biochar-makadam Z</t>
        </is>
      </c>
      <c r="DD72" t="inlineStr">
        <is>
          <t>establishment of new tree, in hard surface area, in biochar-makadam Z</t>
        </is>
      </c>
      <c r="DE72" t="inlineStr">
        <is>
          <t>lifecycle, extensive green roof, XMS 2-27, biochar Z</t>
        </is>
      </c>
      <c r="DF72" t="inlineStr">
        <is>
          <t>lifecycle, extensive green roof, XMS 2-27, biochar Z</t>
        </is>
      </c>
      <c r="DG72" t="inlineStr">
        <is>
          <t>lifecycle, extensive green roof, XMS 2-27, biochar Z</t>
        </is>
      </c>
      <c r="DH72" t="inlineStr">
        <is>
          <t>lifecycle, extensive green roof, XMS 2-27, biochar Z</t>
        </is>
      </c>
      <c r="DI72" t="inlineStr">
        <is>
          <t>lifecycle, extensive green roof, XMS 2-27, biochar Z</t>
        </is>
      </c>
      <c r="DJ72" t="inlineStr">
        <is>
          <t>lifecycle, extensive green roof, XMS 2-27, biochar Z</t>
        </is>
      </c>
      <c r="DK72" t="inlineStr">
        <is>
          <t>lifecycle, extensive green roof, XMS 2-27, biochar Z</t>
        </is>
      </c>
      <c r="DL72" t="inlineStr">
        <is>
          <t>lifecycle, extensive green roof, XMS 2-27, biochar Z</t>
        </is>
      </c>
      <c r="DM72" t="inlineStr">
        <is>
          <t>lifecycle, extensive green roof, XMS 2-27, biochar Z</t>
        </is>
      </c>
      <c r="DN72" t="inlineStr">
        <is>
          <t>lifecycle, extensive green roof, XMS 2-27, biochar Z</t>
        </is>
      </c>
      <c r="DO72" t="inlineStr">
        <is>
          <t>lifecycle, extensive green roof, XMS 2-27, biochar Z</t>
        </is>
      </c>
      <c r="DP72" t="inlineStr">
        <is>
          <t>lifecycle, extensive green roof, XMS 2-27, biochar Z</t>
        </is>
      </c>
      <c r="DQ72" t="inlineStr">
        <is>
          <t>lifecycle, extensive green roof, XMS 2-27, biochar Z</t>
        </is>
      </c>
      <c r="DR72" t="inlineStr">
        <is>
          <t>lifecycle, extensive green roof, XMS 2-27, biochar Z</t>
        </is>
      </c>
      <c r="DS72" t="inlineStr">
        <is>
          <t>lifecycle, extensive green roof, XMS 2-27, biochar Z</t>
        </is>
      </c>
      <c r="DT72" t="inlineStr">
        <is>
          <t>production and supply of planting soil A, biochar Z</t>
        </is>
      </c>
      <c r="DU72" t="inlineStr">
        <is>
          <t>production and supply of planting soil A, biochar Z</t>
        </is>
      </c>
      <c r="DV72" t="inlineStr">
        <is>
          <t>production and supply of planting soil A, biochar Z</t>
        </is>
      </c>
      <c r="DW72" t="inlineStr">
        <is>
          <t>production and supply of planting soil A, biochar Z</t>
        </is>
      </c>
      <c r="DX72" t="inlineStr">
        <is>
          <t>production and supply of planting soil A, biochar Z</t>
        </is>
      </c>
      <c r="DY72" t="inlineStr">
        <is>
          <t>production and supply of planting soil A, biochar Z</t>
        </is>
      </c>
      <c r="DZ72" t="inlineStr">
        <is>
          <t>production and supply of planting soil A, biochar Z</t>
        </is>
      </c>
      <c r="EA72" t="inlineStr">
        <is>
          <t>production and supply of planting soil A, biochar Z</t>
        </is>
      </c>
      <c r="EB72" t="inlineStr">
        <is>
          <t>production and supply of planting soil A, biochar Z</t>
        </is>
      </c>
      <c r="EC72" t="inlineStr">
        <is>
          <t>production and supply of planting soil A, biochar Z</t>
        </is>
      </c>
      <c r="ED72" t="inlineStr">
        <is>
          <t>production and supply of planting soil A, biochar Z</t>
        </is>
      </c>
      <c r="EE72" t="inlineStr">
        <is>
          <t>production and supply of planting soil A, biochar Z</t>
        </is>
      </c>
      <c r="EF72" t="inlineStr">
        <is>
          <t>production and supply of planting soil A, biochar Z</t>
        </is>
      </c>
      <c r="EG72" t="inlineStr">
        <is>
          <t>production and supply of planting soil A, biochar Z</t>
        </is>
      </c>
      <c r="EH72" t="inlineStr">
        <is>
          <t>production and supply of planting soil A, biochar Z</t>
        </is>
      </c>
      <c r="EI72" t="inlineStr">
        <is>
          <t>production of paving stone, charcrete Z</t>
        </is>
      </c>
      <c r="EJ72" t="inlineStr">
        <is>
          <t>production of paving stone, charcrete Z</t>
        </is>
      </c>
      <c r="EK72" t="inlineStr">
        <is>
          <t>production of paving stone, charcrete Z</t>
        </is>
      </c>
      <c r="EL72" t="inlineStr">
        <is>
          <t>production of paving stone, charcrete Z</t>
        </is>
      </c>
      <c r="EM72" t="inlineStr">
        <is>
          <t>production of paving stone, charcrete Z</t>
        </is>
      </c>
      <c r="EN72" t="inlineStr">
        <is>
          <t>production of paving stone, charcrete Z</t>
        </is>
      </c>
      <c r="EO72" t="inlineStr">
        <is>
          <t>production of paving stone, charcrete Z</t>
        </is>
      </c>
      <c r="EP72" t="inlineStr">
        <is>
          <t>production of paving stone, charcrete Z</t>
        </is>
      </c>
      <c r="EQ72" t="inlineStr">
        <is>
          <t>production of paving stone, charcrete Z</t>
        </is>
      </c>
      <c r="ER72" t="inlineStr">
        <is>
          <t>production of paving stone, charcrete Z</t>
        </is>
      </c>
      <c r="ES72" t="inlineStr">
        <is>
          <t>production of paving stone, charcrete Z</t>
        </is>
      </c>
      <c r="ET72" t="inlineStr">
        <is>
          <t>production of paving stone, charcrete Z</t>
        </is>
      </c>
      <c r="EU72" t="inlineStr">
        <is>
          <t>production of paving stone, charcrete Z</t>
        </is>
      </c>
      <c r="EV72" t="inlineStr">
        <is>
          <t>production of paving stone, charcrete Z</t>
        </is>
      </c>
      <c r="EW72" t="inlineStr">
        <is>
          <t>production of paving stone, charcrete Z</t>
        </is>
      </c>
      <c r="EX72" t="inlineStr">
        <is>
          <t>lifecycle, water pre-treatment, biochar Z biofilter</t>
        </is>
      </c>
      <c r="EY72" t="inlineStr">
        <is>
          <t>lifecycle, water pre-treatment, biochar Z biofilter</t>
        </is>
      </c>
      <c r="EZ72" t="inlineStr">
        <is>
          <t>lifecycle, water pre-treatment, biochar Z biofilter</t>
        </is>
      </c>
      <c r="FA72" t="inlineStr">
        <is>
          <t>lifecycle, water pre-treatment, biochar Z biofilter</t>
        </is>
      </c>
      <c r="FB72" t="inlineStr">
        <is>
          <t>lifecycle, water pre-treatment, biochar Z biofilter</t>
        </is>
      </c>
      <c r="FC72" t="inlineStr">
        <is>
          <t>lifecycle, water pre-treatment, biochar Z biofilter</t>
        </is>
      </c>
      <c r="FD72" t="inlineStr">
        <is>
          <t>lifecycle, water pre-treatment, biochar Z biofilter</t>
        </is>
      </c>
      <c r="FE72" t="inlineStr">
        <is>
          <t>lifecycle, water pre-treatment, biochar Z biofilter</t>
        </is>
      </c>
      <c r="FF72" t="inlineStr">
        <is>
          <t>lifecycle, water pre-treatment, biochar Z biofilter</t>
        </is>
      </c>
      <c r="FG72" t="inlineStr">
        <is>
          <t>lifecycle, water pre-treatment, biochar Z biofilter</t>
        </is>
      </c>
      <c r="FH72" t="inlineStr">
        <is>
          <t>lifecycle, water pre-treatment, biochar Z biofilter</t>
        </is>
      </c>
      <c r="FI72" t="inlineStr">
        <is>
          <t>lifecycle, water pre-treatment, biochar Z biofilter</t>
        </is>
      </c>
      <c r="FJ72" t="inlineStr">
        <is>
          <t>lifecycle, water pre-treatment, biochar Z biofilter</t>
        </is>
      </c>
      <c r="FK72" t="inlineStr">
        <is>
          <t>lifecycle, water pre-treatment, biochar Z biofilter</t>
        </is>
      </c>
      <c r="FL72" t="inlineStr">
        <is>
          <t>lifecycle, water pre-treatment, biochar Z biofilter</t>
        </is>
      </c>
      <c r="FM72" t="inlineStr">
        <is>
          <t>production of pig iron, bio-coal Z</t>
        </is>
      </c>
      <c r="FN72" t="inlineStr">
        <is>
          <t>production of pig iron, bio-coal Z</t>
        </is>
      </c>
      <c r="FO72" t="inlineStr">
        <is>
          <t>production of pig iron, bio-coal Z</t>
        </is>
      </c>
      <c r="FP72" t="inlineStr">
        <is>
          <t>production of pig iron, bio-coal Z</t>
        </is>
      </c>
      <c r="FQ72" t="inlineStr">
        <is>
          <t>production of pig iron, bio-coal Z</t>
        </is>
      </c>
      <c r="FR72" t="inlineStr">
        <is>
          <t>production of pig iron, bio-coal Z</t>
        </is>
      </c>
      <c r="FS72" t="inlineStr">
        <is>
          <t>production of pig iron, bio-coal Z</t>
        </is>
      </c>
      <c r="FT72" t="inlineStr">
        <is>
          <t>production of pig iron, bio-coal Z</t>
        </is>
      </c>
      <c r="FU72" t="inlineStr">
        <is>
          <t>production of pig iron, bio-coal Z</t>
        </is>
      </c>
      <c r="FV72" t="inlineStr">
        <is>
          <t>production of pig iron, bio-coal Z</t>
        </is>
      </c>
      <c r="FW72" t="inlineStr">
        <is>
          <t>production of pig iron, bio-coal Z</t>
        </is>
      </c>
      <c r="FX72" t="inlineStr">
        <is>
          <t>production of pig iron, bio-coal Z</t>
        </is>
      </c>
      <c r="FY72" t="inlineStr">
        <is>
          <t>production of pig iron, bio-coal Z</t>
        </is>
      </c>
      <c r="FZ72" t="inlineStr">
        <is>
          <t>production of pig iron, bio-coal Z</t>
        </is>
      </c>
      <c r="GA72" t="inlineStr">
        <is>
          <t>production of pig iron, bio-coal Z</t>
        </is>
      </c>
      <c r="GB72" t="inlineStr">
        <is>
          <t>establishment of new tree, in hard surface area, in biochar-makadam Z</t>
        </is>
      </c>
      <c r="GC72" t="inlineStr">
        <is>
          <t>establishment of new tree, in hard surface area, in biochar-makadam Z</t>
        </is>
      </c>
      <c r="GD72" t="inlineStr">
        <is>
          <t>establishment of new tree, in hard surface area, in biochar-makadam Z</t>
        </is>
      </c>
      <c r="GE72" t="inlineStr">
        <is>
          <t>establishment of new tree, in hard surface area, in biochar-makadam Z</t>
        </is>
      </c>
      <c r="GF72" t="inlineStr">
        <is>
          <t>establishment of new tree, in hard surface area, in biochar-makadam Z</t>
        </is>
      </c>
      <c r="GG72" t="inlineStr">
        <is>
          <t>establishment of new tree, in hard surface area, in biochar-makadam Z</t>
        </is>
      </c>
      <c r="GH72" t="inlineStr">
        <is>
          <t>establishment of new tree, in hard surface area, in biochar-makadam Z</t>
        </is>
      </c>
      <c r="GI72" t="inlineStr">
        <is>
          <t>establishment of new tree, in hard surface area, in biochar-makadam Z</t>
        </is>
      </c>
      <c r="GJ72" t="inlineStr">
        <is>
          <t>establishment of new tree, in hard surface area, in biochar-makadam Z</t>
        </is>
      </c>
      <c r="GK72" t="inlineStr">
        <is>
          <t>establishment of new tree, in hard surface area, in biochar-makadam Z</t>
        </is>
      </c>
      <c r="GL72" t="inlineStr">
        <is>
          <t>establishment of new tree, in hard surface area, in biochar-makadam Z</t>
        </is>
      </c>
      <c r="GM72" t="inlineStr">
        <is>
          <t>establishment of new tree, in hard surface area, in biochar-makadam Z</t>
        </is>
      </c>
      <c r="GN72" t="inlineStr">
        <is>
          <t>establishment of new tree, in hard surface area, in biochar-makadam Z</t>
        </is>
      </c>
      <c r="GO72" t="inlineStr">
        <is>
          <t>establishment of new tree, in hard surface area, in biochar-makadam Z</t>
        </is>
      </c>
      <c r="GP72" t="inlineStr">
        <is>
          <t>establishment of new tree, in hard surface area, in biochar-makadam Z</t>
        </is>
      </c>
      <c r="GQ72" t="inlineStr">
        <is>
          <t>lifecycle, extensive green roof, XMS 2-27, biochar Z</t>
        </is>
      </c>
      <c r="GR72" t="inlineStr">
        <is>
          <t>lifecycle, extensive green roof, XMS 2-27, biochar Z</t>
        </is>
      </c>
      <c r="GS72" t="inlineStr">
        <is>
          <t>lifecycle, extensive green roof, XMS 2-27, biochar Z</t>
        </is>
      </c>
      <c r="GT72" t="inlineStr">
        <is>
          <t>lifecycle, extensive green roof, XMS 2-27, biochar Z</t>
        </is>
      </c>
      <c r="GU72" t="inlineStr">
        <is>
          <t>lifecycle, extensive green roof, XMS 2-27, biochar Z</t>
        </is>
      </c>
      <c r="GV72" t="inlineStr">
        <is>
          <t>lifecycle, extensive green roof, XMS 2-27, biochar Z</t>
        </is>
      </c>
      <c r="GW72" t="inlineStr">
        <is>
          <t>lifecycle, extensive green roof, XMS 2-27, biochar Z</t>
        </is>
      </c>
      <c r="GX72" t="inlineStr">
        <is>
          <t>lifecycle, extensive green roof, XMS 2-27, biochar Z</t>
        </is>
      </c>
      <c r="GY72" t="inlineStr">
        <is>
          <t>lifecycle, extensive green roof, XMS 2-27, biochar Z</t>
        </is>
      </c>
      <c r="GZ72" t="inlineStr">
        <is>
          <t>lifecycle, extensive green roof, XMS 2-27, biochar Z</t>
        </is>
      </c>
      <c r="HA72" t="inlineStr">
        <is>
          <t>lifecycle, extensive green roof, XMS 2-27, biochar Z</t>
        </is>
      </c>
      <c r="HB72" t="inlineStr">
        <is>
          <t>lifecycle, extensive green roof, XMS 2-27, biochar Z</t>
        </is>
      </c>
      <c r="HC72" t="inlineStr">
        <is>
          <t>lifecycle, extensive green roof, XMS 2-27, biochar Z</t>
        </is>
      </c>
      <c r="HD72" t="inlineStr">
        <is>
          <t>lifecycle, extensive green roof, XMS 2-27, biochar Z</t>
        </is>
      </c>
      <c r="HE72" t="inlineStr">
        <is>
          <t>lifecycle, extensive green roof, XMS 2-27, biochar Z</t>
        </is>
      </c>
      <c r="HF72" t="inlineStr">
        <is>
          <t>production and supply of planting soil A, biochar Z</t>
        </is>
      </c>
      <c r="HG72" t="inlineStr">
        <is>
          <t>production and supply of planting soil A, biochar Z</t>
        </is>
      </c>
      <c r="HH72" t="inlineStr">
        <is>
          <t>production and supply of planting soil A, biochar Z</t>
        </is>
      </c>
      <c r="HI72" t="inlineStr">
        <is>
          <t>production and supply of planting soil A, biochar Z</t>
        </is>
      </c>
      <c r="HJ72" t="inlineStr">
        <is>
          <t>production and supply of planting soil A, biochar Z</t>
        </is>
      </c>
      <c r="HK72" t="inlineStr">
        <is>
          <t>production and supply of planting soil A, biochar Z</t>
        </is>
      </c>
      <c r="HL72" t="inlineStr">
        <is>
          <t>production and supply of planting soil A, biochar Z</t>
        </is>
      </c>
      <c r="HM72" t="inlineStr">
        <is>
          <t>production and supply of planting soil A, biochar Z</t>
        </is>
      </c>
      <c r="HN72" t="inlineStr">
        <is>
          <t>production and supply of planting soil A, biochar Z</t>
        </is>
      </c>
      <c r="HO72" t="inlineStr">
        <is>
          <t>production and supply of planting soil A, biochar Z</t>
        </is>
      </c>
      <c r="HP72" t="inlineStr">
        <is>
          <t>production and supply of planting soil A, biochar Z</t>
        </is>
      </c>
      <c r="HQ72" t="inlineStr">
        <is>
          <t>production and supply of planting soil A, biochar Z</t>
        </is>
      </c>
      <c r="HR72" t="inlineStr">
        <is>
          <t>production and supply of planting soil A, biochar Z</t>
        </is>
      </c>
      <c r="HS72" t="inlineStr">
        <is>
          <t>production and supply of planting soil A, biochar Z</t>
        </is>
      </c>
      <c r="HT72" t="inlineStr">
        <is>
          <t>production and supply of planting soil A, biochar Z</t>
        </is>
      </c>
      <c r="HU72" t="inlineStr">
        <is>
          <t>production of paving stone, charcrete Z</t>
        </is>
      </c>
      <c r="HV72" t="inlineStr">
        <is>
          <t>production of paving stone, charcrete Z</t>
        </is>
      </c>
      <c r="HW72" t="inlineStr">
        <is>
          <t>production of paving stone, charcrete Z</t>
        </is>
      </c>
      <c r="HX72" t="inlineStr">
        <is>
          <t>production of paving stone, charcrete Z</t>
        </is>
      </c>
      <c r="HY72" t="inlineStr">
        <is>
          <t>production of paving stone, charcrete Z</t>
        </is>
      </c>
      <c r="HZ72" t="inlineStr">
        <is>
          <t>production of paving stone, charcrete Z</t>
        </is>
      </c>
      <c r="IA72" t="inlineStr">
        <is>
          <t>production of paving stone, charcrete Z</t>
        </is>
      </c>
      <c r="IB72" t="inlineStr">
        <is>
          <t>production of paving stone, charcrete Z</t>
        </is>
      </c>
      <c r="IC72" t="inlineStr">
        <is>
          <t>production of paving stone, charcrete Z</t>
        </is>
      </c>
      <c r="ID72" t="inlineStr">
        <is>
          <t>production of paving stone, charcrete Z</t>
        </is>
      </c>
      <c r="IE72" t="inlineStr">
        <is>
          <t>production of paving stone, charcrete Z</t>
        </is>
      </c>
      <c r="IF72" t="inlineStr">
        <is>
          <t>production of paving stone, charcrete Z</t>
        </is>
      </c>
      <c r="IG72" t="inlineStr">
        <is>
          <t>production of paving stone, charcrete Z</t>
        </is>
      </c>
      <c r="IH72" t="inlineStr">
        <is>
          <t>production of paving stone, charcrete Z</t>
        </is>
      </c>
      <c r="II72" t="inlineStr">
        <is>
          <t>production of paving stone, charcrete Z</t>
        </is>
      </c>
      <c r="IJ72" t="inlineStr">
        <is>
          <t>lifecycle, water pre-treatment, biochar Z biofilter</t>
        </is>
      </c>
      <c r="IK72" t="inlineStr">
        <is>
          <t>lifecycle, water pre-treatment, biochar Z biofilter</t>
        </is>
      </c>
      <c r="IL72" t="inlineStr">
        <is>
          <t>lifecycle, water pre-treatment, biochar Z biofilter</t>
        </is>
      </c>
      <c r="IM72" t="inlineStr">
        <is>
          <t>lifecycle, water pre-treatment, biochar Z biofilter</t>
        </is>
      </c>
      <c r="IN72" t="inlineStr">
        <is>
          <t>lifecycle, water pre-treatment, biochar Z biofilter</t>
        </is>
      </c>
      <c r="IO72" t="inlineStr">
        <is>
          <t>lifecycle, water pre-treatment, biochar Z biofilter</t>
        </is>
      </c>
      <c r="IP72" t="inlineStr">
        <is>
          <t>lifecycle, water pre-treatment, biochar Z biofilter</t>
        </is>
      </c>
      <c r="IQ72" t="inlineStr">
        <is>
          <t>lifecycle, water pre-treatment, biochar Z biofilter</t>
        </is>
      </c>
      <c r="IR72" t="inlineStr">
        <is>
          <t>lifecycle, water pre-treatment, biochar Z biofilter</t>
        </is>
      </c>
      <c r="IS72" t="inlineStr">
        <is>
          <t>lifecycle, water pre-treatment, biochar Z biofilter</t>
        </is>
      </c>
      <c r="IT72" t="inlineStr">
        <is>
          <t>lifecycle, water pre-treatment, biochar Z biofilter</t>
        </is>
      </c>
      <c r="IU72" t="inlineStr">
        <is>
          <t>lifecycle, water pre-treatment, biochar Z biofilter</t>
        </is>
      </c>
      <c r="IV72" t="inlineStr">
        <is>
          <t>lifecycle, water pre-treatment, biochar Z biofilter</t>
        </is>
      </c>
      <c r="IW72" t="inlineStr">
        <is>
          <t>lifecycle, water pre-treatment, biochar Z biofilter</t>
        </is>
      </c>
      <c r="IX72" t="inlineStr">
        <is>
          <t>lifecycle, water pre-treatment, biochar Z biofilter</t>
        </is>
      </c>
      <c r="IY72" t="inlineStr">
        <is>
          <t>production of pig iron, bio-coal Z</t>
        </is>
      </c>
      <c r="IZ72" t="inlineStr">
        <is>
          <t>production of pig iron, bio-coal Z</t>
        </is>
      </c>
      <c r="JA72" t="inlineStr">
        <is>
          <t>production of pig iron, bio-coal Z</t>
        </is>
      </c>
      <c r="JB72" t="inlineStr">
        <is>
          <t>production of pig iron, bio-coal Z</t>
        </is>
      </c>
      <c r="JC72" t="inlineStr">
        <is>
          <t>production of pig iron, bio-coal Z</t>
        </is>
      </c>
      <c r="JD72" t="inlineStr">
        <is>
          <t>production of pig iron, bio-coal Z</t>
        </is>
      </c>
      <c r="JE72" t="inlineStr">
        <is>
          <t>production of pig iron, bio-coal Z</t>
        </is>
      </c>
      <c r="JF72" t="inlineStr">
        <is>
          <t>production of pig iron, bio-coal Z</t>
        </is>
      </c>
      <c r="JG72" t="inlineStr">
        <is>
          <t>production of pig iron, bio-coal Z</t>
        </is>
      </c>
      <c r="JH72" t="inlineStr">
        <is>
          <t>production of pig iron, bio-coal Z</t>
        </is>
      </c>
      <c r="JI72" t="inlineStr">
        <is>
          <t>production of pig iron, bio-coal Z</t>
        </is>
      </c>
      <c r="JJ72" t="inlineStr">
        <is>
          <t>production of pig iron, bio-coal Z</t>
        </is>
      </c>
      <c r="JK72" t="inlineStr">
        <is>
          <t>production of pig iron, bio-coal Z</t>
        </is>
      </c>
      <c r="JL72" t="inlineStr">
        <is>
          <t>production of pig iron, bio-coal Z</t>
        </is>
      </c>
      <c r="JM72" t="inlineStr">
        <is>
          <t>production of pig iron, bio-coal Z</t>
        </is>
      </c>
      <c r="JN72" t="inlineStr">
        <is>
          <t>establishment of new tree, in hard surface area, in biochar-makadam Z</t>
        </is>
      </c>
      <c r="JO72" t="inlineStr">
        <is>
          <t>establishment of new tree, in hard surface area, in biochar-makadam Z</t>
        </is>
      </c>
      <c r="JP72" t="inlineStr">
        <is>
          <t>establishment of new tree, in hard surface area, in biochar-makadam Z</t>
        </is>
      </c>
      <c r="JQ72" t="inlineStr">
        <is>
          <t>establishment of new tree, in hard surface area, in biochar-makadam Z</t>
        </is>
      </c>
      <c r="JR72" t="inlineStr">
        <is>
          <t>establishment of new tree, in hard surface area, in biochar-makadam Z</t>
        </is>
      </c>
      <c r="JS72" t="inlineStr">
        <is>
          <t>establishment of new tree, in hard surface area, in biochar-makadam Z</t>
        </is>
      </c>
      <c r="JT72" t="inlineStr">
        <is>
          <t>establishment of new tree, in hard surface area, in biochar-makadam Z</t>
        </is>
      </c>
      <c r="JU72" t="inlineStr">
        <is>
          <t>establishment of new tree, in hard surface area, in biochar-makadam Z</t>
        </is>
      </c>
      <c r="JV72" t="inlineStr">
        <is>
          <t>establishment of new tree, in hard surface area, in biochar-makadam Z</t>
        </is>
      </c>
      <c r="JW72" t="inlineStr">
        <is>
          <t>establishment of new tree, in hard surface area, in biochar-makadam Z</t>
        </is>
      </c>
      <c r="JX72" t="inlineStr">
        <is>
          <t>establishment of new tree, in hard surface area, in biochar-makadam Z</t>
        </is>
      </c>
      <c r="JY72" t="inlineStr">
        <is>
          <t>establishment of new tree, in hard surface area, in biochar-makadam Z</t>
        </is>
      </c>
      <c r="JZ72" t="inlineStr">
        <is>
          <t>establishment of new tree, in hard surface area, in biochar-makadam Z</t>
        </is>
      </c>
      <c r="KA72" t="inlineStr">
        <is>
          <t>establishment of new tree, in hard surface area, in biochar-makadam Z</t>
        </is>
      </c>
      <c r="KB72" t="inlineStr">
        <is>
          <t>establishment of new tree, in hard surface area, in biochar-makadam Z</t>
        </is>
      </c>
      <c r="KC72" t="inlineStr">
        <is>
          <t>lifecycle, extensive green roof, XMS 2-27, biochar Z</t>
        </is>
      </c>
      <c r="KD72" t="inlineStr">
        <is>
          <t>lifecycle, extensive green roof, XMS 2-27, biochar Z</t>
        </is>
      </c>
      <c r="KE72" t="inlineStr">
        <is>
          <t>lifecycle, extensive green roof, XMS 2-27, biochar Z</t>
        </is>
      </c>
      <c r="KF72" t="inlineStr">
        <is>
          <t>lifecycle, extensive green roof, XMS 2-27, biochar Z</t>
        </is>
      </c>
      <c r="KG72" t="inlineStr">
        <is>
          <t>lifecycle, extensive green roof, XMS 2-27, biochar Z</t>
        </is>
      </c>
      <c r="KH72" t="inlineStr">
        <is>
          <t>lifecycle, extensive green roof, XMS 2-27, biochar Z</t>
        </is>
      </c>
      <c r="KI72" t="inlineStr">
        <is>
          <t>lifecycle, extensive green roof, XMS 2-27, biochar Z</t>
        </is>
      </c>
      <c r="KJ72" t="inlineStr">
        <is>
          <t>lifecycle, extensive green roof, XMS 2-27, biochar Z</t>
        </is>
      </c>
      <c r="KK72" t="inlineStr">
        <is>
          <t>lifecycle, extensive green roof, XMS 2-27, biochar Z</t>
        </is>
      </c>
      <c r="KL72" t="inlineStr">
        <is>
          <t>lifecycle, extensive green roof, XMS 2-27, biochar Z</t>
        </is>
      </c>
      <c r="KM72" t="inlineStr">
        <is>
          <t>lifecycle, extensive green roof, XMS 2-27, biochar Z</t>
        </is>
      </c>
      <c r="KN72" t="inlineStr">
        <is>
          <t>lifecycle, extensive green roof, XMS 2-27, biochar Z</t>
        </is>
      </c>
      <c r="KO72" t="inlineStr">
        <is>
          <t>lifecycle, extensive green roof, XMS 2-27, biochar Z</t>
        </is>
      </c>
      <c r="KP72" t="inlineStr">
        <is>
          <t>lifecycle, extensive green roof, XMS 2-27, biochar Z</t>
        </is>
      </c>
      <c r="KQ72" t="inlineStr">
        <is>
          <t>lifecycle, extensive green roof, XMS 2-27, biochar Z</t>
        </is>
      </c>
      <c r="KR72" t="inlineStr">
        <is>
          <t>production and supply of planting soil A, biochar Z</t>
        </is>
      </c>
      <c r="KS72" t="inlineStr">
        <is>
          <t>production and supply of planting soil A, biochar Z</t>
        </is>
      </c>
      <c r="KT72" t="inlineStr">
        <is>
          <t>production and supply of planting soil A, biochar Z</t>
        </is>
      </c>
      <c r="KU72" t="inlineStr">
        <is>
          <t>production and supply of planting soil A, biochar Z</t>
        </is>
      </c>
      <c r="KV72" t="inlineStr">
        <is>
          <t>production and supply of planting soil A, biochar Z</t>
        </is>
      </c>
      <c r="KW72" t="inlineStr">
        <is>
          <t>production and supply of planting soil A, biochar Z</t>
        </is>
      </c>
      <c r="KX72" t="inlineStr">
        <is>
          <t>production and supply of planting soil A, biochar Z</t>
        </is>
      </c>
      <c r="KY72" t="inlineStr">
        <is>
          <t>production and supply of planting soil A, biochar Z</t>
        </is>
      </c>
      <c r="KZ72" t="inlineStr">
        <is>
          <t>production and supply of planting soil A, biochar Z</t>
        </is>
      </c>
      <c r="LA72" t="inlineStr">
        <is>
          <t>production and supply of planting soil A, biochar Z</t>
        </is>
      </c>
      <c r="LB72" t="inlineStr">
        <is>
          <t>production and supply of planting soil A, biochar Z</t>
        </is>
      </c>
      <c r="LC72" t="inlineStr">
        <is>
          <t>production and supply of planting soil A, biochar Z</t>
        </is>
      </c>
      <c r="LD72" t="inlineStr">
        <is>
          <t>production and supply of planting soil A, biochar Z</t>
        </is>
      </c>
      <c r="LE72" t="inlineStr">
        <is>
          <t>production and supply of planting soil A, biochar Z</t>
        </is>
      </c>
      <c r="LF72" t="inlineStr">
        <is>
          <t>production and supply of planting soil A, biochar Z</t>
        </is>
      </c>
      <c r="LG72" t="inlineStr">
        <is>
          <t>production of paving stone, charcrete Z</t>
        </is>
      </c>
      <c r="LH72" t="inlineStr">
        <is>
          <t>production of paving stone, charcrete Z</t>
        </is>
      </c>
      <c r="LI72" t="inlineStr">
        <is>
          <t>production of paving stone, charcrete Z</t>
        </is>
      </c>
      <c r="LJ72" t="inlineStr">
        <is>
          <t>production of paving stone, charcrete Z</t>
        </is>
      </c>
      <c r="LK72" t="inlineStr">
        <is>
          <t>production of paving stone, charcrete Z</t>
        </is>
      </c>
      <c r="LL72" t="inlineStr">
        <is>
          <t>production of paving stone, charcrete Z</t>
        </is>
      </c>
      <c r="LM72" t="inlineStr">
        <is>
          <t>production of paving stone, charcrete Z</t>
        </is>
      </c>
      <c r="LN72" t="inlineStr">
        <is>
          <t>production of paving stone, charcrete Z</t>
        </is>
      </c>
      <c r="LO72" t="inlineStr">
        <is>
          <t>production of paving stone, charcrete Z</t>
        </is>
      </c>
      <c r="LP72" t="inlineStr">
        <is>
          <t>production of paving stone, charcrete Z</t>
        </is>
      </c>
      <c r="LQ72" t="inlineStr">
        <is>
          <t>production of paving stone, charcrete Z</t>
        </is>
      </c>
      <c r="LR72" t="inlineStr">
        <is>
          <t>production of paving stone, charcrete Z</t>
        </is>
      </c>
      <c r="LS72" t="inlineStr">
        <is>
          <t>production of paving stone, charcrete Z</t>
        </is>
      </c>
      <c r="LT72" t="inlineStr">
        <is>
          <t>production of paving stone, charcrete Z</t>
        </is>
      </c>
      <c r="LU72" t="inlineStr">
        <is>
          <t>production of paving stone, charcrete Z</t>
        </is>
      </c>
      <c r="LV72" t="inlineStr">
        <is>
          <t>lifecycle, water pre-treatment, biochar Z biofilter</t>
        </is>
      </c>
      <c r="LW72" t="inlineStr">
        <is>
          <t>lifecycle, water pre-treatment, biochar Z biofilter</t>
        </is>
      </c>
      <c r="LX72" t="inlineStr">
        <is>
          <t>lifecycle, water pre-treatment, biochar Z biofilter</t>
        </is>
      </c>
      <c r="LY72" t="inlineStr">
        <is>
          <t>lifecycle, water pre-treatment, biochar Z biofilter</t>
        </is>
      </c>
      <c r="LZ72" t="inlineStr">
        <is>
          <t>lifecycle, water pre-treatment, biochar Z biofilter</t>
        </is>
      </c>
      <c r="MA72" t="inlineStr">
        <is>
          <t>lifecycle, water pre-treatment, biochar Z biofilter</t>
        </is>
      </c>
      <c r="MB72" t="inlineStr">
        <is>
          <t>lifecycle, water pre-treatment, biochar Z biofilter</t>
        </is>
      </c>
      <c r="MC72" t="inlineStr">
        <is>
          <t>lifecycle, water pre-treatment, biochar Z biofilter</t>
        </is>
      </c>
      <c r="MD72" t="inlineStr">
        <is>
          <t>lifecycle, water pre-treatment, biochar Z biofilter</t>
        </is>
      </c>
      <c r="ME72" t="inlineStr">
        <is>
          <t>lifecycle, water pre-treatment, biochar Z biofilter</t>
        </is>
      </c>
      <c r="MF72" t="inlineStr">
        <is>
          <t>lifecycle, water pre-treatment, biochar Z biofilter</t>
        </is>
      </c>
      <c r="MG72" t="inlineStr">
        <is>
          <t>lifecycle, water pre-treatment, biochar Z biofilter</t>
        </is>
      </c>
      <c r="MH72" t="inlineStr">
        <is>
          <t>lifecycle, water pre-treatment, biochar Z biofilter</t>
        </is>
      </c>
      <c r="MI72" t="inlineStr">
        <is>
          <t>lifecycle, water pre-treatment, biochar Z biofilter</t>
        </is>
      </c>
      <c r="MJ72" t="inlineStr">
        <is>
          <t>lifecycle, water pre-treatment, biochar Z biofilter</t>
        </is>
      </c>
      <c r="MK72" t="inlineStr">
        <is>
          <t>production of pig iron, bio-coal Z</t>
        </is>
      </c>
      <c r="ML72" t="inlineStr">
        <is>
          <t>production of pig iron, bio-coal Z</t>
        </is>
      </c>
      <c r="MM72" t="inlineStr">
        <is>
          <t>production of pig iron, bio-coal Z</t>
        </is>
      </c>
      <c r="MN72" t="inlineStr">
        <is>
          <t>production of pig iron, bio-coal Z</t>
        </is>
      </c>
      <c r="MO72" t="inlineStr">
        <is>
          <t>production of pig iron, bio-coal Z</t>
        </is>
      </c>
      <c r="MP72" t="inlineStr">
        <is>
          <t>production of pig iron, bio-coal Z</t>
        </is>
      </c>
      <c r="MQ72" t="inlineStr">
        <is>
          <t>production of pig iron, bio-coal Z</t>
        </is>
      </c>
      <c r="MR72" t="inlineStr">
        <is>
          <t>production of pig iron, bio-coal Z</t>
        </is>
      </c>
      <c r="MS72" t="inlineStr">
        <is>
          <t>production of pig iron, bio-coal Z</t>
        </is>
      </c>
      <c r="MT72" t="inlineStr">
        <is>
          <t>production of pig iron, bio-coal Z</t>
        </is>
      </c>
      <c r="MU72" t="inlineStr">
        <is>
          <t>production of pig iron, bio-coal Z</t>
        </is>
      </c>
      <c r="MV72" t="inlineStr">
        <is>
          <t>production of pig iron, bio-coal Z</t>
        </is>
      </c>
      <c r="MW72" t="inlineStr">
        <is>
          <t>production of pig iron, bio-coal Z</t>
        </is>
      </c>
      <c r="MX72" t="inlineStr">
        <is>
          <t>production of pig iron, bio-coal Z</t>
        </is>
      </c>
      <c r="MY72" t="inlineStr">
        <is>
          <t>production of pig iron, bio-coal Z</t>
        </is>
      </c>
      <c r="MZ72" t="inlineStr">
        <is>
          <t>establishment of new tree, in hard surface area, in biochar-makadam Z</t>
        </is>
      </c>
      <c r="NA72" t="inlineStr">
        <is>
          <t>establishment of new tree, in hard surface area, in biochar-makadam Z</t>
        </is>
      </c>
      <c r="NB72" t="inlineStr">
        <is>
          <t>establishment of new tree, in hard surface area, in biochar-makadam Z</t>
        </is>
      </c>
      <c r="NC72" t="inlineStr">
        <is>
          <t>establishment of new tree, in hard surface area, in biochar-makadam Z</t>
        </is>
      </c>
      <c r="ND72" t="inlineStr">
        <is>
          <t>establishment of new tree, in hard surface area, in biochar-makadam Z</t>
        </is>
      </c>
      <c r="NE72" t="inlineStr">
        <is>
          <t>establishment of new tree, in hard surface area, in biochar-makadam Z</t>
        </is>
      </c>
      <c r="NF72" t="inlineStr">
        <is>
          <t>establishment of new tree, in hard surface area, in biochar-makadam Z</t>
        </is>
      </c>
      <c r="NG72" t="inlineStr">
        <is>
          <t>establishment of new tree, in hard surface area, in biochar-makadam Z</t>
        </is>
      </c>
      <c r="NH72" t="inlineStr">
        <is>
          <t>establishment of new tree, in hard surface area, in biochar-makadam Z</t>
        </is>
      </c>
      <c r="NI72" t="inlineStr">
        <is>
          <t>establishment of new tree, in hard surface area, in biochar-makadam Z</t>
        </is>
      </c>
      <c r="NJ72" t="inlineStr">
        <is>
          <t>establishment of new tree, in hard surface area, in biochar-makadam Z</t>
        </is>
      </c>
      <c r="NK72" t="inlineStr">
        <is>
          <t>establishment of new tree, in hard surface area, in biochar-makadam Z</t>
        </is>
      </c>
      <c r="NL72" t="inlineStr">
        <is>
          <t>establishment of new tree, in hard surface area, in biochar-makadam Z</t>
        </is>
      </c>
      <c r="NM72" t="inlineStr">
        <is>
          <t>establishment of new tree, in hard surface area, in biochar-makadam Z</t>
        </is>
      </c>
      <c r="NN72" t="inlineStr">
        <is>
          <t>establishment of new tree, in hard surface area, in biochar-makadam Z</t>
        </is>
      </c>
      <c r="NO72" t="inlineStr">
        <is>
          <t>lifecycle, extensive green roof, XMS 2-27, biochar Z</t>
        </is>
      </c>
      <c r="NP72" t="inlineStr">
        <is>
          <t>lifecycle, extensive green roof, XMS 2-27, biochar Z</t>
        </is>
      </c>
      <c r="NQ72" t="inlineStr">
        <is>
          <t>lifecycle, extensive green roof, XMS 2-27, biochar Z</t>
        </is>
      </c>
      <c r="NR72" t="inlineStr">
        <is>
          <t>lifecycle, extensive green roof, XMS 2-27, biochar Z</t>
        </is>
      </c>
      <c r="NS72" t="inlineStr">
        <is>
          <t>lifecycle, extensive green roof, XMS 2-27, biochar Z</t>
        </is>
      </c>
      <c r="NT72" t="inlineStr">
        <is>
          <t>lifecycle, extensive green roof, XMS 2-27, biochar Z</t>
        </is>
      </c>
      <c r="NU72" t="inlineStr">
        <is>
          <t>lifecycle, extensive green roof, XMS 2-27, biochar Z</t>
        </is>
      </c>
      <c r="NV72" t="inlineStr">
        <is>
          <t>lifecycle, extensive green roof, XMS 2-27, biochar Z</t>
        </is>
      </c>
      <c r="NW72" t="inlineStr">
        <is>
          <t>lifecycle, extensive green roof, XMS 2-27, biochar Z</t>
        </is>
      </c>
      <c r="NX72" t="inlineStr">
        <is>
          <t>lifecycle, extensive green roof, XMS 2-27, biochar Z</t>
        </is>
      </c>
      <c r="NY72" t="inlineStr">
        <is>
          <t>lifecycle, extensive green roof, XMS 2-27, biochar Z</t>
        </is>
      </c>
      <c r="NZ72" t="inlineStr">
        <is>
          <t>lifecycle, extensive green roof, XMS 2-27, biochar Z</t>
        </is>
      </c>
      <c r="OA72" t="inlineStr">
        <is>
          <t>lifecycle, extensive green roof, XMS 2-27, biochar Z</t>
        </is>
      </c>
      <c r="OB72" t="inlineStr">
        <is>
          <t>lifecycle, extensive green roof, XMS 2-27, biochar Z</t>
        </is>
      </c>
      <c r="OC72" t="inlineStr">
        <is>
          <t>lifecycle, extensive green roof, XMS 2-27, biochar Z</t>
        </is>
      </c>
      <c r="OD72" t="inlineStr">
        <is>
          <t>production and supply of planting soil A, biochar Z</t>
        </is>
      </c>
      <c r="OE72" t="inlineStr">
        <is>
          <t>production and supply of planting soil A, biochar Z</t>
        </is>
      </c>
      <c r="OF72" t="inlineStr">
        <is>
          <t>production and supply of planting soil A, biochar Z</t>
        </is>
      </c>
      <c r="OG72" t="inlineStr">
        <is>
          <t>production and supply of planting soil A, biochar Z</t>
        </is>
      </c>
      <c r="OH72" t="inlineStr">
        <is>
          <t>production and supply of planting soil A, biochar Z</t>
        </is>
      </c>
      <c r="OI72" t="inlineStr">
        <is>
          <t>production and supply of planting soil A, biochar Z</t>
        </is>
      </c>
      <c r="OJ72" t="inlineStr">
        <is>
          <t>production and supply of planting soil A, biochar Z</t>
        </is>
      </c>
      <c r="OK72" t="inlineStr">
        <is>
          <t>production and supply of planting soil A, biochar Z</t>
        </is>
      </c>
      <c r="OL72" t="inlineStr">
        <is>
          <t>production and supply of planting soil A, biochar Z</t>
        </is>
      </c>
      <c r="OM72" t="inlineStr">
        <is>
          <t>production and supply of planting soil A, biochar Z</t>
        </is>
      </c>
      <c r="ON72" t="inlineStr">
        <is>
          <t>production and supply of planting soil A, biochar Z</t>
        </is>
      </c>
      <c r="OO72" t="inlineStr">
        <is>
          <t>production and supply of planting soil A, biochar Z</t>
        </is>
      </c>
      <c r="OP72" t="inlineStr">
        <is>
          <t>production and supply of planting soil A, biochar Z</t>
        </is>
      </c>
      <c r="OQ72" t="inlineStr">
        <is>
          <t>production and supply of planting soil A, biochar Z</t>
        </is>
      </c>
      <c r="OR72" t="inlineStr">
        <is>
          <t>production and supply of planting soil A, biochar Z</t>
        </is>
      </c>
      <c r="OS72" t="inlineStr">
        <is>
          <t>production of paving stone, charcrete Z</t>
        </is>
      </c>
      <c r="OT72" t="inlineStr">
        <is>
          <t>production of paving stone, charcrete Z</t>
        </is>
      </c>
      <c r="OU72" t="inlineStr">
        <is>
          <t>production of paving stone, charcrete Z</t>
        </is>
      </c>
      <c r="OV72" t="inlineStr">
        <is>
          <t>production of paving stone, charcrete Z</t>
        </is>
      </c>
      <c r="OW72" t="inlineStr">
        <is>
          <t>production of paving stone, charcrete Z</t>
        </is>
      </c>
      <c r="OX72" t="inlineStr">
        <is>
          <t>production of paving stone, charcrete Z</t>
        </is>
      </c>
      <c r="OY72" t="inlineStr">
        <is>
          <t>production of paving stone, charcrete Z</t>
        </is>
      </c>
      <c r="OZ72" t="inlineStr">
        <is>
          <t>production of paving stone, charcrete Z</t>
        </is>
      </c>
      <c r="PA72" t="inlineStr">
        <is>
          <t>production of paving stone, charcrete Z</t>
        </is>
      </c>
      <c r="PB72" t="inlineStr">
        <is>
          <t>production of paving stone, charcrete Z</t>
        </is>
      </c>
      <c r="PC72" t="inlineStr">
        <is>
          <t>production of paving stone, charcrete Z</t>
        </is>
      </c>
      <c r="PD72" t="inlineStr">
        <is>
          <t>production of paving stone, charcrete Z</t>
        </is>
      </c>
      <c r="PE72" t="inlineStr">
        <is>
          <t>production of paving stone, charcrete Z</t>
        </is>
      </c>
      <c r="PF72" t="inlineStr">
        <is>
          <t>production of paving stone, charcrete Z</t>
        </is>
      </c>
      <c r="PG72" t="inlineStr">
        <is>
          <t>production of paving stone, charcrete Z</t>
        </is>
      </c>
      <c r="PH72" t="inlineStr">
        <is>
          <t>lifecycle, water pre-treatment, biochar Z biofilter</t>
        </is>
      </c>
      <c r="PI72" t="inlineStr">
        <is>
          <t>lifecycle, water pre-treatment, biochar Z biofilter</t>
        </is>
      </c>
      <c r="PJ72" t="inlineStr">
        <is>
          <t>lifecycle, water pre-treatment, biochar Z biofilter</t>
        </is>
      </c>
      <c r="PK72" t="inlineStr">
        <is>
          <t>lifecycle, water pre-treatment, biochar Z biofilter</t>
        </is>
      </c>
      <c r="PL72" t="inlineStr">
        <is>
          <t>lifecycle, water pre-treatment, biochar Z biofilter</t>
        </is>
      </c>
      <c r="PM72" t="inlineStr">
        <is>
          <t>lifecycle, water pre-treatment, biochar Z biofilter</t>
        </is>
      </c>
      <c r="PN72" t="inlineStr">
        <is>
          <t>lifecycle, water pre-treatment, biochar Z biofilter</t>
        </is>
      </c>
      <c r="PO72" t="inlineStr">
        <is>
          <t>lifecycle, water pre-treatment, biochar Z biofilter</t>
        </is>
      </c>
      <c r="PP72" t="inlineStr">
        <is>
          <t>lifecycle, water pre-treatment, biochar Z biofilter</t>
        </is>
      </c>
      <c r="PQ72" t="inlineStr">
        <is>
          <t>lifecycle, water pre-treatment, biochar Z biofilter</t>
        </is>
      </c>
      <c r="PR72" t="inlineStr">
        <is>
          <t>lifecycle, water pre-treatment, biochar Z biofilter</t>
        </is>
      </c>
      <c r="PS72" t="inlineStr">
        <is>
          <t>lifecycle, water pre-treatment, biochar Z biofilter</t>
        </is>
      </c>
      <c r="PT72" t="inlineStr">
        <is>
          <t>lifecycle, water pre-treatment, biochar Z biofilter</t>
        </is>
      </c>
      <c r="PU72" t="inlineStr">
        <is>
          <t>lifecycle, water pre-treatment, biochar Z biofilter</t>
        </is>
      </c>
      <c r="PV72" t="inlineStr">
        <is>
          <t>lifecycle, water pre-treatment, biochar Z biofilter</t>
        </is>
      </c>
      <c r="PW72" t="inlineStr">
        <is>
          <t>production of pig iron, bio-coal Z</t>
        </is>
      </c>
      <c r="PX72" t="inlineStr">
        <is>
          <t>production of pig iron, bio-coal Z</t>
        </is>
      </c>
      <c r="PY72" t="inlineStr">
        <is>
          <t>production of pig iron, bio-coal Z</t>
        </is>
      </c>
      <c r="PZ72" t="inlineStr">
        <is>
          <t>production of pig iron, bio-coal Z</t>
        </is>
      </c>
      <c r="QA72" t="inlineStr">
        <is>
          <t>production of pig iron, bio-coal Z</t>
        </is>
      </c>
      <c r="QB72" t="inlineStr">
        <is>
          <t>production of pig iron, bio-coal Z</t>
        </is>
      </c>
      <c r="QC72" t="inlineStr">
        <is>
          <t>production of pig iron, bio-coal Z</t>
        </is>
      </c>
      <c r="QD72" t="inlineStr">
        <is>
          <t>production of pig iron, bio-coal Z</t>
        </is>
      </c>
      <c r="QE72" t="inlineStr">
        <is>
          <t>production of pig iron, bio-coal Z</t>
        </is>
      </c>
      <c r="QF72" t="inlineStr">
        <is>
          <t>production of pig iron, bio-coal Z</t>
        </is>
      </c>
      <c r="QG72" t="inlineStr">
        <is>
          <t>production of pig iron, bio-coal Z</t>
        </is>
      </c>
      <c r="QH72" t="inlineStr">
        <is>
          <t>production of pig iron, bio-coal Z</t>
        </is>
      </c>
      <c r="QI72" t="inlineStr">
        <is>
          <t>production of pig iron, bio-coal Z</t>
        </is>
      </c>
      <c r="QJ72" t="inlineStr">
        <is>
          <t>production of pig iron, bio-coal Z</t>
        </is>
      </c>
      <c r="QK72" t="inlineStr">
        <is>
          <t>production of pig iron, bio-coal Z</t>
        </is>
      </c>
      <c r="QL72" t="inlineStr">
        <is>
          <t>establishment of new tree, in hard surface area, in biochar-makadam Z</t>
        </is>
      </c>
      <c r="QM72" t="inlineStr">
        <is>
          <t>establishment of new tree, in hard surface area, in biochar-makadam Z</t>
        </is>
      </c>
      <c r="QN72" t="inlineStr">
        <is>
          <t>establishment of new tree, in hard surface area, in biochar-makadam Z</t>
        </is>
      </c>
      <c r="QO72" t="inlineStr">
        <is>
          <t>establishment of new tree, in hard surface area, in biochar-makadam Z</t>
        </is>
      </c>
      <c r="QP72" t="inlineStr">
        <is>
          <t>establishment of new tree, in hard surface area, in biochar-makadam Z</t>
        </is>
      </c>
      <c r="QQ72" t="inlineStr">
        <is>
          <t>establishment of new tree, in hard surface area, in biochar-makadam Z</t>
        </is>
      </c>
      <c r="QR72" t="inlineStr">
        <is>
          <t>establishment of new tree, in hard surface area, in biochar-makadam Z</t>
        </is>
      </c>
      <c r="QS72" t="inlineStr">
        <is>
          <t>establishment of new tree, in hard surface area, in biochar-makadam Z</t>
        </is>
      </c>
      <c r="QT72" t="inlineStr">
        <is>
          <t>establishment of new tree, in hard surface area, in biochar-makadam Z</t>
        </is>
      </c>
      <c r="QU72" t="inlineStr">
        <is>
          <t>establishment of new tree, in hard surface area, in biochar-makadam Z</t>
        </is>
      </c>
      <c r="QV72" t="inlineStr">
        <is>
          <t>establishment of new tree, in hard surface area, in biochar-makadam Z</t>
        </is>
      </c>
      <c r="QW72" t="inlineStr">
        <is>
          <t>establishment of new tree, in hard surface area, in biochar-makadam Z</t>
        </is>
      </c>
      <c r="QX72" t="inlineStr">
        <is>
          <t>establishment of new tree, in hard surface area, in biochar-makadam Z</t>
        </is>
      </c>
      <c r="QY72" t="inlineStr">
        <is>
          <t>establishment of new tree, in hard surface area, in biochar-makadam Z</t>
        </is>
      </c>
      <c r="QZ72" t="inlineStr">
        <is>
          <t>establishment of new tree, in hard surface area, in biochar-makadam Z</t>
        </is>
      </c>
      <c r="RA72" t="inlineStr">
        <is>
          <t>lifecycle, extensive green roof, XMS 2-27, biochar Z</t>
        </is>
      </c>
      <c r="RB72" t="inlineStr">
        <is>
          <t>lifecycle, extensive green roof, XMS 2-27, biochar Z</t>
        </is>
      </c>
      <c r="RC72" t="inlineStr">
        <is>
          <t>lifecycle, extensive green roof, XMS 2-27, biochar Z</t>
        </is>
      </c>
      <c r="RD72" t="inlineStr">
        <is>
          <t>lifecycle, extensive green roof, XMS 2-27, biochar Z</t>
        </is>
      </c>
      <c r="RE72" t="inlineStr">
        <is>
          <t>lifecycle, extensive green roof, XMS 2-27, biochar Z</t>
        </is>
      </c>
      <c r="RF72" t="inlineStr">
        <is>
          <t>lifecycle, extensive green roof, XMS 2-27, biochar Z</t>
        </is>
      </c>
      <c r="RG72" t="inlineStr">
        <is>
          <t>lifecycle, extensive green roof, XMS 2-27, biochar Z</t>
        </is>
      </c>
      <c r="RH72" t="inlineStr">
        <is>
          <t>lifecycle, extensive green roof, XMS 2-27, biochar Z</t>
        </is>
      </c>
      <c r="RI72" t="inlineStr">
        <is>
          <t>lifecycle, extensive green roof, XMS 2-27, biochar Z</t>
        </is>
      </c>
      <c r="RJ72" t="inlineStr">
        <is>
          <t>lifecycle, extensive green roof, XMS 2-27, biochar Z</t>
        </is>
      </c>
      <c r="RK72" t="inlineStr">
        <is>
          <t>lifecycle, extensive green roof, XMS 2-27, biochar Z</t>
        </is>
      </c>
      <c r="RL72" t="inlineStr">
        <is>
          <t>lifecycle, extensive green roof, XMS 2-27, biochar Z</t>
        </is>
      </c>
      <c r="RM72" t="inlineStr">
        <is>
          <t>lifecycle, extensive green roof, XMS 2-27, biochar Z</t>
        </is>
      </c>
      <c r="RN72" t="inlineStr">
        <is>
          <t>lifecycle, extensive green roof, XMS 2-27, biochar Z</t>
        </is>
      </c>
      <c r="RO72" t="inlineStr">
        <is>
          <t>lifecycle, extensive green roof, XMS 2-27, biochar Z</t>
        </is>
      </c>
      <c r="RP72" t="inlineStr">
        <is>
          <t>production and supply of planting soil A, biochar Z</t>
        </is>
      </c>
      <c r="RQ72" t="inlineStr">
        <is>
          <t>production and supply of planting soil A, biochar Z</t>
        </is>
      </c>
      <c r="RR72" t="inlineStr">
        <is>
          <t>production and supply of planting soil A, biochar Z</t>
        </is>
      </c>
      <c r="RS72" t="inlineStr">
        <is>
          <t>production and supply of planting soil A, biochar Z</t>
        </is>
      </c>
      <c r="RT72" t="inlineStr">
        <is>
          <t>production and supply of planting soil A, biochar Z</t>
        </is>
      </c>
      <c r="RU72" t="inlineStr">
        <is>
          <t>production and supply of planting soil A, biochar Z</t>
        </is>
      </c>
      <c r="RV72" t="inlineStr">
        <is>
          <t>production and supply of planting soil A, biochar Z</t>
        </is>
      </c>
      <c r="RW72" t="inlineStr">
        <is>
          <t>production and supply of planting soil A, biochar Z</t>
        </is>
      </c>
      <c r="RX72" t="inlineStr">
        <is>
          <t>production and supply of planting soil A, biochar Z</t>
        </is>
      </c>
      <c r="RY72" t="inlineStr">
        <is>
          <t>production and supply of planting soil A, biochar Z</t>
        </is>
      </c>
      <c r="RZ72" t="inlineStr">
        <is>
          <t>production and supply of planting soil A, biochar Z</t>
        </is>
      </c>
      <c r="SA72" t="inlineStr">
        <is>
          <t>production and supply of planting soil A, biochar Z</t>
        </is>
      </c>
      <c r="SB72" t="inlineStr">
        <is>
          <t>production and supply of planting soil A, biochar Z</t>
        </is>
      </c>
      <c r="SC72" t="inlineStr">
        <is>
          <t>production and supply of planting soil A, biochar Z</t>
        </is>
      </c>
      <c r="SD72" t="inlineStr">
        <is>
          <t>production and supply of planting soil A, biochar Z</t>
        </is>
      </c>
      <c r="SE72" t="inlineStr">
        <is>
          <t>production of paving stone, charcrete Z</t>
        </is>
      </c>
      <c r="SF72" t="inlineStr">
        <is>
          <t>production of paving stone, charcrete Z</t>
        </is>
      </c>
      <c r="SG72" t="inlineStr">
        <is>
          <t>production of paving stone, charcrete Z</t>
        </is>
      </c>
      <c r="SH72" t="inlineStr">
        <is>
          <t>production of paving stone, charcrete Z</t>
        </is>
      </c>
      <c r="SI72" t="inlineStr">
        <is>
          <t>production of paving stone, charcrete Z</t>
        </is>
      </c>
      <c r="SJ72" t="inlineStr">
        <is>
          <t>production of paving stone, charcrete Z</t>
        </is>
      </c>
      <c r="SK72" t="inlineStr">
        <is>
          <t>production of paving stone, charcrete Z</t>
        </is>
      </c>
      <c r="SL72" t="inlineStr">
        <is>
          <t>production of paving stone, charcrete Z</t>
        </is>
      </c>
      <c r="SM72" t="inlineStr">
        <is>
          <t>production of paving stone, charcrete Z</t>
        </is>
      </c>
      <c r="SN72" t="inlineStr">
        <is>
          <t>production of paving stone, charcrete Z</t>
        </is>
      </c>
      <c r="SO72" t="inlineStr">
        <is>
          <t>production of paving stone, charcrete Z</t>
        </is>
      </c>
      <c r="SP72" t="inlineStr">
        <is>
          <t>production of paving stone, charcrete Z</t>
        </is>
      </c>
      <c r="SQ72" t="inlineStr">
        <is>
          <t>production of paving stone, charcrete Z</t>
        </is>
      </c>
      <c r="SR72" t="inlineStr">
        <is>
          <t>production of paving stone, charcrete Z</t>
        </is>
      </c>
      <c r="SS72" t="inlineStr">
        <is>
          <t>production of paving stone, charcrete Z</t>
        </is>
      </c>
      <c r="ST72" t="inlineStr">
        <is>
          <t>lifecycle, water pre-treatment, biochar Z biofilter</t>
        </is>
      </c>
      <c r="SU72" t="inlineStr">
        <is>
          <t>lifecycle, water pre-treatment, biochar Z biofilter</t>
        </is>
      </c>
      <c r="SV72" t="inlineStr">
        <is>
          <t>lifecycle, water pre-treatment, biochar Z biofilter</t>
        </is>
      </c>
      <c r="SW72" t="inlineStr">
        <is>
          <t>lifecycle, water pre-treatment, biochar Z biofilter</t>
        </is>
      </c>
      <c r="SX72" t="inlineStr">
        <is>
          <t>lifecycle, water pre-treatment, biochar Z biofilter</t>
        </is>
      </c>
      <c r="SY72" t="inlineStr">
        <is>
          <t>lifecycle, water pre-treatment, biochar Z biofilter</t>
        </is>
      </c>
      <c r="SZ72" t="inlineStr">
        <is>
          <t>lifecycle, water pre-treatment, biochar Z biofilter</t>
        </is>
      </c>
      <c r="TA72" t="inlineStr">
        <is>
          <t>lifecycle, water pre-treatment, biochar Z biofilter</t>
        </is>
      </c>
      <c r="TB72" t="inlineStr">
        <is>
          <t>lifecycle, water pre-treatment, biochar Z biofilter</t>
        </is>
      </c>
      <c r="TC72" t="inlineStr">
        <is>
          <t>lifecycle, water pre-treatment, biochar Z biofilter</t>
        </is>
      </c>
      <c r="TD72" t="inlineStr">
        <is>
          <t>lifecycle, water pre-treatment, biochar Z biofilter</t>
        </is>
      </c>
      <c r="TE72" t="inlineStr">
        <is>
          <t>lifecycle, water pre-treatment, biochar Z biofilter</t>
        </is>
      </c>
      <c r="TF72" t="inlineStr">
        <is>
          <t>lifecycle, water pre-treatment, biochar Z biofilter</t>
        </is>
      </c>
      <c r="TG72" t="inlineStr">
        <is>
          <t>lifecycle, water pre-treatment, biochar Z biofilter</t>
        </is>
      </c>
      <c r="TH72" t="inlineStr">
        <is>
          <t>lifecycle, water pre-treatment, biochar Z biofilter</t>
        </is>
      </c>
      <c r="TI72" t="inlineStr">
        <is>
          <t>production of pig iron, bio-coal Z</t>
        </is>
      </c>
      <c r="TJ72" t="inlineStr">
        <is>
          <t>production of pig iron, bio-coal Z</t>
        </is>
      </c>
      <c r="TK72" t="inlineStr">
        <is>
          <t>production of pig iron, bio-coal Z</t>
        </is>
      </c>
      <c r="TL72" t="inlineStr">
        <is>
          <t>production of pig iron, bio-coal Z</t>
        </is>
      </c>
      <c r="TM72" t="inlineStr">
        <is>
          <t>production of pig iron, bio-coal Z</t>
        </is>
      </c>
      <c r="TN72" t="inlineStr">
        <is>
          <t>production of pig iron, bio-coal Z</t>
        </is>
      </c>
      <c r="TO72" t="inlineStr">
        <is>
          <t>production of pig iron, bio-coal Z</t>
        </is>
      </c>
      <c r="TP72" t="inlineStr">
        <is>
          <t>production of pig iron, bio-coal Z</t>
        </is>
      </c>
      <c r="TQ72" t="inlineStr">
        <is>
          <t>production of pig iron, bio-coal Z</t>
        </is>
      </c>
      <c r="TR72" t="inlineStr">
        <is>
          <t>production of pig iron, bio-coal Z</t>
        </is>
      </c>
      <c r="TS72" t="inlineStr">
        <is>
          <t>production of pig iron, bio-coal Z</t>
        </is>
      </c>
      <c r="TT72" t="inlineStr">
        <is>
          <t>production of pig iron, bio-coal Z</t>
        </is>
      </c>
      <c r="TU72" t="inlineStr">
        <is>
          <t>production of pig iron, bio-coal Z</t>
        </is>
      </c>
      <c r="TV72" t="inlineStr">
        <is>
          <t>production of pig iron, bio-coal Z</t>
        </is>
      </c>
      <c r="TW72" t="inlineStr">
        <is>
          <t>production of pig iron, bio-coal Z</t>
        </is>
      </c>
      <c r="TX72" t="inlineStr">
        <is>
          <t>establishment of new tree, in hard surface area, in biochar-makadam Z</t>
        </is>
      </c>
      <c r="TY72" t="inlineStr">
        <is>
          <t>establishment of new tree, in hard surface area, in biochar-makadam Z</t>
        </is>
      </c>
      <c r="TZ72" t="inlineStr">
        <is>
          <t>establishment of new tree, in hard surface area, in biochar-makadam Z</t>
        </is>
      </c>
      <c r="UA72" t="inlineStr">
        <is>
          <t>establishment of new tree, in hard surface area, in biochar-makadam Z</t>
        </is>
      </c>
      <c r="UB72" t="inlineStr">
        <is>
          <t>establishment of new tree, in hard surface area, in biochar-makadam Z</t>
        </is>
      </c>
      <c r="UC72" t="inlineStr">
        <is>
          <t>establishment of new tree, in hard surface area, in biochar-makadam Z</t>
        </is>
      </c>
      <c r="UD72" t="inlineStr">
        <is>
          <t>establishment of new tree, in hard surface area, in biochar-makadam Z</t>
        </is>
      </c>
      <c r="UE72" t="inlineStr">
        <is>
          <t>establishment of new tree, in hard surface area, in biochar-makadam Z</t>
        </is>
      </c>
      <c r="UF72" t="inlineStr">
        <is>
          <t>establishment of new tree, in hard surface area, in biochar-makadam Z</t>
        </is>
      </c>
      <c r="UG72" t="inlineStr">
        <is>
          <t>establishment of new tree, in hard surface area, in biochar-makadam Z</t>
        </is>
      </c>
      <c r="UH72" t="inlineStr">
        <is>
          <t>establishment of new tree, in hard surface area, in biochar-makadam Z</t>
        </is>
      </c>
      <c r="UI72" t="inlineStr">
        <is>
          <t>establishment of new tree, in hard surface area, in biochar-makadam Z</t>
        </is>
      </c>
      <c r="UJ72" t="inlineStr">
        <is>
          <t>establishment of new tree, in hard surface area, in biochar-makadam Z</t>
        </is>
      </c>
      <c r="UK72" t="inlineStr">
        <is>
          <t>establishment of new tree, in hard surface area, in biochar-makadam Z</t>
        </is>
      </c>
      <c r="UL72" t="inlineStr">
        <is>
          <t>establishment of new tree, in hard surface area, in biochar-makadam Z</t>
        </is>
      </c>
      <c r="UM72" t="inlineStr">
        <is>
          <t>lifecycle, extensive green roof, XMS 2-27, biochar Z</t>
        </is>
      </c>
      <c r="UN72" t="inlineStr">
        <is>
          <t>lifecycle, extensive green roof, XMS 2-27, biochar Z</t>
        </is>
      </c>
      <c r="UO72" t="inlineStr">
        <is>
          <t>lifecycle, extensive green roof, XMS 2-27, biochar Z</t>
        </is>
      </c>
      <c r="UP72" t="inlineStr">
        <is>
          <t>lifecycle, extensive green roof, XMS 2-27, biochar Z</t>
        </is>
      </c>
      <c r="UQ72" t="inlineStr">
        <is>
          <t>lifecycle, extensive green roof, XMS 2-27, biochar Z</t>
        </is>
      </c>
      <c r="UR72" t="inlineStr">
        <is>
          <t>lifecycle, extensive green roof, XMS 2-27, biochar Z</t>
        </is>
      </c>
      <c r="US72" t="inlineStr">
        <is>
          <t>lifecycle, extensive green roof, XMS 2-27, biochar Z</t>
        </is>
      </c>
      <c r="UT72" t="inlineStr">
        <is>
          <t>lifecycle, extensive green roof, XMS 2-27, biochar Z</t>
        </is>
      </c>
      <c r="UU72" t="inlineStr">
        <is>
          <t>lifecycle, extensive green roof, XMS 2-27, biochar Z</t>
        </is>
      </c>
      <c r="UV72" t="inlineStr">
        <is>
          <t>lifecycle, extensive green roof, XMS 2-27, biochar Z</t>
        </is>
      </c>
      <c r="UW72" t="inlineStr">
        <is>
          <t>lifecycle, extensive green roof, XMS 2-27, biochar Z</t>
        </is>
      </c>
      <c r="UX72" t="inlineStr">
        <is>
          <t>lifecycle, extensive green roof, XMS 2-27, biochar Z</t>
        </is>
      </c>
      <c r="UY72" t="inlineStr">
        <is>
          <t>lifecycle, extensive green roof, XMS 2-27, biochar Z</t>
        </is>
      </c>
      <c r="UZ72" t="inlineStr">
        <is>
          <t>lifecycle, extensive green roof, XMS 2-27, biochar Z</t>
        </is>
      </c>
      <c r="VA72" t="inlineStr">
        <is>
          <t>lifecycle, extensive green roof, XMS 2-27, biochar Z</t>
        </is>
      </c>
      <c r="VB72" t="inlineStr">
        <is>
          <t>production and supply of planting soil A, biochar Z</t>
        </is>
      </c>
      <c r="VC72" t="inlineStr">
        <is>
          <t>production and supply of planting soil A, biochar Z</t>
        </is>
      </c>
      <c r="VD72" t="inlineStr">
        <is>
          <t>production and supply of planting soil A, biochar Z</t>
        </is>
      </c>
      <c r="VE72" t="inlineStr">
        <is>
          <t>production and supply of planting soil A, biochar Z</t>
        </is>
      </c>
      <c r="VF72" t="inlineStr">
        <is>
          <t>production and supply of planting soil A, biochar Z</t>
        </is>
      </c>
      <c r="VG72" t="inlineStr">
        <is>
          <t>production and supply of planting soil A, biochar Z</t>
        </is>
      </c>
      <c r="VH72" t="inlineStr">
        <is>
          <t>production and supply of planting soil A, biochar Z</t>
        </is>
      </c>
      <c r="VI72" t="inlineStr">
        <is>
          <t>production and supply of planting soil A, biochar Z</t>
        </is>
      </c>
      <c r="VJ72" t="inlineStr">
        <is>
          <t>production and supply of planting soil A, biochar Z</t>
        </is>
      </c>
      <c r="VK72" t="inlineStr">
        <is>
          <t>production and supply of planting soil A, biochar Z</t>
        </is>
      </c>
      <c r="VL72" t="inlineStr">
        <is>
          <t>production and supply of planting soil A, biochar Z</t>
        </is>
      </c>
      <c r="VM72" t="inlineStr">
        <is>
          <t>production and supply of planting soil A, biochar Z</t>
        </is>
      </c>
      <c r="VN72" t="inlineStr">
        <is>
          <t>production and supply of planting soil A, biochar Z</t>
        </is>
      </c>
      <c r="VO72" t="inlineStr">
        <is>
          <t>production and supply of planting soil A, biochar Z</t>
        </is>
      </c>
      <c r="VP72" t="inlineStr">
        <is>
          <t>production and supply of planting soil A, biochar Z</t>
        </is>
      </c>
      <c r="VQ72" t="inlineStr">
        <is>
          <t>production of paving stone, charcrete Z</t>
        </is>
      </c>
      <c r="VR72" t="inlineStr">
        <is>
          <t>production of paving stone, charcrete Z</t>
        </is>
      </c>
      <c r="VS72" t="inlineStr">
        <is>
          <t>production of paving stone, charcrete Z</t>
        </is>
      </c>
      <c r="VT72" t="inlineStr">
        <is>
          <t>production of paving stone, charcrete Z</t>
        </is>
      </c>
      <c r="VU72" t="inlineStr">
        <is>
          <t>production of paving stone, charcrete Z</t>
        </is>
      </c>
      <c r="VV72" t="inlineStr">
        <is>
          <t>production of paving stone, charcrete Z</t>
        </is>
      </c>
      <c r="VW72" t="inlineStr">
        <is>
          <t>production of paving stone, charcrete Z</t>
        </is>
      </c>
      <c r="VX72" t="inlineStr">
        <is>
          <t>production of paving stone, charcrete Z</t>
        </is>
      </c>
      <c r="VY72" t="inlineStr">
        <is>
          <t>production of paving stone, charcrete Z</t>
        </is>
      </c>
      <c r="VZ72" t="inlineStr">
        <is>
          <t>production of paving stone, charcrete Z</t>
        </is>
      </c>
      <c r="WA72" t="inlineStr">
        <is>
          <t>production of paving stone, charcrete Z</t>
        </is>
      </c>
      <c r="WB72" t="inlineStr">
        <is>
          <t>production of paving stone, charcrete Z</t>
        </is>
      </c>
      <c r="WC72" t="inlineStr">
        <is>
          <t>production of paving stone, charcrete Z</t>
        </is>
      </c>
      <c r="WD72" t="inlineStr">
        <is>
          <t>production of paving stone, charcrete Z</t>
        </is>
      </c>
      <c r="WE72" t="inlineStr">
        <is>
          <t>production of paving stone, charcrete Z</t>
        </is>
      </c>
      <c r="WF72" t="inlineStr">
        <is>
          <t>lifecycle, water pre-treatment, biochar Z biofilter</t>
        </is>
      </c>
      <c r="WG72" t="inlineStr">
        <is>
          <t>lifecycle, water pre-treatment, biochar Z biofilter</t>
        </is>
      </c>
      <c r="WH72" t="inlineStr">
        <is>
          <t>lifecycle, water pre-treatment, biochar Z biofilter</t>
        </is>
      </c>
      <c r="WI72" t="inlineStr">
        <is>
          <t>lifecycle, water pre-treatment, biochar Z biofilter</t>
        </is>
      </c>
      <c r="WJ72" t="inlineStr">
        <is>
          <t>lifecycle, water pre-treatment, biochar Z biofilter</t>
        </is>
      </c>
      <c r="WK72" t="inlineStr">
        <is>
          <t>lifecycle, water pre-treatment, biochar Z biofilter</t>
        </is>
      </c>
      <c r="WL72" t="inlineStr">
        <is>
          <t>lifecycle, water pre-treatment, biochar Z biofilter</t>
        </is>
      </c>
      <c r="WM72" t="inlineStr">
        <is>
          <t>lifecycle, water pre-treatment, biochar Z biofilter</t>
        </is>
      </c>
      <c r="WN72" t="inlineStr">
        <is>
          <t>lifecycle, water pre-treatment, biochar Z biofilter</t>
        </is>
      </c>
      <c r="WO72" t="inlineStr">
        <is>
          <t>lifecycle, water pre-treatment, biochar Z biofilter</t>
        </is>
      </c>
      <c r="WP72" t="inlineStr">
        <is>
          <t>lifecycle, water pre-treatment, biochar Z biofilter</t>
        </is>
      </c>
      <c r="WQ72" t="inlineStr">
        <is>
          <t>lifecycle, water pre-treatment, biochar Z biofilter</t>
        </is>
      </c>
      <c r="WR72" t="inlineStr">
        <is>
          <t>lifecycle, water pre-treatment, biochar Z biofilter</t>
        </is>
      </c>
      <c r="WS72" t="inlineStr">
        <is>
          <t>lifecycle, water pre-treatment, biochar Z biofilter</t>
        </is>
      </c>
      <c r="WT72" t="inlineStr">
        <is>
          <t>lifecycle, water pre-treatment, biochar Z biofilter</t>
        </is>
      </c>
      <c r="WU72" t="inlineStr">
        <is>
          <t>production of pig iron, bio-coal Z</t>
        </is>
      </c>
      <c r="WV72" t="inlineStr">
        <is>
          <t>production of pig iron, bio-coal Z</t>
        </is>
      </c>
      <c r="WW72" t="inlineStr">
        <is>
          <t>production of pig iron, bio-coal Z</t>
        </is>
      </c>
      <c r="WX72" t="inlineStr">
        <is>
          <t>production of pig iron, bio-coal Z</t>
        </is>
      </c>
      <c r="WY72" t="inlineStr">
        <is>
          <t>production of pig iron, bio-coal Z</t>
        </is>
      </c>
      <c r="WZ72" t="inlineStr">
        <is>
          <t>production of pig iron, bio-coal Z</t>
        </is>
      </c>
      <c r="XA72" t="inlineStr">
        <is>
          <t>production of pig iron, bio-coal Z</t>
        </is>
      </c>
      <c r="XB72" t="inlineStr">
        <is>
          <t>production of pig iron, bio-coal Z</t>
        </is>
      </c>
      <c r="XC72" t="inlineStr">
        <is>
          <t>production of pig iron, bio-coal Z</t>
        </is>
      </c>
      <c r="XD72" t="inlineStr">
        <is>
          <t>production of pig iron, bio-coal Z</t>
        </is>
      </c>
      <c r="XE72" t="inlineStr">
        <is>
          <t>production of pig iron, bio-coal Z</t>
        </is>
      </c>
      <c r="XF72" t="inlineStr">
        <is>
          <t>production of pig iron, bio-coal Z</t>
        </is>
      </c>
      <c r="XG72" t="inlineStr">
        <is>
          <t>production of pig iron, bio-coal Z</t>
        </is>
      </c>
      <c r="XH72" t="inlineStr">
        <is>
          <t>production of pig iron, bio-coal Z</t>
        </is>
      </c>
      <c r="XI72" t="inlineStr">
        <is>
          <t>production of pig iron, bio-coal Z</t>
        </is>
      </c>
      <c r="XJ72" s="26" t="inlineStr">
        <is>
          <t>establishment of new tree, in hard surface area, in soil-makadam</t>
        </is>
      </c>
      <c r="XK72" s="26" t="inlineStr">
        <is>
          <t>establishment of new tree, in hard surface area, in soil-makadam</t>
        </is>
      </c>
      <c r="XL72" s="26" t="inlineStr">
        <is>
          <t>establishment of new tree, in hard surface area, in soil-makadam</t>
        </is>
      </c>
      <c r="XM72" s="26" t="inlineStr">
        <is>
          <t>establishment of new tree, in hard surface area, in soil-makadam</t>
        </is>
      </c>
      <c r="XN72" s="26" t="inlineStr">
        <is>
          <t>establishment of new tree, in hard surface area, in soil-makadam</t>
        </is>
      </c>
      <c r="XO72" s="26" t="inlineStr">
        <is>
          <t>establishment of new tree, in hard surface area, in soil-makadam</t>
        </is>
      </c>
      <c r="XP72" s="26" t="inlineStr">
        <is>
          <t>establishment of new tree, in hard surface area, in soil-makadam</t>
        </is>
      </c>
      <c r="XQ72" s="26" t="inlineStr">
        <is>
          <t>establishment of new tree, in hard surface area, in soil-makadam</t>
        </is>
      </c>
      <c r="XR72" s="26" t="inlineStr">
        <is>
          <t>establishment of new tree, in hard surface area, in soil-makadam</t>
        </is>
      </c>
      <c r="XS72" s="26" t="inlineStr">
        <is>
          <t>establishment of new tree, in hard surface area, in soil-makadam</t>
        </is>
      </c>
      <c r="XT72" s="26" t="inlineStr">
        <is>
          <t>establishment of new tree, in hard surface area, in soil-makadam</t>
        </is>
      </c>
      <c r="XU72" s="26" t="inlineStr">
        <is>
          <t>establishment of new tree, in hard surface area, in soil-makadam</t>
        </is>
      </c>
      <c r="XV72" s="26" t="inlineStr">
        <is>
          <t>establishment of new tree, in hard surface area, in soil-makadam</t>
        </is>
      </c>
      <c r="XW72" s="26" t="inlineStr">
        <is>
          <t>establishment of new tree, in hard surface area, in soil-makadam</t>
        </is>
      </c>
      <c r="XX72" s="26" t="inlineStr">
        <is>
          <t>establishment of new tree, in hard surface area, in soil-makadam</t>
        </is>
      </c>
      <c r="XY72" s="21" t="inlineStr">
        <is>
          <t>lifecycle, extensive green roof, XMS 2-27, reference</t>
        </is>
      </c>
      <c r="XZ72" s="21" t="inlineStr">
        <is>
          <t>lifecycle, extensive green roof, XMS 2-27, reference</t>
        </is>
      </c>
      <c r="YA72" s="21" t="inlineStr">
        <is>
          <t>lifecycle, extensive green roof, XMS 2-27, reference</t>
        </is>
      </c>
      <c r="YB72" s="21" t="inlineStr">
        <is>
          <t>lifecycle, extensive green roof, XMS 2-27, reference</t>
        </is>
      </c>
      <c r="YC72" s="21" t="inlineStr">
        <is>
          <t>lifecycle, extensive green roof, XMS 2-27, reference</t>
        </is>
      </c>
      <c r="YD72" s="21" t="inlineStr">
        <is>
          <t>lifecycle, extensive green roof, XMS 2-27, reference</t>
        </is>
      </c>
      <c r="YE72" s="21" t="inlineStr">
        <is>
          <t>lifecycle, extensive green roof, XMS 2-27, reference</t>
        </is>
      </c>
      <c r="YF72" s="21" t="inlineStr">
        <is>
          <t>lifecycle, extensive green roof, XMS 2-27, reference</t>
        </is>
      </c>
      <c r="YG72" s="21" t="inlineStr">
        <is>
          <t>lifecycle, extensive green roof, XMS 2-27, reference</t>
        </is>
      </c>
      <c r="YH72" s="21" t="inlineStr">
        <is>
          <t>lifecycle, extensive green roof, XMS 2-27, reference</t>
        </is>
      </c>
      <c r="YI72" s="21" t="inlineStr">
        <is>
          <t>lifecycle, extensive green roof, XMS 2-27, reference</t>
        </is>
      </c>
      <c r="YJ72" s="21" t="inlineStr">
        <is>
          <t>lifecycle, extensive green roof, XMS 2-27, reference</t>
        </is>
      </c>
      <c r="YK72" s="21" t="inlineStr">
        <is>
          <t>lifecycle, extensive green roof, XMS 2-27, reference</t>
        </is>
      </c>
      <c r="YL72" s="21" t="inlineStr">
        <is>
          <t>lifecycle, extensive green roof, XMS 2-27, reference</t>
        </is>
      </c>
      <c r="YM72" s="21" t="inlineStr">
        <is>
          <t>lifecycle, extensive green roof, XMS 2-27, reference</t>
        </is>
      </c>
      <c r="YN72" s="25" t="inlineStr">
        <is>
          <t>production and supply of planting soil A, reference</t>
        </is>
      </c>
      <c r="YO72" s="25" t="inlineStr">
        <is>
          <t>production and supply of planting soil A, reference</t>
        </is>
      </c>
      <c r="YP72" s="25" t="inlineStr">
        <is>
          <t>production and supply of planting soil A, reference</t>
        </is>
      </c>
      <c r="YQ72" s="25" t="inlineStr">
        <is>
          <t>production and supply of planting soil A, reference</t>
        </is>
      </c>
      <c r="YR72" s="25" t="inlineStr">
        <is>
          <t>production and supply of planting soil A, reference</t>
        </is>
      </c>
      <c r="YS72" s="25" t="inlineStr">
        <is>
          <t>production and supply of planting soil A, reference</t>
        </is>
      </c>
      <c r="YT72" s="25" t="inlineStr">
        <is>
          <t>production and supply of planting soil A, reference</t>
        </is>
      </c>
      <c r="YU72" s="25" t="inlineStr">
        <is>
          <t>production and supply of planting soil A, reference</t>
        </is>
      </c>
      <c r="YV72" s="25" t="inlineStr">
        <is>
          <t>production and supply of planting soil A, reference</t>
        </is>
      </c>
      <c r="YW72" s="25" t="inlineStr">
        <is>
          <t>production and supply of planting soil A, reference</t>
        </is>
      </c>
      <c r="YX72" s="25" t="inlineStr">
        <is>
          <t>production and supply of planting soil A, reference</t>
        </is>
      </c>
      <c r="YY72" s="25" t="inlineStr">
        <is>
          <t>production and supply of planting soil A, reference</t>
        </is>
      </c>
      <c r="YZ72" s="25" t="inlineStr">
        <is>
          <t>production and supply of planting soil A, reference</t>
        </is>
      </c>
      <c r="ZA72" s="25" t="inlineStr">
        <is>
          <t>production and supply of planting soil A, reference</t>
        </is>
      </c>
      <c r="ZB72" s="25" t="inlineStr">
        <is>
          <t>production and supply of planting soil A, reference</t>
        </is>
      </c>
      <c r="ZC72" s="24" t="inlineStr">
        <is>
          <t>production of paving stone, normal concrete</t>
        </is>
      </c>
      <c r="ZD72" s="24" t="inlineStr">
        <is>
          <t>production of paving stone, normal concrete</t>
        </is>
      </c>
      <c r="ZE72" s="24" t="inlineStr">
        <is>
          <t>production of paving stone, normal concrete</t>
        </is>
      </c>
      <c r="ZF72" s="24" t="inlineStr">
        <is>
          <t>production of paving stone, normal concrete</t>
        </is>
      </c>
      <c r="ZG72" s="24" t="inlineStr">
        <is>
          <t>production of paving stone, normal concrete</t>
        </is>
      </c>
      <c r="ZH72" s="24" t="inlineStr">
        <is>
          <t>production of paving stone, normal concrete</t>
        </is>
      </c>
      <c r="ZI72" s="24" t="inlineStr">
        <is>
          <t>production of paving stone, normal concrete</t>
        </is>
      </c>
      <c r="ZJ72" s="24" t="inlineStr">
        <is>
          <t>production of paving stone, normal concrete</t>
        </is>
      </c>
      <c r="ZK72" s="24" t="inlineStr">
        <is>
          <t>production of paving stone, normal concrete</t>
        </is>
      </c>
      <c r="ZL72" s="24" t="inlineStr">
        <is>
          <t>production of paving stone, normal concrete</t>
        </is>
      </c>
      <c r="ZM72" s="24" t="inlineStr">
        <is>
          <t>production of paving stone, normal concrete</t>
        </is>
      </c>
      <c r="ZN72" s="24" t="inlineStr">
        <is>
          <t>production of paving stone, normal concrete</t>
        </is>
      </c>
      <c r="ZO72" s="24" t="inlineStr">
        <is>
          <t>production of paving stone, normal concrete</t>
        </is>
      </c>
      <c r="ZP72" s="24" t="inlineStr">
        <is>
          <t>production of paving stone, normal concrete</t>
        </is>
      </c>
      <c r="ZQ72" s="24" t="inlineStr">
        <is>
          <t>production of paving stone, normal concrete</t>
        </is>
      </c>
      <c r="ZR72" s="23" t="inlineStr">
        <is>
          <t>lifecycle, water pre-treatment, plastic biofilter</t>
        </is>
      </c>
      <c r="ZS72" s="23" t="inlineStr">
        <is>
          <t>lifecycle, water pre-treatment, plastic biofilter</t>
        </is>
      </c>
      <c r="ZT72" s="23" t="inlineStr">
        <is>
          <t>lifecycle, water pre-treatment, plastic biofilter</t>
        </is>
      </c>
      <c r="ZU72" s="23" t="inlineStr">
        <is>
          <t>lifecycle, water pre-treatment, plastic biofilter</t>
        </is>
      </c>
      <c r="ZV72" s="23" t="inlineStr">
        <is>
          <t>lifecycle, water pre-treatment, plastic biofilter</t>
        </is>
      </c>
      <c r="ZW72" s="23" t="inlineStr">
        <is>
          <t>lifecycle, water pre-treatment, plastic biofilter</t>
        </is>
      </c>
      <c r="ZX72" s="23" t="inlineStr">
        <is>
          <t>lifecycle, water pre-treatment, plastic biofilter</t>
        </is>
      </c>
      <c r="ZY72" s="23" t="inlineStr">
        <is>
          <t>lifecycle, water pre-treatment, plastic biofilter</t>
        </is>
      </c>
      <c r="ZZ72" s="23" t="inlineStr">
        <is>
          <t>lifecycle, water pre-treatment, plastic biofilter</t>
        </is>
      </c>
      <c r="AAA72" s="23" t="inlineStr">
        <is>
          <t>lifecycle, water pre-treatment, plastic biofilter</t>
        </is>
      </c>
      <c r="AAB72" s="23" t="inlineStr">
        <is>
          <t>lifecycle, water pre-treatment, plastic biofilter</t>
        </is>
      </c>
      <c r="AAC72" s="23" t="inlineStr">
        <is>
          <t>lifecycle, water pre-treatment, plastic biofilter</t>
        </is>
      </c>
      <c r="AAD72" s="23" t="inlineStr">
        <is>
          <t>lifecycle, water pre-treatment, plastic biofilter</t>
        </is>
      </c>
      <c r="AAE72" s="23" t="inlineStr">
        <is>
          <t>lifecycle, water pre-treatment, plastic biofilter</t>
        </is>
      </c>
      <c r="AAF72" s="23" t="inlineStr">
        <is>
          <t>lifecycle, water pre-treatment, plastic biofilter</t>
        </is>
      </c>
      <c r="AAG72" s="22" t="inlineStr">
        <is>
          <t>production of pig iron, fossil-coal</t>
        </is>
      </c>
      <c r="AAH72" s="22" t="inlineStr">
        <is>
          <t>production of pig iron, fossil-coal</t>
        </is>
      </c>
      <c r="AAI72" s="22" t="inlineStr">
        <is>
          <t>production of pig iron, fossil-coal</t>
        </is>
      </c>
      <c r="AAJ72" s="22" t="inlineStr">
        <is>
          <t>production of pig iron, fossil-coal</t>
        </is>
      </c>
      <c r="AAK72" s="22" t="inlineStr">
        <is>
          <t>production of pig iron, fossil-coal</t>
        </is>
      </c>
      <c r="AAL72" s="22" t="inlineStr">
        <is>
          <t>production of pig iron, fossil-coal</t>
        </is>
      </c>
      <c r="AAM72" s="22" t="inlineStr">
        <is>
          <t>production of pig iron, fossil-coal</t>
        </is>
      </c>
      <c r="AAN72" s="22" t="inlineStr">
        <is>
          <t>production of pig iron, fossil-coal</t>
        </is>
      </c>
      <c r="AAO72" s="22" t="inlineStr">
        <is>
          <t>production of pig iron, fossil-coal</t>
        </is>
      </c>
      <c r="AAP72" s="22" t="inlineStr">
        <is>
          <t>production of pig iron, fossil-coal</t>
        </is>
      </c>
      <c r="AAQ72" s="22" t="inlineStr">
        <is>
          <t>production of pig iron, fossil-coal</t>
        </is>
      </c>
      <c r="AAR72" s="22" t="inlineStr">
        <is>
          <t>production of pig iron, fossil-coal</t>
        </is>
      </c>
      <c r="AAS72" s="22" t="inlineStr">
        <is>
          <t>production of pig iron, fossil-coal</t>
        </is>
      </c>
      <c r="AAT72" s="22" t="inlineStr">
        <is>
          <t>production of pig iron, fossil-coal</t>
        </is>
      </c>
      <c r="AAU72" s="22" t="inlineStr">
        <is>
          <t>production of pig iron, fossil-coal</t>
        </is>
      </c>
    </row>
    <row r="73">
      <c r="C73" s="6" t="inlineStr">
        <is>
          <t>Impact</t>
        </is>
      </c>
      <c r="D73" t="inlineStr">
        <is>
          <t>('ILCD 2.0 2018 midpoint', 'ecosystem quality', 'freshwater ecotoxicity')</t>
        </is>
      </c>
      <c r="E73" t="inlineStr">
        <is>
          <t>('ILCD 2.0 2018 midpoint', 'human health', 'non-carcinogenic effects')</t>
        </is>
      </c>
      <c r="F73" t="inlineStr">
        <is>
          <t>('ILCD 2.0 2018 midpoint', 'human health', 'carcinogenic effects')</t>
        </is>
      </c>
      <c r="G73" t="inlineStr">
        <is>
          <t>('ILCD 2.0 2018 midpoint', 'resources', 'minerals and metals')</t>
        </is>
      </c>
      <c r="H73" t="inlineStr">
        <is>
          <t>('ILCD 2.0 2018 midpoint', 'ecosystem quality', 'freshwater and terrestrial acidification')</t>
        </is>
      </c>
      <c r="I73" t="inlineStr">
        <is>
          <t>('ILCD 2.0 2018 midpoint', 'ecosystem quality', 'freshwater eutrophication')</t>
        </is>
      </c>
      <c r="J73" t="inlineStr">
        <is>
          <t>('ILCD 2.0 2018 midpoint', 'ecosystem quality', 'marine eutrophication')</t>
        </is>
      </c>
      <c r="K73" s="16" t="inlineStr">
        <is>
          <t>('ILCD 2.0 2018 midpoint', 'ecosystem quality', 'terrestrial eutrophication')</t>
        </is>
      </c>
      <c r="L73" t="inlineStr">
        <is>
          <t>('ILCD 2.0 2018 midpoint', 'human health', 'ionising radiation')</t>
        </is>
      </c>
      <c r="M73" t="inlineStr">
        <is>
          <t>('ILCD 2.0 2018 midpoint', 'human health', 'ozone layer depletion')</t>
        </is>
      </c>
      <c r="N73" t="inlineStr">
        <is>
          <t>('ILCD 2.0 2018 midpoint', 'human health', 'photochemical ozone creation')</t>
        </is>
      </c>
      <c r="O73" t="inlineStr">
        <is>
          <t>('ILCD 2.0 2018 midpoint', 'human health', 'respiratory effects, inorganics')</t>
        </is>
      </c>
      <c r="P73" t="inlineStr">
        <is>
          <t>('ILCD 2.0 2018 midpoint', 'resources', 'dissipated water')</t>
        </is>
      </c>
      <c r="Q73" t="inlineStr">
        <is>
          <t>('ILCD 2.0 2018 midpoint', 'resources', 'fossils')</t>
        </is>
      </c>
      <c r="R73" t="inlineStr">
        <is>
          <t>('ILCD 2.0 2018 midpoint', 'resources', 'land use')</t>
        </is>
      </c>
      <c r="S73" t="inlineStr">
        <is>
          <t>('ILCD 2.0 2018 midpoint', 'ecosystem quality', 'freshwater ecotoxicity')</t>
        </is>
      </c>
      <c r="T73" t="inlineStr">
        <is>
          <t>('ILCD 2.0 2018 midpoint', 'human health', 'non-carcinogenic effects')</t>
        </is>
      </c>
      <c r="U73" t="inlineStr">
        <is>
          <t>('ILCD 2.0 2018 midpoint', 'human health', 'carcinogenic effects')</t>
        </is>
      </c>
      <c r="V73" t="inlineStr">
        <is>
          <t>('ILCD 2.0 2018 midpoint', 'resources', 'minerals and metals')</t>
        </is>
      </c>
      <c r="W73" t="inlineStr">
        <is>
          <t>('ILCD 2.0 2018 midpoint', 'ecosystem quality', 'freshwater and terrestrial acidification')</t>
        </is>
      </c>
      <c r="X73" t="inlineStr">
        <is>
          <t>('ILCD 2.0 2018 midpoint', 'ecosystem quality', 'freshwater eutrophication')</t>
        </is>
      </c>
      <c r="Y73" t="inlineStr">
        <is>
          <t>('ILCD 2.0 2018 midpoint', 'ecosystem quality', 'marine eutrophication')</t>
        </is>
      </c>
      <c r="Z73" t="inlineStr">
        <is>
          <t>('ILCD 2.0 2018 midpoint', 'ecosystem quality', 'terrestrial eutrophication')</t>
        </is>
      </c>
      <c r="AA73" t="inlineStr">
        <is>
          <t>('ILCD 2.0 2018 midpoint', 'human health', 'ionising radiation')</t>
        </is>
      </c>
      <c r="AB73" t="inlineStr">
        <is>
          <t>('ILCD 2.0 2018 midpoint', 'human health', 'ozone layer depletion')</t>
        </is>
      </c>
      <c r="AC73" t="inlineStr">
        <is>
          <t>('ILCD 2.0 2018 midpoint', 'human health', 'photochemical ozone creation')</t>
        </is>
      </c>
      <c r="AD73" t="inlineStr">
        <is>
          <t>('ILCD 2.0 2018 midpoint', 'human health', 'respiratory effects, inorganics')</t>
        </is>
      </c>
      <c r="AE73" t="inlineStr">
        <is>
          <t>('ILCD 2.0 2018 midpoint', 'resources', 'dissipated water')</t>
        </is>
      </c>
      <c r="AF73" t="inlineStr">
        <is>
          <t>('ILCD 2.0 2018 midpoint', 'resources', 'fossils')</t>
        </is>
      </c>
      <c r="AG73" t="inlineStr">
        <is>
          <t>('ILCD 2.0 2018 midpoint', 'resources', 'land use')</t>
        </is>
      </c>
      <c r="AH73" t="inlineStr">
        <is>
          <t>('ILCD 2.0 2018 midpoint', 'ecosystem quality', 'freshwater ecotoxicity')</t>
        </is>
      </c>
      <c r="AI73" t="inlineStr">
        <is>
          <t>('ILCD 2.0 2018 midpoint', 'human health', 'non-carcinogenic effects')</t>
        </is>
      </c>
      <c r="AJ73" t="inlineStr">
        <is>
          <t>('ILCD 2.0 2018 midpoint', 'human health', 'carcinogenic effects')</t>
        </is>
      </c>
      <c r="AK73" t="inlineStr">
        <is>
          <t>('ILCD 2.0 2018 midpoint', 'resources', 'minerals and metals')</t>
        </is>
      </c>
      <c r="AL73" t="inlineStr">
        <is>
          <t>('ILCD 2.0 2018 midpoint', 'ecosystem quality', 'freshwater and terrestrial acidification')</t>
        </is>
      </c>
      <c r="AM73" t="inlineStr">
        <is>
          <t>('ILCD 2.0 2018 midpoint', 'ecosystem quality', 'freshwater eutrophication')</t>
        </is>
      </c>
      <c r="AN73" t="inlineStr">
        <is>
          <t>('ILCD 2.0 2018 midpoint', 'ecosystem quality', 'marine eutrophication')</t>
        </is>
      </c>
      <c r="AO73" t="inlineStr">
        <is>
          <t>('ILCD 2.0 2018 midpoint', 'ecosystem quality', 'terrestrial eutrophication')</t>
        </is>
      </c>
      <c r="AP73" t="inlineStr">
        <is>
          <t>('ILCD 2.0 2018 midpoint', 'human health', 'ionising radiation')</t>
        </is>
      </c>
      <c r="AQ73" t="inlineStr">
        <is>
          <t>('ILCD 2.0 2018 midpoint', 'human health', 'ozone layer depletion')</t>
        </is>
      </c>
      <c r="AR73" t="inlineStr">
        <is>
          <t>('ILCD 2.0 2018 midpoint', 'human health', 'photochemical ozone creation')</t>
        </is>
      </c>
      <c r="AS73" t="inlineStr">
        <is>
          <t>('ILCD 2.0 2018 midpoint', 'human health', 'respiratory effects, inorganics')</t>
        </is>
      </c>
      <c r="AT73" t="inlineStr">
        <is>
          <t>('ILCD 2.0 2018 midpoint', 'resources', 'dissipated water')</t>
        </is>
      </c>
      <c r="AU73" t="inlineStr">
        <is>
          <t>('ILCD 2.0 2018 midpoint', 'resources', 'fossils')</t>
        </is>
      </c>
      <c r="AV73" t="inlineStr">
        <is>
          <t>('ILCD 2.0 2018 midpoint', 'resources', 'land use')</t>
        </is>
      </c>
      <c r="AW73" t="inlineStr">
        <is>
          <t>('ILCD 2.0 2018 midpoint', 'ecosystem quality', 'freshwater ecotoxicity')</t>
        </is>
      </c>
      <c r="AX73" t="inlineStr">
        <is>
          <t>('ILCD 2.0 2018 midpoint', 'human health', 'non-carcinogenic effects')</t>
        </is>
      </c>
      <c r="AY73" t="inlineStr">
        <is>
          <t>('ILCD 2.0 2018 midpoint', 'human health', 'carcinogenic effects')</t>
        </is>
      </c>
      <c r="AZ73" t="inlineStr">
        <is>
          <t>('ILCD 2.0 2018 midpoint', 'resources', 'minerals and metals')</t>
        </is>
      </c>
      <c r="BA73" t="inlineStr">
        <is>
          <t>('ILCD 2.0 2018 midpoint', 'ecosystem quality', 'freshwater and terrestrial acidification')</t>
        </is>
      </c>
      <c r="BB73" t="inlineStr">
        <is>
          <t>('ILCD 2.0 2018 midpoint', 'ecosystem quality', 'freshwater eutrophication')</t>
        </is>
      </c>
      <c r="BC73" t="inlineStr">
        <is>
          <t>('ILCD 2.0 2018 midpoint', 'ecosystem quality', 'marine eutrophication')</t>
        </is>
      </c>
      <c r="BD73" t="inlineStr">
        <is>
          <t>('ILCD 2.0 2018 midpoint', 'ecosystem quality', 'terrestrial eutrophication')</t>
        </is>
      </c>
      <c r="BE73" t="inlineStr">
        <is>
          <t>('ILCD 2.0 2018 midpoint', 'human health', 'ionising radiation')</t>
        </is>
      </c>
      <c r="BF73" t="inlineStr">
        <is>
          <t>('ILCD 2.0 2018 midpoint', 'human health', 'ozone layer depletion')</t>
        </is>
      </c>
      <c r="BG73" t="inlineStr">
        <is>
          <t>('ILCD 2.0 2018 midpoint', 'human health', 'photochemical ozone creation')</t>
        </is>
      </c>
      <c r="BH73" t="inlineStr">
        <is>
          <t>('ILCD 2.0 2018 midpoint', 'human health', 'respiratory effects, inorganics')</t>
        </is>
      </c>
      <c r="BI73" t="inlineStr">
        <is>
          <t>('ILCD 2.0 2018 midpoint', 'resources', 'dissipated water')</t>
        </is>
      </c>
      <c r="BJ73" t="inlineStr">
        <is>
          <t>('ILCD 2.0 2018 midpoint', 'resources', 'fossils')</t>
        </is>
      </c>
      <c r="BK73" t="inlineStr">
        <is>
          <t>('ILCD 2.0 2018 midpoint', 'resources', 'land use')</t>
        </is>
      </c>
      <c r="BL73" t="inlineStr">
        <is>
          <t>('ILCD 2.0 2018 midpoint', 'ecosystem quality', 'freshwater ecotoxicity')</t>
        </is>
      </c>
      <c r="BM73" t="inlineStr">
        <is>
          <t>('ILCD 2.0 2018 midpoint', 'human health', 'non-carcinogenic effects')</t>
        </is>
      </c>
      <c r="BN73" t="inlineStr">
        <is>
          <t>('ILCD 2.0 2018 midpoint', 'human health', 'carcinogenic effects')</t>
        </is>
      </c>
      <c r="BO73" t="inlineStr">
        <is>
          <t>('ILCD 2.0 2018 midpoint', 'resources', 'minerals and metals')</t>
        </is>
      </c>
      <c r="BP73" t="inlineStr">
        <is>
          <t>('ILCD 2.0 2018 midpoint', 'ecosystem quality', 'freshwater and terrestrial acidification')</t>
        </is>
      </c>
      <c r="BQ73" t="inlineStr">
        <is>
          <t>('ILCD 2.0 2018 midpoint', 'ecosystem quality', 'freshwater eutrophication')</t>
        </is>
      </c>
      <c r="BR73" t="inlineStr">
        <is>
          <t>('ILCD 2.0 2018 midpoint', 'ecosystem quality', 'marine eutrophication')</t>
        </is>
      </c>
      <c r="BS73" t="inlineStr">
        <is>
          <t>('ILCD 2.0 2018 midpoint', 'ecosystem quality', 'terrestrial eutrophication')</t>
        </is>
      </c>
      <c r="BT73" t="inlineStr">
        <is>
          <t>('ILCD 2.0 2018 midpoint', 'human health', 'ionising radiation')</t>
        </is>
      </c>
      <c r="BU73" t="inlineStr">
        <is>
          <t>('ILCD 2.0 2018 midpoint', 'human health', 'ozone layer depletion')</t>
        </is>
      </c>
      <c r="BV73" t="inlineStr">
        <is>
          <t>('ILCD 2.0 2018 midpoint', 'human health', 'photochemical ozone creation')</t>
        </is>
      </c>
      <c r="BW73" t="inlineStr">
        <is>
          <t>('ILCD 2.0 2018 midpoint', 'human health', 'respiratory effects, inorganics')</t>
        </is>
      </c>
      <c r="BX73" t="inlineStr">
        <is>
          <t>('ILCD 2.0 2018 midpoint', 'resources', 'dissipated water')</t>
        </is>
      </c>
      <c r="BY73" t="inlineStr">
        <is>
          <t>('ILCD 2.0 2018 midpoint', 'resources', 'fossils')</t>
        </is>
      </c>
      <c r="BZ73" t="inlineStr">
        <is>
          <t>('ILCD 2.0 2018 midpoint', 'resources', 'land use')</t>
        </is>
      </c>
      <c r="CA73" t="inlineStr">
        <is>
          <t>('ILCD 2.0 2018 midpoint', 'ecosystem quality', 'freshwater ecotoxicity')</t>
        </is>
      </c>
      <c r="CB73" t="inlineStr">
        <is>
          <t>('ILCD 2.0 2018 midpoint', 'human health', 'non-carcinogenic effects')</t>
        </is>
      </c>
      <c r="CC73" t="inlineStr">
        <is>
          <t>('ILCD 2.0 2018 midpoint', 'human health', 'carcinogenic effects')</t>
        </is>
      </c>
      <c r="CD73" t="inlineStr">
        <is>
          <t>('ILCD 2.0 2018 midpoint', 'resources', 'minerals and metals')</t>
        </is>
      </c>
      <c r="CE73" t="inlineStr">
        <is>
          <t>('ILCD 2.0 2018 midpoint', 'ecosystem quality', 'freshwater and terrestrial acidification')</t>
        </is>
      </c>
      <c r="CF73" t="inlineStr">
        <is>
          <t>('ILCD 2.0 2018 midpoint', 'ecosystem quality', 'freshwater eutrophication')</t>
        </is>
      </c>
      <c r="CG73" t="inlineStr">
        <is>
          <t>('ILCD 2.0 2018 midpoint', 'ecosystem quality', 'marine eutrophication')</t>
        </is>
      </c>
      <c r="CH73" t="inlineStr">
        <is>
          <t>('ILCD 2.0 2018 midpoint', 'ecosystem quality', 'terrestrial eutrophication')</t>
        </is>
      </c>
      <c r="CI73" t="inlineStr">
        <is>
          <t>('ILCD 2.0 2018 midpoint', 'human health', 'ionising radiation')</t>
        </is>
      </c>
      <c r="CJ73" t="inlineStr">
        <is>
          <t>('ILCD 2.0 2018 midpoint', 'human health', 'ozone layer depletion')</t>
        </is>
      </c>
      <c r="CK73" t="inlineStr">
        <is>
          <t>('ILCD 2.0 2018 midpoint', 'human health', 'photochemical ozone creation')</t>
        </is>
      </c>
      <c r="CL73" t="inlineStr">
        <is>
          <t>('ILCD 2.0 2018 midpoint', 'human health', 'respiratory effects, inorganics')</t>
        </is>
      </c>
      <c r="CM73" t="inlineStr">
        <is>
          <t>('ILCD 2.0 2018 midpoint', 'resources', 'dissipated water')</t>
        </is>
      </c>
      <c r="CN73" t="inlineStr">
        <is>
          <t>('ILCD 2.0 2018 midpoint', 'resources', 'fossils')</t>
        </is>
      </c>
      <c r="CO73" t="inlineStr">
        <is>
          <t>('ILCD 2.0 2018 midpoint', 'resources', 'land use')</t>
        </is>
      </c>
      <c r="CP73" t="inlineStr">
        <is>
          <t>('ILCD 2.0 2018 midpoint', 'ecosystem quality', 'freshwater ecotoxicity')</t>
        </is>
      </c>
      <c r="CQ73" t="inlineStr">
        <is>
          <t>('ILCD 2.0 2018 midpoint', 'human health', 'non-carcinogenic effects')</t>
        </is>
      </c>
      <c r="CR73" t="inlineStr">
        <is>
          <t>('ILCD 2.0 2018 midpoint', 'human health', 'carcinogenic effects')</t>
        </is>
      </c>
      <c r="CS73" t="inlineStr">
        <is>
          <t>('ILCD 2.0 2018 midpoint', 'resources', 'minerals and metals')</t>
        </is>
      </c>
      <c r="CT73" t="inlineStr">
        <is>
          <t>('ILCD 2.0 2018 midpoint', 'ecosystem quality', 'freshwater and terrestrial acidification')</t>
        </is>
      </c>
      <c r="CU73" t="inlineStr">
        <is>
          <t>('ILCD 2.0 2018 midpoint', 'ecosystem quality', 'freshwater eutrophication')</t>
        </is>
      </c>
      <c r="CV73" t="inlineStr">
        <is>
          <t>('ILCD 2.0 2018 midpoint', 'ecosystem quality', 'marine eutrophication')</t>
        </is>
      </c>
      <c r="CW73" t="inlineStr">
        <is>
          <t>('ILCD 2.0 2018 midpoint', 'ecosystem quality', 'terrestrial eutrophication')</t>
        </is>
      </c>
      <c r="CX73" t="inlineStr">
        <is>
          <t>('ILCD 2.0 2018 midpoint', 'human health', 'ionising radiation')</t>
        </is>
      </c>
      <c r="CY73" t="inlineStr">
        <is>
          <t>('ILCD 2.0 2018 midpoint', 'human health', 'ozone layer depletion')</t>
        </is>
      </c>
      <c r="CZ73" t="inlineStr">
        <is>
          <t>('ILCD 2.0 2018 midpoint', 'human health', 'photochemical ozone creation')</t>
        </is>
      </c>
      <c r="DA73" t="inlineStr">
        <is>
          <t>('ILCD 2.0 2018 midpoint', 'human health', 'respiratory effects, inorganics')</t>
        </is>
      </c>
      <c r="DB73" t="inlineStr">
        <is>
          <t>('ILCD 2.0 2018 midpoint', 'resources', 'dissipated water')</t>
        </is>
      </c>
      <c r="DC73" t="inlineStr">
        <is>
          <t>('ILCD 2.0 2018 midpoint', 'resources', 'fossils')</t>
        </is>
      </c>
      <c r="DD73" t="inlineStr">
        <is>
          <t>('ILCD 2.0 2018 midpoint', 'resources', 'land use')</t>
        </is>
      </c>
      <c r="DE73" t="inlineStr">
        <is>
          <t>('ILCD 2.0 2018 midpoint', 'ecosystem quality', 'freshwater ecotoxicity')</t>
        </is>
      </c>
      <c r="DF73" t="inlineStr">
        <is>
          <t>('ILCD 2.0 2018 midpoint', 'human health', 'non-carcinogenic effects')</t>
        </is>
      </c>
      <c r="DG73" t="inlineStr">
        <is>
          <t>('ILCD 2.0 2018 midpoint', 'human health', 'carcinogenic effects')</t>
        </is>
      </c>
      <c r="DH73" t="inlineStr">
        <is>
          <t>('ILCD 2.0 2018 midpoint', 'resources', 'minerals and metals')</t>
        </is>
      </c>
      <c r="DI73" t="inlineStr">
        <is>
          <t>('ILCD 2.0 2018 midpoint', 'ecosystem quality', 'freshwater and terrestrial acidification')</t>
        </is>
      </c>
      <c r="DJ73" t="inlineStr">
        <is>
          <t>('ILCD 2.0 2018 midpoint', 'ecosystem quality', 'freshwater eutrophication')</t>
        </is>
      </c>
      <c r="DK73" t="inlineStr">
        <is>
          <t>('ILCD 2.0 2018 midpoint', 'ecosystem quality', 'marine eutrophication')</t>
        </is>
      </c>
      <c r="DL73" t="inlineStr">
        <is>
          <t>('ILCD 2.0 2018 midpoint', 'ecosystem quality', 'terrestrial eutrophication')</t>
        </is>
      </c>
      <c r="DM73" t="inlineStr">
        <is>
          <t>('ILCD 2.0 2018 midpoint', 'human health', 'ionising radiation')</t>
        </is>
      </c>
      <c r="DN73" t="inlineStr">
        <is>
          <t>('ILCD 2.0 2018 midpoint', 'human health', 'ozone layer depletion')</t>
        </is>
      </c>
      <c r="DO73" t="inlineStr">
        <is>
          <t>('ILCD 2.0 2018 midpoint', 'human health', 'photochemical ozone creation')</t>
        </is>
      </c>
      <c r="DP73" t="inlineStr">
        <is>
          <t>('ILCD 2.0 2018 midpoint', 'human health', 'respiratory effects, inorganics')</t>
        </is>
      </c>
      <c r="DQ73" t="inlineStr">
        <is>
          <t>('ILCD 2.0 2018 midpoint', 'resources', 'dissipated water')</t>
        </is>
      </c>
      <c r="DR73" t="inlineStr">
        <is>
          <t>('ILCD 2.0 2018 midpoint', 'resources', 'fossils')</t>
        </is>
      </c>
      <c r="DS73" t="inlineStr">
        <is>
          <t>('ILCD 2.0 2018 midpoint', 'resources', 'land use')</t>
        </is>
      </c>
      <c r="DT73" t="inlineStr">
        <is>
          <t>('ILCD 2.0 2018 midpoint', 'ecosystem quality', 'freshwater ecotoxicity')</t>
        </is>
      </c>
      <c r="DU73" t="inlineStr">
        <is>
          <t>('ILCD 2.0 2018 midpoint', 'human health', 'non-carcinogenic effects')</t>
        </is>
      </c>
      <c r="DV73" t="inlineStr">
        <is>
          <t>('ILCD 2.0 2018 midpoint', 'human health', 'carcinogenic effects')</t>
        </is>
      </c>
      <c r="DW73" t="inlineStr">
        <is>
          <t>('ILCD 2.0 2018 midpoint', 'resources', 'minerals and metals')</t>
        </is>
      </c>
      <c r="DX73" t="inlineStr">
        <is>
          <t>('ILCD 2.0 2018 midpoint', 'ecosystem quality', 'freshwater and terrestrial acidification')</t>
        </is>
      </c>
      <c r="DY73" t="inlineStr">
        <is>
          <t>('ILCD 2.0 2018 midpoint', 'ecosystem quality', 'freshwater eutrophication')</t>
        </is>
      </c>
      <c r="DZ73" t="inlineStr">
        <is>
          <t>('ILCD 2.0 2018 midpoint', 'ecosystem quality', 'marine eutrophication')</t>
        </is>
      </c>
      <c r="EA73" t="inlineStr">
        <is>
          <t>('ILCD 2.0 2018 midpoint', 'ecosystem quality', 'terrestrial eutrophication')</t>
        </is>
      </c>
      <c r="EB73" t="inlineStr">
        <is>
          <t>('ILCD 2.0 2018 midpoint', 'human health', 'ionising radiation')</t>
        </is>
      </c>
      <c r="EC73" t="inlineStr">
        <is>
          <t>('ILCD 2.0 2018 midpoint', 'human health', 'ozone layer depletion')</t>
        </is>
      </c>
      <c r="ED73" t="inlineStr">
        <is>
          <t>('ILCD 2.0 2018 midpoint', 'human health', 'photochemical ozone creation')</t>
        </is>
      </c>
      <c r="EE73" t="inlineStr">
        <is>
          <t>('ILCD 2.0 2018 midpoint', 'human health', 'respiratory effects, inorganics')</t>
        </is>
      </c>
      <c r="EF73" t="inlineStr">
        <is>
          <t>('ILCD 2.0 2018 midpoint', 'resources', 'dissipated water')</t>
        </is>
      </c>
      <c r="EG73" t="inlineStr">
        <is>
          <t>('ILCD 2.0 2018 midpoint', 'resources', 'fossils')</t>
        </is>
      </c>
      <c r="EH73" t="inlineStr">
        <is>
          <t>('ILCD 2.0 2018 midpoint', 'resources', 'land use')</t>
        </is>
      </c>
      <c r="EI73" t="inlineStr">
        <is>
          <t>('ILCD 2.0 2018 midpoint', 'ecosystem quality', 'freshwater ecotoxicity')</t>
        </is>
      </c>
      <c r="EJ73" t="inlineStr">
        <is>
          <t>('ILCD 2.0 2018 midpoint', 'human health', 'non-carcinogenic effects')</t>
        </is>
      </c>
      <c r="EK73" t="inlineStr">
        <is>
          <t>('ILCD 2.0 2018 midpoint', 'human health', 'carcinogenic effects')</t>
        </is>
      </c>
      <c r="EL73" t="inlineStr">
        <is>
          <t>('ILCD 2.0 2018 midpoint', 'resources', 'minerals and metals')</t>
        </is>
      </c>
      <c r="EM73" t="inlineStr">
        <is>
          <t>('ILCD 2.0 2018 midpoint', 'ecosystem quality', 'freshwater and terrestrial acidification')</t>
        </is>
      </c>
      <c r="EN73" t="inlineStr">
        <is>
          <t>('ILCD 2.0 2018 midpoint', 'ecosystem quality', 'freshwater eutrophication')</t>
        </is>
      </c>
      <c r="EO73" t="inlineStr">
        <is>
          <t>('ILCD 2.0 2018 midpoint', 'ecosystem quality', 'marine eutrophication')</t>
        </is>
      </c>
      <c r="EP73" t="inlineStr">
        <is>
          <t>('ILCD 2.0 2018 midpoint', 'ecosystem quality', 'terrestrial eutrophication')</t>
        </is>
      </c>
      <c r="EQ73" t="inlineStr">
        <is>
          <t>('ILCD 2.0 2018 midpoint', 'human health', 'ionising radiation')</t>
        </is>
      </c>
      <c r="ER73" t="inlineStr">
        <is>
          <t>('ILCD 2.0 2018 midpoint', 'human health', 'ozone layer depletion')</t>
        </is>
      </c>
      <c r="ES73" t="inlineStr">
        <is>
          <t>('ILCD 2.0 2018 midpoint', 'human health', 'photochemical ozone creation')</t>
        </is>
      </c>
      <c r="ET73" t="inlineStr">
        <is>
          <t>('ILCD 2.0 2018 midpoint', 'human health', 'respiratory effects, inorganics')</t>
        </is>
      </c>
      <c r="EU73" t="inlineStr">
        <is>
          <t>('ILCD 2.0 2018 midpoint', 'resources', 'dissipated water')</t>
        </is>
      </c>
      <c r="EV73" t="inlineStr">
        <is>
          <t>('ILCD 2.0 2018 midpoint', 'resources', 'fossils')</t>
        </is>
      </c>
      <c r="EW73" t="inlineStr">
        <is>
          <t>('ILCD 2.0 2018 midpoint', 'resources', 'land use')</t>
        </is>
      </c>
      <c r="EX73" t="inlineStr">
        <is>
          <t>('ILCD 2.0 2018 midpoint', 'ecosystem quality', 'freshwater ecotoxicity')</t>
        </is>
      </c>
      <c r="EY73" t="inlineStr">
        <is>
          <t>('ILCD 2.0 2018 midpoint', 'human health', 'non-carcinogenic effects')</t>
        </is>
      </c>
      <c r="EZ73" t="inlineStr">
        <is>
          <t>('ILCD 2.0 2018 midpoint', 'human health', 'carcinogenic effects')</t>
        </is>
      </c>
      <c r="FA73" t="inlineStr">
        <is>
          <t>('ILCD 2.0 2018 midpoint', 'resources', 'minerals and metals')</t>
        </is>
      </c>
      <c r="FB73" t="inlineStr">
        <is>
          <t>('ILCD 2.0 2018 midpoint', 'ecosystem quality', 'freshwater and terrestrial acidification')</t>
        </is>
      </c>
      <c r="FC73" t="inlineStr">
        <is>
          <t>('ILCD 2.0 2018 midpoint', 'ecosystem quality', 'freshwater eutrophication')</t>
        </is>
      </c>
      <c r="FD73" t="inlineStr">
        <is>
          <t>('ILCD 2.0 2018 midpoint', 'ecosystem quality', 'marine eutrophication')</t>
        </is>
      </c>
      <c r="FE73" t="inlineStr">
        <is>
          <t>('ILCD 2.0 2018 midpoint', 'ecosystem quality', 'terrestrial eutrophication')</t>
        </is>
      </c>
      <c r="FF73" t="inlineStr">
        <is>
          <t>('ILCD 2.0 2018 midpoint', 'human health', 'ionising radiation')</t>
        </is>
      </c>
      <c r="FG73" t="inlineStr">
        <is>
          <t>('ILCD 2.0 2018 midpoint', 'human health', 'ozone layer depletion')</t>
        </is>
      </c>
      <c r="FH73" t="inlineStr">
        <is>
          <t>('ILCD 2.0 2018 midpoint', 'human health', 'photochemical ozone creation')</t>
        </is>
      </c>
      <c r="FI73" t="inlineStr">
        <is>
          <t>('ILCD 2.0 2018 midpoint', 'human health', 'respiratory effects, inorganics')</t>
        </is>
      </c>
      <c r="FJ73" t="inlineStr">
        <is>
          <t>('ILCD 2.0 2018 midpoint', 'resources', 'dissipated water')</t>
        </is>
      </c>
      <c r="FK73" t="inlineStr">
        <is>
          <t>('ILCD 2.0 2018 midpoint', 'resources', 'fossils')</t>
        </is>
      </c>
      <c r="FL73" t="inlineStr">
        <is>
          <t>('ILCD 2.0 2018 midpoint', 'resources', 'land use')</t>
        </is>
      </c>
      <c r="FM73" t="inlineStr">
        <is>
          <t>('ILCD 2.0 2018 midpoint', 'ecosystem quality', 'freshwater ecotoxicity')</t>
        </is>
      </c>
      <c r="FN73" t="inlineStr">
        <is>
          <t>('ILCD 2.0 2018 midpoint', 'human health', 'non-carcinogenic effects')</t>
        </is>
      </c>
      <c r="FO73" t="inlineStr">
        <is>
          <t>('ILCD 2.0 2018 midpoint', 'human health', 'carcinogenic effects')</t>
        </is>
      </c>
      <c r="FP73" t="inlineStr">
        <is>
          <t>('ILCD 2.0 2018 midpoint', 'resources', 'minerals and metals')</t>
        </is>
      </c>
      <c r="FQ73" t="inlineStr">
        <is>
          <t>('ILCD 2.0 2018 midpoint', 'ecosystem quality', 'freshwater and terrestrial acidification')</t>
        </is>
      </c>
      <c r="FR73" t="inlineStr">
        <is>
          <t>('ILCD 2.0 2018 midpoint', 'ecosystem quality', 'freshwater eutrophication')</t>
        </is>
      </c>
      <c r="FS73" t="inlineStr">
        <is>
          <t>('ILCD 2.0 2018 midpoint', 'ecosystem quality', 'marine eutrophication')</t>
        </is>
      </c>
      <c r="FT73" t="inlineStr">
        <is>
          <t>('ILCD 2.0 2018 midpoint', 'ecosystem quality', 'terrestrial eutrophication')</t>
        </is>
      </c>
      <c r="FU73" t="inlineStr">
        <is>
          <t>('ILCD 2.0 2018 midpoint', 'human health', 'ionising radiation')</t>
        </is>
      </c>
      <c r="FV73" t="inlineStr">
        <is>
          <t>('ILCD 2.0 2018 midpoint', 'human health', 'ozone layer depletion')</t>
        </is>
      </c>
      <c r="FW73" t="inlineStr">
        <is>
          <t>('ILCD 2.0 2018 midpoint', 'human health', 'photochemical ozone creation')</t>
        </is>
      </c>
      <c r="FX73" t="inlineStr">
        <is>
          <t>('ILCD 2.0 2018 midpoint', 'human health', 'respiratory effects, inorganics')</t>
        </is>
      </c>
      <c r="FY73" t="inlineStr">
        <is>
          <t>('ILCD 2.0 2018 midpoint', 'resources', 'dissipated water')</t>
        </is>
      </c>
      <c r="FZ73" t="inlineStr">
        <is>
          <t>('ILCD 2.0 2018 midpoint', 'resources', 'fossils')</t>
        </is>
      </c>
      <c r="GA73" t="inlineStr">
        <is>
          <t>('ILCD 2.0 2018 midpoint', 'resources', 'land use')</t>
        </is>
      </c>
      <c r="GB73" t="inlineStr">
        <is>
          <t>('ILCD 2.0 2018 midpoint', 'ecosystem quality', 'freshwater ecotoxicity')</t>
        </is>
      </c>
      <c r="GC73" t="inlineStr">
        <is>
          <t>('ILCD 2.0 2018 midpoint', 'human health', 'non-carcinogenic effects')</t>
        </is>
      </c>
      <c r="GD73" t="inlineStr">
        <is>
          <t>('ILCD 2.0 2018 midpoint', 'human health', 'carcinogenic effects')</t>
        </is>
      </c>
      <c r="GE73" t="inlineStr">
        <is>
          <t>('ILCD 2.0 2018 midpoint', 'resources', 'minerals and metals')</t>
        </is>
      </c>
      <c r="GF73" t="inlineStr">
        <is>
          <t>('ILCD 2.0 2018 midpoint', 'ecosystem quality', 'freshwater and terrestrial acidification')</t>
        </is>
      </c>
      <c r="GG73" t="inlineStr">
        <is>
          <t>('ILCD 2.0 2018 midpoint', 'ecosystem quality', 'freshwater eutrophication')</t>
        </is>
      </c>
      <c r="GH73" t="inlineStr">
        <is>
          <t>('ILCD 2.0 2018 midpoint', 'ecosystem quality', 'marine eutrophication')</t>
        </is>
      </c>
      <c r="GI73" t="inlineStr">
        <is>
          <t>('ILCD 2.0 2018 midpoint', 'ecosystem quality', 'terrestrial eutrophication')</t>
        </is>
      </c>
      <c r="GJ73" t="inlineStr">
        <is>
          <t>('ILCD 2.0 2018 midpoint', 'human health', 'ionising radiation')</t>
        </is>
      </c>
      <c r="GK73" t="inlineStr">
        <is>
          <t>('ILCD 2.0 2018 midpoint', 'human health', 'ozone layer depletion')</t>
        </is>
      </c>
      <c r="GL73" t="inlineStr">
        <is>
          <t>('ILCD 2.0 2018 midpoint', 'human health', 'photochemical ozone creation')</t>
        </is>
      </c>
      <c r="GM73" t="inlineStr">
        <is>
          <t>('ILCD 2.0 2018 midpoint', 'human health', 'respiratory effects, inorganics')</t>
        </is>
      </c>
      <c r="GN73" t="inlineStr">
        <is>
          <t>('ILCD 2.0 2018 midpoint', 'resources', 'dissipated water')</t>
        </is>
      </c>
      <c r="GO73" t="inlineStr">
        <is>
          <t>('ILCD 2.0 2018 midpoint', 'resources', 'fossils')</t>
        </is>
      </c>
      <c r="GP73" t="inlineStr">
        <is>
          <t>('ILCD 2.0 2018 midpoint', 'resources', 'land use')</t>
        </is>
      </c>
      <c r="GQ73" t="inlineStr">
        <is>
          <t>('ILCD 2.0 2018 midpoint', 'ecosystem quality', 'freshwater ecotoxicity')</t>
        </is>
      </c>
      <c r="GR73" t="inlineStr">
        <is>
          <t>('ILCD 2.0 2018 midpoint', 'human health', 'non-carcinogenic effects')</t>
        </is>
      </c>
      <c r="GS73" t="inlineStr">
        <is>
          <t>('ILCD 2.0 2018 midpoint', 'human health', 'carcinogenic effects')</t>
        </is>
      </c>
      <c r="GT73" t="inlineStr">
        <is>
          <t>('ILCD 2.0 2018 midpoint', 'resources', 'minerals and metals')</t>
        </is>
      </c>
      <c r="GU73" t="inlineStr">
        <is>
          <t>('ILCD 2.0 2018 midpoint', 'ecosystem quality', 'freshwater and terrestrial acidification')</t>
        </is>
      </c>
      <c r="GV73" t="inlineStr">
        <is>
          <t>('ILCD 2.0 2018 midpoint', 'ecosystem quality', 'freshwater eutrophication')</t>
        </is>
      </c>
      <c r="GW73" t="inlineStr">
        <is>
          <t>('ILCD 2.0 2018 midpoint', 'ecosystem quality', 'marine eutrophication')</t>
        </is>
      </c>
      <c r="GX73" t="inlineStr">
        <is>
          <t>('ILCD 2.0 2018 midpoint', 'ecosystem quality', 'terrestrial eutrophication')</t>
        </is>
      </c>
      <c r="GY73" t="inlineStr">
        <is>
          <t>('ILCD 2.0 2018 midpoint', 'human health', 'ionising radiation')</t>
        </is>
      </c>
      <c r="GZ73" t="inlineStr">
        <is>
          <t>('ILCD 2.0 2018 midpoint', 'human health', 'ozone layer depletion')</t>
        </is>
      </c>
      <c r="HA73" t="inlineStr">
        <is>
          <t>('ILCD 2.0 2018 midpoint', 'human health', 'photochemical ozone creation')</t>
        </is>
      </c>
      <c r="HB73" t="inlineStr">
        <is>
          <t>('ILCD 2.0 2018 midpoint', 'human health', 'respiratory effects, inorganics')</t>
        </is>
      </c>
      <c r="HC73" t="inlineStr">
        <is>
          <t>('ILCD 2.0 2018 midpoint', 'resources', 'dissipated water')</t>
        </is>
      </c>
      <c r="HD73" t="inlineStr">
        <is>
          <t>('ILCD 2.0 2018 midpoint', 'resources', 'fossils')</t>
        </is>
      </c>
      <c r="HE73" t="inlineStr">
        <is>
          <t>('ILCD 2.0 2018 midpoint', 'resources', 'land use')</t>
        </is>
      </c>
      <c r="HF73" t="inlineStr">
        <is>
          <t>('ILCD 2.0 2018 midpoint', 'ecosystem quality', 'freshwater ecotoxicity')</t>
        </is>
      </c>
      <c r="HG73" t="inlineStr">
        <is>
          <t>('ILCD 2.0 2018 midpoint', 'human health', 'non-carcinogenic effects')</t>
        </is>
      </c>
      <c r="HH73" t="inlineStr">
        <is>
          <t>('ILCD 2.0 2018 midpoint', 'human health', 'carcinogenic effects')</t>
        </is>
      </c>
      <c r="HI73" t="inlineStr">
        <is>
          <t>('ILCD 2.0 2018 midpoint', 'resources', 'minerals and metals')</t>
        </is>
      </c>
      <c r="HJ73" t="inlineStr">
        <is>
          <t>('ILCD 2.0 2018 midpoint', 'ecosystem quality', 'freshwater and terrestrial acidification')</t>
        </is>
      </c>
      <c r="HK73" t="inlineStr">
        <is>
          <t>('ILCD 2.0 2018 midpoint', 'ecosystem quality', 'freshwater eutrophication')</t>
        </is>
      </c>
      <c r="HL73" t="inlineStr">
        <is>
          <t>('ILCD 2.0 2018 midpoint', 'ecosystem quality', 'marine eutrophication')</t>
        </is>
      </c>
      <c r="HM73" t="inlineStr">
        <is>
          <t>('ILCD 2.0 2018 midpoint', 'ecosystem quality', 'terrestrial eutrophication')</t>
        </is>
      </c>
      <c r="HN73" t="inlineStr">
        <is>
          <t>('ILCD 2.0 2018 midpoint', 'human health', 'ionising radiation')</t>
        </is>
      </c>
      <c r="HO73" t="inlineStr">
        <is>
          <t>('ILCD 2.0 2018 midpoint', 'human health', 'ozone layer depletion')</t>
        </is>
      </c>
      <c r="HP73" t="inlineStr">
        <is>
          <t>('ILCD 2.0 2018 midpoint', 'human health', 'photochemical ozone creation')</t>
        </is>
      </c>
      <c r="HQ73" t="inlineStr">
        <is>
          <t>('ILCD 2.0 2018 midpoint', 'human health', 'respiratory effects, inorganics')</t>
        </is>
      </c>
      <c r="HR73" t="inlineStr">
        <is>
          <t>('ILCD 2.0 2018 midpoint', 'resources', 'dissipated water')</t>
        </is>
      </c>
      <c r="HS73" t="inlineStr">
        <is>
          <t>('ILCD 2.0 2018 midpoint', 'resources', 'fossils')</t>
        </is>
      </c>
      <c r="HT73" t="inlineStr">
        <is>
          <t>('ILCD 2.0 2018 midpoint', 'resources', 'land use')</t>
        </is>
      </c>
      <c r="HU73" t="inlineStr">
        <is>
          <t>('ILCD 2.0 2018 midpoint', 'ecosystem quality', 'freshwater ecotoxicity')</t>
        </is>
      </c>
      <c r="HV73" t="inlineStr">
        <is>
          <t>('ILCD 2.0 2018 midpoint', 'human health', 'non-carcinogenic effects')</t>
        </is>
      </c>
      <c r="HW73" t="inlineStr">
        <is>
          <t>('ILCD 2.0 2018 midpoint', 'human health', 'carcinogenic effects')</t>
        </is>
      </c>
      <c r="HX73" t="inlineStr">
        <is>
          <t>('ILCD 2.0 2018 midpoint', 'resources', 'minerals and metals')</t>
        </is>
      </c>
      <c r="HY73" t="inlineStr">
        <is>
          <t>('ILCD 2.0 2018 midpoint', 'ecosystem quality', 'freshwater and terrestrial acidification')</t>
        </is>
      </c>
      <c r="HZ73" t="inlineStr">
        <is>
          <t>('ILCD 2.0 2018 midpoint', 'ecosystem quality', 'freshwater eutrophication')</t>
        </is>
      </c>
      <c r="IA73" t="inlineStr">
        <is>
          <t>('ILCD 2.0 2018 midpoint', 'ecosystem quality', 'marine eutrophication')</t>
        </is>
      </c>
      <c r="IB73" t="inlineStr">
        <is>
          <t>('ILCD 2.0 2018 midpoint', 'ecosystem quality', 'terrestrial eutrophication')</t>
        </is>
      </c>
      <c r="IC73" t="inlineStr">
        <is>
          <t>('ILCD 2.0 2018 midpoint', 'human health', 'ionising radiation')</t>
        </is>
      </c>
      <c r="ID73" t="inlineStr">
        <is>
          <t>('ILCD 2.0 2018 midpoint', 'human health', 'ozone layer depletion')</t>
        </is>
      </c>
      <c r="IE73" t="inlineStr">
        <is>
          <t>('ILCD 2.0 2018 midpoint', 'human health', 'photochemical ozone creation')</t>
        </is>
      </c>
      <c r="IF73" t="inlineStr">
        <is>
          <t>('ILCD 2.0 2018 midpoint', 'human health', 'respiratory effects, inorganics')</t>
        </is>
      </c>
      <c r="IG73" t="inlineStr">
        <is>
          <t>('ILCD 2.0 2018 midpoint', 'resources', 'dissipated water')</t>
        </is>
      </c>
      <c r="IH73" t="inlineStr">
        <is>
          <t>('ILCD 2.0 2018 midpoint', 'resources', 'fossils')</t>
        </is>
      </c>
      <c r="II73" t="inlineStr">
        <is>
          <t>('ILCD 2.0 2018 midpoint', 'resources', 'land use')</t>
        </is>
      </c>
      <c r="IJ73" t="inlineStr">
        <is>
          <t>('ILCD 2.0 2018 midpoint', 'ecosystem quality', 'freshwater ecotoxicity')</t>
        </is>
      </c>
      <c r="IK73" t="inlineStr">
        <is>
          <t>('ILCD 2.0 2018 midpoint', 'human health', 'non-carcinogenic effects')</t>
        </is>
      </c>
      <c r="IL73" t="inlineStr">
        <is>
          <t>('ILCD 2.0 2018 midpoint', 'human health', 'carcinogenic effects')</t>
        </is>
      </c>
      <c r="IM73" t="inlineStr">
        <is>
          <t>('ILCD 2.0 2018 midpoint', 'resources', 'minerals and metals')</t>
        </is>
      </c>
      <c r="IN73" t="inlineStr">
        <is>
          <t>('ILCD 2.0 2018 midpoint', 'ecosystem quality', 'freshwater and terrestrial acidification')</t>
        </is>
      </c>
      <c r="IO73" t="inlineStr">
        <is>
          <t>('ILCD 2.0 2018 midpoint', 'ecosystem quality', 'freshwater eutrophication')</t>
        </is>
      </c>
      <c r="IP73" t="inlineStr">
        <is>
          <t>('ILCD 2.0 2018 midpoint', 'ecosystem quality', 'marine eutrophication')</t>
        </is>
      </c>
      <c r="IQ73" t="inlineStr">
        <is>
          <t>('ILCD 2.0 2018 midpoint', 'ecosystem quality', 'terrestrial eutrophication')</t>
        </is>
      </c>
      <c r="IR73" t="inlineStr">
        <is>
          <t>('ILCD 2.0 2018 midpoint', 'human health', 'ionising radiation')</t>
        </is>
      </c>
      <c r="IS73" t="inlineStr">
        <is>
          <t>('ILCD 2.0 2018 midpoint', 'human health', 'ozone layer depletion')</t>
        </is>
      </c>
      <c r="IT73" t="inlineStr">
        <is>
          <t>('ILCD 2.0 2018 midpoint', 'human health', 'photochemical ozone creation')</t>
        </is>
      </c>
      <c r="IU73" t="inlineStr">
        <is>
          <t>('ILCD 2.0 2018 midpoint', 'human health', 'respiratory effects, inorganics')</t>
        </is>
      </c>
      <c r="IV73" t="inlineStr">
        <is>
          <t>('ILCD 2.0 2018 midpoint', 'resources', 'dissipated water')</t>
        </is>
      </c>
      <c r="IW73" t="inlineStr">
        <is>
          <t>('ILCD 2.0 2018 midpoint', 'resources', 'fossils')</t>
        </is>
      </c>
      <c r="IX73" t="inlineStr">
        <is>
          <t>('ILCD 2.0 2018 midpoint', 'resources', 'land use')</t>
        </is>
      </c>
      <c r="IY73" t="inlineStr">
        <is>
          <t>('ILCD 2.0 2018 midpoint', 'ecosystem quality', 'freshwater ecotoxicity')</t>
        </is>
      </c>
      <c r="IZ73" t="inlineStr">
        <is>
          <t>('ILCD 2.0 2018 midpoint', 'human health', 'non-carcinogenic effects')</t>
        </is>
      </c>
      <c r="JA73" t="inlineStr">
        <is>
          <t>('ILCD 2.0 2018 midpoint', 'human health', 'carcinogenic effects')</t>
        </is>
      </c>
      <c r="JB73" t="inlineStr">
        <is>
          <t>('ILCD 2.0 2018 midpoint', 'resources', 'minerals and metals')</t>
        </is>
      </c>
      <c r="JC73" t="inlineStr">
        <is>
          <t>('ILCD 2.0 2018 midpoint', 'ecosystem quality', 'freshwater and terrestrial acidification')</t>
        </is>
      </c>
      <c r="JD73" t="inlineStr">
        <is>
          <t>('ILCD 2.0 2018 midpoint', 'ecosystem quality', 'freshwater eutrophication')</t>
        </is>
      </c>
      <c r="JE73" t="inlineStr">
        <is>
          <t>('ILCD 2.0 2018 midpoint', 'ecosystem quality', 'marine eutrophication')</t>
        </is>
      </c>
      <c r="JF73" t="inlineStr">
        <is>
          <t>('ILCD 2.0 2018 midpoint', 'ecosystem quality', 'terrestrial eutrophication')</t>
        </is>
      </c>
      <c r="JG73" t="inlineStr">
        <is>
          <t>('ILCD 2.0 2018 midpoint', 'human health', 'ionising radiation')</t>
        </is>
      </c>
      <c r="JH73" t="inlineStr">
        <is>
          <t>('ILCD 2.0 2018 midpoint', 'human health', 'ozone layer depletion')</t>
        </is>
      </c>
      <c r="JI73" t="inlineStr">
        <is>
          <t>('ILCD 2.0 2018 midpoint', 'human health', 'photochemical ozone creation')</t>
        </is>
      </c>
      <c r="JJ73" t="inlineStr">
        <is>
          <t>('ILCD 2.0 2018 midpoint', 'human health', 'respiratory effects, inorganics')</t>
        </is>
      </c>
      <c r="JK73" t="inlineStr">
        <is>
          <t>('ILCD 2.0 2018 midpoint', 'resources', 'dissipated water')</t>
        </is>
      </c>
      <c r="JL73" t="inlineStr">
        <is>
          <t>('ILCD 2.0 2018 midpoint', 'resources', 'fossils')</t>
        </is>
      </c>
      <c r="JM73" t="inlineStr">
        <is>
          <t>('ILCD 2.0 2018 midpoint', 'resources', 'land use')</t>
        </is>
      </c>
      <c r="JN73" t="inlineStr">
        <is>
          <t>('ILCD 2.0 2018 midpoint', 'ecosystem quality', 'freshwater ecotoxicity')</t>
        </is>
      </c>
      <c r="JO73" t="inlineStr">
        <is>
          <t>('ILCD 2.0 2018 midpoint', 'human health', 'non-carcinogenic effects')</t>
        </is>
      </c>
      <c r="JP73" t="inlineStr">
        <is>
          <t>('ILCD 2.0 2018 midpoint', 'human health', 'carcinogenic effects')</t>
        </is>
      </c>
      <c r="JQ73" t="inlineStr">
        <is>
          <t>('ILCD 2.0 2018 midpoint', 'resources', 'minerals and metals')</t>
        </is>
      </c>
      <c r="JR73" t="inlineStr">
        <is>
          <t>('ILCD 2.0 2018 midpoint', 'ecosystem quality', 'freshwater and terrestrial acidification')</t>
        </is>
      </c>
      <c r="JS73" t="inlineStr">
        <is>
          <t>('ILCD 2.0 2018 midpoint', 'ecosystem quality', 'freshwater eutrophication')</t>
        </is>
      </c>
      <c r="JT73" t="inlineStr">
        <is>
          <t>('ILCD 2.0 2018 midpoint', 'ecosystem quality', 'marine eutrophication')</t>
        </is>
      </c>
      <c r="JU73" t="inlineStr">
        <is>
          <t>('ILCD 2.0 2018 midpoint', 'ecosystem quality', 'terrestrial eutrophication')</t>
        </is>
      </c>
      <c r="JV73" t="inlineStr">
        <is>
          <t>('ILCD 2.0 2018 midpoint', 'human health', 'ionising radiation')</t>
        </is>
      </c>
      <c r="JW73" t="inlineStr">
        <is>
          <t>('ILCD 2.0 2018 midpoint', 'human health', 'ozone layer depletion')</t>
        </is>
      </c>
      <c r="JX73" t="inlineStr">
        <is>
          <t>('ILCD 2.0 2018 midpoint', 'human health', 'photochemical ozone creation')</t>
        </is>
      </c>
      <c r="JY73" t="inlineStr">
        <is>
          <t>('ILCD 2.0 2018 midpoint', 'human health', 'respiratory effects, inorganics')</t>
        </is>
      </c>
      <c r="JZ73" t="inlineStr">
        <is>
          <t>('ILCD 2.0 2018 midpoint', 'resources', 'dissipated water')</t>
        </is>
      </c>
      <c r="KA73" t="inlineStr">
        <is>
          <t>('ILCD 2.0 2018 midpoint', 'resources', 'fossils')</t>
        </is>
      </c>
      <c r="KB73" t="inlineStr">
        <is>
          <t>('ILCD 2.0 2018 midpoint', 'resources', 'land use')</t>
        </is>
      </c>
      <c r="KC73" t="inlineStr">
        <is>
          <t>('ILCD 2.0 2018 midpoint', 'ecosystem quality', 'freshwater ecotoxicity')</t>
        </is>
      </c>
      <c r="KD73" t="inlineStr">
        <is>
          <t>('ILCD 2.0 2018 midpoint', 'human health', 'non-carcinogenic effects')</t>
        </is>
      </c>
      <c r="KE73" t="inlineStr">
        <is>
          <t>('ILCD 2.0 2018 midpoint', 'human health', 'carcinogenic effects')</t>
        </is>
      </c>
      <c r="KF73" t="inlineStr">
        <is>
          <t>('ILCD 2.0 2018 midpoint', 'resources', 'minerals and metals')</t>
        </is>
      </c>
      <c r="KG73" t="inlineStr">
        <is>
          <t>('ILCD 2.0 2018 midpoint', 'ecosystem quality', 'freshwater and terrestrial acidification')</t>
        </is>
      </c>
      <c r="KH73" t="inlineStr">
        <is>
          <t>('ILCD 2.0 2018 midpoint', 'ecosystem quality', 'freshwater eutrophication')</t>
        </is>
      </c>
      <c r="KI73" t="inlineStr">
        <is>
          <t>('ILCD 2.0 2018 midpoint', 'ecosystem quality', 'marine eutrophication')</t>
        </is>
      </c>
      <c r="KJ73" t="inlineStr">
        <is>
          <t>('ILCD 2.0 2018 midpoint', 'ecosystem quality', 'terrestrial eutrophication')</t>
        </is>
      </c>
      <c r="KK73" t="inlineStr">
        <is>
          <t>('ILCD 2.0 2018 midpoint', 'human health', 'ionising radiation')</t>
        </is>
      </c>
      <c r="KL73" t="inlineStr">
        <is>
          <t>('ILCD 2.0 2018 midpoint', 'human health', 'ozone layer depletion')</t>
        </is>
      </c>
      <c r="KM73" t="inlineStr">
        <is>
          <t>('ILCD 2.0 2018 midpoint', 'human health', 'photochemical ozone creation')</t>
        </is>
      </c>
      <c r="KN73" t="inlineStr">
        <is>
          <t>('ILCD 2.0 2018 midpoint', 'human health', 'respiratory effects, inorganics')</t>
        </is>
      </c>
      <c r="KO73" t="inlineStr">
        <is>
          <t>('ILCD 2.0 2018 midpoint', 'resources', 'dissipated water')</t>
        </is>
      </c>
      <c r="KP73" t="inlineStr">
        <is>
          <t>('ILCD 2.0 2018 midpoint', 'resources', 'fossils')</t>
        </is>
      </c>
      <c r="KQ73" t="inlineStr">
        <is>
          <t>('ILCD 2.0 2018 midpoint', 'resources', 'land use')</t>
        </is>
      </c>
      <c r="KR73" t="inlineStr">
        <is>
          <t>('ILCD 2.0 2018 midpoint', 'ecosystem quality', 'freshwater ecotoxicity')</t>
        </is>
      </c>
      <c r="KS73" t="inlineStr">
        <is>
          <t>('ILCD 2.0 2018 midpoint', 'human health', 'non-carcinogenic effects')</t>
        </is>
      </c>
      <c r="KT73" t="inlineStr">
        <is>
          <t>('ILCD 2.0 2018 midpoint', 'human health', 'carcinogenic effects')</t>
        </is>
      </c>
      <c r="KU73" t="inlineStr">
        <is>
          <t>('ILCD 2.0 2018 midpoint', 'resources', 'minerals and metals')</t>
        </is>
      </c>
      <c r="KV73" t="inlineStr">
        <is>
          <t>('ILCD 2.0 2018 midpoint', 'ecosystem quality', 'freshwater and terrestrial acidification')</t>
        </is>
      </c>
      <c r="KW73" t="inlineStr">
        <is>
          <t>('ILCD 2.0 2018 midpoint', 'ecosystem quality', 'freshwater eutrophication')</t>
        </is>
      </c>
      <c r="KX73" t="inlineStr">
        <is>
          <t>('ILCD 2.0 2018 midpoint', 'ecosystem quality', 'marine eutrophication')</t>
        </is>
      </c>
      <c r="KY73" t="inlineStr">
        <is>
          <t>('ILCD 2.0 2018 midpoint', 'ecosystem quality', 'terrestrial eutrophication')</t>
        </is>
      </c>
      <c r="KZ73" t="inlineStr">
        <is>
          <t>('ILCD 2.0 2018 midpoint', 'human health', 'ionising radiation')</t>
        </is>
      </c>
      <c r="LA73" t="inlineStr">
        <is>
          <t>('ILCD 2.0 2018 midpoint', 'human health', 'ozone layer depletion')</t>
        </is>
      </c>
      <c r="LB73" t="inlineStr">
        <is>
          <t>('ILCD 2.0 2018 midpoint', 'human health', 'photochemical ozone creation')</t>
        </is>
      </c>
      <c r="LC73" t="inlineStr">
        <is>
          <t>('ILCD 2.0 2018 midpoint', 'human health', 'respiratory effects, inorganics')</t>
        </is>
      </c>
      <c r="LD73" t="inlineStr">
        <is>
          <t>('ILCD 2.0 2018 midpoint', 'resources', 'dissipated water')</t>
        </is>
      </c>
      <c r="LE73" t="inlineStr">
        <is>
          <t>('ILCD 2.0 2018 midpoint', 'resources', 'fossils')</t>
        </is>
      </c>
      <c r="LF73" t="inlineStr">
        <is>
          <t>('ILCD 2.0 2018 midpoint', 'resources', 'land use')</t>
        </is>
      </c>
      <c r="LG73" t="inlineStr">
        <is>
          <t>('ILCD 2.0 2018 midpoint', 'ecosystem quality', 'freshwater ecotoxicity')</t>
        </is>
      </c>
      <c r="LH73" t="inlineStr">
        <is>
          <t>('ILCD 2.0 2018 midpoint', 'human health', 'non-carcinogenic effects')</t>
        </is>
      </c>
      <c r="LI73" t="inlineStr">
        <is>
          <t>('ILCD 2.0 2018 midpoint', 'human health', 'carcinogenic effects')</t>
        </is>
      </c>
      <c r="LJ73" t="inlineStr">
        <is>
          <t>('ILCD 2.0 2018 midpoint', 'resources', 'minerals and metals')</t>
        </is>
      </c>
      <c r="LK73" t="inlineStr">
        <is>
          <t>('ILCD 2.0 2018 midpoint', 'ecosystem quality', 'freshwater and terrestrial acidification')</t>
        </is>
      </c>
      <c r="LL73" t="inlineStr">
        <is>
          <t>('ILCD 2.0 2018 midpoint', 'ecosystem quality', 'freshwater eutrophication')</t>
        </is>
      </c>
      <c r="LM73" t="inlineStr">
        <is>
          <t>('ILCD 2.0 2018 midpoint', 'ecosystem quality', 'marine eutrophication')</t>
        </is>
      </c>
      <c r="LN73" t="inlineStr">
        <is>
          <t>('ILCD 2.0 2018 midpoint', 'ecosystem quality', 'terrestrial eutrophication')</t>
        </is>
      </c>
      <c r="LO73" t="inlineStr">
        <is>
          <t>('ILCD 2.0 2018 midpoint', 'human health', 'ionising radiation')</t>
        </is>
      </c>
      <c r="LP73" t="inlineStr">
        <is>
          <t>('ILCD 2.0 2018 midpoint', 'human health', 'ozone layer depletion')</t>
        </is>
      </c>
      <c r="LQ73" t="inlineStr">
        <is>
          <t>('ILCD 2.0 2018 midpoint', 'human health', 'photochemical ozone creation')</t>
        </is>
      </c>
      <c r="LR73" t="inlineStr">
        <is>
          <t>('ILCD 2.0 2018 midpoint', 'human health', 'respiratory effects, inorganics')</t>
        </is>
      </c>
      <c r="LS73" t="inlineStr">
        <is>
          <t>('ILCD 2.0 2018 midpoint', 'resources', 'dissipated water')</t>
        </is>
      </c>
      <c r="LT73" t="inlineStr">
        <is>
          <t>('ILCD 2.0 2018 midpoint', 'resources', 'fossils')</t>
        </is>
      </c>
      <c r="LU73" t="inlineStr">
        <is>
          <t>('ILCD 2.0 2018 midpoint', 'resources', 'land use')</t>
        </is>
      </c>
      <c r="LV73" t="inlineStr">
        <is>
          <t>('ILCD 2.0 2018 midpoint', 'ecosystem quality', 'freshwater ecotoxicity')</t>
        </is>
      </c>
      <c r="LW73" t="inlineStr">
        <is>
          <t>('ILCD 2.0 2018 midpoint', 'human health', 'non-carcinogenic effects')</t>
        </is>
      </c>
      <c r="LX73" t="inlineStr">
        <is>
          <t>('ILCD 2.0 2018 midpoint', 'human health', 'carcinogenic effects')</t>
        </is>
      </c>
      <c r="LY73" t="inlineStr">
        <is>
          <t>('ILCD 2.0 2018 midpoint', 'resources', 'minerals and metals')</t>
        </is>
      </c>
      <c r="LZ73" t="inlineStr">
        <is>
          <t>('ILCD 2.0 2018 midpoint', 'ecosystem quality', 'freshwater and terrestrial acidification')</t>
        </is>
      </c>
      <c r="MA73" t="inlineStr">
        <is>
          <t>('ILCD 2.0 2018 midpoint', 'ecosystem quality', 'freshwater eutrophication')</t>
        </is>
      </c>
      <c r="MB73" t="inlineStr">
        <is>
          <t>('ILCD 2.0 2018 midpoint', 'ecosystem quality', 'marine eutrophication')</t>
        </is>
      </c>
      <c r="MC73" t="inlineStr">
        <is>
          <t>('ILCD 2.0 2018 midpoint', 'ecosystem quality', 'terrestrial eutrophication')</t>
        </is>
      </c>
      <c r="MD73" t="inlineStr">
        <is>
          <t>('ILCD 2.0 2018 midpoint', 'human health', 'ionising radiation')</t>
        </is>
      </c>
      <c r="ME73" t="inlineStr">
        <is>
          <t>('ILCD 2.0 2018 midpoint', 'human health', 'ozone layer depletion')</t>
        </is>
      </c>
      <c r="MF73" t="inlineStr">
        <is>
          <t>('ILCD 2.0 2018 midpoint', 'human health', 'photochemical ozone creation')</t>
        </is>
      </c>
      <c r="MG73" t="inlineStr">
        <is>
          <t>('ILCD 2.0 2018 midpoint', 'human health', 'respiratory effects, inorganics')</t>
        </is>
      </c>
      <c r="MH73" t="inlineStr">
        <is>
          <t>('ILCD 2.0 2018 midpoint', 'resources', 'dissipated water')</t>
        </is>
      </c>
      <c r="MI73" t="inlineStr">
        <is>
          <t>('ILCD 2.0 2018 midpoint', 'resources', 'fossils')</t>
        </is>
      </c>
      <c r="MJ73" t="inlineStr">
        <is>
          <t>('ILCD 2.0 2018 midpoint', 'resources', 'land use')</t>
        </is>
      </c>
      <c r="MK73" t="inlineStr">
        <is>
          <t>('ILCD 2.0 2018 midpoint', 'ecosystem quality', 'freshwater ecotoxicity')</t>
        </is>
      </c>
      <c r="ML73" t="inlineStr">
        <is>
          <t>('ILCD 2.0 2018 midpoint', 'human health', 'non-carcinogenic effects')</t>
        </is>
      </c>
      <c r="MM73" t="inlineStr">
        <is>
          <t>('ILCD 2.0 2018 midpoint', 'human health', 'carcinogenic effects')</t>
        </is>
      </c>
      <c r="MN73" t="inlineStr">
        <is>
          <t>('ILCD 2.0 2018 midpoint', 'resources', 'minerals and metals')</t>
        </is>
      </c>
      <c r="MO73" t="inlineStr">
        <is>
          <t>('ILCD 2.0 2018 midpoint', 'ecosystem quality', 'freshwater and terrestrial acidification')</t>
        </is>
      </c>
      <c r="MP73" t="inlineStr">
        <is>
          <t>('ILCD 2.0 2018 midpoint', 'ecosystem quality', 'freshwater eutrophication')</t>
        </is>
      </c>
      <c r="MQ73" t="inlineStr">
        <is>
          <t>('ILCD 2.0 2018 midpoint', 'ecosystem quality', 'marine eutrophication')</t>
        </is>
      </c>
      <c r="MR73" t="inlineStr">
        <is>
          <t>('ILCD 2.0 2018 midpoint', 'ecosystem quality', 'terrestrial eutrophication')</t>
        </is>
      </c>
      <c r="MS73" t="inlineStr">
        <is>
          <t>('ILCD 2.0 2018 midpoint', 'human health', 'ionising radiation')</t>
        </is>
      </c>
      <c r="MT73" t="inlineStr">
        <is>
          <t>('ILCD 2.0 2018 midpoint', 'human health', 'ozone layer depletion')</t>
        </is>
      </c>
      <c r="MU73" t="inlineStr">
        <is>
          <t>('ILCD 2.0 2018 midpoint', 'human health', 'photochemical ozone creation')</t>
        </is>
      </c>
      <c r="MV73" t="inlineStr">
        <is>
          <t>('ILCD 2.0 2018 midpoint', 'human health', 'respiratory effects, inorganics')</t>
        </is>
      </c>
      <c r="MW73" t="inlineStr">
        <is>
          <t>('ILCD 2.0 2018 midpoint', 'resources', 'dissipated water')</t>
        </is>
      </c>
      <c r="MX73" t="inlineStr">
        <is>
          <t>('ILCD 2.0 2018 midpoint', 'resources', 'fossils')</t>
        </is>
      </c>
      <c r="MY73" t="inlineStr">
        <is>
          <t>('ILCD 2.0 2018 midpoint', 'resources', 'land use')</t>
        </is>
      </c>
      <c r="MZ73" t="inlineStr">
        <is>
          <t>('ILCD 2.0 2018 midpoint', 'ecosystem quality', 'freshwater ecotoxicity')</t>
        </is>
      </c>
      <c r="NA73" t="inlineStr">
        <is>
          <t>('ILCD 2.0 2018 midpoint', 'human health', 'non-carcinogenic effects')</t>
        </is>
      </c>
      <c r="NB73" t="inlineStr">
        <is>
          <t>('ILCD 2.0 2018 midpoint', 'human health', 'carcinogenic effects')</t>
        </is>
      </c>
      <c r="NC73" t="inlineStr">
        <is>
          <t>('ILCD 2.0 2018 midpoint', 'resources', 'minerals and metals')</t>
        </is>
      </c>
      <c r="ND73" t="inlineStr">
        <is>
          <t>('ILCD 2.0 2018 midpoint', 'ecosystem quality', 'freshwater and terrestrial acidification')</t>
        </is>
      </c>
      <c r="NE73" t="inlineStr">
        <is>
          <t>('ILCD 2.0 2018 midpoint', 'ecosystem quality', 'freshwater eutrophication')</t>
        </is>
      </c>
      <c r="NF73" t="inlineStr">
        <is>
          <t>('ILCD 2.0 2018 midpoint', 'ecosystem quality', 'marine eutrophication')</t>
        </is>
      </c>
      <c r="NG73" t="inlineStr">
        <is>
          <t>('ILCD 2.0 2018 midpoint', 'ecosystem quality', 'terrestrial eutrophication')</t>
        </is>
      </c>
      <c r="NH73" t="inlineStr">
        <is>
          <t>('ILCD 2.0 2018 midpoint', 'human health', 'ionising radiation')</t>
        </is>
      </c>
      <c r="NI73" t="inlineStr">
        <is>
          <t>('ILCD 2.0 2018 midpoint', 'human health', 'ozone layer depletion')</t>
        </is>
      </c>
      <c r="NJ73" t="inlineStr">
        <is>
          <t>('ILCD 2.0 2018 midpoint', 'human health', 'photochemical ozone creation')</t>
        </is>
      </c>
      <c r="NK73" t="inlineStr">
        <is>
          <t>('ILCD 2.0 2018 midpoint', 'human health', 'respiratory effects, inorganics')</t>
        </is>
      </c>
      <c r="NL73" t="inlineStr">
        <is>
          <t>('ILCD 2.0 2018 midpoint', 'resources', 'dissipated water')</t>
        </is>
      </c>
      <c r="NM73" t="inlineStr">
        <is>
          <t>('ILCD 2.0 2018 midpoint', 'resources', 'fossils')</t>
        </is>
      </c>
      <c r="NN73" t="inlineStr">
        <is>
          <t>('ILCD 2.0 2018 midpoint', 'resources', 'land use')</t>
        </is>
      </c>
      <c r="NO73" t="inlineStr">
        <is>
          <t>('ILCD 2.0 2018 midpoint', 'ecosystem quality', 'freshwater ecotoxicity')</t>
        </is>
      </c>
      <c r="NP73" t="inlineStr">
        <is>
          <t>('ILCD 2.0 2018 midpoint', 'human health', 'non-carcinogenic effects')</t>
        </is>
      </c>
      <c r="NQ73" t="inlineStr">
        <is>
          <t>('ILCD 2.0 2018 midpoint', 'human health', 'carcinogenic effects')</t>
        </is>
      </c>
      <c r="NR73" t="inlineStr">
        <is>
          <t>('ILCD 2.0 2018 midpoint', 'resources', 'minerals and metals')</t>
        </is>
      </c>
      <c r="NS73" t="inlineStr">
        <is>
          <t>('ILCD 2.0 2018 midpoint', 'ecosystem quality', 'freshwater and terrestrial acidification')</t>
        </is>
      </c>
      <c r="NT73" t="inlineStr">
        <is>
          <t>('ILCD 2.0 2018 midpoint', 'ecosystem quality', 'freshwater eutrophication')</t>
        </is>
      </c>
      <c r="NU73" t="inlineStr">
        <is>
          <t>('ILCD 2.0 2018 midpoint', 'ecosystem quality', 'marine eutrophication')</t>
        </is>
      </c>
      <c r="NV73" t="inlineStr">
        <is>
          <t>('ILCD 2.0 2018 midpoint', 'ecosystem quality', 'terrestrial eutrophication')</t>
        </is>
      </c>
      <c r="NW73" t="inlineStr">
        <is>
          <t>('ILCD 2.0 2018 midpoint', 'human health', 'ionising radiation')</t>
        </is>
      </c>
      <c r="NX73" t="inlineStr">
        <is>
          <t>('ILCD 2.0 2018 midpoint', 'human health', 'ozone layer depletion')</t>
        </is>
      </c>
      <c r="NY73" t="inlineStr">
        <is>
          <t>('ILCD 2.0 2018 midpoint', 'human health', 'photochemical ozone creation')</t>
        </is>
      </c>
      <c r="NZ73" t="inlineStr">
        <is>
          <t>('ILCD 2.0 2018 midpoint', 'human health', 'respiratory effects, inorganics')</t>
        </is>
      </c>
      <c r="OA73" t="inlineStr">
        <is>
          <t>('ILCD 2.0 2018 midpoint', 'resources', 'dissipated water')</t>
        </is>
      </c>
      <c r="OB73" t="inlineStr">
        <is>
          <t>('ILCD 2.0 2018 midpoint', 'resources', 'fossils')</t>
        </is>
      </c>
      <c r="OC73" t="inlineStr">
        <is>
          <t>('ILCD 2.0 2018 midpoint', 'resources', 'land use')</t>
        </is>
      </c>
      <c r="OD73" t="inlineStr">
        <is>
          <t>('ILCD 2.0 2018 midpoint', 'ecosystem quality', 'freshwater ecotoxicity')</t>
        </is>
      </c>
      <c r="OE73" t="inlineStr">
        <is>
          <t>('ILCD 2.0 2018 midpoint', 'human health', 'non-carcinogenic effects')</t>
        </is>
      </c>
      <c r="OF73" t="inlineStr">
        <is>
          <t>('ILCD 2.0 2018 midpoint', 'human health', 'carcinogenic effects')</t>
        </is>
      </c>
      <c r="OG73" t="inlineStr">
        <is>
          <t>('ILCD 2.0 2018 midpoint', 'resources', 'minerals and metals')</t>
        </is>
      </c>
      <c r="OH73" t="inlineStr">
        <is>
          <t>('ILCD 2.0 2018 midpoint', 'ecosystem quality', 'freshwater and terrestrial acidification')</t>
        </is>
      </c>
      <c r="OI73" t="inlineStr">
        <is>
          <t>('ILCD 2.0 2018 midpoint', 'ecosystem quality', 'freshwater eutrophication')</t>
        </is>
      </c>
      <c r="OJ73" t="inlineStr">
        <is>
          <t>('ILCD 2.0 2018 midpoint', 'ecosystem quality', 'marine eutrophication')</t>
        </is>
      </c>
      <c r="OK73" t="inlineStr">
        <is>
          <t>('ILCD 2.0 2018 midpoint', 'ecosystem quality', 'terrestrial eutrophication')</t>
        </is>
      </c>
      <c r="OL73" t="inlineStr">
        <is>
          <t>('ILCD 2.0 2018 midpoint', 'human health', 'ionising radiation')</t>
        </is>
      </c>
      <c r="OM73" t="inlineStr">
        <is>
          <t>('ILCD 2.0 2018 midpoint', 'human health', 'ozone layer depletion')</t>
        </is>
      </c>
      <c r="ON73" t="inlineStr">
        <is>
          <t>('ILCD 2.0 2018 midpoint', 'human health', 'photochemical ozone creation')</t>
        </is>
      </c>
      <c r="OO73" t="inlineStr">
        <is>
          <t>('ILCD 2.0 2018 midpoint', 'human health', 'respiratory effects, inorganics')</t>
        </is>
      </c>
      <c r="OP73" t="inlineStr">
        <is>
          <t>('ILCD 2.0 2018 midpoint', 'resources', 'dissipated water')</t>
        </is>
      </c>
      <c r="OQ73" t="inlineStr">
        <is>
          <t>('ILCD 2.0 2018 midpoint', 'resources', 'fossils')</t>
        </is>
      </c>
      <c r="OR73" t="inlineStr">
        <is>
          <t>('ILCD 2.0 2018 midpoint', 'resources', 'land use')</t>
        </is>
      </c>
      <c r="OS73" t="inlineStr">
        <is>
          <t>('ILCD 2.0 2018 midpoint', 'ecosystem quality', 'freshwater ecotoxicity')</t>
        </is>
      </c>
      <c r="OT73" t="inlineStr">
        <is>
          <t>('ILCD 2.0 2018 midpoint', 'human health', 'non-carcinogenic effects')</t>
        </is>
      </c>
      <c r="OU73" t="inlineStr">
        <is>
          <t>('ILCD 2.0 2018 midpoint', 'human health', 'carcinogenic effects')</t>
        </is>
      </c>
      <c r="OV73" t="inlineStr">
        <is>
          <t>('ILCD 2.0 2018 midpoint', 'resources', 'minerals and metals')</t>
        </is>
      </c>
      <c r="OW73" t="inlineStr">
        <is>
          <t>('ILCD 2.0 2018 midpoint', 'ecosystem quality', 'freshwater and terrestrial acidification')</t>
        </is>
      </c>
      <c r="OX73" t="inlineStr">
        <is>
          <t>('ILCD 2.0 2018 midpoint', 'ecosystem quality', 'freshwater eutrophication')</t>
        </is>
      </c>
      <c r="OY73" t="inlineStr">
        <is>
          <t>('ILCD 2.0 2018 midpoint', 'ecosystem quality', 'marine eutrophication')</t>
        </is>
      </c>
      <c r="OZ73" t="inlineStr">
        <is>
          <t>('ILCD 2.0 2018 midpoint', 'ecosystem quality', 'terrestrial eutrophication')</t>
        </is>
      </c>
      <c r="PA73" t="inlineStr">
        <is>
          <t>('ILCD 2.0 2018 midpoint', 'human health', 'ionising radiation')</t>
        </is>
      </c>
      <c r="PB73" t="inlineStr">
        <is>
          <t>('ILCD 2.0 2018 midpoint', 'human health', 'ozone layer depletion')</t>
        </is>
      </c>
      <c r="PC73" t="inlineStr">
        <is>
          <t>('ILCD 2.0 2018 midpoint', 'human health', 'photochemical ozone creation')</t>
        </is>
      </c>
      <c r="PD73" t="inlineStr">
        <is>
          <t>('ILCD 2.0 2018 midpoint', 'human health', 'respiratory effects, inorganics')</t>
        </is>
      </c>
      <c r="PE73" t="inlineStr">
        <is>
          <t>('ILCD 2.0 2018 midpoint', 'resources', 'dissipated water')</t>
        </is>
      </c>
      <c r="PF73" t="inlineStr">
        <is>
          <t>('ILCD 2.0 2018 midpoint', 'resources', 'fossils')</t>
        </is>
      </c>
      <c r="PG73" t="inlineStr">
        <is>
          <t>('ILCD 2.0 2018 midpoint', 'resources', 'land use')</t>
        </is>
      </c>
      <c r="PH73" t="inlineStr">
        <is>
          <t>('ILCD 2.0 2018 midpoint', 'ecosystem quality', 'freshwater ecotoxicity')</t>
        </is>
      </c>
      <c r="PI73" t="inlineStr">
        <is>
          <t>('ILCD 2.0 2018 midpoint', 'human health', 'non-carcinogenic effects')</t>
        </is>
      </c>
      <c r="PJ73" t="inlineStr">
        <is>
          <t>('ILCD 2.0 2018 midpoint', 'human health', 'carcinogenic effects')</t>
        </is>
      </c>
      <c r="PK73" t="inlineStr">
        <is>
          <t>('ILCD 2.0 2018 midpoint', 'resources', 'minerals and metals')</t>
        </is>
      </c>
      <c r="PL73" t="inlineStr">
        <is>
          <t>('ILCD 2.0 2018 midpoint', 'ecosystem quality', 'freshwater and terrestrial acidification')</t>
        </is>
      </c>
      <c r="PM73" t="inlineStr">
        <is>
          <t>('ILCD 2.0 2018 midpoint', 'ecosystem quality', 'freshwater eutrophication')</t>
        </is>
      </c>
      <c r="PN73" t="inlineStr">
        <is>
          <t>('ILCD 2.0 2018 midpoint', 'ecosystem quality', 'marine eutrophication')</t>
        </is>
      </c>
      <c r="PO73" t="inlineStr">
        <is>
          <t>('ILCD 2.0 2018 midpoint', 'ecosystem quality', 'terrestrial eutrophication')</t>
        </is>
      </c>
      <c r="PP73" t="inlineStr">
        <is>
          <t>('ILCD 2.0 2018 midpoint', 'human health', 'ionising radiation')</t>
        </is>
      </c>
      <c r="PQ73" t="inlineStr">
        <is>
          <t>('ILCD 2.0 2018 midpoint', 'human health', 'ozone layer depletion')</t>
        </is>
      </c>
      <c r="PR73" t="inlineStr">
        <is>
          <t>('ILCD 2.0 2018 midpoint', 'human health', 'photochemical ozone creation')</t>
        </is>
      </c>
      <c r="PS73" t="inlineStr">
        <is>
          <t>('ILCD 2.0 2018 midpoint', 'human health', 'respiratory effects, inorganics')</t>
        </is>
      </c>
      <c r="PT73" t="inlineStr">
        <is>
          <t>('ILCD 2.0 2018 midpoint', 'resources', 'dissipated water')</t>
        </is>
      </c>
      <c r="PU73" t="inlineStr">
        <is>
          <t>('ILCD 2.0 2018 midpoint', 'resources', 'fossils')</t>
        </is>
      </c>
      <c r="PV73" t="inlineStr">
        <is>
          <t>('ILCD 2.0 2018 midpoint', 'resources', 'land use')</t>
        </is>
      </c>
      <c r="PW73" t="inlineStr">
        <is>
          <t>('ILCD 2.0 2018 midpoint', 'ecosystem quality', 'freshwater ecotoxicity')</t>
        </is>
      </c>
      <c r="PX73" t="inlineStr">
        <is>
          <t>('ILCD 2.0 2018 midpoint', 'human health', 'non-carcinogenic effects')</t>
        </is>
      </c>
      <c r="PY73" t="inlineStr">
        <is>
          <t>('ILCD 2.0 2018 midpoint', 'human health', 'carcinogenic effects')</t>
        </is>
      </c>
      <c r="PZ73" t="inlineStr">
        <is>
          <t>('ILCD 2.0 2018 midpoint', 'resources', 'minerals and metals')</t>
        </is>
      </c>
      <c r="QA73" t="inlineStr">
        <is>
          <t>('ILCD 2.0 2018 midpoint', 'ecosystem quality', 'freshwater and terrestrial acidification')</t>
        </is>
      </c>
      <c r="QB73" t="inlineStr">
        <is>
          <t>('ILCD 2.0 2018 midpoint', 'ecosystem quality', 'freshwater eutrophication')</t>
        </is>
      </c>
      <c r="QC73" t="inlineStr">
        <is>
          <t>('ILCD 2.0 2018 midpoint', 'ecosystem quality', 'marine eutrophication')</t>
        </is>
      </c>
      <c r="QD73" t="inlineStr">
        <is>
          <t>('ILCD 2.0 2018 midpoint', 'ecosystem quality', 'terrestrial eutrophication')</t>
        </is>
      </c>
      <c r="QE73" t="inlineStr">
        <is>
          <t>('ILCD 2.0 2018 midpoint', 'human health', 'ionising radiation')</t>
        </is>
      </c>
      <c r="QF73" t="inlineStr">
        <is>
          <t>('ILCD 2.0 2018 midpoint', 'human health', 'ozone layer depletion')</t>
        </is>
      </c>
      <c r="QG73" t="inlineStr">
        <is>
          <t>('ILCD 2.0 2018 midpoint', 'human health', 'photochemical ozone creation')</t>
        </is>
      </c>
      <c r="QH73" t="inlineStr">
        <is>
          <t>('ILCD 2.0 2018 midpoint', 'human health', 'respiratory effects, inorganics')</t>
        </is>
      </c>
      <c r="QI73" t="inlineStr">
        <is>
          <t>('ILCD 2.0 2018 midpoint', 'resources', 'dissipated water')</t>
        </is>
      </c>
      <c r="QJ73" t="inlineStr">
        <is>
          <t>('ILCD 2.0 2018 midpoint', 'resources', 'fossils')</t>
        </is>
      </c>
      <c r="QK73" t="inlineStr">
        <is>
          <t>('ILCD 2.0 2018 midpoint', 'resources', 'land use')</t>
        </is>
      </c>
      <c r="QL73" t="inlineStr">
        <is>
          <t>('ILCD 2.0 2018 midpoint', 'ecosystem quality', 'freshwater ecotoxicity')</t>
        </is>
      </c>
      <c r="QM73" t="inlineStr">
        <is>
          <t>('ILCD 2.0 2018 midpoint', 'human health', 'non-carcinogenic effects')</t>
        </is>
      </c>
      <c r="QN73" t="inlineStr">
        <is>
          <t>('ILCD 2.0 2018 midpoint', 'human health', 'carcinogenic effects')</t>
        </is>
      </c>
      <c r="QO73" t="inlineStr">
        <is>
          <t>('ILCD 2.0 2018 midpoint', 'resources', 'minerals and metals')</t>
        </is>
      </c>
      <c r="QP73" t="inlineStr">
        <is>
          <t>('ILCD 2.0 2018 midpoint', 'ecosystem quality', 'freshwater and terrestrial acidification')</t>
        </is>
      </c>
      <c r="QQ73" t="inlineStr">
        <is>
          <t>('ILCD 2.0 2018 midpoint', 'ecosystem quality', 'freshwater eutrophication')</t>
        </is>
      </c>
      <c r="QR73" t="inlineStr">
        <is>
          <t>('ILCD 2.0 2018 midpoint', 'ecosystem quality', 'marine eutrophication')</t>
        </is>
      </c>
      <c r="QS73" t="inlineStr">
        <is>
          <t>('ILCD 2.0 2018 midpoint', 'ecosystem quality', 'terrestrial eutrophication')</t>
        </is>
      </c>
      <c r="QT73" t="inlineStr">
        <is>
          <t>('ILCD 2.0 2018 midpoint', 'human health', 'ionising radiation')</t>
        </is>
      </c>
      <c r="QU73" t="inlineStr">
        <is>
          <t>('ILCD 2.0 2018 midpoint', 'human health', 'ozone layer depletion')</t>
        </is>
      </c>
      <c r="QV73" t="inlineStr">
        <is>
          <t>('ILCD 2.0 2018 midpoint', 'human health', 'photochemical ozone creation')</t>
        </is>
      </c>
      <c r="QW73" t="inlineStr">
        <is>
          <t>('ILCD 2.0 2018 midpoint', 'human health', 'respiratory effects, inorganics')</t>
        </is>
      </c>
      <c r="QX73" t="inlineStr">
        <is>
          <t>('ILCD 2.0 2018 midpoint', 'resources', 'dissipated water')</t>
        </is>
      </c>
      <c r="QY73" t="inlineStr">
        <is>
          <t>('ILCD 2.0 2018 midpoint', 'resources', 'fossils')</t>
        </is>
      </c>
      <c r="QZ73" t="inlineStr">
        <is>
          <t>('ILCD 2.0 2018 midpoint', 'resources', 'land use')</t>
        </is>
      </c>
      <c r="RA73" t="inlineStr">
        <is>
          <t>('ILCD 2.0 2018 midpoint', 'ecosystem quality', 'freshwater ecotoxicity')</t>
        </is>
      </c>
      <c r="RB73" t="inlineStr">
        <is>
          <t>('ILCD 2.0 2018 midpoint', 'human health', 'non-carcinogenic effects')</t>
        </is>
      </c>
      <c r="RC73" t="inlineStr">
        <is>
          <t>('ILCD 2.0 2018 midpoint', 'human health', 'carcinogenic effects')</t>
        </is>
      </c>
      <c r="RD73" t="inlineStr">
        <is>
          <t>('ILCD 2.0 2018 midpoint', 'resources', 'minerals and metals')</t>
        </is>
      </c>
      <c r="RE73" t="inlineStr">
        <is>
          <t>('ILCD 2.0 2018 midpoint', 'ecosystem quality', 'freshwater and terrestrial acidification')</t>
        </is>
      </c>
      <c r="RF73" t="inlineStr">
        <is>
          <t>('ILCD 2.0 2018 midpoint', 'ecosystem quality', 'freshwater eutrophication')</t>
        </is>
      </c>
      <c r="RG73" t="inlineStr">
        <is>
          <t>('ILCD 2.0 2018 midpoint', 'ecosystem quality', 'marine eutrophication')</t>
        </is>
      </c>
      <c r="RH73" t="inlineStr">
        <is>
          <t>('ILCD 2.0 2018 midpoint', 'ecosystem quality', 'terrestrial eutrophication')</t>
        </is>
      </c>
      <c r="RI73" t="inlineStr">
        <is>
          <t>('ILCD 2.0 2018 midpoint', 'human health', 'ionising radiation')</t>
        </is>
      </c>
      <c r="RJ73" t="inlineStr">
        <is>
          <t>('ILCD 2.0 2018 midpoint', 'human health', 'ozone layer depletion')</t>
        </is>
      </c>
      <c r="RK73" t="inlineStr">
        <is>
          <t>('ILCD 2.0 2018 midpoint', 'human health', 'photochemical ozone creation')</t>
        </is>
      </c>
      <c r="RL73" t="inlineStr">
        <is>
          <t>('ILCD 2.0 2018 midpoint', 'human health', 'respiratory effects, inorganics')</t>
        </is>
      </c>
      <c r="RM73" t="inlineStr">
        <is>
          <t>('ILCD 2.0 2018 midpoint', 'resources', 'dissipated water')</t>
        </is>
      </c>
      <c r="RN73" t="inlineStr">
        <is>
          <t>('ILCD 2.0 2018 midpoint', 'resources', 'fossils')</t>
        </is>
      </c>
      <c r="RO73" t="inlineStr">
        <is>
          <t>('ILCD 2.0 2018 midpoint', 'resources', 'land use')</t>
        </is>
      </c>
      <c r="RP73" t="inlineStr">
        <is>
          <t>('ILCD 2.0 2018 midpoint', 'ecosystem quality', 'freshwater ecotoxicity')</t>
        </is>
      </c>
      <c r="RQ73" t="inlineStr">
        <is>
          <t>('ILCD 2.0 2018 midpoint', 'human health', 'non-carcinogenic effects')</t>
        </is>
      </c>
      <c r="RR73" t="inlineStr">
        <is>
          <t>('ILCD 2.0 2018 midpoint', 'human health', 'carcinogenic effects')</t>
        </is>
      </c>
      <c r="RS73" t="inlineStr">
        <is>
          <t>('ILCD 2.0 2018 midpoint', 'resources', 'minerals and metals')</t>
        </is>
      </c>
      <c r="RT73" t="inlineStr">
        <is>
          <t>('ILCD 2.0 2018 midpoint', 'ecosystem quality', 'freshwater and terrestrial acidification')</t>
        </is>
      </c>
      <c r="RU73" t="inlineStr">
        <is>
          <t>('ILCD 2.0 2018 midpoint', 'ecosystem quality', 'freshwater eutrophication')</t>
        </is>
      </c>
      <c r="RV73" t="inlineStr">
        <is>
          <t>('ILCD 2.0 2018 midpoint', 'ecosystem quality', 'marine eutrophication')</t>
        </is>
      </c>
      <c r="RW73" t="inlineStr">
        <is>
          <t>('ILCD 2.0 2018 midpoint', 'ecosystem quality', 'terrestrial eutrophication')</t>
        </is>
      </c>
      <c r="RX73" t="inlineStr">
        <is>
          <t>('ILCD 2.0 2018 midpoint', 'human health', 'ionising radiation')</t>
        </is>
      </c>
      <c r="RY73" t="inlineStr">
        <is>
          <t>('ILCD 2.0 2018 midpoint', 'human health', 'ozone layer depletion')</t>
        </is>
      </c>
      <c r="RZ73" t="inlineStr">
        <is>
          <t>('ILCD 2.0 2018 midpoint', 'human health', 'photochemical ozone creation')</t>
        </is>
      </c>
      <c r="SA73" t="inlineStr">
        <is>
          <t>('ILCD 2.0 2018 midpoint', 'human health', 'respiratory effects, inorganics')</t>
        </is>
      </c>
      <c r="SB73" t="inlineStr">
        <is>
          <t>('ILCD 2.0 2018 midpoint', 'resources', 'dissipated water')</t>
        </is>
      </c>
      <c r="SC73" t="inlineStr">
        <is>
          <t>('ILCD 2.0 2018 midpoint', 'resources', 'fossils')</t>
        </is>
      </c>
      <c r="SD73" t="inlineStr">
        <is>
          <t>('ILCD 2.0 2018 midpoint', 'resources', 'land use')</t>
        </is>
      </c>
      <c r="SE73" t="inlineStr">
        <is>
          <t>('ILCD 2.0 2018 midpoint', 'ecosystem quality', 'freshwater ecotoxicity')</t>
        </is>
      </c>
      <c r="SF73" t="inlineStr">
        <is>
          <t>('ILCD 2.0 2018 midpoint', 'human health', 'non-carcinogenic effects')</t>
        </is>
      </c>
      <c r="SG73" t="inlineStr">
        <is>
          <t>('ILCD 2.0 2018 midpoint', 'human health', 'carcinogenic effects')</t>
        </is>
      </c>
      <c r="SH73" t="inlineStr">
        <is>
          <t>('ILCD 2.0 2018 midpoint', 'resources', 'minerals and metals')</t>
        </is>
      </c>
      <c r="SI73" t="inlineStr">
        <is>
          <t>('ILCD 2.0 2018 midpoint', 'ecosystem quality', 'freshwater and terrestrial acidification')</t>
        </is>
      </c>
      <c r="SJ73" t="inlineStr">
        <is>
          <t>('ILCD 2.0 2018 midpoint', 'ecosystem quality', 'freshwater eutrophication')</t>
        </is>
      </c>
      <c r="SK73" t="inlineStr">
        <is>
          <t>('ILCD 2.0 2018 midpoint', 'ecosystem quality', 'marine eutrophication')</t>
        </is>
      </c>
      <c r="SL73" t="inlineStr">
        <is>
          <t>('ILCD 2.0 2018 midpoint', 'ecosystem quality', 'terrestrial eutrophication')</t>
        </is>
      </c>
      <c r="SM73" t="inlineStr">
        <is>
          <t>('ILCD 2.0 2018 midpoint', 'human health', 'ionising radiation')</t>
        </is>
      </c>
      <c r="SN73" t="inlineStr">
        <is>
          <t>('ILCD 2.0 2018 midpoint', 'human health', 'ozone layer depletion')</t>
        </is>
      </c>
      <c r="SO73" t="inlineStr">
        <is>
          <t>('ILCD 2.0 2018 midpoint', 'human health', 'photochemical ozone creation')</t>
        </is>
      </c>
      <c r="SP73" t="inlineStr">
        <is>
          <t>('ILCD 2.0 2018 midpoint', 'human health', 'respiratory effects, inorganics')</t>
        </is>
      </c>
      <c r="SQ73" t="inlineStr">
        <is>
          <t>('ILCD 2.0 2018 midpoint', 'resources', 'dissipated water')</t>
        </is>
      </c>
      <c r="SR73" t="inlineStr">
        <is>
          <t>('ILCD 2.0 2018 midpoint', 'resources', 'fossils')</t>
        </is>
      </c>
      <c r="SS73" t="inlineStr">
        <is>
          <t>('ILCD 2.0 2018 midpoint', 'resources', 'land use')</t>
        </is>
      </c>
      <c r="ST73" t="inlineStr">
        <is>
          <t>('ILCD 2.0 2018 midpoint', 'ecosystem quality', 'freshwater ecotoxicity')</t>
        </is>
      </c>
      <c r="SU73" t="inlineStr">
        <is>
          <t>('ILCD 2.0 2018 midpoint', 'human health', 'non-carcinogenic effects')</t>
        </is>
      </c>
      <c r="SV73" t="inlineStr">
        <is>
          <t>('ILCD 2.0 2018 midpoint', 'human health', 'carcinogenic effects')</t>
        </is>
      </c>
      <c r="SW73" t="inlineStr">
        <is>
          <t>('ILCD 2.0 2018 midpoint', 'resources', 'minerals and metals')</t>
        </is>
      </c>
      <c r="SX73" t="inlineStr">
        <is>
          <t>('ILCD 2.0 2018 midpoint', 'ecosystem quality', 'freshwater and terrestrial acidification')</t>
        </is>
      </c>
      <c r="SY73" t="inlineStr">
        <is>
          <t>('ILCD 2.0 2018 midpoint', 'ecosystem quality', 'freshwater eutrophication')</t>
        </is>
      </c>
      <c r="SZ73" t="inlineStr">
        <is>
          <t>('ILCD 2.0 2018 midpoint', 'ecosystem quality', 'marine eutrophication')</t>
        </is>
      </c>
      <c r="TA73" t="inlineStr">
        <is>
          <t>('ILCD 2.0 2018 midpoint', 'ecosystem quality', 'terrestrial eutrophication')</t>
        </is>
      </c>
      <c r="TB73" t="inlineStr">
        <is>
          <t>('ILCD 2.0 2018 midpoint', 'human health', 'ionising radiation')</t>
        </is>
      </c>
      <c r="TC73" t="inlineStr">
        <is>
          <t>('ILCD 2.0 2018 midpoint', 'human health', 'ozone layer depletion')</t>
        </is>
      </c>
      <c r="TD73" t="inlineStr">
        <is>
          <t>('ILCD 2.0 2018 midpoint', 'human health', 'photochemical ozone creation')</t>
        </is>
      </c>
      <c r="TE73" t="inlineStr">
        <is>
          <t>('ILCD 2.0 2018 midpoint', 'human health', 'respiratory effects, inorganics')</t>
        </is>
      </c>
      <c r="TF73" t="inlineStr">
        <is>
          <t>('ILCD 2.0 2018 midpoint', 'resources', 'dissipated water')</t>
        </is>
      </c>
      <c r="TG73" t="inlineStr">
        <is>
          <t>('ILCD 2.0 2018 midpoint', 'resources', 'fossils')</t>
        </is>
      </c>
      <c r="TH73" t="inlineStr">
        <is>
          <t>('ILCD 2.0 2018 midpoint', 'resources', 'land use')</t>
        </is>
      </c>
      <c r="TI73" t="inlineStr">
        <is>
          <t>('ILCD 2.0 2018 midpoint', 'ecosystem quality', 'freshwater ecotoxicity')</t>
        </is>
      </c>
      <c r="TJ73" t="inlineStr">
        <is>
          <t>('ILCD 2.0 2018 midpoint', 'human health', 'non-carcinogenic effects')</t>
        </is>
      </c>
      <c r="TK73" t="inlineStr">
        <is>
          <t>('ILCD 2.0 2018 midpoint', 'human health', 'carcinogenic effects')</t>
        </is>
      </c>
      <c r="TL73" t="inlineStr">
        <is>
          <t>('ILCD 2.0 2018 midpoint', 'resources', 'minerals and metals')</t>
        </is>
      </c>
      <c r="TM73" t="inlineStr">
        <is>
          <t>('ILCD 2.0 2018 midpoint', 'ecosystem quality', 'freshwater and terrestrial acidification')</t>
        </is>
      </c>
      <c r="TN73" t="inlineStr">
        <is>
          <t>('ILCD 2.0 2018 midpoint', 'ecosystem quality', 'freshwater eutrophication')</t>
        </is>
      </c>
      <c r="TO73" t="inlineStr">
        <is>
          <t>('ILCD 2.0 2018 midpoint', 'ecosystem quality', 'marine eutrophication')</t>
        </is>
      </c>
      <c r="TP73" t="inlineStr">
        <is>
          <t>('ILCD 2.0 2018 midpoint', 'ecosystem quality', 'terrestrial eutrophication')</t>
        </is>
      </c>
      <c r="TQ73" t="inlineStr">
        <is>
          <t>('ILCD 2.0 2018 midpoint', 'human health', 'ionising radiation')</t>
        </is>
      </c>
      <c r="TR73" t="inlineStr">
        <is>
          <t>('ILCD 2.0 2018 midpoint', 'human health', 'ozone layer depletion')</t>
        </is>
      </c>
      <c r="TS73" t="inlineStr">
        <is>
          <t>('ILCD 2.0 2018 midpoint', 'human health', 'photochemical ozone creation')</t>
        </is>
      </c>
      <c r="TT73" t="inlineStr">
        <is>
          <t>('ILCD 2.0 2018 midpoint', 'human health', 'respiratory effects, inorganics')</t>
        </is>
      </c>
      <c r="TU73" t="inlineStr">
        <is>
          <t>('ILCD 2.0 2018 midpoint', 'resources', 'dissipated water')</t>
        </is>
      </c>
      <c r="TV73" t="inlineStr">
        <is>
          <t>('ILCD 2.0 2018 midpoint', 'resources', 'fossils')</t>
        </is>
      </c>
      <c r="TW73" t="inlineStr">
        <is>
          <t>('ILCD 2.0 2018 midpoint', 'resources', 'land use')</t>
        </is>
      </c>
      <c r="TX73" t="inlineStr">
        <is>
          <t>('ILCD 2.0 2018 midpoint', 'ecosystem quality', 'freshwater ecotoxicity')</t>
        </is>
      </c>
      <c r="TY73" t="inlineStr">
        <is>
          <t>('ILCD 2.0 2018 midpoint', 'human health', 'non-carcinogenic effects')</t>
        </is>
      </c>
      <c r="TZ73" t="inlineStr">
        <is>
          <t>('ILCD 2.0 2018 midpoint', 'human health', 'carcinogenic effects')</t>
        </is>
      </c>
      <c r="UA73" t="inlineStr">
        <is>
          <t>('ILCD 2.0 2018 midpoint', 'resources', 'minerals and metals')</t>
        </is>
      </c>
      <c r="UB73" t="inlineStr">
        <is>
          <t>('ILCD 2.0 2018 midpoint', 'ecosystem quality', 'freshwater and terrestrial acidification')</t>
        </is>
      </c>
      <c r="UC73" t="inlineStr">
        <is>
          <t>('ILCD 2.0 2018 midpoint', 'ecosystem quality', 'freshwater eutrophication')</t>
        </is>
      </c>
      <c r="UD73" t="inlineStr">
        <is>
          <t>('ILCD 2.0 2018 midpoint', 'ecosystem quality', 'marine eutrophication')</t>
        </is>
      </c>
      <c r="UE73" t="inlineStr">
        <is>
          <t>('ILCD 2.0 2018 midpoint', 'ecosystem quality', 'terrestrial eutrophication')</t>
        </is>
      </c>
      <c r="UF73" t="inlineStr">
        <is>
          <t>('ILCD 2.0 2018 midpoint', 'human health', 'ionising radiation')</t>
        </is>
      </c>
      <c r="UG73" t="inlineStr">
        <is>
          <t>('ILCD 2.0 2018 midpoint', 'human health', 'ozone layer depletion')</t>
        </is>
      </c>
      <c r="UH73" t="inlineStr">
        <is>
          <t>('ILCD 2.0 2018 midpoint', 'human health', 'photochemical ozone creation')</t>
        </is>
      </c>
      <c r="UI73" t="inlineStr">
        <is>
          <t>('ILCD 2.0 2018 midpoint', 'human health', 'respiratory effects, inorganics')</t>
        </is>
      </c>
      <c r="UJ73" t="inlineStr">
        <is>
          <t>('ILCD 2.0 2018 midpoint', 'resources', 'dissipated water')</t>
        </is>
      </c>
      <c r="UK73" t="inlineStr">
        <is>
          <t>('ILCD 2.0 2018 midpoint', 'resources', 'fossils')</t>
        </is>
      </c>
      <c r="UL73" t="inlineStr">
        <is>
          <t>('ILCD 2.0 2018 midpoint', 'resources', 'land use')</t>
        </is>
      </c>
      <c r="UM73" t="inlineStr">
        <is>
          <t>('ILCD 2.0 2018 midpoint', 'ecosystem quality', 'freshwater ecotoxicity')</t>
        </is>
      </c>
      <c r="UN73" t="inlineStr">
        <is>
          <t>('ILCD 2.0 2018 midpoint', 'human health', 'non-carcinogenic effects')</t>
        </is>
      </c>
      <c r="UO73" t="inlineStr">
        <is>
          <t>('ILCD 2.0 2018 midpoint', 'human health', 'carcinogenic effects')</t>
        </is>
      </c>
      <c r="UP73" t="inlineStr">
        <is>
          <t>('ILCD 2.0 2018 midpoint', 'resources', 'minerals and metals')</t>
        </is>
      </c>
      <c r="UQ73" t="inlineStr">
        <is>
          <t>('ILCD 2.0 2018 midpoint', 'ecosystem quality', 'freshwater and terrestrial acidification')</t>
        </is>
      </c>
      <c r="UR73" t="inlineStr">
        <is>
          <t>('ILCD 2.0 2018 midpoint', 'ecosystem quality', 'freshwater eutrophication')</t>
        </is>
      </c>
      <c r="US73" t="inlineStr">
        <is>
          <t>('ILCD 2.0 2018 midpoint', 'ecosystem quality', 'marine eutrophication')</t>
        </is>
      </c>
      <c r="UT73" t="inlineStr">
        <is>
          <t>('ILCD 2.0 2018 midpoint', 'ecosystem quality', 'terrestrial eutrophication')</t>
        </is>
      </c>
      <c r="UU73" t="inlineStr">
        <is>
          <t>('ILCD 2.0 2018 midpoint', 'human health', 'ionising radiation')</t>
        </is>
      </c>
      <c r="UV73" t="inlineStr">
        <is>
          <t>('ILCD 2.0 2018 midpoint', 'human health', 'ozone layer depletion')</t>
        </is>
      </c>
      <c r="UW73" t="inlineStr">
        <is>
          <t>('ILCD 2.0 2018 midpoint', 'human health', 'photochemical ozone creation')</t>
        </is>
      </c>
      <c r="UX73" t="inlineStr">
        <is>
          <t>('ILCD 2.0 2018 midpoint', 'human health', 'respiratory effects, inorganics')</t>
        </is>
      </c>
      <c r="UY73" t="inlineStr">
        <is>
          <t>('ILCD 2.0 2018 midpoint', 'resources', 'dissipated water')</t>
        </is>
      </c>
      <c r="UZ73" t="inlineStr">
        <is>
          <t>('ILCD 2.0 2018 midpoint', 'resources', 'fossils')</t>
        </is>
      </c>
      <c r="VA73" t="inlineStr">
        <is>
          <t>('ILCD 2.0 2018 midpoint', 'resources', 'land use')</t>
        </is>
      </c>
      <c r="VB73" t="inlineStr">
        <is>
          <t>('ILCD 2.0 2018 midpoint', 'ecosystem quality', 'freshwater ecotoxicity')</t>
        </is>
      </c>
      <c r="VC73" t="inlineStr">
        <is>
          <t>('ILCD 2.0 2018 midpoint', 'human health', 'non-carcinogenic effects')</t>
        </is>
      </c>
      <c r="VD73" t="inlineStr">
        <is>
          <t>('ILCD 2.0 2018 midpoint', 'human health', 'carcinogenic effects')</t>
        </is>
      </c>
      <c r="VE73" t="inlineStr">
        <is>
          <t>('ILCD 2.0 2018 midpoint', 'resources', 'minerals and metals')</t>
        </is>
      </c>
      <c r="VF73" t="inlineStr">
        <is>
          <t>('ILCD 2.0 2018 midpoint', 'ecosystem quality', 'freshwater and terrestrial acidification')</t>
        </is>
      </c>
      <c r="VG73" t="inlineStr">
        <is>
          <t>('ILCD 2.0 2018 midpoint', 'ecosystem quality', 'freshwater eutrophication')</t>
        </is>
      </c>
      <c r="VH73" t="inlineStr">
        <is>
          <t>('ILCD 2.0 2018 midpoint', 'ecosystem quality', 'marine eutrophication')</t>
        </is>
      </c>
      <c r="VI73" t="inlineStr">
        <is>
          <t>('ILCD 2.0 2018 midpoint', 'ecosystem quality', 'terrestrial eutrophication')</t>
        </is>
      </c>
      <c r="VJ73" t="inlineStr">
        <is>
          <t>('ILCD 2.0 2018 midpoint', 'human health', 'ionising radiation')</t>
        </is>
      </c>
      <c r="VK73" t="inlineStr">
        <is>
          <t>('ILCD 2.0 2018 midpoint', 'human health', 'ozone layer depletion')</t>
        </is>
      </c>
      <c r="VL73" t="inlineStr">
        <is>
          <t>('ILCD 2.0 2018 midpoint', 'human health', 'photochemical ozone creation')</t>
        </is>
      </c>
      <c r="VM73" t="inlineStr">
        <is>
          <t>('ILCD 2.0 2018 midpoint', 'human health', 'respiratory effects, inorganics')</t>
        </is>
      </c>
      <c r="VN73" t="inlineStr">
        <is>
          <t>('ILCD 2.0 2018 midpoint', 'resources', 'dissipated water')</t>
        </is>
      </c>
      <c r="VO73" t="inlineStr">
        <is>
          <t>('ILCD 2.0 2018 midpoint', 'resources', 'fossils')</t>
        </is>
      </c>
      <c r="VP73" t="inlineStr">
        <is>
          <t>('ILCD 2.0 2018 midpoint', 'resources', 'land use')</t>
        </is>
      </c>
      <c r="VQ73" t="inlineStr">
        <is>
          <t>('ILCD 2.0 2018 midpoint', 'ecosystem quality', 'freshwater ecotoxicity')</t>
        </is>
      </c>
      <c r="VR73" t="inlineStr">
        <is>
          <t>('ILCD 2.0 2018 midpoint', 'human health', 'non-carcinogenic effects')</t>
        </is>
      </c>
      <c r="VS73" t="inlineStr">
        <is>
          <t>('ILCD 2.0 2018 midpoint', 'human health', 'carcinogenic effects')</t>
        </is>
      </c>
      <c r="VT73" t="inlineStr">
        <is>
          <t>('ILCD 2.0 2018 midpoint', 'resources', 'minerals and metals')</t>
        </is>
      </c>
      <c r="VU73" t="inlineStr">
        <is>
          <t>('ILCD 2.0 2018 midpoint', 'ecosystem quality', 'freshwater and terrestrial acidification')</t>
        </is>
      </c>
      <c r="VV73" t="inlineStr">
        <is>
          <t>('ILCD 2.0 2018 midpoint', 'ecosystem quality', 'freshwater eutrophication')</t>
        </is>
      </c>
      <c r="VW73" t="inlineStr">
        <is>
          <t>('ILCD 2.0 2018 midpoint', 'ecosystem quality', 'marine eutrophication')</t>
        </is>
      </c>
      <c r="VX73" t="inlineStr">
        <is>
          <t>('ILCD 2.0 2018 midpoint', 'ecosystem quality', 'terrestrial eutrophication')</t>
        </is>
      </c>
      <c r="VY73" t="inlineStr">
        <is>
          <t>('ILCD 2.0 2018 midpoint', 'human health', 'ionising radiation')</t>
        </is>
      </c>
      <c r="VZ73" t="inlineStr">
        <is>
          <t>('ILCD 2.0 2018 midpoint', 'human health', 'ozone layer depletion')</t>
        </is>
      </c>
      <c r="WA73" t="inlineStr">
        <is>
          <t>('ILCD 2.0 2018 midpoint', 'human health', 'photochemical ozone creation')</t>
        </is>
      </c>
      <c r="WB73" t="inlineStr">
        <is>
          <t>('ILCD 2.0 2018 midpoint', 'human health', 'respiratory effects, inorganics')</t>
        </is>
      </c>
      <c r="WC73" t="inlineStr">
        <is>
          <t>('ILCD 2.0 2018 midpoint', 'resources', 'dissipated water')</t>
        </is>
      </c>
      <c r="WD73" t="inlineStr">
        <is>
          <t>('ILCD 2.0 2018 midpoint', 'resources', 'fossils')</t>
        </is>
      </c>
      <c r="WE73" t="inlineStr">
        <is>
          <t>('ILCD 2.0 2018 midpoint', 'resources', 'land use')</t>
        </is>
      </c>
      <c r="WF73" t="inlineStr">
        <is>
          <t>('ILCD 2.0 2018 midpoint', 'ecosystem quality', 'freshwater ecotoxicity')</t>
        </is>
      </c>
      <c r="WG73" t="inlineStr">
        <is>
          <t>('ILCD 2.0 2018 midpoint', 'human health', 'non-carcinogenic effects')</t>
        </is>
      </c>
      <c r="WH73" t="inlineStr">
        <is>
          <t>('ILCD 2.0 2018 midpoint', 'human health', 'carcinogenic effects')</t>
        </is>
      </c>
      <c r="WI73" t="inlineStr">
        <is>
          <t>('ILCD 2.0 2018 midpoint', 'resources', 'minerals and metals')</t>
        </is>
      </c>
      <c r="WJ73" t="inlineStr">
        <is>
          <t>('ILCD 2.0 2018 midpoint', 'ecosystem quality', 'freshwater and terrestrial acidification')</t>
        </is>
      </c>
      <c r="WK73" t="inlineStr">
        <is>
          <t>('ILCD 2.0 2018 midpoint', 'ecosystem quality', 'freshwater eutrophication')</t>
        </is>
      </c>
      <c r="WL73" t="inlineStr">
        <is>
          <t>('ILCD 2.0 2018 midpoint', 'ecosystem quality', 'marine eutrophication')</t>
        </is>
      </c>
      <c r="WM73" t="inlineStr">
        <is>
          <t>('ILCD 2.0 2018 midpoint', 'ecosystem quality', 'terrestrial eutrophication')</t>
        </is>
      </c>
      <c r="WN73" t="inlineStr">
        <is>
          <t>('ILCD 2.0 2018 midpoint', 'human health', 'ionising radiation')</t>
        </is>
      </c>
      <c r="WO73" t="inlineStr">
        <is>
          <t>('ILCD 2.0 2018 midpoint', 'human health', 'ozone layer depletion')</t>
        </is>
      </c>
      <c r="WP73" t="inlineStr">
        <is>
          <t>('ILCD 2.0 2018 midpoint', 'human health', 'photochemical ozone creation')</t>
        </is>
      </c>
      <c r="WQ73" t="inlineStr">
        <is>
          <t>('ILCD 2.0 2018 midpoint', 'human health', 'respiratory effects, inorganics')</t>
        </is>
      </c>
      <c r="WR73" t="inlineStr">
        <is>
          <t>('ILCD 2.0 2018 midpoint', 'resources', 'dissipated water')</t>
        </is>
      </c>
      <c r="WS73" t="inlineStr">
        <is>
          <t>('ILCD 2.0 2018 midpoint', 'resources', 'fossils')</t>
        </is>
      </c>
      <c r="WT73" t="inlineStr">
        <is>
          <t>('ILCD 2.0 2018 midpoint', 'resources', 'land use')</t>
        </is>
      </c>
      <c r="WU73" t="inlineStr">
        <is>
          <t>('ILCD 2.0 2018 midpoint', 'ecosystem quality', 'freshwater ecotoxicity')</t>
        </is>
      </c>
      <c r="WV73" t="inlineStr">
        <is>
          <t>('ILCD 2.0 2018 midpoint', 'human health', 'non-carcinogenic effects')</t>
        </is>
      </c>
      <c r="WW73" t="inlineStr">
        <is>
          <t>('ILCD 2.0 2018 midpoint', 'human health', 'carcinogenic effects')</t>
        </is>
      </c>
      <c r="WX73" t="inlineStr">
        <is>
          <t>('ILCD 2.0 2018 midpoint', 'resources', 'minerals and metals')</t>
        </is>
      </c>
      <c r="WY73" t="inlineStr">
        <is>
          <t>('ILCD 2.0 2018 midpoint', 'ecosystem quality', 'freshwater and terrestrial acidification')</t>
        </is>
      </c>
      <c r="WZ73" t="inlineStr">
        <is>
          <t>('ILCD 2.0 2018 midpoint', 'ecosystem quality', 'freshwater eutrophication')</t>
        </is>
      </c>
      <c r="XA73" t="inlineStr">
        <is>
          <t>('ILCD 2.0 2018 midpoint', 'ecosystem quality', 'marine eutrophication')</t>
        </is>
      </c>
      <c r="XB73" t="inlineStr">
        <is>
          <t>('ILCD 2.0 2018 midpoint', 'ecosystem quality', 'terrestrial eutrophication')</t>
        </is>
      </c>
      <c r="XC73" t="inlineStr">
        <is>
          <t>('ILCD 2.0 2018 midpoint', 'human health', 'ionising radiation')</t>
        </is>
      </c>
      <c r="XD73" t="inlineStr">
        <is>
          <t>('ILCD 2.0 2018 midpoint', 'human health', 'ozone layer depletion')</t>
        </is>
      </c>
      <c r="XE73" t="inlineStr">
        <is>
          <t>('ILCD 2.0 2018 midpoint', 'human health', 'photochemical ozone creation')</t>
        </is>
      </c>
      <c r="XF73" t="inlineStr">
        <is>
          <t>('ILCD 2.0 2018 midpoint', 'human health', 'respiratory effects, inorganics')</t>
        </is>
      </c>
      <c r="XG73" t="inlineStr">
        <is>
          <t>('ILCD 2.0 2018 midpoint', 'resources', 'dissipated water')</t>
        </is>
      </c>
      <c r="XH73" t="inlineStr">
        <is>
          <t>('ILCD 2.0 2018 midpoint', 'resources', 'fossils')</t>
        </is>
      </c>
      <c r="XI73" t="inlineStr">
        <is>
          <t>('ILCD 2.0 2018 midpoint', 'resources', 'land use')</t>
        </is>
      </c>
      <c r="XJ73" s="26" t="inlineStr">
        <is>
          <t>('ILCD 2.0 2018 midpoint', 'ecosystem quality', 'freshwater ecotoxicity')</t>
        </is>
      </c>
      <c r="XK73" s="26" t="inlineStr">
        <is>
          <t>('ILCD 2.0 2018 midpoint', 'human health', 'non-carcinogenic effects')</t>
        </is>
      </c>
      <c r="XL73" s="26" t="inlineStr">
        <is>
          <t>('ILCD 2.0 2018 midpoint', 'human health', 'carcinogenic effects')</t>
        </is>
      </c>
      <c r="XM73" s="26" t="inlineStr">
        <is>
          <t>('ILCD 2.0 2018 midpoint', 'resources', 'minerals and metals')</t>
        </is>
      </c>
      <c r="XN73" s="26" t="inlineStr">
        <is>
          <t>('ILCD 2.0 2018 midpoint', 'ecosystem quality', 'freshwater and terrestrial acidification')</t>
        </is>
      </c>
      <c r="XO73" s="26" t="inlineStr">
        <is>
          <t>('ILCD 2.0 2018 midpoint', 'ecosystem quality', 'freshwater eutrophication')</t>
        </is>
      </c>
      <c r="XP73" s="26" t="inlineStr">
        <is>
          <t>('ILCD 2.0 2018 midpoint', 'ecosystem quality', 'marine eutrophication')</t>
        </is>
      </c>
      <c r="XQ73" s="26" t="inlineStr">
        <is>
          <t>('ILCD 2.0 2018 midpoint', 'ecosystem quality', 'terrestrial eutrophication')</t>
        </is>
      </c>
      <c r="XR73" s="26" t="inlineStr">
        <is>
          <t>('ILCD 2.0 2018 midpoint', 'human health', 'ionising radiation')</t>
        </is>
      </c>
      <c r="XS73" s="26" t="inlineStr">
        <is>
          <t>('ILCD 2.0 2018 midpoint', 'human health', 'ozone layer depletion')</t>
        </is>
      </c>
      <c r="XT73" s="26" t="inlineStr">
        <is>
          <t>('ILCD 2.0 2018 midpoint', 'human health', 'photochemical ozone creation')</t>
        </is>
      </c>
      <c r="XU73" s="26" t="inlineStr">
        <is>
          <t>('ILCD 2.0 2018 midpoint', 'human health', 'respiratory effects, inorganics')</t>
        </is>
      </c>
      <c r="XV73" s="26" t="inlineStr">
        <is>
          <t>('ILCD 2.0 2018 midpoint', 'resources', 'dissipated water')</t>
        </is>
      </c>
      <c r="XW73" s="26" t="inlineStr">
        <is>
          <t>('ILCD 2.0 2018 midpoint', 'resources', 'fossils')</t>
        </is>
      </c>
      <c r="XX73" s="26" t="inlineStr">
        <is>
          <t>('ILCD 2.0 2018 midpoint', 'resources', 'land use')</t>
        </is>
      </c>
      <c r="XY73" s="21" t="inlineStr">
        <is>
          <t>('ILCD 2.0 2018 midpoint', 'ecosystem quality', 'freshwater ecotoxicity')</t>
        </is>
      </c>
      <c r="XZ73" s="21" t="inlineStr">
        <is>
          <t>('ILCD 2.0 2018 midpoint', 'human health', 'non-carcinogenic effects')</t>
        </is>
      </c>
      <c r="YA73" s="21" t="inlineStr">
        <is>
          <t>('ILCD 2.0 2018 midpoint', 'human health', 'carcinogenic effects')</t>
        </is>
      </c>
      <c r="YB73" s="21" t="inlineStr">
        <is>
          <t>('ILCD 2.0 2018 midpoint', 'resources', 'minerals and metals')</t>
        </is>
      </c>
      <c r="YC73" s="21" t="inlineStr">
        <is>
          <t>('ILCD 2.0 2018 midpoint', 'ecosystem quality', 'freshwater and terrestrial acidification')</t>
        </is>
      </c>
      <c r="YD73" s="21" t="inlineStr">
        <is>
          <t>('ILCD 2.0 2018 midpoint', 'ecosystem quality', 'freshwater eutrophication')</t>
        </is>
      </c>
      <c r="YE73" s="21" t="inlineStr">
        <is>
          <t>('ILCD 2.0 2018 midpoint', 'ecosystem quality', 'marine eutrophication')</t>
        </is>
      </c>
      <c r="YF73" s="21" t="inlineStr">
        <is>
          <t>('ILCD 2.0 2018 midpoint', 'ecosystem quality', 'terrestrial eutrophication')</t>
        </is>
      </c>
      <c r="YG73" s="21" t="inlineStr">
        <is>
          <t>('ILCD 2.0 2018 midpoint', 'human health', 'ionising radiation')</t>
        </is>
      </c>
      <c r="YH73" s="21" t="inlineStr">
        <is>
          <t>('ILCD 2.0 2018 midpoint', 'human health', 'ozone layer depletion')</t>
        </is>
      </c>
      <c r="YI73" s="21" t="inlineStr">
        <is>
          <t>('ILCD 2.0 2018 midpoint', 'human health', 'photochemical ozone creation')</t>
        </is>
      </c>
      <c r="YJ73" s="21" t="inlineStr">
        <is>
          <t>('ILCD 2.0 2018 midpoint', 'human health', 'respiratory effects, inorganics')</t>
        </is>
      </c>
      <c r="YK73" s="21" t="inlineStr">
        <is>
          <t>('ILCD 2.0 2018 midpoint', 'resources', 'dissipated water')</t>
        </is>
      </c>
      <c r="YL73" s="21" t="inlineStr">
        <is>
          <t>('ILCD 2.0 2018 midpoint', 'resources', 'fossils')</t>
        </is>
      </c>
      <c r="YM73" s="21" t="inlineStr">
        <is>
          <t>('ILCD 2.0 2018 midpoint', 'resources', 'land use')</t>
        </is>
      </c>
      <c r="YN73" s="25" t="inlineStr">
        <is>
          <t>('ILCD 2.0 2018 midpoint', 'ecosystem quality', 'freshwater ecotoxicity')</t>
        </is>
      </c>
      <c r="YO73" s="25" t="inlineStr">
        <is>
          <t>('ILCD 2.0 2018 midpoint', 'human health', 'non-carcinogenic effects')</t>
        </is>
      </c>
      <c r="YP73" s="25" t="inlineStr">
        <is>
          <t>('ILCD 2.0 2018 midpoint', 'human health', 'carcinogenic effects')</t>
        </is>
      </c>
      <c r="YQ73" s="25" t="inlineStr">
        <is>
          <t>('ILCD 2.0 2018 midpoint', 'resources', 'minerals and metals')</t>
        </is>
      </c>
      <c r="YR73" s="25" t="inlineStr">
        <is>
          <t>('ILCD 2.0 2018 midpoint', 'ecosystem quality', 'freshwater and terrestrial acidification')</t>
        </is>
      </c>
      <c r="YS73" s="25" t="inlineStr">
        <is>
          <t>('ILCD 2.0 2018 midpoint', 'ecosystem quality', 'freshwater eutrophication')</t>
        </is>
      </c>
      <c r="YT73" s="25" t="inlineStr">
        <is>
          <t>('ILCD 2.0 2018 midpoint', 'ecosystem quality', 'marine eutrophication')</t>
        </is>
      </c>
      <c r="YU73" s="25" t="inlineStr">
        <is>
          <t>('ILCD 2.0 2018 midpoint', 'ecosystem quality', 'terrestrial eutrophication')</t>
        </is>
      </c>
      <c r="YV73" s="25" t="inlineStr">
        <is>
          <t>('ILCD 2.0 2018 midpoint', 'human health', 'ionising radiation')</t>
        </is>
      </c>
      <c r="YW73" s="25" t="inlineStr">
        <is>
          <t>('ILCD 2.0 2018 midpoint', 'human health', 'ozone layer depletion')</t>
        </is>
      </c>
      <c r="YX73" s="25" t="inlineStr">
        <is>
          <t>('ILCD 2.0 2018 midpoint', 'human health', 'photochemical ozone creation')</t>
        </is>
      </c>
      <c r="YY73" s="25" t="inlineStr">
        <is>
          <t>('ILCD 2.0 2018 midpoint', 'human health', 'respiratory effects, inorganics')</t>
        </is>
      </c>
      <c r="YZ73" s="25" t="inlineStr">
        <is>
          <t>('ILCD 2.0 2018 midpoint', 'resources', 'dissipated water')</t>
        </is>
      </c>
      <c r="ZA73" s="25" t="inlineStr">
        <is>
          <t>('ILCD 2.0 2018 midpoint', 'resources', 'fossils')</t>
        </is>
      </c>
      <c r="ZB73" s="25" t="inlineStr">
        <is>
          <t>('ILCD 2.0 2018 midpoint', 'resources', 'land use')</t>
        </is>
      </c>
      <c r="ZC73" s="24" t="inlineStr">
        <is>
          <t>('ILCD 2.0 2018 midpoint', 'ecosystem quality', 'freshwater ecotoxicity')</t>
        </is>
      </c>
      <c r="ZD73" s="24" t="inlineStr">
        <is>
          <t>('ILCD 2.0 2018 midpoint', 'human health', 'non-carcinogenic effects')</t>
        </is>
      </c>
      <c r="ZE73" s="24" t="inlineStr">
        <is>
          <t>('ILCD 2.0 2018 midpoint', 'human health', 'carcinogenic effects')</t>
        </is>
      </c>
      <c r="ZF73" s="24" t="inlineStr">
        <is>
          <t>('ILCD 2.0 2018 midpoint', 'resources', 'minerals and metals')</t>
        </is>
      </c>
      <c r="ZG73" s="24" t="inlineStr">
        <is>
          <t>('ILCD 2.0 2018 midpoint', 'ecosystem quality', 'freshwater and terrestrial acidification')</t>
        </is>
      </c>
      <c r="ZH73" s="24" t="inlineStr">
        <is>
          <t>('ILCD 2.0 2018 midpoint', 'ecosystem quality', 'freshwater eutrophication')</t>
        </is>
      </c>
      <c r="ZI73" s="24" t="inlineStr">
        <is>
          <t>('ILCD 2.0 2018 midpoint', 'ecosystem quality', 'marine eutrophication')</t>
        </is>
      </c>
      <c r="ZJ73" s="24" t="inlineStr">
        <is>
          <t>('ILCD 2.0 2018 midpoint', 'ecosystem quality', 'terrestrial eutrophication')</t>
        </is>
      </c>
      <c r="ZK73" s="24" t="inlineStr">
        <is>
          <t>('ILCD 2.0 2018 midpoint', 'human health', 'ionising radiation')</t>
        </is>
      </c>
      <c r="ZL73" s="24" t="inlineStr">
        <is>
          <t>('ILCD 2.0 2018 midpoint', 'human health', 'ozone layer depletion')</t>
        </is>
      </c>
      <c r="ZM73" s="24" t="inlineStr">
        <is>
          <t>('ILCD 2.0 2018 midpoint', 'human health', 'photochemical ozone creation')</t>
        </is>
      </c>
      <c r="ZN73" s="24" t="inlineStr">
        <is>
          <t>('ILCD 2.0 2018 midpoint', 'human health', 'respiratory effects, inorganics')</t>
        </is>
      </c>
      <c r="ZO73" s="24" t="inlineStr">
        <is>
          <t>('ILCD 2.0 2018 midpoint', 'resources', 'dissipated water')</t>
        </is>
      </c>
      <c r="ZP73" s="24" t="inlineStr">
        <is>
          <t>('ILCD 2.0 2018 midpoint', 'resources', 'fossils')</t>
        </is>
      </c>
      <c r="ZQ73" s="24" t="inlineStr">
        <is>
          <t>('ILCD 2.0 2018 midpoint', 'resources', 'land use')</t>
        </is>
      </c>
      <c r="ZR73" s="23" t="inlineStr">
        <is>
          <t>('ILCD 2.0 2018 midpoint', 'ecosystem quality', 'freshwater ecotoxicity')</t>
        </is>
      </c>
      <c r="ZS73" s="23" t="inlineStr">
        <is>
          <t>('ILCD 2.0 2018 midpoint', 'human health', 'non-carcinogenic effects')</t>
        </is>
      </c>
      <c r="ZT73" s="23" t="inlineStr">
        <is>
          <t>('ILCD 2.0 2018 midpoint', 'human health', 'carcinogenic effects')</t>
        </is>
      </c>
      <c r="ZU73" s="23" t="inlineStr">
        <is>
          <t>('ILCD 2.0 2018 midpoint', 'resources', 'minerals and metals')</t>
        </is>
      </c>
      <c r="ZV73" s="23" t="inlineStr">
        <is>
          <t>('ILCD 2.0 2018 midpoint', 'ecosystem quality', 'freshwater and terrestrial acidification')</t>
        </is>
      </c>
      <c r="ZW73" s="23" t="inlineStr">
        <is>
          <t>('ILCD 2.0 2018 midpoint', 'ecosystem quality', 'freshwater eutrophication')</t>
        </is>
      </c>
      <c r="ZX73" s="23" t="inlineStr">
        <is>
          <t>('ILCD 2.0 2018 midpoint', 'ecosystem quality', 'marine eutrophication')</t>
        </is>
      </c>
      <c r="ZY73" s="23" t="inlineStr">
        <is>
          <t>('ILCD 2.0 2018 midpoint', 'ecosystem quality', 'terrestrial eutrophication')</t>
        </is>
      </c>
      <c r="ZZ73" s="23" t="inlineStr">
        <is>
          <t>('ILCD 2.0 2018 midpoint', 'human health', 'ionising radiation')</t>
        </is>
      </c>
      <c r="AAA73" s="23" t="inlineStr">
        <is>
          <t>('ILCD 2.0 2018 midpoint', 'human health', 'ozone layer depletion')</t>
        </is>
      </c>
      <c r="AAB73" s="23" t="inlineStr">
        <is>
          <t>('ILCD 2.0 2018 midpoint', 'human health', 'photochemical ozone creation')</t>
        </is>
      </c>
      <c r="AAC73" s="23" t="inlineStr">
        <is>
          <t>('ILCD 2.0 2018 midpoint', 'human health', 'respiratory effects, inorganics')</t>
        </is>
      </c>
      <c r="AAD73" s="23" t="inlineStr">
        <is>
          <t>('ILCD 2.0 2018 midpoint', 'resources', 'dissipated water')</t>
        </is>
      </c>
      <c r="AAE73" s="23" t="inlineStr">
        <is>
          <t>('ILCD 2.0 2018 midpoint', 'resources', 'fossils')</t>
        </is>
      </c>
      <c r="AAF73" s="23" t="inlineStr">
        <is>
          <t>('ILCD 2.0 2018 midpoint', 'resources', 'land use')</t>
        </is>
      </c>
      <c r="AAG73" s="22" t="inlineStr">
        <is>
          <t>('ILCD 2.0 2018 midpoint', 'ecosystem quality', 'freshwater ecotoxicity')</t>
        </is>
      </c>
      <c r="AAH73" s="22" t="inlineStr">
        <is>
          <t>('ILCD 2.0 2018 midpoint', 'human health', 'non-carcinogenic effects')</t>
        </is>
      </c>
      <c r="AAI73" s="22" t="inlineStr">
        <is>
          <t>('ILCD 2.0 2018 midpoint', 'human health', 'carcinogenic effects')</t>
        </is>
      </c>
      <c r="AAJ73" s="22" t="inlineStr">
        <is>
          <t>('ILCD 2.0 2018 midpoint', 'resources', 'minerals and metals')</t>
        </is>
      </c>
      <c r="AAK73" s="22" t="inlineStr">
        <is>
          <t>('ILCD 2.0 2018 midpoint', 'ecosystem quality', 'freshwater and terrestrial acidification')</t>
        </is>
      </c>
      <c r="AAL73" s="22" t="inlineStr">
        <is>
          <t>('ILCD 2.0 2018 midpoint', 'ecosystem quality', 'freshwater eutrophication')</t>
        </is>
      </c>
      <c r="AAM73" s="22" t="inlineStr">
        <is>
          <t>('ILCD 2.0 2018 midpoint', 'ecosystem quality', 'marine eutrophication')</t>
        </is>
      </c>
      <c r="AAN73" s="22" t="inlineStr">
        <is>
          <t>('ILCD 2.0 2018 midpoint', 'ecosystem quality', 'terrestrial eutrophication')</t>
        </is>
      </c>
      <c r="AAO73" s="22" t="inlineStr">
        <is>
          <t>('ILCD 2.0 2018 midpoint', 'human health', 'ionising radiation')</t>
        </is>
      </c>
      <c r="AAP73" s="22" t="inlineStr">
        <is>
          <t>('ILCD 2.0 2018 midpoint', 'human health', 'ozone layer depletion')</t>
        </is>
      </c>
      <c r="AAQ73" s="22" t="inlineStr">
        <is>
          <t>('ILCD 2.0 2018 midpoint', 'human health', 'photochemical ozone creation')</t>
        </is>
      </c>
      <c r="AAR73" s="22" t="inlineStr">
        <is>
          <t>('ILCD 2.0 2018 midpoint', 'human health', 'respiratory effects, inorganics')</t>
        </is>
      </c>
      <c r="AAS73" s="22" t="inlineStr">
        <is>
          <t>('ILCD 2.0 2018 midpoint', 'resources', 'dissipated water')</t>
        </is>
      </c>
      <c r="AAT73" s="22" t="inlineStr">
        <is>
          <t>('ILCD 2.0 2018 midpoint', 'resources', 'fossils')</t>
        </is>
      </c>
      <c r="AAU73" s="22" t="inlineStr">
        <is>
          <t>('ILCD 2.0 2018 midpoint', 'resources', 'land use')</t>
        </is>
      </c>
    </row>
    <row r="74">
      <c r="C74" s="6" t="inlineStr">
        <is>
          <t>SC</t>
        </is>
      </c>
      <c r="D74" t="inlineStr">
        <is>
          <t>WP-S</t>
        </is>
      </c>
      <c r="E74" t="inlineStr">
        <is>
          <t>WP-S</t>
        </is>
      </c>
      <c r="F74" t="inlineStr">
        <is>
          <t>WP-S</t>
        </is>
      </c>
      <c r="G74" t="inlineStr">
        <is>
          <t>WP-S</t>
        </is>
      </c>
      <c r="H74" t="inlineStr">
        <is>
          <t>WP-S</t>
        </is>
      </c>
      <c r="I74" t="inlineStr">
        <is>
          <t>WP-S</t>
        </is>
      </c>
      <c r="J74" t="inlineStr">
        <is>
          <t>WP-S</t>
        </is>
      </c>
      <c r="K74" s="16" t="inlineStr">
        <is>
          <t>WP-S</t>
        </is>
      </c>
      <c r="L74" t="inlineStr">
        <is>
          <t>WP-S</t>
        </is>
      </c>
      <c r="M74" t="inlineStr">
        <is>
          <t>WP-S</t>
        </is>
      </c>
      <c r="N74" t="inlineStr">
        <is>
          <t>WP-S</t>
        </is>
      </c>
      <c r="O74" t="inlineStr">
        <is>
          <t>WP-S</t>
        </is>
      </c>
      <c r="P74" t="inlineStr">
        <is>
          <t>WP-S</t>
        </is>
      </c>
      <c r="Q74" t="inlineStr">
        <is>
          <t>WP-S</t>
        </is>
      </c>
      <c r="R74" t="inlineStr">
        <is>
          <t>WP-S</t>
        </is>
      </c>
      <c r="S74" t="inlineStr">
        <is>
          <t>WP-S</t>
        </is>
      </c>
      <c r="T74" t="inlineStr">
        <is>
          <t>WP-S</t>
        </is>
      </c>
      <c r="U74" t="inlineStr">
        <is>
          <t>WP-S</t>
        </is>
      </c>
      <c r="V74" t="inlineStr">
        <is>
          <t>WP-S</t>
        </is>
      </c>
      <c r="W74" t="inlineStr">
        <is>
          <t>WP-S</t>
        </is>
      </c>
      <c r="X74" t="inlineStr">
        <is>
          <t>WP-S</t>
        </is>
      </c>
      <c r="Y74" t="inlineStr">
        <is>
          <t>WP-S</t>
        </is>
      </c>
      <c r="Z74" t="inlineStr">
        <is>
          <t>WP-S</t>
        </is>
      </c>
      <c r="AA74" t="inlineStr">
        <is>
          <t>WP-S</t>
        </is>
      </c>
      <c r="AB74" t="inlineStr">
        <is>
          <t>WP-S</t>
        </is>
      </c>
      <c r="AC74" t="inlineStr">
        <is>
          <t>WP-S</t>
        </is>
      </c>
      <c r="AD74" t="inlineStr">
        <is>
          <t>WP-S</t>
        </is>
      </c>
      <c r="AE74" t="inlineStr">
        <is>
          <t>WP-S</t>
        </is>
      </c>
      <c r="AF74" t="inlineStr">
        <is>
          <t>WP-S</t>
        </is>
      </c>
      <c r="AG74" t="inlineStr">
        <is>
          <t>WP-S</t>
        </is>
      </c>
      <c r="AH74" t="inlineStr">
        <is>
          <t>WP-S</t>
        </is>
      </c>
      <c r="AI74" t="inlineStr">
        <is>
          <t>WP-S</t>
        </is>
      </c>
      <c r="AJ74" t="inlineStr">
        <is>
          <t>WP-S</t>
        </is>
      </c>
      <c r="AK74" t="inlineStr">
        <is>
          <t>WP-S</t>
        </is>
      </c>
      <c r="AL74" t="inlineStr">
        <is>
          <t>WP-S</t>
        </is>
      </c>
      <c r="AM74" t="inlineStr">
        <is>
          <t>WP-S</t>
        </is>
      </c>
      <c r="AN74" t="inlineStr">
        <is>
          <t>WP-S</t>
        </is>
      </c>
      <c r="AO74" t="inlineStr">
        <is>
          <t>WP-S</t>
        </is>
      </c>
      <c r="AP74" t="inlineStr">
        <is>
          <t>WP-S</t>
        </is>
      </c>
      <c r="AQ74" t="inlineStr">
        <is>
          <t>WP-S</t>
        </is>
      </c>
      <c r="AR74" t="inlineStr">
        <is>
          <t>WP-S</t>
        </is>
      </c>
      <c r="AS74" t="inlineStr">
        <is>
          <t>WP-S</t>
        </is>
      </c>
      <c r="AT74" t="inlineStr">
        <is>
          <t>WP-S</t>
        </is>
      </c>
      <c r="AU74" t="inlineStr">
        <is>
          <t>WP-S</t>
        </is>
      </c>
      <c r="AV74" t="inlineStr">
        <is>
          <t>WP-S</t>
        </is>
      </c>
      <c r="AW74" t="inlineStr">
        <is>
          <t>WP-S</t>
        </is>
      </c>
      <c r="AX74" t="inlineStr">
        <is>
          <t>WP-S</t>
        </is>
      </c>
      <c r="AY74" t="inlineStr">
        <is>
          <t>WP-S</t>
        </is>
      </c>
      <c r="AZ74" t="inlineStr">
        <is>
          <t>WP-S</t>
        </is>
      </c>
      <c r="BA74" t="inlineStr">
        <is>
          <t>WP-S</t>
        </is>
      </c>
      <c r="BB74" t="inlineStr">
        <is>
          <t>WP-S</t>
        </is>
      </c>
      <c r="BC74" t="inlineStr">
        <is>
          <t>WP-S</t>
        </is>
      </c>
      <c r="BD74" t="inlineStr">
        <is>
          <t>WP-S</t>
        </is>
      </c>
      <c r="BE74" t="inlineStr">
        <is>
          <t>WP-S</t>
        </is>
      </c>
      <c r="BF74" t="inlineStr">
        <is>
          <t>WP-S</t>
        </is>
      </c>
      <c r="BG74" t="inlineStr">
        <is>
          <t>WP-S</t>
        </is>
      </c>
      <c r="BH74" t="inlineStr">
        <is>
          <t>WP-S</t>
        </is>
      </c>
      <c r="BI74" t="inlineStr">
        <is>
          <t>WP-S</t>
        </is>
      </c>
      <c r="BJ74" t="inlineStr">
        <is>
          <t>WP-S</t>
        </is>
      </c>
      <c r="BK74" t="inlineStr">
        <is>
          <t>WP-S</t>
        </is>
      </c>
      <c r="BL74" t="inlineStr">
        <is>
          <t>WP-S</t>
        </is>
      </c>
      <c r="BM74" t="inlineStr">
        <is>
          <t>WP-S</t>
        </is>
      </c>
      <c r="BN74" t="inlineStr">
        <is>
          <t>WP-S</t>
        </is>
      </c>
      <c r="BO74" t="inlineStr">
        <is>
          <t>WP-S</t>
        </is>
      </c>
      <c r="BP74" t="inlineStr">
        <is>
          <t>WP-S</t>
        </is>
      </c>
      <c r="BQ74" t="inlineStr">
        <is>
          <t>WP-S</t>
        </is>
      </c>
      <c r="BR74" t="inlineStr">
        <is>
          <t>WP-S</t>
        </is>
      </c>
      <c r="BS74" t="inlineStr">
        <is>
          <t>WP-S</t>
        </is>
      </c>
      <c r="BT74" t="inlineStr">
        <is>
          <t>WP-S</t>
        </is>
      </c>
      <c r="BU74" t="inlineStr">
        <is>
          <t>WP-S</t>
        </is>
      </c>
      <c r="BV74" t="inlineStr">
        <is>
          <t>WP-S</t>
        </is>
      </c>
      <c r="BW74" t="inlineStr">
        <is>
          <t>WP-S</t>
        </is>
      </c>
      <c r="BX74" t="inlineStr">
        <is>
          <t>WP-S</t>
        </is>
      </c>
      <c r="BY74" t="inlineStr">
        <is>
          <t>WP-S</t>
        </is>
      </c>
      <c r="BZ74" t="inlineStr">
        <is>
          <t>WP-S</t>
        </is>
      </c>
      <c r="CA74" t="inlineStr">
        <is>
          <t>WP-S</t>
        </is>
      </c>
      <c r="CB74" t="inlineStr">
        <is>
          <t>WP-S</t>
        </is>
      </c>
      <c r="CC74" t="inlineStr">
        <is>
          <t>WP-S</t>
        </is>
      </c>
      <c r="CD74" t="inlineStr">
        <is>
          <t>WP-S</t>
        </is>
      </c>
      <c r="CE74" t="inlineStr">
        <is>
          <t>WP-S</t>
        </is>
      </c>
      <c r="CF74" t="inlineStr">
        <is>
          <t>WP-S</t>
        </is>
      </c>
      <c r="CG74" t="inlineStr">
        <is>
          <t>WP-S</t>
        </is>
      </c>
      <c r="CH74" t="inlineStr">
        <is>
          <t>WP-S</t>
        </is>
      </c>
      <c r="CI74" t="inlineStr">
        <is>
          <t>WP-S</t>
        </is>
      </c>
      <c r="CJ74" t="inlineStr">
        <is>
          <t>WP-S</t>
        </is>
      </c>
      <c r="CK74" t="inlineStr">
        <is>
          <t>WP-S</t>
        </is>
      </c>
      <c r="CL74" t="inlineStr">
        <is>
          <t>WP-S</t>
        </is>
      </c>
      <c r="CM74" t="inlineStr">
        <is>
          <t>WP-S</t>
        </is>
      </c>
      <c r="CN74" t="inlineStr">
        <is>
          <t>WP-S</t>
        </is>
      </c>
      <c r="CO74" t="inlineStr">
        <is>
          <t>WP-S</t>
        </is>
      </c>
      <c r="CP74" t="inlineStr">
        <is>
          <t>WP-E</t>
        </is>
      </c>
      <c r="CQ74" t="inlineStr">
        <is>
          <t>WP-E</t>
        </is>
      </c>
      <c r="CR74" t="inlineStr">
        <is>
          <t>WP-E</t>
        </is>
      </c>
      <c r="CS74" t="inlineStr">
        <is>
          <t>WP-E</t>
        </is>
      </c>
      <c r="CT74" t="inlineStr">
        <is>
          <t>WP-E</t>
        </is>
      </c>
      <c r="CU74" t="inlineStr">
        <is>
          <t>WP-E</t>
        </is>
      </c>
      <c r="CV74" t="inlineStr">
        <is>
          <t>WP-E</t>
        </is>
      </c>
      <c r="CW74" t="inlineStr">
        <is>
          <t>WP-E</t>
        </is>
      </c>
      <c r="CX74" t="inlineStr">
        <is>
          <t>WP-E</t>
        </is>
      </c>
      <c r="CY74" t="inlineStr">
        <is>
          <t>WP-E</t>
        </is>
      </c>
      <c r="CZ74" t="inlineStr">
        <is>
          <t>WP-E</t>
        </is>
      </c>
      <c r="DA74" t="inlineStr">
        <is>
          <t>WP-E</t>
        </is>
      </c>
      <c r="DB74" t="inlineStr">
        <is>
          <t>WP-E</t>
        </is>
      </c>
      <c r="DC74" t="inlineStr">
        <is>
          <t>WP-E</t>
        </is>
      </c>
      <c r="DD74" t="inlineStr">
        <is>
          <t>WP-E</t>
        </is>
      </c>
      <c r="DE74" t="inlineStr">
        <is>
          <t>WP-E</t>
        </is>
      </c>
      <c r="DF74" t="inlineStr">
        <is>
          <t>WP-E</t>
        </is>
      </c>
      <c r="DG74" t="inlineStr">
        <is>
          <t>WP-E</t>
        </is>
      </c>
      <c r="DH74" t="inlineStr">
        <is>
          <t>WP-E</t>
        </is>
      </c>
      <c r="DI74" t="inlineStr">
        <is>
          <t>WP-E</t>
        </is>
      </c>
      <c r="DJ74" t="inlineStr">
        <is>
          <t>WP-E</t>
        </is>
      </c>
      <c r="DK74" t="inlineStr">
        <is>
          <t>WP-E</t>
        </is>
      </c>
      <c r="DL74" t="inlineStr">
        <is>
          <t>WP-E</t>
        </is>
      </c>
      <c r="DM74" t="inlineStr">
        <is>
          <t>WP-E</t>
        </is>
      </c>
      <c r="DN74" t="inlineStr">
        <is>
          <t>WP-E</t>
        </is>
      </c>
      <c r="DO74" t="inlineStr">
        <is>
          <t>WP-E</t>
        </is>
      </c>
      <c r="DP74" t="inlineStr">
        <is>
          <t>WP-E</t>
        </is>
      </c>
      <c r="DQ74" t="inlineStr">
        <is>
          <t>WP-E</t>
        </is>
      </c>
      <c r="DR74" t="inlineStr">
        <is>
          <t>WP-E</t>
        </is>
      </c>
      <c r="DS74" t="inlineStr">
        <is>
          <t>WP-E</t>
        </is>
      </c>
      <c r="DT74" t="inlineStr">
        <is>
          <t>WP-E</t>
        </is>
      </c>
      <c r="DU74" t="inlineStr">
        <is>
          <t>WP-E</t>
        </is>
      </c>
      <c r="DV74" t="inlineStr">
        <is>
          <t>WP-E</t>
        </is>
      </c>
      <c r="DW74" t="inlineStr">
        <is>
          <t>WP-E</t>
        </is>
      </c>
      <c r="DX74" t="inlineStr">
        <is>
          <t>WP-E</t>
        </is>
      </c>
      <c r="DY74" t="inlineStr">
        <is>
          <t>WP-E</t>
        </is>
      </c>
      <c r="DZ74" t="inlineStr">
        <is>
          <t>WP-E</t>
        </is>
      </c>
      <c r="EA74" t="inlineStr">
        <is>
          <t>WP-E</t>
        </is>
      </c>
      <c r="EB74" t="inlineStr">
        <is>
          <t>WP-E</t>
        </is>
      </c>
      <c r="EC74" t="inlineStr">
        <is>
          <t>WP-E</t>
        </is>
      </c>
      <c r="ED74" t="inlineStr">
        <is>
          <t>WP-E</t>
        </is>
      </c>
      <c r="EE74" t="inlineStr">
        <is>
          <t>WP-E</t>
        </is>
      </c>
      <c r="EF74" t="inlineStr">
        <is>
          <t>WP-E</t>
        </is>
      </c>
      <c r="EG74" t="inlineStr">
        <is>
          <t>WP-E</t>
        </is>
      </c>
      <c r="EH74" t="inlineStr">
        <is>
          <t>WP-E</t>
        </is>
      </c>
      <c r="EI74" t="inlineStr">
        <is>
          <t>WP-E</t>
        </is>
      </c>
      <c r="EJ74" t="inlineStr">
        <is>
          <t>WP-E</t>
        </is>
      </c>
      <c r="EK74" t="inlineStr">
        <is>
          <t>WP-E</t>
        </is>
      </c>
      <c r="EL74" t="inlineStr">
        <is>
          <t>WP-E</t>
        </is>
      </c>
      <c r="EM74" t="inlineStr">
        <is>
          <t>WP-E</t>
        </is>
      </c>
      <c r="EN74" t="inlineStr">
        <is>
          <t>WP-E</t>
        </is>
      </c>
      <c r="EO74" t="inlineStr">
        <is>
          <t>WP-E</t>
        </is>
      </c>
      <c r="EP74" t="inlineStr">
        <is>
          <t>WP-E</t>
        </is>
      </c>
      <c r="EQ74" t="inlineStr">
        <is>
          <t>WP-E</t>
        </is>
      </c>
      <c r="ER74" t="inlineStr">
        <is>
          <t>WP-E</t>
        </is>
      </c>
      <c r="ES74" t="inlineStr">
        <is>
          <t>WP-E</t>
        </is>
      </c>
      <c r="ET74" t="inlineStr">
        <is>
          <t>WP-E</t>
        </is>
      </c>
      <c r="EU74" t="inlineStr">
        <is>
          <t>WP-E</t>
        </is>
      </c>
      <c r="EV74" t="inlineStr">
        <is>
          <t>WP-E</t>
        </is>
      </c>
      <c r="EW74" t="inlineStr">
        <is>
          <t>WP-E</t>
        </is>
      </c>
      <c r="EX74" t="inlineStr">
        <is>
          <t>WP-E</t>
        </is>
      </c>
      <c r="EY74" t="inlineStr">
        <is>
          <t>WP-E</t>
        </is>
      </c>
      <c r="EZ74" t="inlineStr">
        <is>
          <t>WP-E</t>
        </is>
      </c>
      <c r="FA74" t="inlineStr">
        <is>
          <t>WP-E</t>
        </is>
      </c>
      <c r="FB74" t="inlineStr">
        <is>
          <t>WP-E</t>
        </is>
      </c>
      <c r="FC74" t="inlineStr">
        <is>
          <t>WP-E</t>
        </is>
      </c>
      <c r="FD74" t="inlineStr">
        <is>
          <t>WP-E</t>
        </is>
      </c>
      <c r="FE74" t="inlineStr">
        <is>
          <t>WP-E</t>
        </is>
      </c>
      <c r="FF74" t="inlineStr">
        <is>
          <t>WP-E</t>
        </is>
      </c>
      <c r="FG74" t="inlineStr">
        <is>
          <t>WP-E</t>
        </is>
      </c>
      <c r="FH74" t="inlineStr">
        <is>
          <t>WP-E</t>
        </is>
      </c>
      <c r="FI74" t="inlineStr">
        <is>
          <t>WP-E</t>
        </is>
      </c>
      <c r="FJ74" t="inlineStr">
        <is>
          <t>WP-E</t>
        </is>
      </c>
      <c r="FK74" t="inlineStr">
        <is>
          <t>WP-E</t>
        </is>
      </c>
      <c r="FL74" t="inlineStr">
        <is>
          <t>WP-E</t>
        </is>
      </c>
      <c r="FM74" t="inlineStr">
        <is>
          <t>WP-E</t>
        </is>
      </c>
      <c r="FN74" t="inlineStr">
        <is>
          <t>WP-E</t>
        </is>
      </c>
      <c r="FO74" t="inlineStr">
        <is>
          <t>WP-E</t>
        </is>
      </c>
      <c r="FP74" t="inlineStr">
        <is>
          <t>WP-E</t>
        </is>
      </c>
      <c r="FQ74" t="inlineStr">
        <is>
          <t>WP-E</t>
        </is>
      </c>
      <c r="FR74" t="inlineStr">
        <is>
          <t>WP-E</t>
        </is>
      </c>
      <c r="FS74" t="inlineStr">
        <is>
          <t>WP-E</t>
        </is>
      </c>
      <c r="FT74" t="inlineStr">
        <is>
          <t>WP-E</t>
        </is>
      </c>
      <c r="FU74" t="inlineStr">
        <is>
          <t>WP-E</t>
        </is>
      </c>
      <c r="FV74" t="inlineStr">
        <is>
          <t>WP-E</t>
        </is>
      </c>
      <c r="FW74" t="inlineStr">
        <is>
          <t>WP-E</t>
        </is>
      </c>
      <c r="FX74" t="inlineStr">
        <is>
          <t>WP-E</t>
        </is>
      </c>
      <c r="FY74" t="inlineStr">
        <is>
          <t>WP-E</t>
        </is>
      </c>
      <c r="FZ74" t="inlineStr">
        <is>
          <t>WP-E</t>
        </is>
      </c>
      <c r="GA74" t="inlineStr">
        <is>
          <t>WP-E</t>
        </is>
      </c>
      <c r="GB74" t="inlineStr">
        <is>
          <t>GW-S</t>
        </is>
      </c>
      <c r="GC74" t="inlineStr">
        <is>
          <t>GW-S</t>
        </is>
      </c>
      <c r="GD74" t="inlineStr">
        <is>
          <t>GW-S</t>
        </is>
      </c>
      <c r="GE74" t="inlineStr">
        <is>
          <t>GW-S</t>
        </is>
      </c>
      <c r="GF74" t="inlineStr">
        <is>
          <t>GW-S</t>
        </is>
      </c>
      <c r="GG74" t="inlineStr">
        <is>
          <t>GW-S</t>
        </is>
      </c>
      <c r="GH74" t="inlineStr">
        <is>
          <t>GW-S</t>
        </is>
      </c>
      <c r="GI74" t="inlineStr">
        <is>
          <t>GW-S</t>
        </is>
      </c>
      <c r="GJ74" t="inlineStr">
        <is>
          <t>GW-S</t>
        </is>
      </c>
      <c r="GK74" t="inlineStr">
        <is>
          <t>GW-S</t>
        </is>
      </c>
      <c r="GL74" t="inlineStr">
        <is>
          <t>GW-S</t>
        </is>
      </c>
      <c r="GM74" t="inlineStr">
        <is>
          <t>GW-S</t>
        </is>
      </c>
      <c r="GN74" t="inlineStr">
        <is>
          <t>GW-S</t>
        </is>
      </c>
      <c r="GO74" t="inlineStr">
        <is>
          <t>GW-S</t>
        </is>
      </c>
      <c r="GP74" t="inlineStr">
        <is>
          <t>GW-S</t>
        </is>
      </c>
      <c r="GQ74" t="inlineStr">
        <is>
          <t>GW-S</t>
        </is>
      </c>
      <c r="GR74" t="inlineStr">
        <is>
          <t>GW-S</t>
        </is>
      </c>
      <c r="GS74" t="inlineStr">
        <is>
          <t>GW-S</t>
        </is>
      </c>
      <c r="GT74" t="inlineStr">
        <is>
          <t>GW-S</t>
        </is>
      </c>
      <c r="GU74" t="inlineStr">
        <is>
          <t>GW-S</t>
        </is>
      </c>
      <c r="GV74" t="inlineStr">
        <is>
          <t>GW-S</t>
        </is>
      </c>
      <c r="GW74" t="inlineStr">
        <is>
          <t>GW-S</t>
        </is>
      </c>
      <c r="GX74" t="inlineStr">
        <is>
          <t>GW-S</t>
        </is>
      </c>
      <c r="GY74" t="inlineStr">
        <is>
          <t>GW-S</t>
        </is>
      </c>
      <c r="GZ74" t="inlineStr">
        <is>
          <t>GW-S</t>
        </is>
      </c>
      <c r="HA74" t="inlineStr">
        <is>
          <t>GW-S</t>
        </is>
      </c>
      <c r="HB74" t="inlineStr">
        <is>
          <t>GW-S</t>
        </is>
      </c>
      <c r="HC74" t="inlineStr">
        <is>
          <t>GW-S</t>
        </is>
      </c>
      <c r="HD74" t="inlineStr">
        <is>
          <t>GW-S</t>
        </is>
      </c>
      <c r="HE74" t="inlineStr">
        <is>
          <t>GW-S</t>
        </is>
      </c>
      <c r="HF74" t="inlineStr">
        <is>
          <t>GW-S</t>
        </is>
      </c>
      <c r="HG74" t="inlineStr">
        <is>
          <t>GW-S</t>
        </is>
      </c>
      <c r="HH74" t="inlineStr">
        <is>
          <t>GW-S</t>
        </is>
      </c>
      <c r="HI74" t="inlineStr">
        <is>
          <t>GW-S</t>
        </is>
      </c>
      <c r="HJ74" t="inlineStr">
        <is>
          <t>GW-S</t>
        </is>
      </c>
      <c r="HK74" t="inlineStr">
        <is>
          <t>GW-S</t>
        </is>
      </c>
      <c r="HL74" t="inlineStr">
        <is>
          <t>GW-S</t>
        </is>
      </c>
      <c r="HM74" t="inlineStr">
        <is>
          <t>GW-S</t>
        </is>
      </c>
      <c r="HN74" t="inlineStr">
        <is>
          <t>GW-S</t>
        </is>
      </c>
      <c r="HO74" t="inlineStr">
        <is>
          <t>GW-S</t>
        </is>
      </c>
      <c r="HP74" t="inlineStr">
        <is>
          <t>GW-S</t>
        </is>
      </c>
      <c r="HQ74" t="inlineStr">
        <is>
          <t>GW-S</t>
        </is>
      </c>
      <c r="HR74" t="inlineStr">
        <is>
          <t>GW-S</t>
        </is>
      </c>
      <c r="HS74" t="inlineStr">
        <is>
          <t>GW-S</t>
        </is>
      </c>
      <c r="HT74" t="inlineStr">
        <is>
          <t>GW-S</t>
        </is>
      </c>
      <c r="HU74" t="inlineStr">
        <is>
          <t>GW-S</t>
        </is>
      </c>
      <c r="HV74" t="inlineStr">
        <is>
          <t>GW-S</t>
        </is>
      </c>
      <c r="HW74" t="inlineStr">
        <is>
          <t>GW-S</t>
        </is>
      </c>
      <c r="HX74" t="inlineStr">
        <is>
          <t>GW-S</t>
        </is>
      </c>
      <c r="HY74" t="inlineStr">
        <is>
          <t>GW-S</t>
        </is>
      </c>
      <c r="HZ74" t="inlineStr">
        <is>
          <t>GW-S</t>
        </is>
      </c>
      <c r="IA74" t="inlineStr">
        <is>
          <t>GW-S</t>
        </is>
      </c>
      <c r="IB74" t="inlineStr">
        <is>
          <t>GW-S</t>
        </is>
      </c>
      <c r="IC74" t="inlineStr">
        <is>
          <t>GW-S</t>
        </is>
      </c>
      <c r="ID74" t="inlineStr">
        <is>
          <t>GW-S</t>
        </is>
      </c>
      <c r="IE74" t="inlineStr">
        <is>
          <t>GW-S</t>
        </is>
      </c>
      <c r="IF74" t="inlineStr">
        <is>
          <t>GW-S</t>
        </is>
      </c>
      <c r="IG74" t="inlineStr">
        <is>
          <t>GW-S</t>
        </is>
      </c>
      <c r="IH74" t="inlineStr">
        <is>
          <t>GW-S</t>
        </is>
      </c>
      <c r="II74" t="inlineStr">
        <is>
          <t>GW-S</t>
        </is>
      </c>
      <c r="IJ74" t="inlineStr">
        <is>
          <t>GW-S</t>
        </is>
      </c>
      <c r="IK74" t="inlineStr">
        <is>
          <t>GW-S</t>
        </is>
      </c>
      <c r="IL74" t="inlineStr">
        <is>
          <t>GW-S</t>
        </is>
      </c>
      <c r="IM74" t="inlineStr">
        <is>
          <t>GW-S</t>
        </is>
      </c>
      <c r="IN74" t="inlineStr">
        <is>
          <t>GW-S</t>
        </is>
      </c>
      <c r="IO74" t="inlineStr">
        <is>
          <t>GW-S</t>
        </is>
      </c>
      <c r="IP74" t="inlineStr">
        <is>
          <t>GW-S</t>
        </is>
      </c>
      <c r="IQ74" t="inlineStr">
        <is>
          <t>GW-S</t>
        </is>
      </c>
      <c r="IR74" t="inlineStr">
        <is>
          <t>GW-S</t>
        </is>
      </c>
      <c r="IS74" t="inlineStr">
        <is>
          <t>GW-S</t>
        </is>
      </c>
      <c r="IT74" t="inlineStr">
        <is>
          <t>GW-S</t>
        </is>
      </c>
      <c r="IU74" t="inlineStr">
        <is>
          <t>GW-S</t>
        </is>
      </c>
      <c r="IV74" t="inlineStr">
        <is>
          <t>GW-S</t>
        </is>
      </c>
      <c r="IW74" t="inlineStr">
        <is>
          <t>GW-S</t>
        </is>
      </c>
      <c r="IX74" t="inlineStr">
        <is>
          <t>GW-S</t>
        </is>
      </c>
      <c r="IY74" t="inlineStr">
        <is>
          <t>GW-S</t>
        </is>
      </c>
      <c r="IZ74" t="inlineStr">
        <is>
          <t>GW-S</t>
        </is>
      </c>
      <c r="JA74" t="inlineStr">
        <is>
          <t>GW-S</t>
        </is>
      </c>
      <c r="JB74" t="inlineStr">
        <is>
          <t>GW-S</t>
        </is>
      </c>
      <c r="JC74" t="inlineStr">
        <is>
          <t>GW-S</t>
        </is>
      </c>
      <c r="JD74" t="inlineStr">
        <is>
          <t>GW-S</t>
        </is>
      </c>
      <c r="JE74" t="inlineStr">
        <is>
          <t>GW-S</t>
        </is>
      </c>
      <c r="JF74" t="inlineStr">
        <is>
          <t>GW-S</t>
        </is>
      </c>
      <c r="JG74" t="inlineStr">
        <is>
          <t>GW-S</t>
        </is>
      </c>
      <c r="JH74" t="inlineStr">
        <is>
          <t>GW-S</t>
        </is>
      </c>
      <c r="JI74" t="inlineStr">
        <is>
          <t>GW-S</t>
        </is>
      </c>
      <c r="JJ74" t="inlineStr">
        <is>
          <t>GW-S</t>
        </is>
      </c>
      <c r="JK74" t="inlineStr">
        <is>
          <t>GW-S</t>
        </is>
      </c>
      <c r="JL74" t="inlineStr">
        <is>
          <t>GW-S</t>
        </is>
      </c>
      <c r="JM74" t="inlineStr">
        <is>
          <t>GW-S</t>
        </is>
      </c>
      <c r="JN74" t="inlineStr">
        <is>
          <t>GW-E</t>
        </is>
      </c>
      <c r="JO74" t="inlineStr">
        <is>
          <t>GW-E</t>
        </is>
      </c>
      <c r="JP74" t="inlineStr">
        <is>
          <t>GW-E</t>
        </is>
      </c>
      <c r="JQ74" t="inlineStr">
        <is>
          <t>GW-E</t>
        </is>
      </c>
      <c r="JR74" t="inlineStr">
        <is>
          <t>GW-E</t>
        </is>
      </c>
      <c r="JS74" t="inlineStr">
        <is>
          <t>GW-E</t>
        </is>
      </c>
      <c r="JT74" t="inlineStr">
        <is>
          <t>GW-E</t>
        </is>
      </c>
      <c r="JU74" t="inlineStr">
        <is>
          <t>GW-E</t>
        </is>
      </c>
      <c r="JV74" t="inlineStr">
        <is>
          <t>GW-E</t>
        </is>
      </c>
      <c r="JW74" t="inlineStr">
        <is>
          <t>GW-E</t>
        </is>
      </c>
      <c r="JX74" t="inlineStr">
        <is>
          <t>GW-E</t>
        </is>
      </c>
      <c r="JY74" t="inlineStr">
        <is>
          <t>GW-E</t>
        </is>
      </c>
      <c r="JZ74" t="inlineStr">
        <is>
          <t>GW-E</t>
        </is>
      </c>
      <c r="KA74" t="inlineStr">
        <is>
          <t>GW-E</t>
        </is>
      </c>
      <c r="KB74" t="inlineStr">
        <is>
          <t>GW-E</t>
        </is>
      </c>
      <c r="KC74" t="inlineStr">
        <is>
          <t>GW-E</t>
        </is>
      </c>
      <c r="KD74" t="inlineStr">
        <is>
          <t>GW-E</t>
        </is>
      </c>
      <c r="KE74" t="inlineStr">
        <is>
          <t>GW-E</t>
        </is>
      </c>
      <c r="KF74" t="inlineStr">
        <is>
          <t>GW-E</t>
        </is>
      </c>
      <c r="KG74" t="inlineStr">
        <is>
          <t>GW-E</t>
        </is>
      </c>
      <c r="KH74" t="inlineStr">
        <is>
          <t>GW-E</t>
        </is>
      </c>
      <c r="KI74" t="inlineStr">
        <is>
          <t>GW-E</t>
        </is>
      </c>
      <c r="KJ74" t="inlineStr">
        <is>
          <t>GW-E</t>
        </is>
      </c>
      <c r="KK74" t="inlineStr">
        <is>
          <t>GW-E</t>
        </is>
      </c>
      <c r="KL74" t="inlineStr">
        <is>
          <t>GW-E</t>
        </is>
      </c>
      <c r="KM74" t="inlineStr">
        <is>
          <t>GW-E</t>
        </is>
      </c>
      <c r="KN74" t="inlineStr">
        <is>
          <t>GW-E</t>
        </is>
      </c>
      <c r="KO74" t="inlineStr">
        <is>
          <t>GW-E</t>
        </is>
      </c>
      <c r="KP74" t="inlineStr">
        <is>
          <t>GW-E</t>
        </is>
      </c>
      <c r="KQ74" t="inlineStr">
        <is>
          <t>GW-E</t>
        </is>
      </c>
      <c r="KR74" t="inlineStr">
        <is>
          <t>GW-E</t>
        </is>
      </c>
      <c r="KS74" t="inlineStr">
        <is>
          <t>GW-E</t>
        </is>
      </c>
      <c r="KT74" t="inlineStr">
        <is>
          <t>GW-E</t>
        </is>
      </c>
      <c r="KU74" t="inlineStr">
        <is>
          <t>GW-E</t>
        </is>
      </c>
      <c r="KV74" t="inlineStr">
        <is>
          <t>GW-E</t>
        </is>
      </c>
      <c r="KW74" t="inlineStr">
        <is>
          <t>GW-E</t>
        </is>
      </c>
      <c r="KX74" t="inlineStr">
        <is>
          <t>GW-E</t>
        </is>
      </c>
      <c r="KY74" t="inlineStr">
        <is>
          <t>GW-E</t>
        </is>
      </c>
      <c r="KZ74" t="inlineStr">
        <is>
          <t>GW-E</t>
        </is>
      </c>
      <c r="LA74" t="inlineStr">
        <is>
          <t>GW-E</t>
        </is>
      </c>
      <c r="LB74" t="inlineStr">
        <is>
          <t>GW-E</t>
        </is>
      </c>
      <c r="LC74" t="inlineStr">
        <is>
          <t>GW-E</t>
        </is>
      </c>
      <c r="LD74" t="inlineStr">
        <is>
          <t>GW-E</t>
        </is>
      </c>
      <c r="LE74" t="inlineStr">
        <is>
          <t>GW-E</t>
        </is>
      </c>
      <c r="LF74" t="inlineStr">
        <is>
          <t>GW-E</t>
        </is>
      </c>
      <c r="LG74" t="inlineStr">
        <is>
          <t>GW-E</t>
        </is>
      </c>
      <c r="LH74" t="inlineStr">
        <is>
          <t>GW-E</t>
        </is>
      </c>
      <c r="LI74" t="inlineStr">
        <is>
          <t>GW-E</t>
        </is>
      </c>
      <c r="LJ74" t="inlineStr">
        <is>
          <t>GW-E</t>
        </is>
      </c>
      <c r="LK74" t="inlineStr">
        <is>
          <t>GW-E</t>
        </is>
      </c>
      <c r="LL74" t="inlineStr">
        <is>
          <t>GW-E</t>
        </is>
      </c>
      <c r="LM74" t="inlineStr">
        <is>
          <t>GW-E</t>
        </is>
      </c>
      <c r="LN74" t="inlineStr">
        <is>
          <t>GW-E</t>
        </is>
      </c>
      <c r="LO74" t="inlineStr">
        <is>
          <t>GW-E</t>
        </is>
      </c>
      <c r="LP74" t="inlineStr">
        <is>
          <t>GW-E</t>
        </is>
      </c>
      <c r="LQ74" t="inlineStr">
        <is>
          <t>GW-E</t>
        </is>
      </c>
      <c r="LR74" t="inlineStr">
        <is>
          <t>GW-E</t>
        </is>
      </c>
      <c r="LS74" t="inlineStr">
        <is>
          <t>GW-E</t>
        </is>
      </c>
      <c r="LT74" t="inlineStr">
        <is>
          <t>GW-E</t>
        </is>
      </c>
      <c r="LU74" t="inlineStr">
        <is>
          <t>GW-E</t>
        </is>
      </c>
      <c r="LV74" t="inlineStr">
        <is>
          <t>GW-E</t>
        </is>
      </c>
      <c r="LW74" t="inlineStr">
        <is>
          <t>GW-E</t>
        </is>
      </c>
      <c r="LX74" t="inlineStr">
        <is>
          <t>GW-E</t>
        </is>
      </c>
      <c r="LY74" t="inlineStr">
        <is>
          <t>GW-E</t>
        </is>
      </c>
      <c r="LZ74" t="inlineStr">
        <is>
          <t>GW-E</t>
        </is>
      </c>
      <c r="MA74" t="inlineStr">
        <is>
          <t>GW-E</t>
        </is>
      </c>
      <c r="MB74" t="inlineStr">
        <is>
          <t>GW-E</t>
        </is>
      </c>
      <c r="MC74" t="inlineStr">
        <is>
          <t>GW-E</t>
        </is>
      </c>
      <c r="MD74" t="inlineStr">
        <is>
          <t>GW-E</t>
        </is>
      </c>
      <c r="ME74" t="inlineStr">
        <is>
          <t>GW-E</t>
        </is>
      </c>
      <c r="MF74" t="inlineStr">
        <is>
          <t>GW-E</t>
        </is>
      </c>
      <c r="MG74" t="inlineStr">
        <is>
          <t>GW-E</t>
        </is>
      </c>
      <c r="MH74" t="inlineStr">
        <is>
          <t>GW-E</t>
        </is>
      </c>
      <c r="MI74" t="inlineStr">
        <is>
          <t>GW-E</t>
        </is>
      </c>
      <c r="MJ74" t="inlineStr">
        <is>
          <t>GW-E</t>
        </is>
      </c>
      <c r="MK74" t="inlineStr">
        <is>
          <t>GW-E</t>
        </is>
      </c>
      <c r="ML74" t="inlineStr">
        <is>
          <t>GW-E</t>
        </is>
      </c>
      <c r="MM74" t="inlineStr">
        <is>
          <t>GW-E</t>
        </is>
      </c>
      <c r="MN74" t="inlineStr">
        <is>
          <t>GW-E</t>
        </is>
      </c>
      <c r="MO74" t="inlineStr">
        <is>
          <t>GW-E</t>
        </is>
      </c>
      <c r="MP74" t="inlineStr">
        <is>
          <t>GW-E</t>
        </is>
      </c>
      <c r="MQ74" t="inlineStr">
        <is>
          <t>GW-E</t>
        </is>
      </c>
      <c r="MR74" t="inlineStr">
        <is>
          <t>GW-E</t>
        </is>
      </c>
      <c r="MS74" t="inlineStr">
        <is>
          <t>GW-E</t>
        </is>
      </c>
      <c r="MT74" t="inlineStr">
        <is>
          <t>GW-E</t>
        </is>
      </c>
      <c r="MU74" t="inlineStr">
        <is>
          <t>GW-E</t>
        </is>
      </c>
      <c r="MV74" t="inlineStr">
        <is>
          <t>GW-E</t>
        </is>
      </c>
      <c r="MW74" t="inlineStr">
        <is>
          <t>GW-E</t>
        </is>
      </c>
      <c r="MX74" t="inlineStr">
        <is>
          <t>GW-E</t>
        </is>
      </c>
      <c r="MY74" t="inlineStr">
        <is>
          <t>GW-E</t>
        </is>
      </c>
      <c r="MZ74" t="inlineStr">
        <is>
          <t>LR-S</t>
        </is>
      </c>
      <c r="NA74" t="inlineStr">
        <is>
          <t>LR-S</t>
        </is>
      </c>
      <c r="NB74" t="inlineStr">
        <is>
          <t>LR-S</t>
        </is>
      </c>
      <c r="NC74" t="inlineStr">
        <is>
          <t>LR-S</t>
        </is>
      </c>
      <c r="ND74" t="inlineStr">
        <is>
          <t>LR-S</t>
        </is>
      </c>
      <c r="NE74" t="inlineStr">
        <is>
          <t>LR-S</t>
        </is>
      </c>
      <c r="NF74" t="inlineStr">
        <is>
          <t>LR-S</t>
        </is>
      </c>
      <c r="NG74" t="inlineStr">
        <is>
          <t>LR-S</t>
        </is>
      </c>
      <c r="NH74" t="inlineStr">
        <is>
          <t>LR-S</t>
        </is>
      </c>
      <c r="NI74" t="inlineStr">
        <is>
          <t>LR-S</t>
        </is>
      </c>
      <c r="NJ74" t="inlineStr">
        <is>
          <t>LR-S</t>
        </is>
      </c>
      <c r="NK74" t="inlineStr">
        <is>
          <t>LR-S</t>
        </is>
      </c>
      <c r="NL74" t="inlineStr">
        <is>
          <t>LR-S</t>
        </is>
      </c>
      <c r="NM74" t="inlineStr">
        <is>
          <t>LR-S</t>
        </is>
      </c>
      <c r="NN74" t="inlineStr">
        <is>
          <t>LR-S</t>
        </is>
      </c>
      <c r="NO74" t="inlineStr">
        <is>
          <t>LR-S</t>
        </is>
      </c>
      <c r="NP74" t="inlineStr">
        <is>
          <t>LR-S</t>
        </is>
      </c>
      <c r="NQ74" t="inlineStr">
        <is>
          <t>LR-S</t>
        </is>
      </c>
      <c r="NR74" t="inlineStr">
        <is>
          <t>LR-S</t>
        </is>
      </c>
      <c r="NS74" t="inlineStr">
        <is>
          <t>LR-S</t>
        </is>
      </c>
      <c r="NT74" t="inlineStr">
        <is>
          <t>LR-S</t>
        </is>
      </c>
      <c r="NU74" t="inlineStr">
        <is>
          <t>LR-S</t>
        </is>
      </c>
      <c r="NV74" t="inlineStr">
        <is>
          <t>LR-S</t>
        </is>
      </c>
      <c r="NW74" t="inlineStr">
        <is>
          <t>LR-S</t>
        </is>
      </c>
      <c r="NX74" t="inlineStr">
        <is>
          <t>LR-S</t>
        </is>
      </c>
      <c r="NY74" t="inlineStr">
        <is>
          <t>LR-S</t>
        </is>
      </c>
      <c r="NZ74" t="inlineStr">
        <is>
          <t>LR-S</t>
        </is>
      </c>
      <c r="OA74" t="inlineStr">
        <is>
          <t>LR-S</t>
        </is>
      </c>
      <c r="OB74" t="inlineStr">
        <is>
          <t>LR-S</t>
        </is>
      </c>
      <c r="OC74" t="inlineStr">
        <is>
          <t>LR-S</t>
        </is>
      </c>
      <c r="OD74" t="inlineStr">
        <is>
          <t>LR-S</t>
        </is>
      </c>
      <c r="OE74" t="inlineStr">
        <is>
          <t>LR-S</t>
        </is>
      </c>
      <c r="OF74" t="inlineStr">
        <is>
          <t>LR-S</t>
        </is>
      </c>
      <c r="OG74" t="inlineStr">
        <is>
          <t>LR-S</t>
        </is>
      </c>
      <c r="OH74" t="inlineStr">
        <is>
          <t>LR-S</t>
        </is>
      </c>
      <c r="OI74" t="inlineStr">
        <is>
          <t>LR-S</t>
        </is>
      </c>
      <c r="OJ74" t="inlineStr">
        <is>
          <t>LR-S</t>
        </is>
      </c>
      <c r="OK74" t="inlineStr">
        <is>
          <t>LR-S</t>
        </is>
      </c>
      <c r="OL74" t="inlineStr">
        <is>
          <t>LR-S</t>
        </is>
      </c>
      <c r="OM74" t="inlineStr">
        <is>
          <t>LR-S</t>
        </is>
      </c>
      <c r="ON74" t="inlineStr">
        <is>
          <t>LR-S</t>
        </is>
      </c>
      <c r="OO74" t="inlineStr">
        <is>
          <t>LR-S</t>
        </is>
      </c>
      <c r="OP74" t="inlineStr">
        <is>
          <t>LR-S</t>
        </is>
      </c>
      <c r="OQ74" t="inlineStr">
        <is>
          <t>LR-S</t>
        </is>
      </c>
      <c r="OR74" t="inlineStr">
        <is>
          <t>LR-S</t>
        </is>
      </c>
      <c r="OS74" t="inlineStr">
        <is>
          <t>LR-S</t>
        </is>
      </c>
      <c r="OT74" t="inlineStr">
        <is>
          <t>LR-S</t>
        </is>
      </c>
      <c r="OU74" t="inlineStr">
        <is>
          <t>LR-S</t>
        </is>
      </c>
      <c r="OV74" t="inlineStr">
        <is>
          <t>LR-S</t>
        </is>
      </c>
      <c r="OW74" t="inlineStr">
        <is>
          <t>LR-S</t>
        </is>
      </c>
      <c r="OX74" t="inlineStr">
        <is>
          <t>LR-S</t>
        </is>
      </c>
      <c r="OY74" t="inlineStr">
        <is>
          <t>LR-S</t>
        </is>
      </c>
      <c r="OZ74" t="inlineStr">
        <is>
          <t>LR-S</t>
        </is>
      </c>
      <c r="PA74" t="inlineStr">
        <is>
          <t>LR-S</t>
        </is>
      </c>
      <c r="PB74" t="inlineStr">
        <is>
          <t>LR-S</t>
        </is>
      </c>
      <c r="PC74" t="inlineStr">
        <is>
          <t>LR-S</t>
        </is>
      </c>
      <c r="PD74" t="inlineStr">
        <is>
          <t>LR-S</t>
        </is>
      </c>
      <c r="PE74" t="inlineStr">
        <is>
          <t>LR-S</t>
        </is>
      </c>
      <c r="PF74" t="inlineStr">
        <is>
          <t>LR-S</t>
        </is>
      </c>
      <c r="PG74" t="inlineStr">
        <is>
          <t>LR-S</t>
        </is>
      </c>
      <c r="PH74" t="inlineStr">
        <is>
          <t>LR-S</t>
        </is>
      </c>
      <c r="PI74" t="inlineStr">
        <is>
          <t>LR-S</t>
        </is>
      </c>
      <c r="PJ74" t="inlineStr">
        <is>
          <t>LR-S</t>
        </is>
      </c>
      <c r="PK74" t="inlineStr">
        <is>
          <t>LR-S</t>
        </is>
      </c>
      <c r="PL74" t="inlineStr">
        <is>
          <t>LR-S</t>
        </is>
      </c>
      <c r="PM74" t="inlineStr">
        <is>
          <t>LR-S</t>
        </is>
      </c>
      <c r="PN74" t="inlineStr">
        <is>
          <t>LR-S</t>
        </is>
      </c>
      <c r="PO74" t="inlineStr">
        <is>
          <t>LR-S</t>
        </is>
      </c>
      <c r="PP74" t="inlineStr">
        <is>
          <t>LR-S</t>
        </is>
      </c>
      <c r="PQ74" t="inlineStr">
        <is>
          <t>LR-S</t>
        </is>
      </c>
      <c r="PR74" t="inlineStr">
        <is>
          <t>LR-S</t>
        </is>
      </c>
      <c r="PS74" t="inlineStr">
        <is>
          <t>LR-S</t>
        </is>
      </c>
      <c r="PT74" t="inlineStr">
        <is>
          <t>LR-S</t>
        </is>
      </c>
      <c r="PU74" t="inlineStr">
        <is>
          <t>LR-S</t>
        </is>
      </c>
      <c r="PV74" t="inlineStr">
        <is>
          <t>LR-S</t>
        </is>
      </c>
      <c r="PW74" t="inlineStr">
        <is>
          <t>LR-S</t>
        </is>
      </c>
      <c r="PX74" t="inlineStr">
        <is>
          <t>LR-S</t>
        </is>
      </c>
      <c r="PY74" t="inlineStr">
        <is>
          <t>LR-S</t>
        </is>
      </c>
      <c r="PZ74" t="inlineStr">
        <is>
          <t>LR-S</t>
        </is>
      </c>
      <c r="QA74" t="inlineStr">
        <is>
          <t>LR-S</t>
        </is>
      </c>
      <c r="QB74" t="inlineStr">
        <is>
          <t>LR-S</t>
        </is>
      </c>
      <c r="QC74" t="inlineStr">
        <is>
          <t>LR-S</t>
        </is>
      </c>
      <c r="QD74" t="inlineStr">
        <is>
          <t>LR-S</t>
        </is>
      </c>
      <c r="QE74" t="inlineStr">
        <is>
          <t>LR-S</t>
        </is>
      </c>
      <c r="QF74" t="inlineStr">
        <is>
          <t>LR-S</t>
        </is>
      </c>
      <c r="QG74" t="inlineStr">
        <is>
          <t>LR-S</t>
        </is>
      </c>
      <c r="QH74" t="inlineStr">
        <is>
          <t>LR-S</t>
        </is>
      </c>
      <c r="QI74" t="inlineStr">
        <is>
          <t>LR-S</t>
        </is>
      </c>
      <c r="QJ74" t="inlineStr">
        <is>
          <t>LR-S</t>
        </is>
      </c>
      <c r="QK74" t="inlineStr">
        <is>
          <t>LR-S</t>
        </is>
      </c>
      <c r="QL74" t="inlineStr">
        <is>
          <t>LR-M</t>
        </is>
      </c>
      <c r="QM74" t="inlineStr">
        <is>
          <t>LR-M</t>
        </is>
      </c>
      <c r="QN74" t="inlineStr">
        <is>
          <t>LR-M</t>
        </is>
      </c>
      <c r="QO74" t="inlineStr">
        <is>
          <t>LR-M</t>
        </is>
      </c>
      <c r="QP74" t="inlineStr">
        <is>
          <t>LR-M</t>
        </is>
      </c>
      <c r="QQ74" t="inlineStr">
        <is>
          <t>LR-M</t>
        </is>
      </c>
      <c r="QR74" t="inlineStr">
        <is>
          <t>LR-M</t>
        </is>
      </c>
      <c r="QS74" t="inlineStr">
        <is>
          <t>LR-M</t>
        </is>
      </c>
      <c r="QT74" t="inlineStr">
        <is>
          <t>LR-M</t>
        </is>
      </c>
      <c r="QU74" t="inlineStr">
        <is>
          <t>LR-M</t>
        </is>
      </c>
      <c r="QV74" t="inlineStr">
        <is>
          <t>LR-M</t>
        </is>
      </c>
      <c r="QW74" t="inlineStr">
        <is>
          <t>LR-M</t>
        </is>
      </c>
      <c r="QX74" t="inlineStr">
        <is>
          <t>LR-M</t>
        </is>
      </c>
      <c r="QY74" t="inlineStr">
        <is>
          <t>LR-M</t>
        </is>
      </c>
      <c r="QZ74" t="inlineStr">
        <is>
          <t>LR-M</t>
        </is>
      </c>
      <c r="RA74" t="inlineStr">
        <is>
          <t>LR-M</t>
        </is>
      </c>
      <c r="RB74" t="inlineStr">
        <is>
          <t>LR-M</t>
        </is>
      </c>
      <c r="RC74" t="inlineStr">
        <is>
          <t>LR-M</t>
        </is>
      </c>
      <c r="RD74" t="inlineStr">
        <is>
          <t>LR-M</t>
        </is>
      </c>
      <c r="RE74" t="inlineStr">
        <is>
          <t>LR-M</t>
        </is>
      </c>
      <c r="RF74" t="inlineStr">
        <is>
          <t>LR-M</t>
        </is>
      </c>
      <c r="RG74" t="inlineStr">
        <is>
          <t>LR-M</t>
        </is>
      </c>
      <c r="RH74" t="inlineStr">
        <is>
          <t>LR-M</t>
        </is>
      </c>
      <c r="RI74" t="inlineStr">
        <is>
          <t>LR-M</t>
        </is>
      </c>
      <c r="RJ74" t="inlineStr">
        <is>
          <t>LR-M</t>
        </is>
      </c>
      <c r="RK74" t="inlineStr">
        <is>
          <t>LR-M</t>
        </is>
      </c>
      <c r="RL74" t="inlineStr">
        <is>
          <t>LR-M</t>
        </is>
      </c>
      <c r="RM74" t="inlineStr">
        <is>
          <t>LR-M</t>
        </is>
      </c>
      <c r="RN74" t="inlineStr">
        <is>
          <t>LR-M</t>
        </is>
      </c>
      <c r="RO74" t="inlineStr">
        <is>
          <t>LR-M</t>
        </is>
      </c>
      <c r="RP74" t="inlineStr">
        <is>
          <t>LR-M</t>
        </is>
      </c>
      <c r="RQ74" t="inlineStr">
        <is>
          <t>LR-M</t>
        </is>
      </c>
      <c r="RR74" t="inlineStr">
        <is>
          <t>LR-M</t>
        </is>
      </c>
      <c r="RS74" t="inlineStr">
        <is>
          <t>LR-M</t>
        </is>
      </c>
      <c r="RT74" t="inlineStr">
        <is>
          <t>LR-M</t>
        </is>
      </c>
      <c r="RU74" t="inlineStr">
        <is>
          <t>LR-M</t>
        </is>
      </c>
      <c r="RV74" t="inlineStr">
        <is>
          <t>LR-M</t>
        </is>
      </c>
      <c r="RW74" t="inlineStr">
        <is>
          <t>LR-M</t>
        </is>
      </c>
      <c r="RX74" t="inlineStr">
        <is>
          <t>LR-M</t>
        </is>
      </c>
      <c r="RY74" t="inlineStr">
        <is>
          <t>LR-M</t>
        </is>
      </c>
      <c r="RZ74" t="inlineStr">
        <is>
          <t>LR-M</t>
        </is>
      </c>
      <c r="SA74" t="inlineStr">
        <is>
          <t>LR-M</t>
        </is>
      </c>
      <c r="SB74" t="inlineStr">
        <is>
          <t>LR-M</t>
        </is>
      </c>
      <c r="SC74" t="inlineStr">
        <is>
          <t>LR-M</t>
        </is>
      </c>
      <c r="SD74" t="inlineStr">
        <is>
          <t>LR-M</t>
        </is>
      </c>
      <c r="SE74" t="inlineStr">
        <is>
          <t>LR-M</t>
        </is>
      </c>
      <c r="SF74" t="inlineStr">
        <is>
          <t>LR-M</t>
        </is>
      </c>
      <c r="SG74" t="inlineStr">
        <is>
          <t>LR-M</t>
        </is>
      </c>
      <c r="SH74" t="inlineStr">
        <is>
          <t>LR-M</t>
        </is>
      </c>
      <c r="SI74" t="inlineStr">
        <is>
          <t>LR-M</t>
        </is>
      </c>
      <c r="SJ74" t="inlineStr">
        <is>
          <t>LR-M</t>
        </is>
      </c>
      <c r="SK74" t="inlineStr">
        <is>
          <t>LR-M</t>
        </is>
      </c>
      <c r="SL74" t="inlineStr">
        <is>
          <t>LR-M</t>
        </is>
      </c>
      <c r="SM74" t="inlineStr">
        <is>
          <t>LR-M</t>
        </is>
      </c>
      <c r="SN74" t="inlineStr">
        <is>
          <t>LR-M</t>
        </is>
      </c>
      <c r="SO74" t="inlineStr">
        <is>
          <t>LR-M</t>
        </is>
      </c>
      <c r="SP74" t="inlineStr">
        <is>
          <t>LR-M</t>
        </is>
      </c>
      <c r="SQ74" t="inlineStr">
        <is>
          <t>LR-M</t>
        </is>
      </c>
      <c r="SR74" t="inlineStr">
        <is>
          <t>LR-M</t>
        </is>
      </c>
      <c r="SS74" t="inlineStr">
        <is>
          <t>LR-M</t>
        </is>
      </c>
      <c r="ST74" t="inlineStr">
        <is>
          <t>LR-M</t>
        </is>
      </c>
      <c r="SU74" t="inlineStr">
        <is>
          <t>LR-M</t>
        </is>
      </c>
      <c r="SV74" t="inlineStr">
        <is>
          <t>LR-M</t>
        </is>
      </c>
      <c r="SW74" t="inlineStr">
        <is>
          <t>LR-M</t>
        </is>
      </c>
      <c r="SX74" t="inlineStr">
        <is>
          <t>LR-M</t>
        </is>
      </c>
      <c r="SY74" t="inlineStr">
        <is>
          <t>LR-M</t>
        </is>
      </c>
      <c r="SZ74" t="inlineStr">
        <is>
          <t>LR-M</t>
        </is>
      </c>
      <c r="TA74" t="inlineStr">
        <is>
          <t>LR-M</t>
        </is>
      </c>
      <c r="TB74" t="inlineStr">
        <is>
          <t>LR-M</t>
        </is>
      </c>
      <c r="TC74" t="inlineStr">
        <is>
          <t>LR-M</t>
        </is>
      </c>
      <c r="TD74" t="inlineStr">
        <is>
          <t>LR-M</t>
        </is>
      </c>
      <c r="TE74" t="inlineStr">
        <is>
          <t>LR-M</t>
        </is>
      </c>
      <c r="TF74" t="inlineStr">
        <is>
          <t>LR-M</t>
        </is>
      </c>
      <c r="TG74" t="inlineStr">
        <is>
          <t>LR-M</t>
        </is>
      </c>
      <c r="TH74" t="inlineStr">
        <is>
          <t>LR-M</t>
        </is>
      </c>
      <c r="TI74" t="inlineStr">
        <is>
          <t>LR-M</t>
        </is>
      </c>
      <c r="TJ74" t="inlineStr">
        <is>
          <t>LR-M</t>
        </is>
      </c>
      <c r="TK74" t="inlineStr">
        <is>
          <t>LR-M</t>
        </is>
      </c>
      <c r="TL74" t="inlineStr">
        <is>
          <t>LR-M</t>
        </is>
      </c>
      <c r="TM74" t="inlineStr">
        <is>
          <t>LR-M</t>
        </is>
      </c>
      <c r="TN74" t="inlineStr">
        <is>
          <t>LR-M</t>
        </is>
      </c>
      <c r="TO74" t="inlineStr">
        <is>
          <t>LR-M</t>
        </is>
      </c>
      <c r="TP74" t="inlineStr">
        <is>
          <t>LR-M</t>
        </is>
      </c>
      <c r="TQ74" t="inlineStr">
        <is>
          <t>LR-M</t>
        </is>
      </c>
      <c r="TR74" t="inlineStr">
        <is>
          <t>LR-M</t>
        </is>
      </c>
      <c r="TS74" t="inlineStr">
        <is>
          <t>LR-M</t>
        </is>
      </c>
      <c r="TT74" t="inlineStr">
        <is>
          <t>LR-M</t>
        </is>
      </c>
      <c r="TU74" t="inlineStr">
        <is>
          <t>LR-M</t>
        </is>
      </c>
      <c r="TV74" t="inlineStr">
        <is>
          <t>LR-M</t>
        </is>
      </c>
      <c r="TW74" t="inlineStr">
        <is>
          <t>LR-M</t>
        </is>
      </c>
      <c r="TX74" t="inlineStr">
        <is>
          <t>WL-S</t>
        </is>
      </c>
      <c r="TY74" t="inlineStr">
        <is>
          <t>WL-S</t>
        </is>
      </c>
      <c r="TZ74" t="inlineStr">
        <is>
          <t>WL-S</t>
        </is>
      </c>
      <c r="UA74" t="inlineStr">
        <is>
          <t>WL-S</t>
        </is>
      </c>
      <c r="UB74" t="inlineStr">
        <is>
          <t>WL-S</t>
        </is>
      </c>
      <c r="UC74" t="inlineStr">
        <is>
          <t>WL-S</t>
        </is>
      </c>
      <c r="UD74" t="inlineStr">
        <is>
          <t>WL-S</t>
        </is>
      </c>
      <c r="UE74" t="inlineStr">
        <is>
          <t>WL-S</t>
        </is>
      </c>
      <c r="UF74" t="inlineStr">
        <is>
          <t>WL-S</t>
        </is>
      </c>
      <c r="UG74" t="inlineStr">
        <is>
          <t>WL-S</t>
        </is>
      </c>
      <c r="UH74" t="inlineStr">
        <is>
          <t>WL-S</t>
        </is>
      </c>
      <c r="UI74" t="inlineStr">
        <is>
          <t>WL-S</t>
        </is>
      </c>
      <c r="UJ74" t="inlineStr">
        <is>
          <t>WL-S</t>
        </is>
      </c>
      <c r="UK74" t="inlineStr">
        <is>
          <t>WL-S</t>
        </is>
      </c>
      <c r="UL74" t="inlineStr">
        <is>
          <t>WL-S</t>
        </is>
      </c>
      <c r="UM74" t="inlineStr">
        <is>
          <t>WL-S</t>
        </is>
      </c>
      <c r="UN74" t="inlineStr">
        <is>
          <t>WL-S</t>
        </is>
      </c>
      <c r="UO74" t="inlineStr">
        <is>
          <t>WL-S</t>
        </is>
      </c>
      <c r="UP74" t="inlineStr">
        <is>
          <t>WL-S</t>
        </is>
      </c>
      <c r="UQ74" t="inlineStr">
        <is>
          <t>WL-S</t>
        </is>
      </c>
      <c r="UR74" t="inlineStr">
        <is>
          <t>WL-S</t>
        </is>
      </c>
      <c r="US74" t="inlineStr">
        <is>
          <t>WL-S</t>
        </is>
      </c>
      <c r="UT74" t="inlineStr">
        <is>
          <t>WL-S</t>
        </is>
      </c>
      <c r="UU74" t="inlineStr">
        <is>
          <t>WL-S</t>
        </is>
      </c>
      <c r="UV74" t="inlineStr">
        <is>
          <t>WL-S</t>
        </is>
      </c>
      <c r="UW74" t="inlineStr">
        <is>
          <t>WL-S</t>
        </is>
      </c>
      <c r="UX74" t="inlineStr">
        <is>
          <t>WL-S</t>
        </is>
      </c>
      <c r="UY74" t="inlineStr">
        <is>
          <t>WL-S</t>
        </is>
      </c>
      <c r="UZ74" t="inlineStr">
        <is>
          <t>WL-S</t>
        </is>
      </c>
      <c r="VA74" t="inlineStr">
        <is>
          <t>WL-S</t>
        </is>
      </c>
      <c r="VB74" t="inlineStr">
        <is>
          <t>WL-S</t>
        </is>
      </c>
      <c r="VC74" t="inlineStr">
        <is>
          <t>WL-S</t>
        </is>
      </c>
      <c r="VD74" t="inlineStr">
        <is>
          <t>WL-S</t>
        </is>
      </c>
      <c r="VE74" t="inlineStr">
        <is>
          <t>WL-S</t>
        </is>
      </c>
      <c r="VF74" t="inlineStr">
        <is>
          <t>WL-S</t>
        </is>
      </c>
      <c r="VG74" t="inlineStr">
        <is>
          <t>WL-S</t>
        </is>
      </c>
      <c r="VH74" t="inlineStr">
        <is>
          <t>WL-S</t>
        </is>
      </c>
      <c r="VI74" t="inlineStr">
        <is>
          <t>WL-S</t>
        </is>
      </c>
      <c r="VJ74" t="inlineStr">
        <is>
          <t>WL-S</t>
        </is>
      </c>
      <c r="VK74" t="inlineStr">
        <is>
          <t>WL-S</t>
        </is>
      </c>
      <c r="VL74" t="inlineStr">
        <is>
          <t>WL-S</t>
        </is>
      </c>
      <c r="VM74" t="inlineStr">
        <is>
          <t>WL-S</t>
        </is>
      </c>
      <c r="VN74" t="inlineStr">
        <is>
          <t>WL-S</t>
        </is>
      </c>
      <c r="VO74" t="inlineStr">
        <is>
          <t>WL-S</t>
        </is>
      </c>
      <c r="VP74" t="inlineStr">
        <is>
          <t>WL-S</t>
        </is>
      </c>
      <c r="VQ74" t="inlineStr">
        <is>
          <t>WL-S</t>
        </is>
      </c>
      <c r="VR74" t="inlineStr">
        <is>
          <t>WL-S</t>
        </is>
      </c>
      <c r="VS74" t="inlineStr">
        <is>
          <t>WL-S</t>
        </is>
      </c>
      <c r="VT74" t="inlineStr">
        <is>
          <t>WL-S</t>
        </is>
      </c>
      <c r="VU74" t="inlineStr">
        <is>
          <t>WL-S</t>
        </is>
      </c>
      <c r="VV74" t="inlineStr">
        <is>
          <t>WL-S</t>
        </is>
      </c>
      <c r="VW74" t="inlineStr">
        <is>
          <t>WL-S</t>
        </is>
      </c>
      <c r="VX74" t="inlineStr">
        <is>
          <t>WL-S</t>
        </is>
      </c>
      <c r="VY74" t="inlineStr">
        <is>
          <t>WL-S</t>
        </is>
      </c>
      <c r="VZ74" t="inlineStr">
        <is>
          <t>WL-S</t>
        </is>
      </c>
      <c r="WA74" t="inlineStr">
        <is>
          <t>WL-S</t>
        </is>
      </c>
      <c r="WB74" t="inlineStr">
        <is>
          <t>WL-S</t>
        </is>
      </c>
      <c r="WC74" t="inlineStr">
        <is>
          <t>WL-S</t>
        </is>
      </c>
      <c r="WD74" t="inlineStr">
        <is>
          <t>WL-S</t>
        </is>
      </c>
      <c r="WE74" t="inlineStr">
        <is>
          <t>WL-S</t>
        </is>
      </c>
      <c r="WF74" t="inlineStr">
        <is>
          <t>WL-S</t>
        </is>
      </c>
      <c r="WG74" t="inlineStr">
        <is>
          <t>WL-S</t>
        </is>
      </c>
      <c r="WH74" t="inlineStr">
        <is>
          <t>WL-S</t>
        </is>
      </c>
      <c r="WI74" t="inlineStr">
        <is>
          <t>WL-S</t>
        </is>
      </c>
      <c r="WJ74" t="inlineStr">
        <is>
          <t>WL-S</t>
        </is>
      </c>
      <c r="WK74" t="inlineStr">
        <is>
          <t>WL-S</t>
        </is>
      </c>
      <c r="WL74" t="inlineStr">
        <is>
          <t>WL-S</t>
        </is>
      </c>
      <c r="WM74" t="inlineStr">
        <is>
          <t>WL-S</t>
        </is>
      </c>
      <c r="WN74" t="inlineStr">
        <is>
          <t>WL-S</t>
        </is>
      </c>
      <c r="WO74" t="inlineStr">
        <is>
          <t>WL-S</t>
        </is>
      </c>
      <c r="WP74" t="inlineStr">
        <is>
          <t>WL-S</t>
        </is>
      </c>
      <c r="WQ74" t="inlineStr">
        <is>
          <t>WL-S</t>
        </is>
      </c>
      <c r="WR74" t="inlineStr">
        <is>
          <t>WL-S</t>
        </is>
      </c>
      <c r="WS74" t="inlineStr">
        <is>
          <t>WL-S</t>
        </is>
      </c>
      <c r="WT74" t="inlineStr">
        <is>
          <t>WL-S</t>
        </is>
      </c>
      <c r="WU74" t="inlineStr">
        <is>
          <t>WL-S</t>
        </is>
      </c>
      <c r="WV74" t="inlineStr">
        <is>
          <t>WL-S</t>
        </is>
      </c>
      <c r="WW74" t="inlineStr">
        <is>
          <t>WL-S</t>
        </is>
      </c>
      <c r="WX74" t="inlineStr">
        <is>
          <t>WL-S</t>
        </is>
      </c>
      <c r="WY74" t="inlineStr">
        <is>
          <t>WL-S</t>
        </is>
      </c>
      <c r="WZ74" t="inlineStr">
        <is>
          <t>WL-S</t>
        </is>
      </c>
      <c r="XA74" t="inlineStr">
        <is>
          <t>WL-S</t>
        </is>
      </c>
      <c r="XB74" t="inlineStr">
        <is>
          <t>WL-S</t>
        </is>
      </c>
      <c r="XC74" t="inlineStr">
        <is>
          <t>WL-S</t>
        </is>
      </c>
      <c r="XD74" t="inlineStr">
        <is>
          <t>WL-S</t>
        </is>
      </c>
      <c r="XE74" t="inlineStr">
        <is>
          <t>WL-S</t>
        </is>
      </c>
      <c r="XF74" t="inlineStr">
        <is>
          <t>WL-S</t>
        </is>
      </c>
      <c r="XG74" t="inlineStr">
        <is>
          <t>WL-S</t>
        </is>
      </c>
      <c r="XH74" t="inlineStr">
        <is>
          <t>WL-S</t>
        </is>
      </c>
      <c r="XI74" t="inlineStr">
        <is>
          <t>WL-S</t>
        </is>
      </c>
      <c r="XJ74" s="26" t="inlineStr">
        <is>
          <t>R</t>
        </is>
      </c>
      <c r="XK74" s="26" t="inlineStr">
        <is>
          <t>R</t>
        </is>
      </c>
      <c r="XL74" s="26" t="inlineStr">
        <is>
          <t>R</t>
        </is>
      </c>
      <c r="XM74" s="26" t="inlineStr">
        <is>
          <t>R</t>
        </is>
      </c>
      <c r="XN74" s="26" t="inlineStr">
        <is>
          <t>R</t>
        </is>
      </c>
      <c r="XO74" s="26" t="inlineStr">
        <is>
          <t>R</t>
        </is>
      </c>
      <c r="XP74" s="26" t="inlineStr">
        <is>
          <t>R</t>
        </is>
      </c>
      <c r="XQ74" s="26" t="inlineStr">
        <is>
          <t>R</t>
        </is>
      </c>
      <c r="XR74" s="26" t="inlineStr">
        <is>
          <t>R</t>
        </is>
      </c>
      <c r="XS74" s="26" t="inlineStr">
        <is>
          <t>R</t>
        </is>
      </c>
      <c r="XT74" s="26" t="inlineStr">
        <is>
          <t>R</t>
        </is>
      </c>
      <c r="XU74" s="26" t="inlineStr">
        <is>
          <t>R</t>
        </is>
      </c>
      <c r="XV74" s="26" t="inlineStr">
        <is>
          <t>R</t>
        </is>
      </c>
      <c r="XW74" s="26" t="inlineStr">
        <is>
          <t>R</t>
        </is>
      </c>
      <c r="XX74" s="26" t="inlineStr">
        <is>
          <t>R</t>
        </is>
      </c>
      <c r="XY74" s="21" t="inlineStr">
        <is>
          <t>R</t>
        </is>
      </c>
      <c r="XZ74" s="21" t="inlineStr">
        <is>
          <t>R</t>
        </is>
      </c>
      <c r="YA74" s="21" t="inlineStr">
        <is>
          <t>R</t>
        </is>
      </c>
      <c r="YB74" s="21" t="inlineStr">
        <is>
          <t>R</t>
        </is>
      </c>
      <c r="YC74" s="21" t="inlineStr">
        <is>
          <t>R</t>
        </is>
      </c>
      <c r="YD74" s="21" t="inlineStr">
        <is>
          <t>R</t>
        </is>
      </c>
      <c r="YE74" s="21" t="inlineStr">
        <is>
          <t>R</t>
        </is>
      </c>
      <c r="YF74" s="21" t="inlineStr">
        <is>
          <t>R</t>
        </is>
      </c>
      <c r="YG74" s="21" t="inlineStr">
        <is>
          <t>R</t>
        </is>
      </c>
      <c r="YH74" s="21" t="inlineStr">
        <is>
          <t>R</t>
        </is>
      </c>
      <c r="YI74" s="21" t="inlineStr">
        <is>
          <t>R</t>
        </is>
      </c>
      <c r="YJ74" s="21" t="inlineStr">
        <is>
          <t>R</t>
        </is>
      </c>
      <c r="YK74" s="21" t="inlineStr">
        <is>
          <t>R</t>
        </is>
      </c>
      <c r="YL74" s="21" t="inlineStr">
        <is>
          <t>R</t>
        </is>
      </c>
      <c r="YM74" s="21" t="inlineStr">
        <is>
          <t>R</t>
        </is>
      </c>
      <c r="YN74" s="25" t="inlineStr">
        <is>
          <t>R</t>
        </is>
      </c>
      <c r="YO74" s="25" t="inlineStr">
        <is>
          <t>R</t>
        </is>
      </c>
      <c r="YP74" s="25" t="inlineStr">
        <is>
          <t>R</t>
        </is>
      </c>
      <c r="YQ74" s="25" t="inlineStr">
        <is>
          <t>R</t>
        </is>
      </c>
      <c r="YR74" s="25" t="inlineStr">
        <is>
          <t>R</t>
        </is>
      </c>
      <c r="YS74" s="25" t="inlineStr">
        <is>
          <t>R</t>
        </is>
      </c>
      <c r="YT74" s="25" t="inlineStr">
        <is>
          <t>R</t>
        </is>
      </c>
      <c r="YU74" s="25" t="inlineStr">
        <is>
          <t>R</t>
        </is>
      </c>
      <c r="YV74" s="25" t="inlineStr">
        <is>
          <t>R</t>
        </is>
      </c>
      <c r="YW74" s="25" t="inlineStr">
        <is>
          <t>R</t>
        </is>
      </c>
      <c r="YX74" s="25" t="inlineStr">
        <is>
          <t>R</t>
        </is>
      </c>
      <c r="YY74" s="25" t="inlineStr">
        <is>
          <t>R</t>
        </is>
      </c>
      <c r="YZ74" s="25" t="inlineStr">
        <is>
          <t>R</t>
        </is>
      </c>
      <c r="ZA74" s="25" t="inlineStr">
        <is>
          <t>R</t>
        </is>
      </c>
      <c r="ZB74" s="25" t="inlineStr">
        <is>
          <t>R</t>
        </is>
      </c>
      <c r="ZC74" s="24" t="inlineStr">
        <is>
          <t>R</t>
        </is>
      </c>
      <c r="ZD74" s="24" t="inlineStr">
        <is>
          <t>R</t>
        </is>
      </c>
      <c r="ZE74" s="24" t="inlineStr">
        <is>
          <t>R</t>
        </is>
      </c>
      <c r="ZF74" s="24" t="inlineStr">
        <is>
          <t>R</t>
        </is>
      </c>
      <c r="ZG74" s="24" t="inlineStr">
        <is>
          <t>R</t>
        </is>
      </c>
      <c r="ZH74" s="24" t="inlineStr">
        <is>
          <t>R</t>
        </is>
      </c>
      <c r="ZI74" s="24" t="inlineStr">
        <is>
          <t>R</t>
        </is>
      </c>
      <c r="ZJ74" s="24" t="inlineStr">
        <is>
          <t>R</t>
        </is>
      </c>
      <c r="ZK74" s="24" t="inlineStr">
        <is>
          <t>R</t>
        </is>
      </c>
      <c r="ZL74" s="24" t="inlineStr">
        <is>
          <t>R</t>
        </is>
      </c>
      <c r="ZM74" s="24" t="inlineStr">
        <is>
          <t>R</t>
        </is>
      </c>
      <c r="ZN74" s="24" t="inlineStr">
        <is>
          <t>R</t>
        </is>
      </c>
      <c r="ZO74" s="24" t="inlineStr">
        <is>
          <t>R</t>
        </is>
      </c>
      <c r="ZP74" s="24" t="inlineStr">
        <is>
          <t>R</t>
        </is>
      </c>
      <c r="ZQ74" s="24" t="inlineStr">
        <is>
          <t>R</t>
        </is>
      </c>
      <c r="ZR74" s="23" t="inlineStr">
        <is>
          <t>R</t>
        </is>
      </c>
      <c r="ZS74" s="23" t="inlineStr">
        <is>
          <t>R</t>
        </is>
      </c>
      <c r="ZT74" s="23" t="inlineStr">
        <is>
          <t>R</t>
        </is>
      </c>
      <c r="ZU74" s="23" t="inlineStr">
        <is>
          <t>R</t>
        </is>
      </c>
      <c r="ZV74" s="23" t="inlineStr">
        <is>
          <t>R</t>
        </is>
      </c>
      <c r="ZW74" s="23" t="inlineStr">
        <is>
          <t>R</t>
        </is>
      </c>
      <c r="ZX74" s="23" t="inlineStr">
        <is>
          <t>R</t>
        </is>
      </c>
      <c r="ZY74" s="23" t="inlineStr">
        <is>
          <t>R</t>
        </is>
      </c>
      <c r="ZZ74" s="23" t="inlineStr">
        <is>
          <t>R</t>
        </is>
      </c>
      <c r="AAA74" s="23" t="inlineStr">
        <is>
          <t>R</t>
        </is>
      </c>
      <c r="AAB74" s="23" t="inlineStr">
        <is>
          <t>R</t>
        </is>
      </c>
      <c r="AAC74" s="23" t="inlineStr">
        <is>
          <t>R</t>
        </is>
      </c>
      <c r="AAD74" s="23" t="inlineStr">
        <is>
          <t>R</t>
        </is>
      </c>
      <c r="AAE74" s="23" t="inlineStr">
        <is>
          <t>R</t>
        </is>
      </c>
      <c r="AAF74" s="23" t="inlineStr">
        <is>
          <t>R</t>
        </is>
      </c>
      <c r="AAG74" s="22" t="inlineStr">
        <is>
          <t>R</t>
        </is>
      </c>
      <c r="AAH74" s="22" t="inlineStr">
        <is>
          <t>R</t>
        </is>
      </c>
      <c r="AAI74" s="22" t="inlineStr">
        <is>
          <t>R</t>
        </is>
      </c>
      <c r="AAJ74" s="22" t="inlineStr">
        <is>
          <t>R</t>
        </is>
      </c>
      <c r="AAK74" s="22" t="inlineStr">
        <is>
          <t>R</t>
        </is>
      </c>
      <c r="AAL74" s="22" t="inlineStr">
        <is>
          <t>R</t>
        </is>
      </c>
      <c r="AAM74" s="22" t="inlineStr">
        <is>
          <t>R</t>
        </is>
      </c>
      <c r="AAN74" s="22" t="inlineStr">
        <is>
          <t>R</t>
        </is>
      </c>
      <c r="AAO74" s="22" t="inlineStr">
        <is>
          <t>R</t>
        </is>
      </c>
      <c r="AAP74" s="22" t="inlineStr">
        <is>
          <t>R</t>
        </is>
      </c>
      <c r="AAQ74" s="22" t="inlineStr">
        <is>
          <t>R</t>
        </is>
      </c>
      <c r="AAR74" s="22" t="inlineStr">
        <is>
          <t>R</t>
        </is>
      </c>
      <c r="AAS74" s="22" t="inlineStr">
        <is>
          <t>R</t>
        </is>
      </c>
      <c r="AAT74" s="22" t="inlineStr">
        <is>
          <t>R</t>
        </is>
      </c>
      <c r="AAU74" s="22" t="inlineStr">
        <is>
          <t>R</t>
        </is>
      </c>
    </row>
    <row r="75">
      <c r="C75" s="6">
        <f>AllInOne_Z_ILCD_res_clean!A8</f>
        <v/>
      </c>
      <c r="D75">
        <f>AllInOne_Z_ILCD_res_clean!B8</f>
        <v/>
      </c>
      <c r="E75">
        <f>AllInOne_Z_ILCD_res_clean!C8</f>
        <v/>
      </c>
      <c r="F75">
        <f>AllInOne_Z_ILCD_res_clean!D8</f>
        <v/>
      </c>
      <c r="G75">
        <f>AllInOne_Z_ILCD_res_clean!E8</f>
        <v/>
      </c>
      <c r="H75">
        <f>AllInOne_Z_ILCD_res_clean!F8</f>
        <v/>
      </c>
      <c r="I75">
        <f>AllInOne_Z_ILCD_res_clean!G8</f>
        <v/>
      </c>
      <c r="J75">
        <f>AllInOne_Z_ILCD_res_clean!H8</f>
        <v/>
      </c>
      <c r="K75" s="16">
        <f>AllInOne_Z_ILCD_res_clean!I8</f>
        <v/>
      </c>
      <c r="L75">
        <f>AllInOne_Z_ILCD_res_clean!J8</f>
        <v/>
      </c>
      <c r="M75">
        <f>AllInOne_Z_ILCD_res_clean!K8</f>
        <v/>
      </c>
      <c r="N75">
        <f>AllInOne_Z_ILCD_res_clean!L8</f>
        <v/>
      </c>
      <c r="O75">
        <f>AllInOne_Z_ILCD_res_clean!M8</f>
        <v/>
      </c>
      <c r="P75">
        <f>AllInOne_Z_ILCD_res_clean!N8</f>
        <v/>
      </c>
      <c r="Q75">
        <f>AllInOne_Z_ILCD_res_clean!O8</f>
        <v/>
      </c>
      <c r="R75">
        <f>AllInOne_Z_ILCD_res_clean!P8</f>
        <v/>
      </c>
      <c r="S75">
        <f>AllInOne_Z_ILCD_res_clean!Q8</f>
        <v/>
      </c>
      <c r="T75">
        <f>AllInOne_Z_ILCD_res_clean!R8</f>
        <v/>
      </c>
      <c r="U75">
        <f>AllInOne_Z_ILCD_res_clean!S8</f>
        <v/>
      </c>
      <c r="V75">
        <f>AllInOne_Z_ILCD_res_clean!T8</f>
        <v/>
      </c>
      <c r="W75">
        <f>AllInOne_Z_ILCD_res_clean!U8</f>
        <v/>
      </c>
      <c r="X75">
        <f>AllInOne_Z_ILCD_res_clean!V8</f>
        <v/>
      </c>
      <c r="Y75">
        <f>AllInOne_Z_ILCD_res_clean!W8</f>
        <v/>
      </c>
      <c r="Z75">
        <f>AllInOne_Z_ILCD_res_clean!X8</f>
        <v/>
      </c>
      <c r="AA75">
        <f>AllInOne_Z_ILCD_res_clean!Y8</f>
        <v/>
      </c>
      <c r="AB75">
        <f>AllInOne_Z_ILCD_res_clean!Z8</f>
        <v/>
      </c>
      <c r="AC75">
        <f>AllInOne_Z_ILCD_res_clean!AA8</f>
        <v/>
      </c>
      <c r="AD75">
        <f>AllInOne_Z_ILCD_res_clean!AB8</f>
        <v/>
      </c>
      <c r="AE75">
        <f>AllInOne_Z_ILCD_res_clean!AC8</f>
        <v/>
      </c>
      <c r="AF75">
        <f>AllInOne_Z_ILCD_res_clean!AD8</f>
        <v/>
      </c>
      <c r="AG75">
        <f>AllInOne_Z_ILCD_res_clean!AE8</f>
        <v/>
      </c>
      <c r="AH75">
        <f>AllInOne_Z_ILCD_res_clean!AF8</f>
        <v/>
      </c>
      <c r="AI75">
        <f>AllInOne_Z_ILCD_res_clean!AG8</f>
        <v/>
      </c>
      <c r="AJ75">
        <f>AllInOne_Z_ILCD_res_clean!AH8</f>
        <v/>
      </c>
      <c r="AK75">
        <f>AllInOne_Z_ILCD_res_clean!AI8</f>
        <v/>
      </c>
      <c r="AL75">
        <f>AllInOne_Z_ILCD_res_clean!AJ8</f>
        <v/>
      </c>
      <c r="AM75">
        <f>AllInOne_Z_ILCD_res_clean!AK8</f>
        <v/>
      </c>
      <c r="AN75">
        <f>AllInOne_Z_ILCD_res_clean!AL8</f>
        <v/>
      </c>
      <c r="AO75">
        <f>AllInOne_Z_ILCD_res_clean!AM8</f>
        <v/>
      </c>
      <c r="AP75">
        <f>AllInOne_Z_ILCD_res_clean!AN8</f>
        <v/>
      </c>
      <c r="AQ75">
        <f>AllInOne_Z_ILCD_res_clean!AO8</f>
        <v/>
      </c>
      <c r="AR75">
        <f>AllInOne_Z_ILCD_res_clean!AP8</f>
        <v/>
      </c>
      <c r="AS75">
        <f>AllInOne_Z_ILCD_res_clean!AQ8</f>
        <v/>
      </c>
      <c r="AT75">
        <f>AllInOne_Z_ILCD_res_clean!AR8</f>
        <v/>
      </c>
      <c r="AU75">
        <f>AllInOne_Z_ILCD_res_clean!AS8</f>
        <v/>
      </c>
      <c r="AV75">
        <f>AllInOne_Z_ILCD_res_clean!AT8</f>
        <v/>
      </c>
      <c r="AW75">
        <f>AllInOne_Z_ILCD_res_clean!AU8</f>
        <v/>
      </c>
      <c r="AX75">
        <f>AllInOne_Z_ILCD_res_clean!AV8</f>
        <v/>
      </c>
      <c r="AY75">
        <f>AllInOne_Z_ILCD_res_clean!AW8</f>
        <v/>
      </c>
      <c r="AZ75">
        <f>AllInOne_Z_ILCD_res_clean!AX8</f>
        <v/>
      </c>
      <c r="BA75">
        <f>AllInOne_Z_ILCD_res_clean!AY8</f>
        <v/>
      </c>
      <c r="BB75">
        <f>AllInOne_Z_ILCD_res_clean!AZ8</f>
        <v/>
      </c>
      <c r="BC75">
        <f>AllInOne_Z_ILCD_res_clean!BA8</f>
        <v/>
      </c>
      <c r="BD75">
        <f>AllInOne_Z_ILCD_res_clean!BB8</f>
        <v/>
      </c>
      <c r="BE75">
        <f>AllInOne_Z_ILCD_res_clean!BC8</f>
        <v/>
      </c>
      <c r="BF75">
        <f>AllInOne_Z_ILCD_res_clean!BD8</f>
        <v/>
      </c>
      <c r="BG75">
        <f>AllInOne_Z_ILCD_res_clean!BE8</f>
        <v/>
      </c>
      <c r="BH75">
        <f>AllInOne_Z_ILCD_res_clean!BF8</f>
        <v/>
      </c>
      <c r="BI75">
        <f>AllInOne_Z_ILCD_res_clean!BG8</f>
        <v/>
      </c>
      <c r="BJ75">
        <f>AllInOne_Z_ILCD_res_clean!BH8</f>
        <v/>
      </c>
      <c r="BK75">
        <f>AllInOne_Z_ILCD_res_clean!BI8</f>
        <v/>
      </c>
      <c r="BL75">
        <f>AllInOne_Z_ILCD_res_clean!BJ8</f>
        <v/>
      </c>
      <c r="BM75">
        <f>AllInOne_Z_ILCD_res_clean!BK8</f>
        <v/>
      </c>
      <c r="BN75">
        <f>AllInOne_Z_ILCD_res_clean!BL8</f>
        <v/>
      </c>
      <c r="BO75">
        <f>AllInOne_Z_ILCD_res_clean!BM8</f>
        <v/>
      </c>
      <c r="BP75">
        <f>AllInOne_Z_ILCD_res_clean!BN8</f>
        <v/>
      </c>
      <c r="BQ75">
        <f>AllInOne_Z_ILCD_res_clean!BO8</f>
        <v/>
      </c>
      <c r="BR75">
        <f>AllInOne_Z_ILCD_res_clean!BP8</f>
        <v/>
      </c>
      <c r="BS75">
        <f>AllInOne_Z_ILCD_res_clean!BQ8</f>
        <v/>
      </c>
      <c r="BT75">
        <f>AllInOne_Z_ILCD_res_clean!BR8</f>
        <v/>
      </c>
      <c r="BU75">
        <f>AllInOne_Z_ILCD_res_clean!BS8</f>
        <v/>
      </c>
      <c r="BV75">
        <f>AllInOne_Z_ILCD_res_clean!BT8</f>
        <v/>
      </c>
      <c r="BW75">
        <f>AllInOne_Z_ILCD_res_clean!BU8</f>
        <v/>
      </c>
      <c r="BX75">
        <f>AllInOne_Z_ILCD_res_clean!BV8</f>
        <v/>
      </c>
      <c r="BY75">
        <f>AllInOne_Z_ILCD_res_clean!BW8</f>
        <v/>
      </c>
      <c r="BZ75">
        <f>AllInOne_Z_ILCD_res_clean!BX8</f>
        <v/>
      </c>
      <c r="CA75">
        <f>AllInOne_Z_ILCD_res_clean!BY8</f>
        <v/>
      </c>
      <c r="CB75">
        <f>AllInOne_Z_ILCD_res_clean!BZ8</f>
        <v/>
      </c>
      <c r="CC75">
        <f>AllInOne_Z_ILCD_res_clean!CA8</f>
        <v/>
      </c>
      <c r="CD75">
        <f>AllInOne_Z_ILCD_res_clean!CB8</f>
        <v/>
      </c>
      <c r="CE75">
        <f>AllInOne_Z_ILCD_res_clean!CC8</f>
        <v/>
      </c>
      <c r="CF75">
        <f>AllInOne_Z_ILCD_res_clean!CD8</f>
        <v/>
      </c>
      <c r="CG75">
        <f>AllInOne_Z_ILCD_res_clean!CE8</f>
        <v/>
      </c>
      <c r="CH75">
        <f>AllInOne_Z_ILCD_res_clean!CF8</f>
        <v/>
      </c>
      <c r="CI75">
        <f>AllInOne_Z_ILCD_res_clean!CG8</f>
        <v/>
      </c>
      <c r="CJ75">
        <f>AllInOne_Z_ILCD_res_clean!CH8</f>
        <v/>
      </c>
      <c r="CK75">
        <f>AllInOne_Z_ILCD_res_clean!CI8</f>
        <v/>
      </c>
      <c r="CL75">
        <f>AllInOne_Z_ILCD_res_clean!CJ8</f>
        <v/>
      </c>
      <c r="CM75">
        <f>AllInOne_Z_ILCD_res_clean!CK8</f>
        <v/>
      </c>
      <c r="CN75">
        <f>AllInOne_Z_ILCD_res_clean!CL8</f>
        <v/>
      </c>
      <c r="CO75">
        <f>AllInOne_Z_ILCD_res_clean!CM8</f>
        <v/>
      </c>
      <c r="CP75">
        <f>AllInOne_Z_ILCD_res_clean!CN8</f>
        <v/>
      </c>
      <c r="CQ75">
        <f>AllInOne_Z_ILCD_res_clean!CO8</f>
        <v/>
      </c>
      <c r="CR75">
        <f>AllInOne_Z_ILCD_res_clean!CP8</f>
        <v/>
      </c>
      <c r="CS75">
        <f>AllInOne_Z_ILCD_res_clean!CQ8</f>
        <v/>
      </c>
      <c r="CT75">
        <f>AllInOne_Z_ILCD_res_clean!CR8</f>
        <v/>
      </c>
      <c r="CU75">
        <f>AllInOne_Z_ILCD_res_clean!CS8</f>
        <v/>
      </c>
      <c r="CV75">
        <f>AllInOne_Z_ILCD_res_clean!CT8</f>
        <v/>
      </c>
      <c r="CW75">
        <f>AllInOne_Z_ILCD_res_clean!CU8</f>
        <v/>
      </c>
      <c r="CX75">
        <f>AllInOne_Z_ILCD_res_clean!CV8</f>
        <v/>
      </c>
      <c r="CY75">
        <f>AllInOne_Z_ILCD_res_clean!CW8</f>
        <v/>
      </c>
      <c r="CZ75">
        <f>AllInOne_Z_ILCD_res_clean!CX8</f>
        <v/>
      </c>
      <c r="DA75">
        <f>AllInOne_Z_ILCD_res_clean!CY8</f>
        <v/>
      </c>
      <c r="DB75">
        <f>AllInOne_Z_ILCD_res_clean!CZ8</f>
        <v/>
      </c>
      <c r="DC75">
        <f>AllInOne_Z_ILCD_res_clean!DA8</f>
        <v/>
      </c>
      <c r="DD75">
        <f>AllInOne_Z_ILCD_res_clean!DB8</f>
        <v/>
      </c>
      <c r="DE75">
        <f>AllInOne_Z_ILCD_res_clean!DC8</f>
        <v/>
      </c>
      <c r="DF75">
        <f>AllInOne_Z_ILCD_res_clean!DD8</f>
        <v/>
      </c>
      <c r="DG75">
        <f>AllInOne_Z_ILCD_res_clean!DE8</f>
        <v/>
      </c>
      <c r="DH75">
        <f>AllInOne_Z_ILCD_res_clean!DF8</f>
        <v/>
      </c>
      <c r="DI75">
        <f>AllInOne_Z_ILCD_res_clean!DG8</f>
        <v/>
      </c>
      <c r="DJ75">
        <f>AllInOne_Z_ILCD_res_clean!DH8</f>
        <v/>
      </c>
      <c r="DK75">
        <f>AllInOne_Z_ILCD_res_clean!DI8</f>
        <v/>
      </c>
      <c r="DL75">
        <f>AllInOne_Z_ILCD_res_clean!DJ8</f>
        <v/>
      </c>
      <c r="DM75">
        <f>AllInOne_Z_ILCD_res_clean!DK8</f>
        <v/>
      </c>
      <c r="DN75">
        <f>AllInOne_Z_ILCD_res_clean!DL8</f>
        <v/>
      </c>
      <c r="DO75">
        <f>AllInOne_Z_ILCD_res_clean!DM8</f>
        <v/>
      </c>
      <c r="DP75">
        <f>AllInOne_Z_ILCD_res_clean!DN8</f>
        <v/>
      </c>
      <c r="DQ75">
        <f>AllInOne_Z_ILCD_res_clean!DO8</f>
        <v/>
      </c>
      <c r="DR75">
        <f>AllInOne_Z_ILCD_res_clean!DP8</f>
        <v/>
      </c>
      <c r="DS75">
        <f>AllInOne_Z_ILCD_res_clean!DQ8</f>
        <v/>
      </c>
      <c r="DT75">
        <f>AllInOne_Z_ILCD_res_clean!DR8</f>
        <v/>
      </c>
      <c r="DU75">
        <f>AllInOne_Z_ILCD_res_clean!DS8</f>
        <v/>
      </c>
      <c r="DV75">
        <f>AllInOne_Z_ILCD_res_clean!DT8</f>
        <v/>
      </c>
      <c r="DW75">
        <f>AllInOne_Z_ILCD_res_clean!DU8</f>
        <v/>
      </c>
      <c r="DX75">
        <f>AllInOne_Z_ILCD_res_clean!DV8</f>
        <v/>
      </c>
      <c r="DY75">
        <f>AllInOne_Z_ILCD_res_clean!DW8</f>
        <v/>
      </c>
      <c r="DZ75">
        <f>AllInOne_Z_ILCD_res_clean!DX8</f>
        <v/>
      </c>
      <c r="EA75">
        <f>AllInOne_Z_ILCD_res_clean!DY8</f>
        <v/>
      </c>
      <c r="EB75">
        <f>AllInOne_Z_ILCD_res_clean!DZ8</f>
        <v/>
      </c>
      <c r="EC75">
        <f>AllInOne_Z_ILCD_res_clean!EA8</f>
        <v/>
      </c>
      <c r="ED75">
        <f>AllInOne_Z_ILCD_res_clean!EB8</f>
        <v/>
      </c>
      <c r="EE75">
        <f>AllInOne_Z_ILCD_res_clean!EC8</f>
        <v/>
      </c>
      <c r="EF75">
        <f>AllInOne_Z_ILCD_res_clean!ED8</f>
        <v/>
      </c>
      <c r="EG75">
        <f>AllInOne_Z_ILCD_res_clean!EE8</f>
        <v/>
      </c>
      <c r="EH75">
        <f>AllInOne_Z_ILCD_res_clean!EF8</f>
        <v/>
      </c>
      <c r="EI75">
        <f>AllInOne_Z_ILCD_res_clean!EG8</f>
        <v/>
      </c>
      <c r="EJ75">
        <f>AllInOne_Z_ILCD_res_clean!EH8</f>
        <v/>
      </c>
      <c r="EK75">
        <f>AllInOne_Z_ILCD_res_clean!EI8</f>
        <v/>
      </c>
      <c r="EL75">
        <f>AllInOne_Z_ILCD_res_clean!EJ8</f>
        <v/>
      </c>
      <c r="EM75">
        <f>AllInOne_Z_ILCD_res_clean!EK8</f>
        <v/>
      </c>
      <c r="EN75">
        <f>AllInOne_Z_ILCD_res_clean!EL8</f>
        <v/>
      </c>
      <c r="EO75">
        <f>AllInOne_Z_ILCD_res_clean!EM8</f>
        <v/>
      </c>
      <c r="EP75">
        <f>AllInOne_Z_ILCD_res_clean!EN8</f>
        <v/>
      </c>
      <c r="EQ75">
        <f>AllInOne_Z_ILCD_res_clean!EO8</f>
        <v/>
      </c>
      <c r="ER75">
        <f>AllInOne_Z_ILCD_res_clean!EP8</f>
        <v/>
      </c>
      <c r="ES75">
        <f>AllInOne_Z_ILCD_res_clean!EQ8</f>
        <v/>
      </c>
      <c r="ET75">
        <f>AllInOne_Z_ILCD_res_clean!ER8</f>
        <v/>
      </c>
      <c r="EU75">
        <f>AllInOne_Z_ILCD_res_clean!ES8</f>
        <v/>
      </c>
      <c r="EV75">
        <f>AllInOne_Z_ILCD_res_clean!ET8</f>
        <v/>
      </c>
      <c r="EW75">
        <f>AllInOne_Z_ILCD_res_clean!EU8</f>
        <v/>
      </c>
      <c r="EX75">
        <f>AllInOne_Z_ILCD_res_clean!EV8</f>
        <v/>
      </c>
      <c r="EY75">
        <f>AllInOne_Z_ILCD_res_clean!EW8</f>
        <v/>
      </c>
      <c r="EZ75">
        <f>AllInOne_Z_ILCD_res_clean!EX8</f>
        <v/>
      </c>
      <c r="FA75">
        <f>AllInOne_Z_ILCD_res_clean!EY8</f>
        <v/>
      </c>
      <c r="FB75">
        <f>AllInOne_Z_ILCD_res_clean!EZ8</f>
        <v/>
      </c>
      <c r="FC75">
        <f>AllInOne_Z_ILCD_res_clean!FA8</f>
        <v/>
      </c>
      <c r="FD75">
        <f>AllInOne_Z_ILCD_res_clean!FB8</f>
        <v/>
      </c>
      <c r="FE75">
        <f>AllInOne_Z_ILCD_res_clean!FC8</f>
        <v/>
      </c>
      <c r="FF75">
        <f>AllInOne_Z_ILCD_res_clean!FD8</f>
        <v/>
      </c>
      <c r="FG75">
        <f>AllInOne_Z_ILCD_res_clean!FE8</f>
        <v/>
      </c>
      <c r="FH75">
        <f>AllInOne_Z_ILCD_res_clean!FF8</f>
        <v/>
      </c>
      <c r="FI75">
        <f>AllInOne_Z_ILCD_res_clean!FG8</f>
        <v/>
      </c>
      <c r="FJ75">
        <f>AllInOne_Z_ILCD_res_clean!FH8</f>
        <v/>
      </c>
      <c r="FK75">
        <f>AllInOne_Z_ILCD_res_clean!FI8</f>
        <v/>
      </c>
      <c r="FL75">
        <f>AllInOne_Z_ILCD_res_clean!FJ8</f>
        <v/>
      </c>
      <c r="FM75">
        <f>AllInOne_Z_ILCD_res_clean!FK8</f>
        <v/>
      </c>
      <c r="FN75">
        <f>AllInOne_Z_ILCD_res_clean!FL8</f>
        <v/>
      </c>
      <c r="FO75">
        <f>AllInOne_Z_ILCD_res_clean!FM8</f>
        <v/>
      </c>
      <c r="FP75">
        <f>AllInOne_Z_ILCD_res_clean!FN8</f>
        <v/>
      </c>
      <c r="FQ75">
        <f>AllInOne_Z_ILCD_res_clean!FO8</f>
        <v/>
      </c>
      <c r="FR75">
        <f>AllInOne_Z_ILCD_res_clean!FP8</f>
        <v/>
      </c>
      <c r="FS75">
        <f>AllInOne_Z_ILCD_res_clean!FQ8</f>
        <v/>
      </c>
      <c r="FT75">
        <f>AllInOne_Z_ILCD_res_clean!FR8</f>
        <v/>
      </c>
      <c r="FU75">
        <f>AllInOne_Z_ILCD_res_clean!FS8</f>
        <v/>
      </c>
      <c r="FV75">
        <f>AllInOne_Z_ILCD_res_clean!FT8</f>
        <v/>
      </c>
      <c r="FW75">
        <f>AllInOne_Z_ILCD_res_clean!FU8</f>
        <v/>
      </c>
      <c r="FX75">
        <f>AllInOne_Z_ILCD_res_clean!FV8</f>
        <v/>
      </c>
      <c r="FY75">
        <f>AllInOne_Z_ILCD_res_clean!FW8</f>
        <v/>
      </c>
      <c r="FZ75">
        <f>AllInOne_Z_ILCD_res_clean!FX8</f>
        <v/>
      </c>
      <c r="GA75">
        <f>AllInOne_Z_ILCD_res_clean!FY8</f>
        <v/>
      </c>
      <c r="GB75">
        <f>AllInOne_Z_ILCD_res_clean!FZ8</f>
        <v/>
      </c>
      <c r="GC75">
        <f>AllInOne_Z_ILCD_res_clean!GA8</f>
        <v/>
      </c>
      <c r="GD75">
        <f>AllInOne_Z_ILCD_res_clean!GB8</f>
        <v/>
      </c>
      <c r="GE75">
        <f>AllInOne_Z_ILCD_res_clean!GC8</f>
        <v/>
      </c>
      <c r="GF75">
        <f>AllInOne_Z_ILCD_res_clean!GD8</f>
        <v/>
      </c>
      <c r="GG75">
        <f>AllInOne_Z_ILCD_res_clean!GE8</f>
        <v/>
      </c>
      <c r="GH75">
        <f>AllInOne_Z_ILCD_res_clean!GF8</f>
        <v/>
      </c>
      <c r="GI75">
        <f>AllInOne_Z_ILCD_res_clean!GG8</f>
        <v/>
      </c>
      <c r="GJ75">
        <f>AllInOne_Z_ILCD_res_clean!GH8</f>
        <v/>
      </c>
      <c r="GK75">
        <f>AllInOne_Z_ILCD_res_clean!GI8</f>
        <v/>
      </c>
      <c r="GL75">
        <f>AllInOne_Z_ILCD_res_clean!GJ8</f>
        <v/>
      </c>
      <c r="GM75">
        <f>AllInOne_Z_ILCD_res_clean!GK8</f>
        <v/>
      </c>
      <c r="GN75">
        <f>AllInOne_Z_ILCD_res_clean!GL8</f>
        <v/>
      </c>
      <c r="GO75">
        <f>AllInOne_Z_ILCD_res_clean!GM8</f>
        <v/>
      </c>
      <c r="GP75">
        <f>AllInOne_Z_ILCD_res_clean!GN8</f>
        <v/>
      </c>
      <c r="GQ75">
        <f>AllInOne_Z_ILCD_res_clean!GO8</f>
        <v/>
      </c>
      <c r="GR75">
        <f>AllInOne_Z_ILCD_res_clean!GP8</f>
        <v/>
      </c>
      <c r="GS75">
        <f>AllInOne_Z_ILCD_res_clean!GQ8</f>
        <v/>
      </c>
      <c r="GT75">
        <f>AllInOne_Z_ILCD_res_clean!GR8</f>
        <v/>
      </c>
      <c r="GU75">
        <f>AllInOne_Z_ILCD_res_clean!GS8</f>
        <v/>
      </c>
      <c r="GV75">
        <f>AllInOne_Z_ILCD_res_clean!GT8</f>
        <v/>
      </c>
      <c r="GW75">
        <f>AllInOne_Z_ILCD_res_clean!GU8</f>
        <v/>
      </c>
      <c r="GX75">
        <f>AllInOne_Z_ILCD_res_clean!GV8</f>
        <v/>
      </c>
      <c r="GY75">
        <f>AllInOne_Z_ILCD_res_clean!GW8</f>
        <v/>
      </c>
      <c r="GZ75">
        <f>AllInOne_Z_ILCD_res_clean!GX8</f>
        <v/>
      </c>
      <c r="HA75">
        <f>AllInOne_Z_ILCD_res_clean!GY8</f>
        <v/>
      </c>
      <c r="HB75">
        <f>AllInOne_Z_ILCD_res_clean!GZ8</f>
        <v/>
      </c>
      <c r="HC75">
        <f>AllInOne_Z_ILCD_res_clean!HA8</f>
        <v/>
      </c>
      <c r="HD75">
        <f>AllInOne_Z_ILCD_res_clean!HB8</f>
        <v/>
      </c>
      <c r="HE75">
        <f>AllInOne_Z_ILCD_res_clean!HC8</f>
        <v/>
      </c>
      <c r="HF75">
        <f>AllInOne_Z_ILCD_res_clean!HD8</f>
        <v/>
      </c>
      <c r="HG75">
        <f>AllInOne_Z_ILCD_res_clean!HE8</f>
        <v/>
      </c>
      <c r="HH75">
        <f>AllInOne_Z_ILCD_res_clean!HF8</f>
        <v/>
      </c>
      <c r="HI75">
        <f>AllInOne_Z_ILCD_res_clean!HG8</f>
        <v/>
      </c>
      <c r="HJ75">
        <f>AllInOne_Z_ILCD_res_clean!HH8</f>
        <v/>
      </c>
      <c r="HK75">
        <f>AllInOne_Z_ILCD_res_clean!HI8</f>
        <v/>
      </c>
      <c r="HL75">
        <f>AllInOne_Z_ILCD_res_clean!HJ8</f>
        <v/>
      </c>
      <c r="HM75">
        <f>AllInOne_Z_ILCD_res_clean!HK8</f>
        <v/>
      </c>
      <c r="HN75">
        <f>AllInOne_Z_ILCD_res_clean!HL8</f>
        <v/>
      </c>
      <c r="HO75">
        <f>AllInOne_Z_ILCD_res_clean!HM8</f>
        <v/>
      </c>
      <c r="HP75">
        <f>AllInOne_Z_ILCD_res_clean!HN8</f>
        <v/>
      </c>
      <c r="HQ75">
        <f>AllInOne_Z_ILCD_res_clean!HO8</f>
        <v/>
      </c>
      <c r="HR75">
        <f>AllInOne_Z_ILCD_res_clean!HP8</f>
        <v/>
      </c>
      <c r="HS75">
        <f>AllInOne_Z_ILCD_res_clean!HQ8</f>
        <v/>
      </c>
      <c r="HT75">
        <f>AllInOne_Z_ILCD_res_clean!HR8</f>
        <v/>
      </c>
      <c r="HU75">
        <f>AllInOne_Z_ILCD_res_clean!HS8</f>
        <v/>
      </c>
      <c r="HV75">
        <f>AllInOne_Z_ILCD_res_clean!HT8</f>
        <v/>
      </c>
      <c r="HW75">
        <f>AllInOne_Z_ILCD_res_clean!HU8</f>
        <v/>
      </c>
      <c r="HX75">
        <f>AllInOne_Z_ILCD_res_clean!HV8</f>
        <v/>
      </c>
      <c r="HY75">
        <f>AllInOne_Z_ILCD_res_clean!HW8</f>
        <v/>
      </c>
      <c r="HZ75">
        <f>AllInOne_Z_ILCD_res_clean!HX8</f>
        <v/>
      </c>
      <c r="IA75">
        <f>AllInOne_Z_ILCD_res_clean!HY8</f>
        <v/>
      </c>
      <c r="IB75">
        <f>AllInOne_Z_ILCD_res_clean!HZ8</f>
        <v/>
      </c>
      <c r="IC75">
        <f>AllInOne_Z_ILCD_res_clean!IA8</f>
        <v/>
      </c>
      <c r="ID75">
        <f>AllInOne_Z_ILCD_res_clean!IB8</f>
        <v/>
      </c>
      <c r="IE75">
        <f>AllInOne_Z_ILCD_res_clean!IC8</f>
        <v/>
      </c>
      <c r="IF75">
        <f>AllInOne_Z_ILCD_res_clean!ID8</f>
        <v/>
      </c>
      <c r="IG75">
        <f>AllInOne_Z_ILCD_res_clean!IE8</f>
        <v/>
      </c>
      <c r="IH75">
        <f>AllInOne_Z_ILCD_res_clean!IF8</f>
        <v/>
      </c>
      <c r="II75">
        <f>AllInOne_Z_ILCD_res_clean!IG8</f>
        <v/>
      </c>
      <c r="IJ75">
        <f>AllInOne_Z_ILCD_res_clean!IH8</f>
        <v/>
      </c>
      <c r="IK75">
        <f>AllInOne_Z_ILCD_res_clean!II8</f>
        <v/>
      </c>
      <c r="IL75">
        <f>AllInOne_Z_ILCD_res_clean!IJ8</f>
        <v/>
      </c>
      <c r="IM75">
        <f>AllInOne_Z_ILCD_res_clean!IK8</f>
        <v/>
      </c>
      <c r="IN75">
        <f>AllInOne_Z_ILCD_res_clean!IL8</f>
        <v/>
      </c>
      <c r="IO75">
        <f>AllInOne_Z_ILCD_res_clean!IM8</f>
        <v/>
      </c>
      <c r="IP75">
        <f>AllInOne_Z_ILCD_res_clean!IN8</f>
        <v/>
      </c>
      <c r="IQ75">
        <f>AllInOne_Z_ILCD_res_clean!IO8</f>
        <v/>
      </c>
      <c r="IR75">
        <f>AllInOne_Z_ILCD_res_clean!IP8</f>
        <v/>
      </c>
      <c r="IS75">
        <f>AllInOne_Z_ILCD_res_clean!IQ8</f>
        <v/>
      </c>
      <c r="IT75">
        <f>AllInOne_Z_ILCD_res_clean!IR8</f>
        <v/>
      </c>
      <c r="IU75">
        <f>AllInOne_Z_ILCD_res_clean!IS8</f>
        <v/>
      </c>
      <c r="IV75">
        <f>AllInOne_Z_ILCD_res_clean!IT8</f>
        <v/>
      </c>
      <c r="IW75">
        <f>AllInOne_Z_ILCD_res_clean!IU8</f>
        <v/>
      </c>
      <c r="IX75">
        <f>AllInOne_Z_ILCD_res_clean!IV8</f>
        <v/>
      </c>
      <c r="IY75">
        <f>AllInOne_Z_ILCD_res_clean!IW8</f>
        <v/>
      </c>
      <c r="IZ75">
        <f>AllInOne_Z_ILCD_res_clean!IX8</f>
        <v/>
      </c>
      <c r="JA75">
        <f>AllInOne_Z_ILCD_res_clean!IY8</f>
        <v/>
      </c>
      <c r="JB75">
        <f>AllInOne_Z_ILCD_res_clean!IZ8</f>
        <v/>
      </c>
      <c r="JC75">
        <f>AllInOne_Z_ILCD_res_clean!JA8</f>
        <v/>
      </c>
      <c r="JD75">
        <f>AllInOne_Z_ILCD_res_clean!JB8</f>
        <v/>
      </c>
      <c r="JE75">
        <f>AllInOne_Z_ILCD_res_clean!JC8</f>
        <v/>
      </c>
      <c r="JF75">
        <f>AllInOne_Z_ILCD_res_clean!JD8</f>
        <v/>
      </c>
      <c r="JG75">
        <f>AllInOne_Z_ILCD_res_clean!JE8</f>
        <v/>
      </c>
      <c r="JH75">
        <f>AllInOne_Z_ILCD_res_clean!JF8</f>
        <v/>
      </c>
      <c r="JI75">
        <f>AllInOne_Z_ILCD_res_clean!JG8</f>
        <v/>
      </c>
      <c r="JJ75">
        <f>AllInOne_Z_ILCD_res_clean!JH8</f>
        <v/>
      </c>
      <c r="JK75">
        <f>AllInOne_Z_ILCD_res_clean!JI8</f>
        <v/>
      </c>
      <c r="JL75">
        <f>AllInOne_Z_ILCD_res_clean!JJ8</f>
        <v/>
      </c>
      <c r="JM75">
        <f>AllInOne_Z_ILCD_res_clean!JK8</f>
        <v/>
      </c>
      <c r="JN75">
        <f>AllInOne_Z_ILCD_res_clean!JL8</f>
        <v/>
      </c>
      <c r="JO75">
        <f>AllInOne_Z_ILCD_res_clean!JM8</f>
        <v/>
      </c>
      <c r="JP75">
        <f>AllInOne_Z_ILCD_res_clean!JN8</f>
        <v/>
      </c>
      <c r="JQ75">
        <f>AllInOne_Z_ILCD_res_clean!JO8</f>
        <v/>
      </c>
      <c r="JR75">
        <f>AllInOne_Z_ILCD_res_clean!JP8</f>
        <v/>
      </c>
      <c r="JS75">
        <f>AllInOne_Z_ILCD_res_clean!JQ8</f>
        <v/>
      </c>
      <c r="JT75">
        <f>AllInOne_Z_ILCD_res_clean!JR8</f>
        <v/>
      </c>
      <c r="JU75">
        <f>AllInOne_Z_ILCD_res_clean!JS8</f>
        <v/>
      </c>
      <c r="JV75">
        <f>AllInOne_Z_ILCD_res_clean!JT8</f>
        <v/>
      </c>
      <c r="JW75">
        <f>AllInOne_Z_ILCD_res_clean!JU8</f>
        <v/>
      </c>
      <c r="JX75">
        <f>AllInOne_Z_ILCD_res_clean!JV8</f>
        <v/>
      </c>
      <c r="JY75">
        <f>AllInOne_Z_ILCD_res_clean!JW8</f>
        <v/>
      </c>
      <c r="JZ75">
        <f>AllInOne_Z_ILCD_res_clean!JX8</f>
        <v/>
      </c>
      <c r="KA75">
        <f>AllInOne_Z_ILCD_res_clean!JY8</f>
        <v/>
      </c>
      <c r="KB75">
        <f>AllInOne_Z_ILCD_res_clean!JZ8</f>
        <v/>
      </c>
      <c r="KC75">
        <f>AllInOne_Z_ILCD_res_clean!KA8</f>
        <v/>
      </c>
      <c r="KD75">
        <f>AllInOne_Z_ILCD_res_clean!KB8</f>
        <v/>
      </c>
      <c r="KE75">
        <f>AllInOne_Z_ILCD_res_clean!KC8</f>
        <v/>
      </c>
      <c r="KF75">
        <f>AllInOne_Z_ILCD_res_clean!KD8</f>
        <v/>
      </c>
      <c r="KG75">
        <f>AllInOne_Z_ILCD_res_clean!KE8</f>
        <v/>
      </c>
      <c r="KH75">
        <f>AllInOne_Z_ILCD_res_clean!KF8</f>
        <v/>
      </c>
      <c r="KI75">
        <f>AllInOne_Z_ILCD_res_clean!KG8</f>
        <v/>
      </c>
      <c r="KJ75">
        <f>AllInOne_Z_ILCD_res_clean!KH8</f>
        <v/>
      </c>
      <c r="KK75">
        <f>AllInOne_Z_ILCD_res_clean!KI8</f>
        <v/>
      </c>
      <c r="KL75">
        <f>AllInOne_Z_ILCD_res_clean!KJ8</f>
        <v/>
      </c>
      <c r="KM75">
        <f>AllInOne_Z_ILCD_res_clean!KK8</f>
        <v/>
      </c>
      <c r="KN75">
        <f>AllInOne_Z_ILCD_res_clean!KL8</f>
        <v/>
      </c>
      <c r="KO75">
        <f>AllInOne_Z_ILCD_res_clean!KM8</f>
        <v/>
      </c>
      <c r="KP75">
        <f>AllInOne_Z_ILCD_res_clean!KN8</f>
        <v/>
      </c>
      <c r="KQ75">
        <f>AllInOne_Z_ILCD_res_clean!KO8</f>
        <v/>
      </c>
      <c r="KR75">
        <f>AllInOne_Z_ILCD_res_clean!KP8</f>
        <v/>
      </c>
      <c r="KS75">
        <f>AllInOne_Z_ILCD_res_clean!KQ8</f>
        <v/>
      </c>
      <c r="KT75">
        <f>AllInOne_Z_ILCD_res_clean!KR8</f>
        <v/>
      </c>
      <c r="KU75">
        <f>AllInOne_Z_ILCD_res_clean!KS8</f>
        <v/>
      </c>
      <c r="KV75">
        <f>AllInOne_Z_ILCD_res_clean!KT8</f>
        <v/>
      </c>
      <c r="KW75">
        <f>AllInOne_Z_ILCD_res_clean!KU8</f>
        <v/>
      </c>
      <c r="KX75">
        <f>AllInOne_Z_ILCD_res_clean!KV8</f>
        <v/>
      </c>
      <c r="KY75">
        <f>AllInOne_Z_ILCD_res_clean!KW8</f>
        <v/>
      </c>
      <c r="KZ75">
        <f>AllInOne_Z_ILCD_res_clean!KX8</f>
        <v/>
      </c>
      <c r="LA75">
        <f>AllInOne_Z_ILCD_res_clean!KY8</f>
        <v/>
      </c>
      <c r="LB75">
        <f>AllInOne_Z_ILCD_res_clean!KZ8</f>
        <v/>
      </c>
      <c r="LC75">
        <f>AllInOne_Z_ILCD_res_clean!LA8</f>
        <v/>
      </c>
      <c r="LD75">
        <f>AllInOne_Z_ILCD_res_clean!LB8</f>
        <v/>
      </c>
      <c r="LE75">
        <f>AllInOne_Z_ILCD_res_clean!LC8</f>
        <v/>
      </c>
      <c r="LF75">
        <f>AllInOne_Z_ILCD_res_clean!LD8</f>
        <v/>
      </c>
      <c r="LG75">
        <f>AllInOne_Z_ILCD_res_clean!LE8</f>
        <v/>
      </c>
      <c r="LH75">
        <f>AllInOne_Z_ILCD_res_clean!LF8</f>
        <v/>
      </c>
      <c r="LI75">
        <f>AllInOne_Z_ILCD_res_clean!LG8</f>
        <v/>
      </c>
      <c r="LJ75">
        <f>AllInOne_Z_ILCD_res_clean!LH8</f>
        <v/>
      </c>
      <c r="LK75">
        <f>AllInOne_Z_ILCD_res_clean!LI8</f>
        <v/>
      </c>
      <c r="LL75">
        <f>AllInOne_Z_ILCD_res_clean!LJ8</f>
        <v/>
      </c>
      <c r="LM75">
        <f>AllInOne_Z_ILCD_res_clean!LK8</f>
        <v/>
      </c>
      <c r="LN75">
        <f>AllInOne_Z_ILCD_res_clean!LL8</f>
        <v/>
      </c>
      <c r="LO75">
        <f>AllInOne_Z_ILCD_res_clean!LM8</f>
        <v/>
      </c>
      <c r="LP75">
        <f>AllInOne_Z_ILCD_res_clean!LN8</f>
        <v/>
      </c>
      <c r="LQ75">
        <f>AllInOne_Z_ILCD_res_clean!LO8</f>
        <v/>
      </c>
      <c r="LR75">
        <f>AllInOne_Z_ILCD_res_clean!LP8</f>
        <v/>
      </c>
      <c r="LS75">
        <f>AllInOne_Z_ILCD_res_clean!LQ8</f>
        <v/>
      </c>
      <c r="LT75">
        <f>AllInOne_Z_ILCD_res_clean!LR8</f>
        <v/>
      </c>
      <c r="LU75">
        <f>AllInOne_Z_ILCD_res_clean!LS8</f>
        <v/>
      </c>
      <c r="LV75">
        <f>AllInOne_Z_ILCD_res_clean!LT8</f>
        <v/>
      </c>
      <c r="LW75">
        <f>AllInOne_Z_ILCD_res_clean!LU8</f>
        <v/>
      </c>
      <c r="LX75">
        <f>AllInOne_Z_ILCD_res_clean!LV8</f>
        <v/>
      </c>
      <c r="LY75">
        <f>AllInOne_Z_ILCD_res_clean!LW8</f>
        <v/>
      </c>
      <c r="LZ75">
        <f>AllInOne_Z_ILCD_res_clean!LX8</f>
        <v/>
      </c>
      <c r="MA75">
        <f>AllInOne_Z_ILCD_res_clean!LY8</f>
        <v/>
      </c>
      <c r="MB75">
        <f>AllInOne_Z_ILCD_res_clean!LZ8</f>
        <v/>
      </c>
      <c r="MC75">
        <f>AllInOne_Z_ILCD_res_clean!MA8</f>
        <v/>
      </c>
      <c r="MD75">
        <f>AllInOne_Z_ILCD_res_clean!MB8</f>
        <v/>
      </c>
      <c r="ME75">
        <f>AllInOne_Z_ILCD_res_clean!MC8</f>
        <v/>
      </c>
      <c r="MF75">
        <f>AllInOne_Z_ILCD_res_clean!MD8</f>
        <v/>
      </c>
      <c r="MG75">
        <f>AllInOne_Z_ILCD_res_clean!ME8</f>
        <v/>
      </c>
      <c r="MH75">
        <f>AllInOne_Z_ILCD_res_clean!MF8</f>
        <v/>
      </c>
      <c r="MI75">
        <f>AllInOne_Z_ILCD_res_clean!MG8</f>
        <v/>
      </c>
      <c r="MJ75">
        <f>AllInOne_Z_ILCD_res_clean!MH8</f>
        <v/>
      </c>
      <c r="MK75">
        <f>AllInOne_Z_ILCD_res_clean!MI8</f>
        <v/>
      </c>
      <c r="ML75">
        <f>AllInOne_Z_ILCD_res_clean!MJ8</f>
        <v/>
      </c>
      <c r="MM75">
        <f>AllInOne_Z_ILCD_res_clean!MK8</f>
        <v/>
      </c>
      <c r="MN75">
        <f>AllInOne_Z_ILCD_res_clean!ML8</f>
        <v/>
      </c>
      <c r="MO75">
        <f>AllInOne_Z_ILCD_res_clean!MM8</f>
        <v/>
      </c>
      <c r="MP75">
        <f>AllInOne_Z_ILCD_res_clean!MN8</f>
        <v/>
      </c>
      <c r="MQ75">
        <f>AllInOne_Z_ILCD_res_clean!MO8</f>
        <v/>
      </c>
      <c r="MR75">
        <f>AllInOne_Z_ILCD_res_clean!MP8</f>
        <v/>
      </c>
      <c r="MS75">
        <f>AllInOne_Z_ILCD_res_clean!MQ8</f>
        <v/>
      </c>
      <c r="MT75">
        <f>AllInOne_Z_ILCD_res_clean!MR8</f>
        <v/>
      </c>
      <c r="MU75">
        <f>AllInOne_Z_ILCD_res_clean!MS8</f>
        <v/>
      </c>
      <c r="MV75">
        <f>AllInOne_Z_ILCD_res_clean!MT8</f>
        <v/>
      </c>
      <c r="MW75">
        <f>AllInOne_Z_ILCD_res_clean!MU8</f>
        <v/>
      </c>
      <c r="MX75">
        <f>AllInOne_Z_ILCD_res_clean!MV8</f>
        <v/>
      </c>
      <c r="MY75">
        <f>AllInOne_Z_ILCD_res_clean!MW8</f>
        <v/>
      </c>
      <c r="MZ75">
        <f>AllInOne_Z_ILCD_res_clean!MX8</f>
        <v/>
      </c>
      <c r="NA75">
        <f>AllInOne_Z_ILCD_res_clean!MY8</f>
        <v/>
      </c>
      <c r="NB75">
        <f>AllInOne_Z_ILCD_res_clean!MZ8</f>
        <v/>
      </c>
      <c r="NC75">
        <f>AllInOne_Z_ILCD_res_clean!NA8</f>
        <v/>
      </c>
      <c r="ND75">
        <f>AllInOne_Z_ILCD_res_clean!NB8</f>
        <v/>
      </c>
      <c r="NE75">
        <f>AllInOne_Z_ILCD_res_clean!NC8</f>
        <v/>
      </c>
      <c r="NF75">
        <f>AllInOne_Z_ILCD_res_clean!ND8</f>
        <v/>
      </c>
      <c r="NG75">
        <f>AllInOne_Z_ILCD_res_clean!NE8</f>
        <v/>
      </c>
      <c r="NH75">
        <f>AllInOne_Z_ILCD_res_clean!NF8</f>
        <v/>
      </c>
      <c r="NI75">
        <f>AllInOne_Z_ILCD_res_clean!NG8</f>
        <v/>
      </c>
      <c r="NJ75">
        <f>AllInOne_Z_ILCD_res_clean!NH8</f>
        <v/>
      </c>
      <c r="NK75">
        <f>AllInOne_Z_ILCD_res_clean!NI8</f>
        <v/>
      </c>
      <c r="NL75">
        <f>AllInOne_Z_ILCD_res_clean!NJ8</f>
        <v/>
      </c>
      <c r="NM75">
        <f>AllInOne_Z_ILCD_res_clean!NK8</f>
        <v/>
      </c>
      <c r="NN75">
        <f>AllInOne_Z_ILCD_res_clean!NL8</f>
        <v/>
      </c>
      <c r="NO75">
        <f>AllInOne_Z_ILCD_res_clean!NM8</f>
        <v/>
      </c>
      <c r="NP75">
        <f>AllInOne_Z_ILCD_res_clean!NN8</f>
        <v/>
      </c>
      <c r="NQ75">
        <f>AllInOne_Z_ILCD_res_clean!NO8</f>
        <v/>
      </c>
      <c r="NR75">
        <f>AllInOne_Z_ILCD_res_clean!NP8</f>
        <v/>
      </c>
      <c r="NS75">
        <f>AllInOne_Z_ILCD_res_clean!NQ8</f>
        <v/>
      </c>
      <c r="NT75">
        <f>AllInOne_Z_ILCD_res_clean!NR8</f>
        <v/>
      </c>
      <c r="NU75">
        <f>AllInOne_Z_ILCD_res_clean!NS8</f>
        <v/>
      </c>
      <c r="NV75">
        <f>AllInOne_Z_ILCD_res_clean!NT8</f>
        <v/>
      </c>
      <c r="NW75">
        <f>AllInOne_Z_ILCD_res_clean!NU8</f>
        <v/>
      </c>
      <c r="NX75">
        <f>AllInOne_Z_ILCD_res_clean!NV8</f>
        <v/>
      </c>
      <c r="NY75">
        <f>AllInOne_Z_ILCD_res_clean!NW8</f>
        <v/>
      </c>
      <c r="NZ75">
        <f>AllInOne_Z_ILCD_res_clean!NX8</f>
        <v/>
      </c>
      <c r="OA75">
        <f>AllInOne_Z_ILCD_res_clean!NY8</f>
        <v/>
      </c>
      <c r="OB75">
        <f>AllInOne_Z_ILCD_res_clean!NZ8</f>
        <v/>
      </c>
      <c r="OC75">
        <f>AllInOne_Z_ILCD_res_clean!OA8</f>
        <v/>
      </c>
      <c r="OD75">
        <f>AllInOne_Z_ILCD_res_clean!OB8</f>
        <v/>
      </c>
      <c r="OE75">
        <f>AllInOne_Z_ILCD_res_clean!OC8</f>
        <v/>
      </c>
      <c r="OF75">
        <f>AllInOne_Z_ILCD_res_clean!OD8</f>
        <v/>
      </c>
      <c r="OG75">
        <f>AllInOne_Z_ILCD_res_clean!OE8</f>
        <v/>
      </c>
      <c r="OH75">
        <f>AllInOne_Z_ILCD_res_clean!OF8</f>
        <v/>
      </c>
      <c r="OI75">
        <f>AllInOne_Z_ILCD_res_clean!OG8</f>
        <v/>
      </c>
      <c r="OJ75">
        <f>AllInOne_Z_ILCD_res_clean!OH8</f>
        <v/>
      </c>
      <c r="OK75">
        <f>AllInOne_Z_ILCD_res_clean!OI8</f>
        <v/>
      </c>
      <c r="OL75">
        <f>AllInOne_Z_ILCD_res_clean!OJ8</f>
        <v/>
      </c>
      <c r="OM75">
        <f>AllInOne_Z_ILCD_res_clean!OK8</f>
        <v/>
      </c>
      <c r="ON75">
        <f>AllInOne_Z_ILCD_res_clean!OL8</f>
        <v/>
      </c>
      <c r="OO75">
        <f>AllInOne_Z_ILCD_res_clean!OM8</f>
        <v/>
      </c>
      <c r="OP75">
        <f>AllInOne_Z_ILCD_res_clean!ON8</f>
        <v/>
      </c>
      <c r="OQ75">
        <f>AllInOne_Z_ILCD_res_clean!OO8</f>
        <v/>
      </c>
      <c r="OR75">
        <f>AllInOne_Z_ILCD_res_clean!OP8</f>
        <v/>
      </c>
      <c r="OS75">
        <f>AllInOne_Z_ILCD_res_clean!OQ8</f>
        <v/>
      </c>
      <c r="OT75">
        <f>AllInOne_Z_ILCD_res_clean!OR8</f>
        <v/>
      </c>
      <c r="OU75">
        <f>AllInOne_Z_ILCD_res_clean!OS8</f>
        <v/>
      </c>
      <c r="OV75">
        <f>AllInOne_Z_ILCD_res_clean!OT8</f>
        <v/>
      </c>
      <c r="OW75">
        <f>AllInOne_Z_ILCD_res_clean!OU8</f>
        <v/>
      </c>
      <c r="OX75">
        <f>AllInOne_Z_ILCD_res_clean!OV8</f>
        <v/>
      </c>
      <c r="OY75">
        <f>AllInOne_Z_ILCD_res_clean!OW8</f>
        <v/>
      </c>
      <c r="OZ75">
        <f>AllInOne_Z_ILCD_res_clean!OX8</f>
        <v/>
      </c>
      <c r="PA75">
        <f>AllInOne_Z_ILCD_res_clean!OY8</f>
        <v/>
      </c>
      <c r="PB75">
        <f>AllInOne_Z_ILCD_res_clean!OZ8</f>
        <v/>
      </c>
      <c r="PC75">
        <f>AllInOne_Z_ILCD_res_clean!PA8</f>
        <v/>
      </c>
      <c r="PD75">
        <f>AllInOne_Z_ILCD_res_clean!PB8</f>
        <v/>
      </c>
      <c r="PE75">
        <f>AllInOne_Z_ILCD_res_clean!PC8</f>
        <v/>
      </c>
      <c r="PF75">
        <f>AllInOne_Z_ILCD_res_clean!PD8</f>
        <v/>
      </c>
      <c r="PG75">
        <f>AllInOne_Z_ILCD_res_clean!PE8</f>
        <v/>
      </c>
      <c r="PH75">
        <f>AllInOne_Z_ILCD_res_clean!PF8</f>
        <v/>
      </c>
      <c r="PI75">
        <f>AllInOne_Z_ILCD_res_clean!PG8</f>
        <v/>
      </c>
      <c r="PJ75">
        <f>AllInOne_Z_ILCD_res_clean!PH8</f>
        <v/>
      </c>
      <c r="PK75">
        <f>AllInOne_Z_ILCD_res_clean!PI8</f>
        <v/>
      </c>
      <c r="PL75">
        <f>AllInOne_Z_ILCD_res_clean!PJ8</f>
        <v/>
      </c>
      <c r="PM75">
        <f>AllInOne_Z_ILCD_res_clean!PK8</f>
        <v/>
      </c>
      <c r="PN75">
        <f>AllInOne_Z_ILCD_res_clean!PL8</f>
        <v/>
      </c>
      <c r="PO75">
        <f>AllInOne_Z_ILCD_res_clean!PM8</f>
        <v/>
      </c>
      <c r="PP75">
        <f>AllInOne_Z_ILCD_res_clean!PN8</f>
        <v/>
      </c>
      <c r="PQ75">
        <f>AllInOne_Z_ILCD_res_clean!PO8</f>
        <v/>
      </c>
      <c r="PR75">
        <f>AllInOne_Z_ILCD_res_clean!PP8</f>
        <v/>
      </c>
      <c r="PS75">
        <f>AllInOne_Z_ILCD_res_clean!PQ8</f>
        <v/>
      </c>
      <c r="PT75">
        <f>AllInOne_Z_ILCD_res_clean!PR8</f>
        <v/>
      </c>
      <c r="PU75">
        <f>AllInOne_Z_ILCD_res_clean!PS8</f>
        <v/>
      </c>
      <c r="PV75">
        <f>AllInOne_Z_ILCD_res_clean!PT8</f>
        <v/>
      </c>
      <c r="PW75">
        <f>AllInOne_Z_ILCD_res_clean!PU8</f>
        <v/>
      </c>
      <c r="PX75">
        <f>AllInOne_Z_ILCD_res_clean!PV8</f>
        <v/>
      </c>
      <c r="PY75">
        <f>AllInOne_Z_ILCD_res_clean!PW8</f>
        <v/>
      </c>
      <c r="PZ75">
        <f>AllInOne_Z_ILCD_res_clean!PX8</f>
        <v/>
      </c>
      <c r="QA75">
        <f>AllInOne_Z_ILCD_res_clean!PY8</f>
        <v/>
      </c>
      <c r="QB75">
        <f>AllInOne_Z_ILCD_res_clean!PZ8</f>
        <v/>
      </c>
      <c r="QC75">
        <f>AllInOne_Z_ILCD_res_clean!QA8</f>
        <v/>
      </c>
      <c r="QD75">
        <f>AllInOne_Z_ILCD_res_clean!QB8</f>
        <v/>
      </c>
      <c r="QE75">
        <f>AllInOne_Z_ILCD_res_clean!QC8</f>
        <v/>
      </c>
      <c r="QF75">
        <f>AllInOne_Z_ILCD_res_clean!QD8</f>
        <v/>
      </c>
      <c r="QG75">
        <f>AllInOne_Z_ILCD_res_clean!QE8</f>
        <v/>
      </c>
      <c r="QH75">
        <f>AllInOne_Z_ILCD_res_clean!QF8</f>
        <v/>
      </c>
      <c r="QI75">
        <f>AllInOne_Z_ILCD_res_clean!QG8</f>
        <v/>
      </c>
      <c r="QJ75">
        <f>AllInOne_Z_ILCD_res_clean!QH8</f>
        <v/>
      </c>
      <c r="QK75">
        <f>AllInOne_Z_ILCD_res_clean!QI8</f>
        <v/>
      </c>
      <c r="QL75">
        <f>AllInOne_Z_ILCD_res_clean!QJ8</f>
        <v/>
      </c>
      <c r="QM75">
        <f>AllInOne_Z_ILCD_res_clean!QK8</f>
        <v/>
      </c>
      <c r="QN75">
        <f>AllInOne_Z_ILCD_res_clean!QL8</f>
        <v/>
      </c>
      <c r="QO75">
        <f>AllInOne_Z_ILCD_res_clean!QM8</f>
        <v/>
      </c>
      <c r="QP75">
        <f>AllInOne_Z_ILCD_res_clean!QN8</f>
        <v/>
      </c>
      <c r="QQ75">
        <f>AllInOne_Z_ILCD_res_clean!QO8</f>
        <v/>
      </c>
      <c r="QR75">
        <f>AllInOne_Z_ILCD_res_clean!QP8</f>
        <v/>
      </c>
      <c r="QS75">
        <f>AllInOne_Z_ILCD_res_clean!QQ8</f>
        <v/>
      </c>
      <c r="QT75">
        <f>AllInOne_Z_ILCD_res_clean!QR8</f>
        <v/>
      </c>
      <c r="QU75">
        <f>AllInOne_Z_ILCD_res_clean!QS8</f>
        <v/>
      </c>
      <c r="QV75">
        <f>AllInOne_Z_ILCD_res_clean!QT8</f>
        <v/>
      </c>
      <c r="QW75">
        <f>AllInOne_Z_ILCD_res_clean!QU8</f>
        <v/>
      </c>
      <c r="QX75">
        <f>AllInOne_Z_ILCD_res_clean!QV8</f>
        <v/>
      </c>
      <c r="QY75">
        <f>AllInOne_Z_ILCD_res_clean!QW8</f>
        <v/>
      </c>
      <c r="QZ75">
        <f>AllInOne_Z_ILCD_res_clean!QX8</f>
        <v/>
      </c>
      <c r="RA75">
        <f>AllInOne_Z_ILCD_res_clean!QY8</f>
        <v/>
      </c>
      <c r="RB75">
        <f>AllInOne_Z_ILCD_res_clean!QZ8</f>
        <v/>
      </c>
      <c r="RC75">
        <f>AllInOne_Z_ILCD_res_clean!RA8</f>
        <v/>
      </c>
      <c r="RD75">
        <f>AllInOne_Z_ILCD_res_clean!RB8</f>
        <v/>
      </c>
      <c r="RE75">
        <f>AllInOne_Z_ILCD_res_clean!RC8</f>
        <v/>
      </c>
      <c r="RF75">
        <f>AllInOne_Z_ILCD_res_clean!RD8</f>
        <v/>
      </c>
      <c r="RG75">
        <f>AllInOne_Z_ILCD_res_clean!RE8</f>
        <v/>
      </c>
      <c r="RH75">
        <f>AllInOne_Z_ILCD_res_clean!RF8</f>
        <v/>
      </c>
      <c r="RI75">
        <f>AllInOne_Z_ILCD_res_clean!RG8</f>
        <v/>
      </c>
      <c r="RJ75">
        <f>AllInOne_Z_ILCD_res_clean!RH8</f>
        <v/>
      </c>
      <c r="RK75">
        <f>AllInOne_Z_ILCD_res_clean!RI8</f>
        <v/>
      </c>
      <c r="RL75">
        <f>AllInOne_Z_ILCD_res_clean!RJ8</f>
        <v/>
      </c>
      <c r="RM75">
        <f>AllInOne_Z_ILCD_res_clean!RK8</f>
        <v/>
      </c>
      <c r="RN75">
        <f>AllInOne_Z_ILCD_res_clean!RL8</f>
        <v/>
      </c>
      <c r="RO75">
        <f>AllInOne_Z_ILCD_res_clean!RM8</f>
        <v/>
      </c>
      <c r="RP75">
        <f>AllInOne_Z_ILCD_res_clean!RN8</f>
        <v/>
      </c>
      <c r="RQ75">
        <f>AllInOne_Z_ILCD_res_clean!RO8</f>
        <v/>
      </c>
      <c r="RR75">
        <f>AllInOne_Z_ILCD_res_clean!RP8</f>
        <v/>
      </c>
      <c r="RS75">
        <f>AllInOne_Z_ILCD_res_clean!RQ8</f>
        <v/>
      </c>
      <c r="RT75">
        <f>AllInOne_Z_ILCD_res_clean!RR8</f>
        <v/>
      </c>
      <c r="RU75">
        <f>AllInOne_Z_ILCD_res_clean!RS8</f>
        <v/>
      </c>
      <c r="RV75">
        <f>AllInOne_Z_ILCD_res_clean!RT8</f>
        <v/>
      </c>
      <c r="RW75">
        <f>AllInOne_Z_ILCD_res_clean!RU8</f>
        <v/>
      </c>
      <c r="RX75">
        <f>AllInOne_Z_ILCD_res_clean!RV8</f>
        <v/>
      </c>
      <c r="RY75">
        <f>AllInOne_Z_ILCD_res_clean!RW8</f>
        <v/>
      </c>
      <c r="RZ75">
        <f>AllInOne_Z_ILCD_res_clean!RX8</f>
        <v/>
      </c>
      <c r="SA75">
        <f>AllInOne_Z_ILCD_res_clean!RY8</f>
        <v/>
      </c>
      <c r="SB75">
        <f>AllInOne_Z_ILCD_res_clean!RZ8</f>
        <v/>
      </c>
      <c r="SC75">
        <f>AllInOne_Z_ILCD_res_clean!SA8</f>
        <v/>
      </c>
      <c r="SD75">
        <f>AllInOne_Z_ILCD_res_clean!SB8</f>
        <v/>
      </c>
      <c r="SE75">
        <f>AllInOne_Z_ILCD_res_clean!SC8</f>
        <v/>
      </c>
      <c r="SF75">
        <f>AllInOne_Z_ILCD_res_clean!SD8</f>
        <v/>
      </c>
      <c r="SG75">
        <f>AllInOne_Z_ILCD_res_clean!SE8</f>
        <v/>
      </c>
      <c r="SH75">
        <f>AllInOne_Z_ILCD_res_clean!SF8</f>
        <v/>
      </c>
      <c r="SI75">
        <f>AllInOne_Z_ILCD_res_clean!SG8</f>
        <v/>
      </c>
      <c r="SJ75">
        <f>AllInOne_Z_ILCD_res_clean!SH8</f>
        <v/>
      </c>
      <c r="SK75">
        <f>AllInOne_Z_ILCD_res_clean!SI8</f>
        <v/>
      </c>
      <c r="SL75">
        <f>AllInOne_Z_ILCD_res_clean!SJ8</f>
        <v/>
      </c>
      <c r="SM75">
        <f>AllInOne_Z_ILCD_res_clean!SK8</f>
        <v/>
      </c>
      <c r="SN75">
        <f>AllInOne_Z_ILCD_res_clean!SL8</f>
        <v/>
      </c>
      <c r="SO75">
        <f>AllInOne_Z_ILCD_res_clean!SM8</f>
        <v/>
      </c>
      <c r="SP75">
        <f>AllInOne_Z_ILCD_res_clean!SN8</f>
        <v/>
      </c>
      <c r="SQ75">
        <f>AllInOne_Z_ILCD_res_clean!SO8</f>
        <v/>
      </c>
      <c r="SR75">
        <f>AllInOne_Z_ILCD_res_clean!SP8</f>
        <v/>
      </c>
      <c r="SS75">
        <f>AllInOne_Z_ILCD_res_clean!SQ8</f>
        <v/>
      </c>
      <c r="ST75">
        <f>AllInOne_Z_ILCD_res_clean!SR8</f>
        <v/>
      </c>
      <c r="SU75">
        <f>AllInOne_Z_ILCD_res_clean!SS8</f>
        <v/>
      </c>
      <c r="SV75">
        <f>AllInOne_Z_ILCD_res_clean!ST8</f>
        <v/>
      </c>
      <c r="SW75">
        <f>AllInOne_Z_ILCD_res_clean!SU8</f>
        <v/>
      </c>
      <c r="SX75">
        <f>AllInOne_Z_ILCD_res_clean!SV8</f>
        <v/>
      </c>
      <c r="SY75">
        <f>AllInOne_Z_ILCD_res_clean!SW8</f>
        <v/>
      </c>
      <c r="SZ75">
        <f>AllInOne_Z_ILCD_res_clean!SX8</f>
        <v/>
      </c>
      <c r="TA75">
        <f>AllInOne_Z_ILCD_res_clean!SY8</f>
        <v/>
      </c>
      <c r="TB75">
        <f>AllInOne_Z_ILCD_res_clean!SZ8</f>
        <v/>
      </c>
      <c r="TC75">
        <f>AllInOne_Z_ILCD_res_clean!TA8</f>
        <v/>
      </c>
      <c r="TD75">
        <f>AllInOne_Z_ILCD_res_clean!TB8</f>
        <v/>
      </c>
      <c r="TE75">
        <f>AllInOne_Z_ILCD_res_clean!TC8</f>
        <v/>
      </c>
      <c r="TF75">
        <f>AllInOne_Z_ILCD_res_clean!TD8</f>
        <v/>
      </c>
      <c r="TG75">
        <f>AllInOne_Z_ILCD_res_clean!TE8</f>
        <v/>
      </c>
      <c r="TH75">
        <f>AllInOne_Z_ILCD_res_clean!TF8</f>
        <v/>
      </c>
      <c r="TI75">
        <f>AllInOne_Z_ILCD_res_clean!TG8</f>
        <v/>
      </c>
      <c r="TJ75">
        <f>AllInOne_Z_ILCD_res_clean!TH8</f>
        <v/>
      </c>
      <c r="TK75">
        <f>AllInOne_Z_ILCD_res_clean!TI8</f>
        <v/>
      </c>
      <c r="TL75">
        <f>AllInOne_Z_ILCD_res_clean!TJ8</f>
        <v/>
      </c>
      <c r="TM75">
        <f>AllInOne_Z_ILCD_res_clean!TK8</f>
        <v/>
      </c>
      <c r="TN75">
        <f>AllInOne_Z_ILCD_res_clean!TL8</f>
        <v/>
      </c>
      <c r="TO75">
        <f>AllInOne_Z_ILCD_res_clean!TM8</f>
        <v/>
      </c>
      <c r="TP75">
        <f>AllInOne_Z_ILCD_res_clean!TN8</f>
        <v/>
      </c>
      <c r="TQ75">
        <f>AllInOne_Z_ILCD_res_clean!TO8</f>
        <v/>
      </c>
      <c r="TR75">
        <f>AllInOne_Z_ILCD_res_clean!TP8</f>
        <v/>
      </c>
      <c r="TS75">
        <f>AllInOne_Z_ILCD_res_clean!TQ8</f>
        <v/>
      </c>
      <c r="TT75">
        <f>AllInOne_Z_ILCD_res_clean!TR8</f>
        <v/>
      </c>
      <c r="TU75">
        <f>AllInOne_Z_ILCD_res_clean!TS8</f>
        <v/>
      </c>
      <c r="TV75">
        <f>AllInOne_Z_ILCD_res_clean!TT8</f>
        <v/>
      </c>
      <c r="TW75">
        <f>AllInOne_Z_ILCD_res_clean!TU8</f>
        <v/>
      </c>
      <c r="TX75">
        <f>AllInOne_Z_ILCD_res_clean!TV8</f>
        <v/>
      </c>
      <c r="TY75">
        <f>AllInOne_Z_ILCD_res_clean!TW8</f>
        <v/>
      </c>
      <c r="TZ75">
        <f>AllInOne_Z_ILCD_res_clean!TX8</f>
        <v/>
      </c>
      <c r="UA75">
        <f>AllInOne_Z_ILCD_res_clean!TY8</f>
        <v/>
      </c>
      <c r="UB75">
        <f>AllInOne_Z_ILCD_res_clean!TZ8</f>
        <v/>
      </c>
      <c r="UC75">
        <f>AllInOne_Z_ILCD_res_clean!UA8</f>
        <v/>
      </c>
      <c r="UD75">
        <f>AllInOne_Z_ILCD_res_clean!UB8</f>
        <v/>
      </c>
      <c r="UE75">
        <f>AllInOne_Z_ILCD_res_clean!UC8</f>
        <v/>
      </c>
      <c r="UF75">
        <f>AllInOne_Z_ILCD_res_clean!UD8</f>
        <v/>
      </c>
      <c r="UG75">
        <f>AllInOne_Z_ILCD_res_clean!UE8</f>
        <v/>
      </c>
      <c r="UH75">
        <f>AllInOne_Z_ILCD_res_clean!UF8</f>
        <v/>
      </c>
      <c r="UI75">
        <f>AllInOne_Z_ILCD_res_clean!UG8</f>
        <v/>
      </c>
      <c r="UJ75">
        <f>AllInOne_Z_ILCD_res_clean!UH8</f>
        <v/>
      </c>
      <c r="UK75">
        <f>AllInOne_Z_ILCD_res_clean!UI8</f>
        <v/>
      </c>
      <c r="UL75">
        <f>AllInOne_Z_ILCD_res_clean!UJ8</f>
        <v/>
      </c>
      <c r="UM75">
        <f>AllInOne_Z_ILCD_res_clean!UK8</f>
        <v/>
      </c>
      <c r="UN75">
        <f>AllInOne_Z_ILCD_res_clean!UL8</f>
        <v/>
      </c>
      <c r="UO75">
        <f>AllInOne_Z_ILCD_res_clean!UM8</f>
        <v/>
      </c>
      <c r="UP75">
        <f>AllInOne_Z_ILCD_res_clean!UN8</f>
        <v/>
      </c>
      <c r="UQ75">
        <f>AllInOne_Z_ILCD_res_clean!UO8</f>
        <v/>
      </c>
      <c r="UR75">
        <f>AllInOne_Z_ILCD_res_clean!UP8</f>
        <v/>
      </c>
      <c r="US75">
        <f>AllInOne_Z_ILCD_res_clean!UQ8</f>
        <v/>
      </c>
      <c r="UT75">
        <f>AllInOne_Z_ILCD_res_clean!UR8</f>
        <v/>
      </c>
      <c r="UU75">
        <f>AllInOne_Z_ILCD_res_clean!US8</f>
        <v/>
      </c>
      <c r="UV75">
        <f>AllInOne_Z_ILCD_res_clean!UT8</f>
        <v/>
      </c>
      <c r="UW75">
        <f>AllInOne_Z_ILCD_res_clean!UU8</f>
        <v/>
      </c>
      <c r="UX75">
        <f>AllInOne_Z_ILCD_res_clean!UV8</f>
        <v/>
      </c>
      <c r="UY75">
        <f>AllInOne_Z_ILCD_res_clean!UW8</f>
        <v/>
      </c>
      <c r="UZ75">
        <f>AllInOne_Z_ILCD_res_clean!UX8</f>
        <v/>
      </c>
      <c r="VA75">
        <f>AllInOne_Z_ILCD_res_clean!UY8</f>
        <v/>
      </c>
      <c r="VB75">
        <f>AllInOne_Z_ILCD_res_clean!UZ8</f>
        <v/>
      </c>
      <c r="VC75">
        <f>AllInOne_Z_ILCD_res_clean!VA8</f>
        <v/>
      </c>
      <c r="VD75">
        <f>AllInOne_Z_ILCD_res_clean!VB8</f>
        <v/>
      </c>
      <c r="VE75">
        <f>AllInOne_Z_ILCD_res_clean!VC8</f>
        <v/>
      </c>
      <c r="VF75">
        <f>AllInOne_Z_ILCD_res_clean!VD8</f>
        <v/>
      </c>
      <c r="VG75">
        <f>AllInOne_Z_ILCD_res_clean!VE8</f>
        <v/>
      </c>
      <c r="VH75">
        <f>AllInOne_Z_ILCD_res_clean!VF8</f>
        <v/>
      </c>
      <c r="VI75">
        <f>AllInOne_Z_ILCD_res_clean!VG8</f>
        <v/>
      </c>
      <c r="VJ75">
        <f>AllInOne_Z_ILCD_res_clean!VH8</f>
        <v/>
      </c>
      <c r="VK75">
        <f>AllInOne_Z_ILCD_res_clean!VI8</f>
        <v/>
      </c>
      <c r="VL75">
        <f>AllInOne_Z_ILCD_res_clean!VJ8</f>
        <v/>
      </c>
      <c r="VM75">
        <f>AllInOne_Z_ILCD_res_clean!VK8</f>
        <v/>
      </c>
      <c r="VN75">
        <f>AllInOne_Z_ILCD_res_clean!VL8</f>
        <v/>
      </c>
      <c r="VO75">
        <f>AllInOne_Z_ILCD_res_clean!VM8</f>
        <v/>
      </c>
      <c r="VP75">
        <f>AllInOne_Z_ILCD_res_clean!VN8</f>
        <v/>
      </c>
      <c r="VQ75">
        <f>AllInOne_Z_ILCD_res_clean!VO8</f>
        <v/>
      </c>
      <c r="VR75">
        <f>AllInOne_Z_ILCD_res_clean!VP8</f>
        <v/>
      </c>
      <c r="VS75">
        <f>AllInOne_Z_ILCD_res_clean!VQ8</f>
        <v/>
      </c>
      <c r="VT75">
        <f>AllInOne_Z_ILCD_res_clean!VR8</f>
        <v/>
      </c>
      <c r="VU75">
        <f>AllInOne_Z_ILCD_res_clean!VS8</f>
        <v/>
      </c>
      <c r="VV75">
        <f>AllInOne_Z_ILCD_res_clean!VT8</f>
        <v/>
      </c>
      <c r="VW75">
        <f>AllInOne_Z_ILCD_res_clean!VU8</f>
        <v/>
      </c>
      <c r="VX75">
        <f>AllInOne_Z_ILCD_res_clean!VV8</f>
        <v/>
      </c>
      <c r="VY75">
        <f>AllInOne_Z_ILCD_res_clean!VW8</f>
        <v/>
      </c>
      <c r="VZ75">
        <f>AllInOne_Z_ILCD_res_clean!VX8</f>
        <v/>
      </c>
      <c r="WA75">
        <f>AllInOne_Z_ILCD_res_clean!VY8</f>
        <v/>
      </c>
      <c r="WB75">
        <f>AllInOne_Z_ILCD_res_clean!VZ8</f>
        <v/>
      </c>
      <c r="WC75">
        <f>AllInOne_Z_ILCD_res_clean!WA8</f>
        <v/>
      </c>
      <c r="WD75">
        <f>AllInOne_Z_ILCD_res_clean!WB8</f>
        <v/>
      </c>
      <c r="WE75">
        <f>AllInOne_Z_ILCD_res_clean!WC8</f>
        <v/>
      </c>
      <c r="WF75">
        <f>AllInOne_Z_ILCD_res_clean!WD8</f>
        <v/>
      </c>
      <c r="WG75">
        <f>AllInOne_Z_ILCD_res_clean!WE8</f>
        <v/>
      </c>
      <c r="WH75">
        <f>AllInOne_Z_ILCD_res_clean!WF8</f>
        <v/>
      </c>
      <c r="WI75">
        <f>AllInOne_Z_ILCD_res_clean!WG8</f>
        <v/>
      </c>
      <c r="WJ75">
        <f>AllInOne_Z_ILCD_res_clean!WH8</f>
        <v/>
      </c>
      <c r="WK75">
        <f>AllInOne_Z_ILCD_res_clean!WI8</f>
        <v/>
      </c>
      <c r="WL75">
        <f>AllInOne_Z_ILCD_res_clean!WJ8</f>
        <v/>
      </c>
      <c r="WM75">
        <f>AllInOne_Z_ILCD_res_clean!WK8</f>
        <v/>
      </c>
      <c r="WN75">
        <f>AllInOne_Z_ILCD_res_clean!WL8</f>
        <v/>
      </c>
      <c r="WO75">
        <f>AllInOne_Z_ILCD_res_clean!WM8</f>
        <v/>
      </c>
      <c r="WP75">
        <f>AllInOne_Z_ILCD_res_clean!WN8</f>
        <v/>
      </c>
      <c r="WQ75">
        <f>AllInOne_Z_ILCD_res_clean!WO8</f>
        <v/>
      </c>
      <c r="WR75">
        <f>AllInOne_Z_ILCD_res_clean!WP8</f>
        <v/>
      </c>
      <c r="WS75">
        <f>AllInOne_Z_ILCD_res_clean!WQ8</f>
        <v/>
      </c>
      <c r="WT75">
        <f>AllInOne_Z_ILCD_res_clean!WR8</f>
        <v/>
      </c>
      <c r="WU75">
        <f>AllInOne_Z_ILCD_res_clean!WS8</f>
        <v/>
      </c>
      <c r="WV75">
        <f>AllInOne_Z_ILCD_res_clean!WT8</f>
        <v/>
      </c>
      <c r="WW75">
        <f>AllInOne_Z_ILCD_res_clean!WU8</f>
        <v/>
      </c>
      <c r="WX75">
        <f>AllInOne_Z_ILCD_res_clean!WV8</f>
        <v/>
      </c>
      <c r="WY75">
        <f>AllInOne_Z_ILCD_res_clean!WW8</f>
        <v/>
      </c>
      <c r="WZ75">
        <f>AllInOne_Z_ILCD_res_clean!WX8</f>
        <v/>
      </c>
      <c r="XA75">
        <f>AllInOne_Z_ILCD_res_clean!WY8</f>
        <v/>
      </c>
      <c r="XB75">
        <f>AllInOne_Z_ILCD_res_clean!WZ8</f>
        <v/>
      </c>
      <c r="XC75">
        <f>AllInOne_Z_ILCD_res_clean!XA8</f>
        <v/>
      </c>
      <c r="XD75">
        <f>AllInOne_Z_ILCD_res_clean!XB8</f>
        <v/>
      </c>
      <c r="XE75">
        <f>AllInOne_Z_ILCD_res_clean!XC8</f>
        <v/>
      </c>
      <c r="XF75">
        <f>AllInOne_Z_ILCD_res_clean!XD8</f>
        <v/>
      </c>
      <c r="XG75">
        <f>AllInOne_Z_ILCD_res_clean!XE8</f>
        <v/>
      </c>
      <c r="XH75">
        <f>AllInOne_Z_ILCD_res_clean!XF8</f>
        <v/>
      </c>
      <c r="XI75">
        <f>AllInOne_Z_ILCD_res_clean!XG8</f>
        <v/>
      </c>
      <c r="XJ75" s="26">
        <f>AllInOne_Z_ILCD_res_clean!XH8</f>
        <v/>
      </c>
      <c r="XK75" s="26">
        <f>AllInOne_Z_ILCD_res_clean!XI8</f>
        <v/>
      </c>
      <c r="XL75" s="26">
        <f>AllInOne_Z_ILCD_res_clean!XJ8</f>
        <v/>
      </c>
      <c r="XM75" s="26">
        <f>AllInOne_Z_ILCD_res_clean!XK8</f>
        <v/>
      </c>
      <c r="XN75" s="26">
        <f>AllInOne_Z_ILCD_res_clean!XL8</f>
        <v/>
      </c>
      <c r="XO75" s="26">
        <f>AllInOne_Z_ILCD_res_clean!XM8</f>
        <v/>
      </c>
      <c r="XP75" s="26">
        <f>AllInOne_Z_ILCD_res_clean!XN8</f>
        <v/>
      </c>
      <c r="XQ75" s="26">
        <f>AllInOne_Z_ILCD_res_clean!XO8</f>
        <v/>
      </c>
      <c r="XR75" s="26">
        <f>AllInOne_Z_ILCD_res_clean!XP8</f>
        <v/>
      </c>
      <c r="XS75" s="26">
        <f>AllInOne_Z_ILCD_res_clean!XQ8</f>
        <v/>
      </c>
      <c r="XT75" s="26">
        <f>AllInOne_Z_ILCD_res_clean!XR8</f>
        <v/>
      </c>
      <c r="XU75" s="26">
        <f>AllInOne_Z_ILCD_res_clean!XS8</f>
        <v/>
      </c>
      <c r="XV75" s="26">
        <f>AllInOne_Z_ILCD_res_clean!XT8</f>
        <v/>
      </c>
      <c r="XW75" s="26">
        <f>AllInOne_Z_ILCD_res_clean!XU8</f>
        <v/>
      </c>
      <c r="XX75" s="26">
        <f>AllInOne_Z_ILCD_res_clean!XV8</f>
        <v/>
      </c>
      <c r="XY75" s="21">
        <f>AllInOne_Z_ILCD_res_clean!XW8</f>
        <v/>
      </c>
      <c r="XZ75" s="21">
        <f>AllInOne_Z_ILCD_res_clean!XX8</f>
        <v/>
      </c>
      <c r="YA75" s="21">
        <f>AllInOne_Z_ILCD_res_clean!XY8</f>
        <v/>
      </c>
      <c r="YB75" s="21">
        <f>AllInOne_Z_ILCD_res_clean!XZ8</f>
        <v/>
      </c>
      <c r="YC75" s="21">
        <f>AllInOne_Z_ILCD_res_clean!YA8</f>
        <v/>
      </c>
      <c r="YD75" s="21">
        <f>AllInOne_Z_ILCD_res_clean!YB8</f>
        <v/>
      </c>
      <c r="YE75" s="21">
        <f>AllInOne_Z_ILCD_res_clean!YC8</f>
        <v/>
      </c>
      <c r="YF75" s="21">
        <f>AllInOne_Z_ILCD_res_clean!YD8</f>
        <v/>
      </c>
      <c r="YG75" s="21">
        <f>AllInOne_Z_ILCD_res_clean!YE8</f>
        <v/>
      </c>
      <c r="YH75" s="21">
        <f>AllInOne_Z_ILCD_res_clean!YF8</f>
        <v/>
      </c>
      <c r="YI75" s="21">
        <f>AllInOne_Z_ILCD_res_clean!YG8</f>
        <v/>
      </c>
      <c r="YJ75" s="21">
        <f>AllInOne_Z_ILCD_res_clean!YH8</f>
        <v/>
      </c>
      <c r="YK75" s="21">
        <f>AllInOne_Z_ILCD_res_clean!YI8</f>
        <v/>
      </c>
      <c r="YL75" s="21">
        <f>AllInOne_Z_ILCD_res_clean!YJ8</f>
        <v/>
      </c>
      <c r="YM75" s="21">
        <f>AllInOne_Z_ILCD_res_clean!YK8</f>
        <v/>
      </c>
      <c r="YN75" s="25">
        <f>AllInOne_Z_ILCD_res_clean!YL8</f>
        <v/>
      </c>
      <c r="YO75" s="25">
        <f>AllInOne_Z_ILCD_res_clean!YM8</f>
        <v/>
      </c>
      <c r="YP75" s="25">
        <f>AllInOne_Z_ILCD_res_clean!YN8</f>
        <v/>
      </c>
      <c r="YQ75" s="25">
        <f>AllInOne_Z_ILCD_res_clean!YO8</f>
        <v/>
      </c>
      <c r="YR75" s="25">
        <f>AllInOne_Z_ILCD_res_clean!YP8</f>
        <v/>
      </c>
      <c r="YS75" s="25">
        <f>AllInOne_Z_ILCD_res_clean!YQ8</f>
        <v/>
      </c>
      <c r="YT75" s="25">
        <f>AllInOne_Z_ILCD_res_clean!YR8</f>
        <v/>
      </c>
      <c r="YU75" s="25">
        <f>AllInOne_Z_ILCD_res_clean!YS8</f>
        <v/>
      </c>
      <c r="YV75" s="25">
        <f>AllInOne_Z_ILCD_res_clean!YT8</f>
        <v/>
      </c>
      <c r="YW75" s="25">
        <f>AllInOne_Z_ILCD_res_clean!YU8</f>
        <v/>
      </c>
      <c r="YX75" s="25">
        <f>AllInOne_Z_ILCD_res_clean!YV8</f>
        <v/>
      </c>
      <c r="YY75" s="25">
        <f>AllInOne_Z_ILCD_res_clean!YW8</f>
        <v/>
      </c>
      <c r="YZ75" s="25">
        <f>AllInOne_Z_ILCD_res_clean!YX8</f>
        <v/>
      </c>
      <c r="ZA75" s="25">
        <f>AllInOne_Z_ILCD_res_clean!YY8</f>
        <v/>
      </c>
      <c r="ZB75" s="25">
        <f>AllInOne_Z_ILCD_res_clean!YZ8</f>
        <v/>
      </c>
      <c r="ZC75" s="24">
        <f>AllInOne_Z_ILCD_res_clean!ZA8</f>
        <v/>
      </c>
      <c r="ZD75" s="24">
        <f>AllInOne_Z_ILCD_res_clean!ZB8</f>
        <v/>
      </c>
      <c r="ZE75" s="24">
        <f>AllInOne_Z_ILCD_res_clean!ZC8</f>
        <v/>
      </c>
      <c r="ZF75" s="24">
        <f>AllInOne_Z_ILCD_res_clean!ZD8</f>
        <v/>
      </c>
      <c r="ZG75" s="24">
        <f>AllInOne_Z_ILCD_res_clean!ZE8</f>
        <v/>
      </c>
      <c r="ZH75" s="24">
        <f>AllInOne_Z_ILCD_res_clean!ZF8</f>
        <v/>
      </c>
      <c r="ZI75" s="24">
        <f>AllInOne_Z_ILCD_res_clean!ZG8</f>
        <v/>
      </c>
      <c r="ZJ75" s="24">
        <f>AllInOne_Z_ILCD_res_clean!ZH8</f>
        <v/>
      </c>
      <c r="ZK75" s="24">
        <f>AllInOne_Z_ILCD_res_clean!ZI8</f>
        <v/>
      </c>
      <c r="ZL75" s="24">
        <f>AllInOne_Z_ILCD_res_clean!ZJ8</f>
        <v/>
      </c>
      <c r="ZM75" s="24">
        <f>AllInOne_Z_ILCD_res_clean!ZK8</f>
        <v/>
      </c>
      <c r="ZN75" s="24">
        <f>AllInOne_Z_ILCD_res_clean!ZL8</f>
        <v/>
      </c>
      <c r="ZO75" s="24">
        <f>AllInOne_Z_ILCD_res_clean!ZM8</f>
        <v/>
      </c>
      <c r="ZP75" s="24">
        <f>AllInOne_Z_ILCD_res_clean!ZN8</f>
        <v/>
      </c>
      <c r="ZQ75" s="24">
        <f>AllInOne_Z_ILCD_res_clean!ZO8</f>
        <v/>
      </c>
      <c r="ZR75" s="23">
        <f>AllInOne_Z_ILCD_res_clean!ZP8</f>
        <v/>
      </c>
      <c r="ZS75" s="23">
        <f>AllInOne_Z_ILCD_res_clean!ZQ8</f>
        <v/>
      </c>
      <c r="ZT75" s="23">
        <f>AllInOne_Z_ILCD_res_clean!ZR8</f>
        <v/>
      </c>
      <c r="ZU75" s="23">
        <f>AllInOne_Z_ILCD_res_clean!ZS8</f>
        <v/>
      </c>
      <c r="ZV75" s="23">
        <f>AllInOne_Z_ILCD_res_clean!ZT8</f>
        <v/>
      </c>
      <c r="ZW75" s="23">
        <f>AllInOne_Z_ILCD_res_clean!ZU8</f>
        <v/>
      </c>
      <c r="ZX75" s="23">
        <f>AllInOne_Z_ILCD_res_clean!ZV8</f>
        <v/>
      </c>
      <c r="ZY75" s="23">
        <f>AllInOne_Z_ILCD_res_clean!ZW8</f>
        <v/>
      </c>
      <c r="ZZ75" s="23">
        <f>AllInOne_Z_ILCD_res_clean!ZX8</f>
        <v/>
      </c>
      <c r="AAA75" s="23">
        <f>AllInOne_Z_ILCD_res_clean!ZY8</f>
        <v/>
      </c>
      <c r="AAB75" s="23">
        <f>AllInOne_Z_ILCD_res_clean!ZZ8</f>
        <v/>
      </c>
      <c r="AAC75" s="23">
        <f>AllInOne_Z_ILCD_res_clean!AAA8</f>
        <v/>
      </c>
      <c r="AAD75" s="23">
        <f>AllInOne_Z_ILCD_res_clean!AAB8</f>
        <v/>
      </c>
      <c r="AAE75" s="23">
        <f>AllInOne_Z_ILCD_res_clean!AAC8</f>
        <v/>
      </c>
      <c r="AAF75" s="23">
        <f>AllInOne_Z_ILCD_res_clean!AAD8</f>
        <v/>
      </c>
      <c r="AAG75" s="22">
        <f>AllInOne_Z_ILCD_res_clean!AAE8</f>
        <v/>
      </c>
      <c r="AAH75" s="22">
        <f>AllInOne_Z_ILCD_res_clean!AAF8</f>
        <v/>
      </c>
      <c r="AAI75" s="22">
        <f>AllInOne_Z_ILCD_res_clean!AAG8</f>
        <v/>
      </c>
      <c r="AAJ75" s="22">
        <f>AllInOne_Z_ILCD_res_clean!AAH8</f>
        <v/>
      </c>
      <c r="AAK75" s="22">
        <f>AllInOne_Z_ILCD_res_clean!AAI8</f>
        <v/>
      </c>
      <c r="AAL75" s="22">
        <f>AllInOne_Z_ILCD_res_clean!AAJ8</f>
        <v/>
      </c>
      <c r="AAM75" s="22">
        <f>AllInOne_Z_ILCD_res_clean!AAK8</f>
        <v/>
      </c>
      <c r="AAN75" s="22">
        <f>AllInOne_Z_ILCD_res_clean!AAL8</f>
        <v/>
      </c>
      <c r="AAO75" s="22">
        <f>AllInOne_Z_ILCD_res_clean!AAM8</f>
        <v/>
      </c>
      <c r="AAP75" s="22">
        <f>AllInOne_Z_ILCD_res_clean!AAN8</f>
        <v/>
      </c>
      <c r="AAQ75" s="22">
        <f>AllInOne_Z_ILCD_res_clean!AAO8</f>
        <v/>
      </c>
      <c r="AAR75" s="22">
        <f>AllInOne_Z_ILCD_res_clean!AAP8</f>
        <v/>
      </c>
      <c r="AAS75" s="22">
        <f>AllInOne_Z_ILCD_res_clean!AAQ8</f>
        <v/>
      </c>
      <c r="AAT75" s="22">
        <f>AllInOne_Z_ILCD_res_clean!AAR8</f>
        <v/>
      </c>
      <c r="AAU75" s="22">
        <f>AllInOne_Z_ILCD_res_clean!AAS8</f>
        <v/>
      </c>
    </row>
    <row r="76">
      <c r="C76" s="6">
        <f>AllInOne_Z_ILCD_res_clean!A9</f>
        <v/>
      </c>
      <c r="D76">
        <f>AllInOne_Z_ILCD_res_clean!B9</f>
        <v/>
      </c>
      <c r="E76">
        <f>AllInOne_Z_ILCD_res_clean!C9</f>
        <v/>
      </c>
      <c r="F76">
        <f>AllInOne_Z_ILCD_res_clean!D9</f>
        <v/>
      </c>
      <c r="G76">
        <f>AllInOne_Z_ILCD_res_clean!E9</f>
        <v/>
      </c>
      <c r="H76">
        <f>AllInOne_Z_ILCD_res_clean!F9</f>
        <v/>
      </c>
      <c r="I76">
        <f>AllInOne_Z_ILCD_res_clean!G9</f>
        <v/>
      </c>
      <c r="J76">
        <f>AllInOne_Z_ILCD_res_clean!H9</f>
        <v/>
      </c>
      <c r="K76" s="16">
        <f>AllInOne_Z_ILCD_res_clean!I9</f>
        <v/>
      </c>
      <c r="L76">
        <f>AllInOne_Z_ILCD_res_clean!J9</f>
        <v/>
      </c>
      <c r="M76">
        <f>AllInOne_Z_ILCD_res_clean!K9</f>
        <v/>
      </c>
      <c r="N76">
        <f>AllInOne_Z_ILCD_res_clean!L9</f>
        <v/>
      </c>
      <c r="O76">
        <f>AllInOne_Z_ILCD_res_clean!M9</f>
        <v/>
      </c>
      <c r="P76">
        <f>AllInOne_Z_ILCD_res_clean!N9</f>
        <v/>
      </c>
      <c r="Q76">
        <f>AllInOne_Z_ILCD_res_clean!O9</f>
        <v/>
      </c>
      <c r="R76">
        <f>AllInOne_Z_ILCD_res_clean!P9</f>
        <v/>
      </c>
      <c r="S76">
        <f>AllInOne_Z_ILCD_res_clean!Q9</f>
        <v/>
      </c>
      <c r="T76">
        <f>AllInOne_Z_ILCD_res_clean!R9</f>
        <v/>
      </c>
      <c r="U76">
        <f>AllInOne_Z_ILCD_res_clean!S9</f>
        <v/>
      </c>
      <c r="V76">
        <f>AllInOne_Z_ILCD_res_clean!T9</f>
        <v/>
      </c>
      <c r="W76">
        <f>AllInOne_Z_ILCD_res_clean!U9</f>
        <v/>
      </c>
      <c r="X76">
        <f>AllInOne_Z_ILCD_res_clean!V9</f>
        <v/>
      </c>
      <c r="Y76">
        <f>AllInOne_Z_ILCD_res_clean!W9</f>
        <v/>
      </c>
      <c r="Z76">
        <f>AllInOne_Z_ILCD_res_clean!X9</f>
        <v/>
      </c>
      <c r="AA76">
        <f>AllInOne_Z_ILCD_res_clean!Y9</f>
        <v/>
      </c>
      <c r="AB76">
        <f>AllInOne_Z_ILCD_res_clean!Z9</f>
        <v/>
      </c>
      <c r="AC76">
        <f>AllInOne_Z_ILCD_res_clean!AA9</f>
        <v/>
      </c>
      <c r="AD76">
        <f>AllInOne_Z_ILCD_res_clean!AB9</f>
        <v/>
      </c>
      <c r="AE76">
        <f>AllInOne_Z_ILCD_res_clean!AC9</f>
        <v/>
      </c>
      <c r="AF76">
        <f>AllInOne_Z_ILCD_res_clean!AD9</f>
        <v/>
      </c>
      <c r="AG76">
        <f>AllInOne_Z_ILCD_res_clean!AE9</f>
        <v/>
      </c>
      <c r="AH76">
        <f>AllInOne_Z_ILCD_res_clean!AF9</f>
        <v/>
      </c>
      <c r="AI76">
        <f>AllInOne_Z_ILCD_res_clean!AG9</f>
        <v/>
      </c>
      <c r="AJ76">
        <f>AllInOne_Z_ILCD_res_clean!AH9</f>
        <v/>
      </c>
      <c r="AK76">
        <f>AllInOne_Z_ILCD_res_clean!AI9</f>
        <v/>
      </c>
      <c r="AL76">
        <f>AllInOne_Z_ILCD_res_clean!AJ9</f>
        <v/>
      </c>
      <c r="AM76">
        <f>AllInOne_Z_ILCD_res_clean!AK9</f>
        <v/>
      </c>
      <c r="AN76">
        <f>AllInOne_Z_ILCD_res_clean!AL9</f>
        <v/>
      </c>
      <c r="AO76">
        <f>AllInOne_Z_ILCD_res_clean!AM9</f>
        <v/>
      </c>
      <c r="AP76">
        <f>AllInOne_Z_ILCD_res_clean!AN9</f>
        <v/>
      </c>
      <c r="AQ76">
        <f>AllInOne_Z_ILCD_res_clean!AO9</f>
        <v/>
      </c>
      <c r="AR76">
        <f>AllInOne_Z_ILCD_res_clean!AP9</f>
        <v/>
      </c>
      <c r="AS76">
        <f>AllInOne_Z_ILCD_res_clean!AQ9</f>
        <v/>
      </c>
      <c r="AT76">
        <f>AllInOne_Z_ILCD_res_clean!AR9</f>
        <v/>
      </c>
      <c r="AU76">
        <f>AllInOne_Z_ILCD_res_clean!AS9</f>
        <v/>
      </c>
      <c r="AV76">
        <f>AllInOne_Z_ILCD_res_clean!AT9</f>
        <v/>
      </c>
      <c r="AW76">
        <f>AllInOne_Z_ILCD_res_clean!AU9</f>
        <v/>
      </c>
      <c r="AX76">
        <f>AllInOne_Z_ILCD_res_clean!AV9</f>
        <v/>
      </c>
      <c r="AY76">
        <f>AllInOne_Z_ILCD_res_clean!AW9</f>
        <v/>
      </c>
      <c r="AZ76">
        <f>AllInOne_Z_ILCD_res_clean!AX9</f>
        <v/>
      </c>
      <c r="BA76">
        <f>AllInOne_Z_ILCD_res_clean!AY9</f>
        <v/>
      </c>
      <c r="BB76">
        <f>AllInOne_Z_ILCD_res_clean!AZ9</f>
        <v/>
      </c>
      <c r="BC76">
        <f>AllInOne_Z_ILCD_res_clean!BA9</f>
        <v/>
      </c>
      <c r="BD76">
        <f>AllInOne_Z_ILCD_res_clean!BB9</f>
        <v/>
      </c>
      <c r="BE76">
        <f>AllInOne_Z_ILCD_res_clean!BC9</f>
        <v/>
      </c>
      <c r="BF76">
        <f>AllInOne_Z_ILCD_res_clean!BD9</f>
        <v/>
      </c>
      <c r="BG76">
        <f>AllInOne_Z_ILCD_res_clean!BE9</f>
        <v/>
      </c>
      <c r="BH76">
        <f>AllInOne_Z_ILCD_res_clean!BF9</f>
        <v/>
      </c>
      <c r="BI76">
        <f>AllInOne_Z_ILCD_res_clean!BG9</f>
        <v/>
      </c>
      <c r="BJ76">
        <f>AllInOne_Z_ILCD_res_clean!BH9</f>
        <v/>
      </c>
      <c r="BK76">
        <f>AllInOne_Z_ILCD_res_clean!BI9</f>
        <v/>
      </c>
      <c r="BL76">
        <f>AllInOne_Z_ILCD_res_clean!BJ9</f>
        <v/>
      </c>
      <c r="BM76">
        <f>AllInOne_Z_ILCD_res_clean!BK9</f>
        <v/>
      </c>
      <c r="BN76">
        <f>AllInOne_Z_ILCD_res_clean!BL9</f>
        <v/>
      </c>
      <c r="BO76">
        <f>AllInOne_Z_ILCD_res_clean!BM9</f>
        <v/>
      </c>
      <c r="BP76">
        <f>AllInOne_Z_ILCD_res_clean!BN9</f>
        <v/>
      </c>
      <c r="BQ76">
        <f>AllInOne_Z_ILCD_res_clean!BO9</f>
        <v/>
      </c>
      <c r="BR76">
        <f>AllInOne_Z_ILCD_res_clean!BP9</f>
        <v/>
      </c>
      <c r="BS76">
        <f>AllInOne_Z_ILCD_res_clean!BQ9</f>
        <v/>
      </c>
      <c r="BT76">
        <f>AllInOne_Z_ILCD_res_clean!BR9</f>
        <v/>
      </c>
      <c r="BU76">
        <f>AllInOne_Z_ILCD_res_clean!BS9</f>
        <v/>
      </c>
      <c r="BV76">
        <f>AllInOne_Z_ILCD_res_clean!BT9</f>
        <v/>
      </c>
      <c r="BW76">
        <f>AllInOne_Z_ILCD_res_clean!BU9</f>
        <v/>
      </c>
      <c r="BX76">
        <f>AllInOne_Z_ILCD_res_clean!BV9</f>
        <v/>
      </c>
      <c r="BY76">
        <f>AllInOne_Z_ILCD_res_clean!BW9</f>
        <v/>
      </c>
      <c r="BZ76">
        <f>AllInOne_Z_ILCD_res_clean!BX9</f>
        <v/>
      </c>
      <c r="CA76">
        <f>AllInOne_Z_ILCD_res_clean!BY9</f>
        <v/>
      </c>
      <c r="CB76">
        <f>AllInOne_Z_ILCD_res_clean!BZ9</f>
        <v/>
      </c>
      <c r="CC76">
        <f>AllInOne_Z_ILCD_res_clean!CA9</f>
        <v/>
      </c>
      <c r="CD76">
        <f>AllInOne_Z_ILCD_res_clean!CB9</f>
        <v/>
      </c>
      <c r="CE76">
        <f>AllInOne_Z_ILCD_res_clean!CC9</f>
        <v/>
      </c>
      <c r="CF76">
        <f>AllInOne_Z_ILCD_res_clean!CD9</f>
        <v/>
      </c>
      <c r="CG76">
        <f>AllInOne_Z_ILCD_res_clean!CE9</f>
        <v/>
      </c>
      <c r="CH76">
        <f>AllInOne_Z_ILCD_res_clean!CF9</f>
        <v/>
      </c>
      <c r="CI76">
        <f>AllInOne_Z_ILCD_res_clean!CG9</f>
        <v/>
      </c>
      <c r="CJ76">
        <f>AllInOne_Z_ILCD_res_clean!CH9</f>
        <v/>
      </c>
      <c r="CK76">
        <f>AllInOne_Z_ILCD_res_clean!CI9</f>
        <v/>
      </c>
      <c r="CL76">
        <f>AllInOne_Z_ILCD_res_clean!CJ9</f>
        <v/>
      </c>
      <c r="CM76">
        <f>AllInOne_Z_ILCD_res_clean!CK9</f>
        <v/>
      </c>
      <c r="CN76">
        <f>AllInOne_Z_ILCD_res_clean!CL9</f>
        <v/>
      </c>
      <c r="CO76">
        <f>AllInOne_Z_ILCD_res_clean!CM9</f>
        <v/>
      </c>
      <c r="CP76">
        <f>AllInOne_Z_ILCD_res_clean!CN9</f>
        <v/>
      </c>
      <c r="CQ76">
        <f>AllInOne_Z_ILCD_res_clean!CO9</f>
        <v/>
      </c>
      <c r="CR76">
        <f>AllInOne_Z_ILCD_res_clean!CP9</f>
        <v/>
      </c>
      <c r="CS76">
        <f>AllInOne_Z_ILCD_res_clean!CQ9</f>
        <v/>
      </c>
      <c r="CT76">
        <f>AllInOne_Z_ILCD_res_clean!CR9</f>
        <v/>
      </c>
      <c r="CU76">
        <f>AllInOne_Z_ILCD_res_clean!CS9</f>
        <v/>
      </c>
      <c r="CV76">
        <f>AllInOne_Z_ILCD_res_clean!CT9</f>
        <v/>
      </c>
      <c r="CW76">
        <f>AllInOne_Z_ILCD_res_clean!CU9</f>
        <v/>
      </c>
      <c r="CX76">
        <f>AllInOne_Z_ILCD_res_clean!CV9</f>
        <v/>
      </c>
      <c r="CY76">
        <f>AllInOne_Z_ILCD_res_clean!CW9</f>
        <v/>
      </c>
      <c r="CZ76">
        <f>AllInOne_Z_ILCD_res_clean!CX9</f>
        <v/>
      </c>
      <c r="DA76">
        <f>AllInOne_Z_ILCD_res_clean!CY9</f>
        <v/>
      </c>
      <c r="DB76">
        <f>AllInOne_Z_ILCD_res_clean!CZ9</f>
        <v/>
      </c>
      <c r="DC76">
        <f>AllInOne_Z_ILCD_res_clean!DA9</f>
        <v/>
      </c>
      <c r="DD76">
        <f>AllInOne_Z_ILCD_res_clean!DB9</f>
        <v/>
      </c>
      <c r="DE76">
        <f>AllInOne_Z_ILCD_res_clean!DC9</f>
        <v/>
      </c>
      <c r="DF76">
        <f>AllInOne_Z_ILCD_res_clean!DD9</f>
        <v/>
      </c>
      <c r="DG76">
        <f>AllInOne_Z_ILCD_res_clean!DE9</f>
        <v/>
      </c>
      <c r="DH76">
        <f>AllInOne_Z_ILCD_res_clean!DF9</f>
        <v/>
      </c>
      <c r="DI76">
        <f>AllInOne_Z_ILCD_res_clean!DG9</f>
        <v/>
      </c>
      <c r="DJ76">
        <f>AllInOne_Z_ILCD_res_clean!DH9</f>
        <v/>
      </c>
      <c r="DK76">
        <f>AllInOne_Z_ILCD_res_clean!DI9</f>
        <v/>
      </c>
      <c r="DL76">
        <f>AllInOne_Z_ILCD_res_clean!DJ9</f>
        <v/>
      </c>
      <c r="DM76">
        <f>AllInOne_Z_ILCD_res_clean!DK9</f>
        <v/>
      </c>
      <c r="DN76">
        <f>AllInOne_Z_ILCD_res_clean!DL9</f>
        <v/>
      </c>
      <c r="DO76">
        <f>AllInOne_Z_ILCD_res_clean!DM9</f>
        <v/>
      </c>
      <c r="DP76">
        <f>AllInOne_Z_ILCD_res_clean!DN9</f>
        <v/>
      </c>
      <c r="DQ76">
        <f>AllInOne_Z_ILCD_res_clean!DO9</f>
        <v/>
      </c>
      <c r="DR76">
        <f>AllInOne_Z_ILCD_res_clean!DP9</f>
        <v/>
      </c>
      <c r="DS76">
        <f>AllInOne_Z_ILCD_res_clean!DQ9</f>
        <v/>
      </c>
      <c r="DT76">
        <f>AllInOne_Z_ILCD_res_clean!DR9</f>
        <v/>
      </c>
      <c r="DU76">
        <f>AllInOne_Z_ILCD_res_clean!DS9</f>
        <v/>
      </c>
      <c r="DV76">
        <f>AllInOne_Z_ILCD_res_clean!DT9</f>
        <v/>
      </c>
      <c r="DW76">
        <f>AllInOne_Z_ILCD_res_clean!DU9</f>
        <v/>
      </c>
      <c r="DX76">
        <f>AllInOne_Z_ILCD_res_clean!DV9</f>
        <v/>
      </c>
      <c r="DY76">
        <f>AllInOne_Z_ILCD_res_clean!DW9</f>
        <v/>
      </c>
      <c r="DZ76">
        <f>AllInOne_Z_ILCD_res_clean!DX9</f>
        <v/>
      </c>
      <c r="EA76">
        <f>AllInOne_Z_ILCD_res_clean!DY9</f>
        <v/>
      </c>
      <c r="EB76">
        <f>AllInOne_Z_ILCD_res_clean!DZ9</f>
        <v/>
      </c>
      <c r="EC76">
        <f>AllInOne_Z_ILCD_res_clean!EA9</f>
        <v/>
      </c>
      <c r="ED76">
        <f>AllInOne_Z_ILCD_res_clean!EB9</f>
        <v/>
      </c>
      <c r="EE76">
        <f>AllInOne_Z_ILCD_res_clean!EC9</f>
        <v/>
      </c>
      <c r="EF76">
        <f>AllInOne_Z_ILCD_res_clean!ED9</f>
        <v/>
      </c>
      <c r="EG76">
        <f>AllInOne_Z_ILCD_res_clean!EE9</f>
        <v/>
      </c>
      <c r="EH76">
        <f>AllInOne_Z_ILCD_res_clean!EF9</f>
        <v/>
      </c>
      <c r="EI76">
        <f>AllInOne_Z_ILCD_res_clean!EG9</f>
        <v/>
      </c>
      <c r="EJ76">
        <f>AllInOne_Z_ILCD_res_clean!EH9</f>
        <v/>
      </c>
      <c r="EK76">
        <f>AllInOne_Z_ILCD_res_clean!EI9</f>
        <v/>
      </c>
      <c r="EL76">
        <f>AllInOne_Z_ILCD_res_clean!EJ9</f>
        <v/>
      </c>
      <c r="EM76">
        <f>AllInOne_Z_ILCD_res_clean!EK9</f>
        <v/>
      </c>
      <c r="EN76">
        <f>AllInOne_Z_ILCD_res_clean!EL9</f>
        <v/>
      </c>
      <c r="EO76">
        <f>AllInOne_Z_ILCD_res_clean!EM9</f>
        <v/>
      </c>
      <c r="EP76">
        <f>AllInOne_Z_ILCD_res_clean!EN9</f>
        <v/>
      </c>
      <c r="EQ76">
        <f>AllInOne_Z_ILCD_res_clean!EO9</f>
        <v/>
      </c>
      <c r="ER76">
        <f>AllInOne_Z_ILCD_res_clean!EP9</f>
        <v/>
      </c>
      <c r="ES76">
        <f>AllInOne_Z_ILCD_res_clean!EQ9</f>
        <v/>
      </c>
      <c r="ET76">
        <f>AllInOne_Z_ILCD_res_clean!ER9</f>
        <v/>
      </c>
      <c r="EU76">
        <f>AllInOne_Z_ILCD_res_clean!ES9</f>
        <v/>
      </c>
      <c r="EV76">
        <f>AllInOne_Z_ILCD_res_clean!ET9</f>
        <v/>
      </c>
      <c r="EW76">
        <f>AllInOne_Z_ILCD_res_clean!EU9</f>
        <v/>
      </c>
      <c r="EX76">
        <f>AllInOne_Z_ILCD_res_clean!EV9</f>
        <v/>
      </c>
      <c r="EY76">
        <f>AllInOne_Z_ILCD_res_clean!EW9</f>
        <v/>
      </c>
      <c r="EZ76">
        <f>AllInOne_Z_ILCD_res_clean!EX9</f>
        <v/>
      </c>
      <c r="FA76">
        <f>AllInOne_Z_ILCD_res_clean!EY9</f>
        <v/>
      </c>
      <c r="FB76">
        <f>AllInOne_Z_ILCD_res_clean!EZ9</f>
        <v/>
      </c>
      <c r="FC76">
        <f>AllInOne_Z_ILCD_res_clean!FA9</f>
        <v/>
      </c>
      <c r="FD76">
        <f>AllInOne_Z_ILCD_res_clean!FB9</f>
        <v/>
      </c>
      <c r="FE76">
        <f>AllInOne_Z_ILCD_res_clean!FC9</f>
        <v/>
      </c>
      <c r="FF76">
        <f>AllInOne_Z_ILCD_res_clean!FD9</f>
        <v/>
      </c>
      <c r="FG76">
        <f>AllInOne_Z_ILCD_res_clean!FE9</f>
        <v/>
      </c>
      <c r="FH76">
        <f>AllInOne_Z_ILCD_res_clean!FF9</f>
        <v/>
      </c>
      <c r="FI76">
        <f>AllInOne_Z_ILCD_res_clean!FG9</f>
        <v/>
      </c>
      <c r="FJ76">
        <f>AllInOne_Z_ILCD_res_clean!FH9</f>
        <v/>
      </c>
      <c r="FK76">
        <f>AllInOne_Z_ILCD_res_clean!FI9</f>
        <v/>
      </c>
      <c r="FL76">
        <f>AllInOne_Z_ILCD_res_clean!FJ9</f>
        <v/>
      </c>
      <c r="FM76">
        <f>AllInOne_Z_ILCD_res_clean!FK9</f>
        <v/>
      </c>
      <c r="FN76">
        <f>AllInOne_Z_ILCD_res_clean!FL9</f>
        <v/>
      </c>
      <c r="FO76">
        <f>AllInOne_Z_ILCD_res_clean!FM9</f>
        <v/>
      </c>
      <c r="FP76">
        <f>AllInOne_Z_ILCD_res_clean!FN9</f>
        <v/>
      </c>
      <c r="FQ76">
        <f>AllInOne_Z_ILCD_res_clean!FO9</f>
        <v/>
      </c>
      <c r="FR76">
        <f>AllInOne_Z_ILCD_res_clean!FP9</f>
        <v/>
      </c>
      <c r="FS76">
        <f>AllInOne_Z_ILCD_res_clean!FQ9</f>
        <v/>
      </c>
      <c r="FT76">
        <f>AllInOne_Z_ILCD_res_clean!FR9</f>
        <v/>
      </c>
      <c r="FU76">
        <f>AllInOne_Z_ILCD_res_clean!FS9</f>
        <v/>
      </c>
      <c r="FV76">
        <f>AllInOne_Z_ILCD_res_clean!FT9</f>
        <v/>
      </c>
      <c r="FW76">
        <f>AllInOne_Z_ILCD_res_clean!FU9</f>
        <v/>
      </c>
      <c r="FX76">
        <f>AllInOne_Z_ILCD_res_clean!FV9</f>
        <v/>
      </c>
      <c r="FY76">
        <f>AllInOne_Z_ILCD_res_clean!FW9</f>
        <v/>
      </c>
      <c r="FZ76">
        <f>AllInOne_Z_ILCD_res_clean!FX9</f>
        <v/>
      </c>
      <c r="GA76">
        <f>AllInOne_Z_ILCD_res_clean!FY9</f>
        <v/>
      </c>
      <c r="GB76">
        <f>AllInOne_Z_ILCD_res_clean!FZ9</f>
        <v/>
      </c>
      <c r="GC76">
        <f>AllInOne_Z_ILCD_res_clean!GA9</f>
        <v/>
      </c>
      <c r="GD76">
        <f>AllInOne_Z_ILCD_res_clean!GB9</f>
        <v/>
      </c>
      <c r="GE76">
        <f>AllInOne_Z_ILCD_res_clean!GC9</f>
        <v/>
      </c>
      <c r="GF76">
        <f>AllInOne_Z_ILCD_res_clean!GD9</f>
        <v/>
      </c>
      <c r="GG76">
        <f>AllInOne_Z_ILCD_res_clean!GE9</f>
        <v/>
      </c>
      <c r="GH76">
        <f>AllInOne_Z_ILCD_res_clean!GF9</f>
        <v/>
      </c>
      <c r="GI76">
        <f>AllInOne_Z_ILCD_res_clean!GG9</f>
        <v/>
      </c>
      <c r="GJ76">
        <f>AllInOne_Z_ILCD_res_clean!GH9</f>
        <v/>
      </c>
      <c r="GK76">
        <f>AllInOne_Z_ILCD_res_clean!GI9</f>
        <v/>
      </c>
      <c r="GL76">
        <f>AllInOne_Z_ILCD_res_clean!GJ9</f>
        <v/>
      </c>
      <c r="GM76">
        <f>AllInOne_Z_ILCD_res_clean!GK9</f>
        <v/>
      </c>
      <c r="GN76">
        <f>AllInOne_Z_ILCD_res_clean!GL9</f>
        <v/>
      </c>
      <c r="GO76">
        <f>AllInOne_Z_ILCD_res_clean!GM9</f>
        <v/>
      </c>
      <c r="GP76">
        <f>AllInOne_Z_ILCD_res_clean!GN9</f>
        <v/>
      </c>
      <c r="GQ76">
        <f>AllInOne_Z_ILCD_res_clean!GO9</f>
        <v/>
      </c>
      <c r="GR76">
        <f>AllInOne_Z_ILCD_res_clean!GP9</f>
        <v/>
      </c>
      <c r="GS76">
        <f>AllInOne_Z_ILCD_res_clean!GQ9</f>
        <v/>
      </c>
      <c r="GT76">
        <f>AllInOne_Z_ILCD_res_clean!GR9</f>
        <v/>
      </c>
      <c r="GU76">
        <f>AllInOne_Z_ILCD_res_clean!GS9</f>
        <v/>
      </c>
      <c r="GV76">
        <f>AllInOne_Z_ILCD_res_clean!GT9</f>
        <v/>
      </c>
      <c r="GW76">
        <f>AllInOne_Z_ILCD_res_clean!GU9</f>
        <v/>
      </c>
      <c r="GX76">
        <f>AllInOne_Z_ILCD_res_clean!GV9</f>
        <v/>
      </c>
      <c r="GY76">
        <f>AllInOne_Z_ILCD_res_clean!GW9</f>
        <v/>
      </c>
      <c r="GZ76">
        <f>AllInOne_Z_ILCD_res_clean!GX9</f>
        <v/>
      </c>
      <c r="HA76">
        <f>AllInOne_Z_ILCD_res_clean!GY9</f>
        <v/>
      </c>
      <c r="HB76">
        <f>AllInOne_Z_ILCD_res_clean!GZ9</f>
        <v/>
      </c>
      <c r="HC76">
        <f>AllInOne_Z_ILCD_res_clean!HA9</f>
        <v/>
      </c>
      <c r="HD76">
        <f>AllInOne_Z_ILCD_res_clean!HB9</f>
        <v/>
      </c>
      <c r="HE76">
        <f>AllInOne_Z_ILCD_res_clean!HC9</f>
        <v/>
      </c>
      <c r="HF76">
        <f>AllInOne_Z_ILCD_res_clean!HD9</f>
        <v/>
      </c>
      <c r="HG76">
        <f>AllInOne_Z_ILCD_res_clean!HE9</f>
        <v/>
      </c>
      <c r="HH76">
        <f>AllInOne_Z_ILCD_res_clean!HF9</f>
        <v/>
      </c>
      <c r="HI76">
        <f>AllInOne_Z_ILCD_res_clean!HG9</f>
        <v/>
      </c>
      <c r="HJ76">
        <f>AllInOne_Z_ILCD_res_clean!HH9</f>
        <v/>
      </c>
      <c r="HK76">
        <f>AllInOne_Z_ILCD_res_clean!HI9</f>
        <v/>
      </c>
      <c r="HL76">
        <f>AllInOne_Z_ILCD_res_clean!HJ9</f>
        <v/>
      </c>
      <c r="HM76">
        <f>AllInOne_Z_ILCD_res_clean!HK9</f>
        <v/>
      </c>
      <c r="HN76">
        <f>AllInOne_Z_ILCD_res_clean!HL9</f>
        <v/>
      </c>
      <c r="HO76">
        <f>AllInOne_Z_ILCD_res_clean!HM9</f>
        <v/>
      </c>
      <c r="HP76">
        <f>AllInOne_Z_ILCD_res_clean!HN9</f>
        <v/>
      </c>
      <c r="HQ76">
        <f>AllInOne_Z_ILCD_res_clean!HO9</f>
        <v/>
      </c>
      <c r="HR76">
        <f>AllInOne_Z_ILCD_res_clean!HP9</f>
        <v/>
      </c>
      <c r="HS76">
        <f>AllInOne_Z_ILCD_res_clean!HQ9</f>
        <v/>
      </c>
      <c r="HT76">
        <f>AllInOne_Z_ILCD_res_clean!HR9</f>
        <v/>
      </c>
      <c r="HU76">
        <f>AllInOne_Z_ILCD_res_clean!HS9</f>
        <v/>
      </c>
      <c r="HV76">
        <f>AllInOne_Z_ILCD_res_clean!HT9</f>
        <v/>
      </c>
      <c r="HW76">
        <f>AllInOne_Z_ILCD_res_clean!HU9</f>
        <v/>
      </c>
      <c r="HX76">
        <f>AllInOne_Z_ILCD_res_clean!HV9</f>
        <v/>
      </c>
      <c r="HY76">
        <f>AllInOne_Z_ILCD_res_clean!HW9</f>
        <v/>
      </c>
      <c r="HZ76">
        <f>AllInOne_Z_ILCD_res_clean!HX9</f>
        <v/>
      </c>
      <c r="IA76">
        <f>AllInOne_Z_ILCD_res_clean!HY9</f>
        <v/>
      </c>
      <c r="IB76">
        <f>AllInOne_Z_ILCD_res_clean!HZ9</f>
        <v/>
      </c>
      <c r="IC76">
        <f>AllInOne_Z_ILCD_res_clean!IA9</f>
        <v/>
      </c>
      <c r="ID76">
        <f>AllInOne_Z_ILCD_res_clean!IB9</f>
        <v/>
      </c>
      <c r="IE76">
        <f>AllInOne_Z_ILCD_res_clean!IC9</f>
        <v/>
      </c>
      <c r="IF76">
        <f>AllInOne_Z_ILCD_res_clean!ID9</f>
        <v/>
      </c>
      <c r="IG76">
        <f>AllInOne_Z_ILCD_res_clean!IE9</f>
        <v/>
      </c>
      <c r="IH76">
        <f>AllInOne_Z_ILCD_res_clean!IF9</f>
        <v/>
      </c>
      <c r="II76">
        <f>AllInOne_Z_ILCD_res_clean!IG9</f>
        <v/>
      </c>
      <c r="IJ76">
        <f>AllInOne_Z_ILCD_res_clean!IH9</f>
        <v/>
      </c>
      <c r="IK76">
        <f>AllInOne_Z_ILCD_res_clean!II9</f>
        <v/>
      </c>
      <c r="IL76">
        <f>AllInOne_Z_ILCD_res_clean!IJ9</f>
        <v/>
      </c>
      <c r="IM76">
        <f>AllInOne_Z_ILCD_res_clean!IK9</f>
        <v/>
      </c>
      <c r="IN76">
        <f>AllInOne_Z_ILCD_res_clean!IL9</f>
        <v/>
      </c>
      <c r="IO76">
        <f>AllInOne_Z_ILCD_res_clean!IM9</f>
        <v/>
      </c>
      <c r="IP76">
        <f>AllInOne_Z_ILCD_res_clean!IN9</f>
        <v/>
      </c>
      <c r="IQ76">
        <f>AllInOne_Z_ILCD_res_clean!IO9</f>
        <v/>
      </c>
      <c r="IR76">
        <f>AllInOne_Z_ILCD_res_clean!IP9</f>
        <v/>
      </c>
      <c r="IS76">
        <f>AllInOne_Z_ILCD_res_clean!IQ9</f>
        <v/>
      </c>
      <c r="IT76">
        <f>AllInOne_Z_ILCD_res_clean!IR9</f>
        <v/>
      </c>
      <c r="IU76">
        <f>AllInOne_Z_ILCD_res_clean!IS9</f>
        <v/>
      </c>
      <c r="IV76">
        <f>AllInOne_Z_ILCD_res_clean!IT9</f>
        <v/>
      </c>
      <c r="IW76">
        <f>AllInOne_Z_ILCD_res_clean!IU9</f>
        <v/>
      </c>
      <c r="IX76">
        <f>AllInOne_Z_ILCD_res_clean!IV9</f>
        <v/>
      </c>
      <c r="IY76">
        <f>AllInOne_Z_ILCD_res_clean!IW9</f>
        <v/>
      </c>
      <c r="IZ76">
        <f>AllInOne_Z_ILCD_res_clean!IX9</f>
        <v/>
      </c>
      <c r="JA76">
        <f>AllInOne_Z_ILCD_res_clean!IY9</f>
        <v/>
      </c>
      <c r="JB76">
        <f>AllInOne_Z_ILCD_res_clean!IZ9</f>
        <v/>
      </c>
      <c r="JC76">
        <f>AllInOne_Z_ILCD_res_clean!JA9</f>
        <v/>
      </c>
      <c r="JD76">
        <f>AllInOne_Z_ILCD_res_clean!JB9</f>
        <v/>
      </c>
      <c r="JE76">
        <f>AllInOne_Z_ILCD_res_clean!JC9</f>
        <v/>
      </c>
      <c r="JF76">
        <f>AllInOne_Z_ILCD_res_clean!JD9</f>
        <v/>
      </c>
      <c r="JG76">
        <f>AllInOne_Z_ILCD_res_clean!JE9</f>
        <v/>
      </c>
      <c r="JH76">
        <f>AllInOne_Z_ILCD_res_clean!JF9</f>
        <v/>
      </c>
      <c r="JI76">
        <f>AllInOne_Z_ILCD_res_clean!JG9</f>
        <v/>
      </c>
      <c r="JJ76">
        <f>AllInOne_Z_ILCD_res_clean!JH9</f>
        <v/>
      </c>
      <c r="JK76">
        <f>AllInOne_Z_ILCD_res_clean!JI9</f>
        <v/>
      </c>
      <c r="JL76">
        <f>AllInOne_Z_ILCD_res_clean!JJ9</f>
        <v/>
      </c>
      <c r="JM76">
        <f>AllInOne_Z_ILCD_res_clean!JK9</f>
        <v/>
      </c>
      <c r="JN76">
        <f>AllInOne_Z_ILCD_res_clean!JL9</f>
        <v/>
      </c>
      <c r="JO76">
        <f>AllInOne_Z_ILCD_res_clean!JM9</f>
        <v/>
      </c>
      <c r="JP76">
        <f>AllInOne_Z_ILCD_res_clean!JN9</f>
        <v/>
      </c>
      <c r="JQ76">
        <f>AllInOne_Z_ILCD_res_clean!JO9</f>
        <v/>
      </c>
      <c r="JR76">
        <f>AllInOne_Z_ILCD_res_clean!JP9</f>
        <v/>
      </c>
      <c r="JS76">
        <f>AllInOne_Z_ILCD_res_clean!JQ9</f>
        <v/>
      </c>
      <c r="JT76">
        <f>AllInOne_Z_ILCD_res_clean!JR9</f>
        <v/>
      </c>
      <c r="JU76">
        <f>AllInOne_Z_ILCD_res_clean!JS9</f>
        <v/>
      </c>
      <c r="JV76">
        <f>AllInOne_Z_ILCD_res_clean!JT9</f>
        <v/>
      </c>
      <c r="JW76">
        <f>AllInOne_Z_ILCD_res_clean!JU9</f>
        <v/>
      </c>
      <c r="JX76">
        <f>AllInOne_Z_ILCD_res_clean!JV9</f>
        <v/>
      </c>
      <c r="JY76">
        <f>AllInOne_Z_ILCD_res_clean!JW9</f>
        <v/>
      </c>
      <c r="JZ76">
        <f>AllInOne_Z_ILCD_res_clean!JX9</f>
        <v/>
      </c>
      <c r="KA76">
        <f>AllInOne_Z_ILCD_res_clean!JY9</f>
        <v/>
      </c>
      <c r="KB76">
        <f>AllInOne_Z_ILCD_res_clean!JZ9</f>
        <v/>
      </c>
      <c r="KC76">
        <f>AllInOne_Z_ILCD_res_clean!KA9</f>
        <v/>
      </c>
      <c r="KD76">
        <f>AllInOne_Z_ILCD_res_clean!KB9</f>
        <v/>
      </c>
      <c r="KE76">
        <f>AllInOne_Z_ILCD_res_clean!KC9</f>
        <v/>
      </c>
      <c r="KF76">
        <f>AllInOne_Z_ILCD_res_clean!KD9</f>
        <v/>
      </c>
      <c r="KG76">
        <f>AllInOne_Z_ILCD_res_clean!KE9</f>
        <v/>
      </c>
      <c r="KH76">
        <f>AllInOne_Z_ILCD_res_clean!KF9</f>
        <v/>
      </c>
      <c r="KI76">
        <f>AllInOne_Z_ILCD_res_clean!KG9</f>
        <v/>
      </c>
      <c r="KJ76">
        <f>AllInOne_Z_ILCD_res_clean!KH9</f>
        <v/>
      </c>
      <c r="KK76">
        <f>AllInOne_Z_ILCD_res_clean!KI9</f>
        <v/>
      </c>
      <c r="KL76">
        <f>AllInOne_Z_ILCD_res_clean!KJ9</f>
        <v/>
      </c>
      <c r="KM76">
        <f>AllInOne_Z_ILCD_res_clean!KK9</f>
        <v/>
      </c>
      <c r="KN76">
        <f>AllInOne_Z_ILCD_res_clean!KL9</f>
        <v/>
      </c>
      <c r="KO76">
        <f>AllInOne_Z_ILCD_res_clean!KM9</f>
        <v/>
      </c>
      <c r="KP76">
        <f>AllInOne_Z_ILCD_res_clean!KN9</f>
        <v/>
      </c>
      <c r="KQ76">
        <f>AllInOne_Z_ILCD_res_clean!KO9</f>
        <v/>
      </c>
      <c r="KR76">
        <f>AllInOne_Z_ILCD_res_clean!KP9</f>
        <v/>
      </c>
      <c r="KS76">
        <f>AllInOne_Z_ILCD_res_clean!KQ9</f>
        <v/>
      </c>
      <c r="KT76">
        <f>AllInOne_Z_ILCD_res_clean!KR9</f>
        <v/>
      </c>
      <c r="KU76">
        <f>AllInOne_Z_ILCD_res_clean!KS9</f>
        <v/>
      </c>
      <c r="KV76">
        <f>AllInOne_Z_ILCD_res_clean!KT9</f>
        <v/>
      </c>
      <c r="KW76">
        <f>AllInOne_Z_ILCD_res_clean!KU9</f>
        <v/>
      </c>
      <c r="KX76">
        <f>AllInOne_Z_ILCD_res_clean!KV9</f>
        <v/>
      </c>
      <c r="KY76">
        <f>AllInOne_Z_ILCD_res_clean!KW9</f>
        <v/>
      </c>
      <c r="KZ76">
        <f>AllInOne_Z_ILCD_res_clean!KX9</f>
        <v/>
      </c>
      <c r="LA76">
        <f>AllInOne_Z_ILCD_res_clean!KY9</f>
        <v/>
      </c>
      <c r="LB76">
        <f>AllInOne_Z_ILCD_res_clean!KZ9</f>
        <v/>
      </c>
      <c r="LC76">
        <f>AllInOne_Z_ILCD_res_clean!LA9</f>
        <v/>
      </c>
      <c r="LD76">
        <f>AllInOne_Z_ILCD_res_clean!LB9</f>
        <v/>
      </c>
      <c r="LE76">
        <f>AllInOne_Z_ILCD_res_clean!LC9</f>
        <v/>
      </c>
      <c r="LF76">
        <f>AllInOne_Z_ILCD_res_clean!LD9</f>
        <v/>
      </c>
      <c r="LG76">
        <f>AllInOne_Z_ILCD_res_clean!LE9</f>
        <v/>
      </c>
      <c r="LH76">
        <f>AllInOne_Z_ILCD_res_clean!LF9</f>
        <v/>
      </c>
      <c r="LI76">
        <f>AllInOne_Z_ILCD_res_clean!LG9</f>
        <v/>
      </c>
      <c r="LJ76">
        <f>AllInOne_Z_ILCD_res_clean!LH9</f>
        <v/>
      </c>
      <c r="LK76">
        <f>AllInOne_Z_ILCD_res_clean!LI9</f>
        <v/>
      </c>
      <c r="LL76">
        <f>AllInOne_Z_ILCD_res_clean!LJ9</f>
        <v/>
      </c>
      <c r="LM76">
        <f>AllInOne_Z_ILCD_res_clean!LK9</f>
        <v/>
      </c>
      <c r="LN76">
        <f>AllInOne_Z_ILCD_res_clean!LL9</f>
        <v/>
      </c>
      <c r="LO76">
        <f>AllInOne_Z_ILCD_res_clean!LM9</f>
        <v/>
      </c>
      <c r="LP76">
        <f>AllInOne_Z_ILCD_res_clean!LN9</f>
        <v/>
      </c>
      <c r="LQ76">
        <f>AllInOne_Z_ILCD_res_clean!LO9</f>
        <v/>
      </c>
      <c r="LR76">
        <f>AllInOne_Z_ILCD_res_clean!LP9</f>
        <v/>
      </c>
      <c r="LS76">
        <f>AllInOne_Z_ILCD_res_clean!LQ9</f>
        <v/>
      </c>
      <c r="LT76">
        <f>AllInOne_Z_ILCD_res_clean!LR9</f>
        <v/>
      </c>
      <c r="LU76">
        <f>AllInOne_Z_ILCD_res_clean!LS9</f>
        <v/>
      </c>
      <c r="LV76">
        <f>AllInOne_Z_ILCD_res_clean!LT9</f>
        <v/>
      </c>
      <c r="LW76">
        <f>AllInOne_Z_ILCD_res_clean!LU9</f>
        <v/>
      </c>
      <c r="LX76">
        <f>AllInOne_Z_ILCD_res_clean!LV9</f>
        <v/>
      </c>
      <c r="LY76">
        <f>AllInOne_Z_ILCD_res_clean!LW9</f>
        <v/>
      </c>
      <c r="LZ76">
        <f>AllInOne_Z_ILCD_res_clean!LX9</f>
        <v/>
      </c>
      <c r="MA76">
        <f>AllInOne_Z_ILCD_res_clean!LY9</f>
        <v/>
      </c>
      <c r="MB76">
        <f>AllInOne_Z_ILCD_res_clean!LZ9</f>
        <v/>
      </c>
      <c r="MC76">
        <f>AllInOne_Z_ILCD_res_clean!MA9</f>
        <v/>
      </c>
      <c r="MD76">
        <f>AllInOne_Z_ILCD_res_clean!MB9</f>
        <v/>
      </c>
      <c r="ME76">
        <f>AllInOne_Z_ILCD_res_clean!MC9</f>
        <v/>
      </c>
      <c r="MF76">
        <f>AllInOne_Z_ILCD_res_clean!MD9</f>
        <v/>
      </c>
      <c r="MG76">
        <f>AllInOne_Z_ILCD_res_clean!ME9</f>
        <v/>
      </c>
      <c r="MH76">
        <f>AllInOne_Z_ILCD_res_clean!MF9</f>
        <v/>
      </c>
      <c r="MI76">
        <f>AllInOne_Z_ILCD_res_clean!MG9</f>
        <v/>
      </c>
      <c r="MJ76">
        <f>AllInOne_Z_ILCD_res_clean!MH9</f>
        <v/>
      </c>
      <c r="MK76">
        <f>AllInOne_Z_ILCD_res_clean!MI9</f>
        <v/>
      </c>
      <c r="ML76">
        <f>AllInOne_Z_ILCD_res_clean!MJ9</f>
        <v/>
      </c>
      <c r="MM76">
        <f>AllInOne_Z_ILCD_res_clean!MK9</f>
        <v/>
      </c>
      <c r="MN76">
        <f>AllInOne_Z_ILCD_res_clean!ML9</f>
        <v/>
      </c>
      <c r="MO76">
        <f>AllInOne_Z_ILCD_res_clean!MM9</f>
        <v/>
      </c>
      <c r="MP76">
        <f>AllInOne_Z_ILCD_res_clean!MN9</f>
        <v/>
      </c>
      <c r="MQ76">
        <f>AllInOne_Z_ILCD_res_clean!MO9</f>
        <v/>
      </c>
      <c r="MR76">
        <f>AllInOne_Z_ILCD_res_clean!MP9</f>
        <v/>
      </c>
      <c r="MS76">
        <f>AllInOne_Z_ILCD_res_clean!MQ9</f>
        <v/>
      </c>
      <c r="MT76">
        <f>AllInOne_Z_ILCD_res_clean!MR9</f>
        <v/>
      </c>
      <c r="MU76">
        <f>AllInOne_Z_ILCD_res_clean!MS9</f>
        <v/>
      </c>
      <c r="MV76">
        <f>AllInOne_Z_ILCD_res_clean!MT9</f>
        <v/>
      </c>
      <c r="MW76">
        <f>AllInOne_Z_ILCD_res_clean!MU9</f>
        <v/>
      </c>
      <c r="MX76">
        <f>AllInOne_Z_ILCD_res_clean!MV9</f>
        <v/>
      </c>
      <c r="MY76">
        <f>AllInOne_Z_ILCD_res_clean!MW9</f>
        <v/>
      </c>
      <c r="MZ76">
        <f>AllInOne_Z_ILCD_res_clean!MX9</f>
        <v/>
      </c>
      <c r="NA76">
        <f>AllInOne_Z_ILCD_res_clean!MY9</f>
        <v/>
      </c>
      <c r="NB76">
        <f>AllInOne_Z_ILCD_res_clean!MZ9</f>
        <v/>
      </c>
      <c r="NC76">
        <f>AllInOne_Z_ILCD_res_clean!NA9</f>
        <v/>
      </c>
      <c r="ND76">
        <f>AllInOne_Z_ILCD_res_clean!NB9</f>
        <v/>
      </c>
      <c r="NE76">
        <f>AllInOne_Z_ILCD_res_clean!NC9</f>
        <v/>
      </c>
      <c r="NF76">
        <f>AllInOne_Z_ILCD_res_clean!ND9</f>
        <v/>
      </c>
      <c r="NG76">
        <f>AllInOne_Z_ILCD_res_clean!NE9</f>
        <v/>
      </c>
      <c r="NH76">
        <f>AllInOne_Z_ILCD_res_clean!NF9</f>
        <v/>
      </c>
      <c r="NI76">
        <f>AllInOne_Z_ILCD_res_clean!NG9</f>
        <v/>
      </c>
      <c r="NJ76">
        <f>AllInOne_Z_ILCD_res_clean!NH9</f>
        <v/>
      </c>
      <c r="NK76">
        <f>AllInOne_Z_ILCD_res_clean!NI9</f>
        <v/>
      </c>
      <c r="NL76">
        <f>AllInOne_Z_ILCD_res_clean!NJ9</f>
        <v/>
      </c>
      <c r="NM76">
        <f>AllInOne_Z_ILCD_res_clean!NK9</f>
        <v/>
      </c>
      <c r="NN76">
        <f>AllInOne_Z_ILCD_res_clean!NL9</f>
        <v/>
      </c>
      <c r="NO76">
        <f>AllInOne_Z_ILCD_res_clean!NM9</f>
        <v/>
      </c>
      <c r="NP76">
        <f>AllInOne_Z_ILCD_res_clean!NN9</f>
        <v/>
      </c>
      <c r="NQ76">
        <f>AllInOne_Z_ILCD_res_clean!NO9</f>
        <v/>
      </c>
      <c r="NR76">
        <f>AllInOne_Z_ILCD_res_clean!NP9</f>
        <v/>
      </c>
      <c r="NS76">
        <f>AllInOne_Z_ILCD_res_clean!NQ9</f>
        <v/>
      </c>
      <c r="NT76">
        <f>AllInOne_Z_ILCD_res_clean!NR9</f>
        <v/>
      </c>
      <c r="NU76">
        <f>AllInOne_Z_ILCD_res_clean!NS9</f>
        <v/>
      </c>
      <c r="NV76">
        <f>AllInOne_Z_ILCD_res_clean!NT9</f>
        <v/>
      </c>
      <c r="NW76">
        <f>AllInOne_Z_ILCD_res_clean!NU9</f>
        <v/>
      </c>
      <c r="NX76">
        <f>AllInOne_Z_ILCD_res_clean!NV9</f>
        <v/>
      </c>
      <c r="NY76">
        <f>AllInOne_Z_ILCD_res_clean!NW9</f>
        <v/>
      </c>
      <c r="NZ76">
        <f>AllInOne_Z_ILCD_res_clean!NX9</f>
        <v/>
      </c>
      <c r="OA76">
        <f>AllInOne_Z_ILCD_res_clean!NY9</f>
        <v/>
      </c>
      <c r="OB76">
        <f>AllInOne_Z_ILCD_res_clean!NZ9</f>
        <v/>
      </c>
      <c r="OC76">
        <f>AllInOne_Z_ILCD_res_clean!OA9</f>
        <v/>
      </c>
      <c r="OD76">
        <f>AllInOne_Z_ILCD_res_clean!OB9</f>
        <v/>
      </c>
      <c r="OE76">
        <f>AllInOne_Z_ILCD_res_clean!OC9</f>
        <v/>
      </c>
      <c r="OF76">
        <f>AllInOne_Z_ILCD_res_clean!OD9</f>
        <v/>
      </c>
      <c r="OG76">
        <f>AllInOne_Z_ILCD_res_clean!OE9</f>
        <v/>
      </c>
      <c r="OH76">
        <f>AllInOne_Z_ILCD_res_clean!OF9</f>
        <v/>
      </c>
      <c r="OI76">
        <f>AllInOne_Z_ILCD_res_clean!OG9</f>
        <v/>
      </c>
      <c r="OJ76">
        <f>AllInOne_Z_ILCD_res_clean!OH9</f>
        <v/>
      </c>
      <c r="OK76">
        <f>AllInOne_Z_ILCD_res_clean!OI9</f>
        <v/>
      </c>
      <c r="OL76">
        <f>AllInOne_Z_ILCD_res_clean!OJ9</f>
        <v/>
      </c>
      <c r="OM76">
        <f>AllInOne_Z_ILCD_res_clean!OK9</f>
        <v/>
      </c>
      <c r="ON76">
        <f>AllInOne_Z_ILCD_res_clean!OL9</f>
        <v/>
      </c>
      <c r="OO76">
        <f>AllInOne_Z_ILCD_res_clean!OM9</f>
        <v/>
      </c>
      <c r="OP76">
        <f>AllInOne_Z_ILCD_res_clean!ON9</f>
        <v/>
      </c>
      <c r="OQ76">
        <f>AllInOne_Z_ILCD_res_clean!OO9</f>
        <v/>
      </c>
      <c r="OR76">
        <f>AllInOne_Z_ILCD_res_clean!OP9</f>
        <v/>
      </c>
      <c r="OS76">
        <f>AllInOne_Z_ILCD_res_clean!OQ9</f>
        <v/>
      </c>
      <c r="OT76">
        <f>AllInOne_Z_ILCD_res_clean!OR9</f>
        <v/>
      </c>
      <c r="OU76">
        <f>AllInOne_Z_ILCD_res_clean!OS9</f>
        <v/>
      </c>
      <c r="OV76">
        <f>AllInOne_Z_ILCD_res_clean!OT9</f>
        <v/>
      </c>
      <c r="OW76">
        <f>AllInOne_Z_ILCD_res_clean!OU9</f>
        <v/>
      </c>
      <c r="OX76">
        <f>AllInOne_Z_ILCD_res_clean!OV9</f>
        <v/>
      </c>
      <c r="OY76">
        <f>AllInOne_Z_ILCD_res_clean!OW9</f>
        <v/>
      </c>
      <c r="OZ76">
        <f>AllInOne_Z_ILCD_res_clean!OX9</f>
        <v/>
      </c>
      <c r="PA76">
        <f>AllInOne_Z_ILCD_res_clean!OY9</f>
        <v/>
      </c>
      <c r="PB76">
        <f>AllInOne_Z_ILCD_res_clean!OZ9</f>
        <v/>
      </c>
      <c r="PC76">
        <f>AllInOne_Z_ILCD_res_clean!PA9</f>
        <v/>
      </c>
      <c r="PD76">
        <f>AllInOne_Z_ILCD_res_clean!PB9</f>
        <v/>
      </c>
      <c r="PE76">
        <f>AllInOne_Z_ILCD_res_clean!PC9</f>
        <v/>
      </c>
      <c r="PF76">
        <f>AllInOne_Z_ILCD_res_clean!PD9</f>
        <v/>
      </c>
      <c r="PG76">
        <f>AllInOne_Z_ILCD_res_clean!PE9</f>
        <v/>
      </c>
      <c r="PH76">
        <f>AllInOne_Z_ILCD_res_clean!PF9</f>
        <v/>
      </c>
      <c r="PI76">
        <f>AllInOne_Z_ILCD_res_clean!PG9</f>
        <v/>
      </c>
      <c r="PJ76">
        <f>AllInOne_Z_ILCD_res_clean!PH9</f>
        <v/>
      </c>
      <c r="PK76">
        <f>AllInOne_Z_ILCD_res_clean!PI9</f>
        <v/>
      </c>
      <c r="PL76">
        <f>AllInOne_Z_ILCD_res_clean!PJ9</f>
        <v/>
      </c>
      <c r="PM76">
        <f>AllInOne_Z_ILCD_res_clean!PK9</f>
        <v/>
      </c>
      <c r="PN76">
        <f>AllInOne_Z_ILCD_res_clean!PL9</f>
        <v/>
      </c>
      <c r="PO76">
        <f>AllInOne_Z_ILCD_res_clean!PM9</f>
        <v/>
      </c>
      <c r="PP76">
        <f>AllInOne_Z_ILCD_res_clean!PN9</f>
        <v/>
      </c>
      <c r="PQ76">
        <f>AllInOne_Z_ILCD_res_clean!PO9</f>
        <v/>
      </c>
      <c r="PR76">
        <f>AllInOne_Z_ILCD_res_clean!PP9</f>
        <v/>
      </c>
      <c r="PS76">
        <f>AllInOne_Z_ILCD_res_clean!PQ9</f>
        <v/>
      </c>
      <c r="PT76">
        <f>AllInOne_Z_ILCD_res_clean!PR9</f>
        <v/>
      </c>
      <c r="PU76">
        <f>AllInOne_Z_ILCD_res_clean!PS9</f>
        <v/>
      </c>
      <c r="PV76">
        <f>AllInOne_Z_ILCD_res_clean!PT9</f>
        <v/>
      </c>
      <c r="PW76">
        <f>AllInOne_Z_ILCD_res_clean!PU9</f>
        <v/>
      </c>
      <c r="PX76">
        <f>AllInOne_Z_ILCD_res_clean!PV9</f>
        <v/>
      </c>
      <c r="PY76">
        <f>AllInOne_Z_ILCD_res_clean!PW9</f>
        <v/>
      </c>
      <c r="PZ76">
        <f>AllInOne_Z_ILCD_res_clean!PX9</f>
        <v/>
      </c>
      <c r="QA76">
        <f>AllInOne_Z_ILCD_res_clean!PY9</f>
        <v/>
      </c>
      <c r="QB76">
        <f>AllInOne_Z_ILCD_res_clean!PZ9</f>
        <v/>
      </c>
      <c r="QC76">
        <f>AllInOne_Z_ILCD_res_clean!QA9</f>
        <v/>
      </c>
      <c r="QD76">
        <f>AllInOne_Z_ILCD_res_clean!QB9</f>
        <v/>
      </c>
      <c r="QE76">
        <f>AllInOne_Z_ILCD_res_clean!QC9</f>
        <v/>
      </c>
      <c r="QF76">
        <f>AllInOne_Z_ILCD_res_clean!QD9</f>
        <v/>
      </c>
      <c r="QG76">
        <f>AllInOne_Z_ILCD_res_clean!QE9</f>
        <v/>
      </c>
      <c r="QH76">
        <f>AllInOne_Z_ILCD_res_clean!QF9</f>
        <v/>
      </c>
      <c r="QI76">
        <f>AllInOne_Z_ILCD_res_clean!QG9</f>
        <v/>
      </c>
      <c r="QJ76">
        <f>AllInOne_Z_ILCD_res_clean!QH9</f>
        <v/>
      </c>
      <c r="QK76">
        <f>AllInOne_Z_ILCD_res_clean!QI9</f>
        <v/>
      </c>
      <c r="QL76">
        <f>AllInOne_Z_ILCD_res_clean!QJ9</f>
        <v/>
      </c>
      <c r="QM76">
        <f>AllInOne_Z_ILCD_res_clean!QK9</f>
        <v/>
      </c>
      <c r="QN76">
        <f>AllInOne_Z_ILCD_res_clean!QL9</f>
        <v/>
      </c>
      <c r="QO76">
        <f>AllInOne_Z_ILCD_res_clean!QM9</f>
        <v/>
      </c>
      <c r="QP76">
        <f>AllInOne_Z_ILCD_res_clean!QN9</f>
        <v/>
      </c>
      <c r="QQ76">
        <f>AllInOne_Z_ILCD_res_clean!QO9</f>
        <v/>
      </c>
      <c r="QR76">
        <f>AllInOne_Z_ILCD_res_clean!QP9</f>
        <v/>
      </c>
      <c r="QS76">
        <f>AllInOne_Z_ILCD_res_clean!QQ9</f>
        <v/>
      </c>
      <c r="QT76">
        <f>AllInOne_Z_ILCD_res_clean!QR9</f>
        <v/>
      </c>
      <c r="QU76">
        <f>AllInOne_Z_ILCD_res_clean!QS9</f>
        <v/>
      </c>
      <c r="QV76">
        <f>AllInOne_Z_ILCD_res_clean!QT9</f>
        <v/>
      </c>
      <c r="QW76">
        <f>AllInOne_Z_ILCD_res_clean!QU9</f>
        <v/>
      </c>
      <c r="QX76">
        <f>AllInOne_Z_ILCD_res_clean!QV9</f>
        <v/>
      </c>
      <c r="QY76">
        <f>AllInOne_Z_ILCD_res_clean!QW9</f>
        <v/>
      </c>
      <c r="QZ76">
        <f>AllInOne_Z_ILCD_res_clean!QX9</f>
        <v/>
      </c>
      <c r="RA76">
        <f>AllInOne_Z_ILCD_res_clean!QY9</f>
        <v/>
      </c>
      <c r="RB76">
        <f>AllInOne_Z_ILCD_res_clean!QZ9</f>
        <v/>
      </c>
      <c r="RC76">
        <f>AllInOne_Z_ILCD_res_clean!RA9</f>
        <v/>
      </c>
      <c r="RD76">
        <f>AllInOne_Z_ILCD_res_clean!RB9</f>
        <v/>
      </c>
      <c r="RE76">
        <f>AllInOne_Z_ILCD_res_clean!RC9</f>
        <v/>
      </c>
      <c r="RF76">
        <f>AllInOne_Z_ILCD_res_clean!RD9</f>
        <v/>
      </c>
      <c r="RG76">
        <f>AllInOne_Z_ILCD_res_clean!RE9</f>
        <v/>
      </c>
      <c r="RH76">
        <f>AllInOne_Z_ILCD_res_clean!RF9</f>
        <v/>
      </c>
      <c r="RI76">
        <f>AllInOne_Z_ILCD_res_clean!RG9</f>
        <v/>
      </c>
      <c r="RJ76">
        <f>AllInOne_Z_ILCD_res_clean!RH9</f>
        <v/>
      </c>
      <c r="RK76">
        <f>AllInOne_Z_ILCD_res_clean!RI9</f>
        <v/>
      </c>
      <c r="RL76">
        <f>AllInOne_Z_ILCD_res_clean!RJ9</f>
        <v/>
      </c>
      <c r="RM76">
        <f>AllInOne_Z_ILCD_res_clean!RK9</f>
        <v/>
      </c>
      <c r="RN76">
        <f>AllInOne_Z_ILCD_res_clean!RL9</f>
        <v/>
      </c>
      <c r="RO76">
        <f>AllInOne_Z_ILCD_res_clean!RM9</f>
        <v/>
      </c>
      <c r="RP76">
        <f>AllInOne_Z_ILCD_res_clean!RN9</f>
        <v/>
      </c>
      <c r="RQ76">
        <f>AllInOne_Z_ILCD_res_clean!RO9</f>
        <v/>
      </c>
      <c r="RR76">
        <f>AllInOne_Z_ILCD_res_clean!RP9</f>
        <v/>
      </c>
      <c r="RS76">
        <f>AllInOne_Z_ILCD_res_clean!RQ9</f>
        <v/>
      </c>
      <c r="RT76">
        <f>AllInOne_Z_ILCD_res_clean!RR9</f>
        <v/>
      </c>
      <c r="RU76">
        <f>AllInOne_Z_ILCD_res_clean!RS9</f>
        <v/>
      </c>
      <c r="RV76">
        <f>AllInOne_Z_ILCD_res_clean!RT9</f>
        <v/>
      </c>
      <c r="RW76">
        <f>AllInOne_Z_ILCD_res_clean!RU9</f>
        <v/>
      </c>
      <c r="RX76">
        <f>AllInOne_Z_ILCD_res_clean!RV9</f>
        <v/>
      </c>
      <c r="RY76">
        <f>AllInOne_Z_ILCD_res_clean!RW9</f>
        <v/>
      </c>
      <c r="RZ76">
        <f>AllInOne_Z_ILCD_res_clean!RX9</f>
        <v/>
      </c>
      <c r="SA76">
        <f>AllInOne_Z_ILCD_res_clean!RY9</f>
        <v/>
      </c>
      <c r="SB76">
        <f>AllInOne_Z_ILCD_res_clean!RZ9</f>
        <v/>
      </c>
      <c r="SC76">
        <f>AllInOne_Z_ILCD_res_clean!SA9</f>
        <v/>
      </c>
      <c r="SD76">
        <f>AllInOne_Z_ILCD_res_clean!SB9</f>
        <v/>
      </c>
      <c r="SE76">
        <f>AllInOne_Z_ILCD_res_clean!SC9</f>
        <v/>
      </c>
      <c r="SF76">
        <f>AllInOne_Z_ILCD_res_clean!SD9</f>
        <v/>
      </c>
      <c r="SG76">
        <f>AllInOne_Z_ILCD_res_clean!SE9</f>
        <v/>
      </c>
      <c r="SH76">
        <f>AllInOne_Z_ILCD_res_clean!SF9</f>
        <v/>
      </c>
      <c r="SI76">
        <f>AllInOne_Z_ILCD_res_clean!SG9</f>
        <v/>
      </c>
      <c r="SJ76">
        <f>AllInOne_Z_ILCD_res_clean!SH9</f>
        <v/>
      </c>
      <c r="SK76">
        <f>AllInOne_Z_ILCD_res_clean!SI9</f>
        <v/>
      </c>
      <c r="SL76">
        <f>AllInOne_Z_ILCD_res_clean!SJ9</f>
        <v/>
      </c>
      <c r="SM76">
        <f>AllInOne_Z_ILCD_res_clean!SK9</f>
        <v/>
      </c>
      <c r="SN76">
        <f>AllInOne_Z_ILCD_res_clean!SL9</f>
        <v/>
      </c>
      <c r="SO76">
        <f>AllInOne_Z_ILCD_res_clean!SM9</f>
        <v/>
      </c>
      <c r="SP76">
        <f>AllInOne_Z_ILCD_res_clean!SN9</f>
        <v/>
      </c>
      <c r="SQ76">
        <f>AllInOne_Z_ILCD_res_clean!SO9</f>
        <v/>
      </c>
      <c r="SR76">
        <f>AllInOne_Z_ILCD_res_clean!SP9</f>
        <v/>
      </c>
      <c r="SS76">
        <f>AllInOne_Z_ILCD_res_clean!SQ9</f>
        <v/>
      </c>
      <c r="ST76">
        <f>AllInOne_Z_ILCD_res_clean!SR9</f>
        <v/>
      </c>
      <c r="SU76">
        <f>AllInOne_Z_ILCD_res_clean!SS9</f>
        <v/>
      </c>
      <c r="SV76">
        <f>AllInOne_Z_ILCD_res_clean!ST9</f>
        <v/>
      </c>
      <c r="SW76">
        <f>AllInOne_Z_ILCD_res_clean!SU9</f>
        <v/>
      </c>
      <c r="SX76">
        <f>AllInOne_Z_ILCD_res_clean!SV9</f>
        <v/>
      </c>
      <c r="SY76">
        <f>AllInOne_Z_ILCD_res_clean!SW9</f>
        <v/>
      </c>
      <c r="SZ76">
        <f>AllInOne_Z_ILCD_res_clean!SX9</f>
        <v/>
      </c>
      <c r="TA76">
        <f>AllInOne_Z_ILCD_res_clean!SY9</f>
        <v/>
      </c>
      <c r="TB76">
        <f>AllInOne_Z_ILCD_res_clean!SZ9</f>
        <v/>
      </c>
      <c r="TC76">
        <f>AllInOne_Z_ILCD_res_clean!TA9</f>
        <v/>
      </c>
      <c r="TD76">
        <f>AllInOne_Z_ILCD_res_clean!TB9</f>
        <v/>
      </c>
      <c r="TE76">
        <f>AllInOne_Z_ILCD_res_clean!TC9</f>
        <v/>
      </c>
      <c r="TF76">
        <f>AllInOne_Z_ILCD_res_clean!TD9</f>
        <v/>
      </c>
      <c r="TG76">
        <f>AllInOne_Z_ILCD_res_clean!TE9</f>
        <v/>
      </c>
      <c r="TH76">
        <f>AllInOne_Z_ILCD_res_clean!TF9</f>
        <v/>
      </c>
      <c r="TI76">
        <f>AllInOne_Z_ILCD_res_clean!TG9</f>
        <v/>
      </c>
      <c r="TJ76">
        <f>AllInOne_Z_ILCD_res_clean!TH9</f>
        <v/>
      </c>
      <c r="TK76">
        <f>AllInOne_Z_ILCD_res_clean!TI9</f>
        <v/>
      </c>
      <c r="TL76">
        <f>AllInOne_Z_ILCD_res_clean!TJ9</f>
        <v/>
      </c>
      <c r="TM76">
        <f>AllInOne_Z_ILCD_res_clean!TK9</f>
        <v/>
      </c>
      <c r="TN76">
        <f>AllInOne_Z_ILCD_res_clean!TL9</f>
        <v/>
      </c>
      <c r="TO76">
        <f>AllInOne_Z_ILCD_res_clean!TM9</f>
        <v/>
      </c>
      <c r="TP76">
        <f>AllInOne_Z_ILCD_res_clean!TN9</f>
        <v/>
      </c>
      <c r="TQ76">
        <f>AllInOne_Z_ILCD_res_clean!TO9</f>
        <v/>
      </c>
      <c r="TR76">
        <f>AllInOne_Z_ILCD_res_clean!TP9</f>
        <v/>
      </c>
      <c r="TS76">
        <f>AllInOne_Z_ILCD_res_clean!TQ9</f>
        <v/>
      </c>
      <c r="TT76">
        <f>AllInOne_Z_ILCD_res_clean!TR9</f>
        <v/>
      </c>
      <c r="TU76">
        <f>AllInOne_Z_ILCD_res_clean!TS9</f>
        <v/>
      </c>
      <c r="TV76">
        <f>AllInOne_Z_ILCD_res_clean!TT9</f>
        <v/>
      </c>
      <c r="TW76">
        <f>AllInOne_Z_ILCD_res_clean!TU9</f>
        <v/>
      </c>
      <c r="TX76">
        <f>AllInOne_Z_ILCD_res_clean!TV9</f>
        <v/>
      </c>
      <c r="TY76">
        <f>AllInOne_Z_ILCD_res_clean!TW9</f>
        <v/>
      </c>
      <c r="TZ76">
        <f>AllInOne_Z_ILCD_res_clean!TX9</f>
        <v/>
      </c>
      <c r="UA76">
        <f>AllInOne_Z_ILCD_res_clean!TY9</f>
        <v/>
      </c>
      <c r="UB76">
        <f>AllInOne_Z_ILCD_res_clean!TZ9</f>
        <v/>
      </c>
      <c r="UC76">
        <f>AllInOne_Z_ILCD_res_clean!UA9</f>
        <v/>
      </c>
      <c r="UD76">
        <f>AllInOne_Z_ILCD_res_clean!UB9</f>
        <v/>
      </c>
      <c r="UE76">
        <f>AllInOne_Z_ILCD_res_clean!UC9</f>
        <v/>
      </c>
      <c r="UF76">
        <f>AllInOne_Z_ILCD_res_clean!UD9</f>
        <v/>
      </c>
      <c r="UG76">
        <f>AllInOne_Z_ILCD_res_clean!UE9</f>
        <v/>
      </c>
      <c r="UH76">
        <f>AllInOne_Z_ILCD_res_clean!UF9</f>
        <v/>
      </c>
      <c r="UI76">
        <f>AllInOne_Z_ILCD_res_clean!UG9</f>
        <v/>
      </c>
      <c r="UJ76">
        <f>AllInOne_Z_ILCD_res_clean!UH9</f>
        <v/>
      </c>
      <c r="UK76">
        <f>AllInOne_Z_ILCD_res_clean!UI9</f>
        <v/>
      </c>
      <c r="UL76">
        <f>AllInOne_Z_ILCD_res_clean!UJ9</f>
        <v/>
      </c>
      <c r="UM76">
        <f>AllInOne_Z_ILCD_res_clean!UK9</f>
        <v/>
      </c>
      <c r="UN76">
        <f>AllInOne_Z_ILCD_res_clean!UL9</f>
        <v/>
      </c>
      <c r="UO76">
        <f>AllInOne_Z_ILCD_res_clean!UM9</f>
        <v/>
      </c>
      <c r="UP76">
        <f>AllInOne_Z_ILCD_res_clean!UN9</f>
        <v/>
      </c>
      <c r="UQ76">
        <f>AllInOne_Z_ILCD_res_clean!UO9</f>
        <v/>
      </c>
      <c r="UR76">
        <f>AllInOne_Z_ILCD_res_clean!UP9</f>
        <v/>
      </c>
      <c r="US76">
        <f>AllInOne_Z_ILCD_res_clean!UQ9</f>
        <v/>
      </c>
      <c r="UT76">
        <f>AllInOne_Z_ILCD_res_clean!UR9</f>
        <v/>
      </c>
      <c r="UU76">
        <f>AllInOne_Z_ILCD_res_clean!US9</f>
        <v/>
      </c>
      <c r="UV76">
        <f>AllInOne_Z_ILCD_res_clean!UT9</f>
        <v/>
      </c>
      <c r="UW76">
        <f>AllInOne_Z_ILCD_res_clean!UU9</f>
        <v/>
      </c>
      <c r="UX76">
        <f>AllInOne_Z_ILCD_res_clean!UV9</f>
        <v/>
      </c>
      <c r="UY76">
        <f>AllInOne_Z_ILCD_res_clean!UW9</f>
        <v/>
      </c>
      <c r="UZ76">
        <f>AllInOne_Z_ILCD_res_clean!UX9</f>
        <v/>
      </c>
      <c r="VA76">
        <f>AllInOne_Z_ILCD_res_clean!UY9</f>
        <v/>
      </c>
      <c r="VB76">
        <f>AllInOne_Z_ILCD_res_clean!UZ9</f>
        <v/>
      </c>
      <c r="VC76">
        <f>AllInOne_Z_ILCD_res_clean!VA9</f>
        <v/>
      </c>
      <c r="VD76">
        <f>AllInOne_Z_ILCD_res_clean!VB9</f>
        <v/>
      </c>
      <c r="VE76">
        <f>AllInOne_Z_ILCD_res_clean!VC9</f>
        <v/>
      </c>
      <c r="VF76">
        <f>AllInOne_Z_ILCD_res_clean!VD9</f>
        <v/>
      </c>
      <c r="VG76">
        <f>AllInOne_Z_ILCD_res_clean!VE9</f>
        <v/>
      </c>
      <c r="VH76">
        <f>AllInOne_Z_ILCD_res_clean!VF9</f>
        <v/>
      </c>
      <c r="VI76">
        <f>AllInOne_Z_ILCD_res_clean!VG9</f>
        <v/>
      </c>
      <c r="VJ76">
        <f>AllInOne_Z_ILCD_res_clean!VH9</f>
        <v/>
      </c>
      <c r="VK76">
        <f>AllInOne_Z_ILCD_res_clean!VI9</f>
        <v/>
      </c>
      <c r="VL76">
        <f>AllInOne_Z_ILCD_res_clean!VJ9</f>
        <v/>
      </c>
      <c r="VM76">
        <f>AllInOne_Z_ILCD_res_clean!VK9</f>
        <v/>
      </c>
      <c r="VN76">
        <f>AllInOne_Z_ILCD_res_clean!VL9</f>
        <v/>
      </c>
      <c r="VO76">
        <f>AllInOne_Z_ILCD_res_clean!VM9</f>
        <v/>
      </c>
      <c r="VP76">
        <f>AllInOne_Z_ILCD_res_clean!VN9</f>
        <v/>
      </c>
      <c r="VQ76">
        <f>AllInOne_Z_ILCD_res_clean!VO9</f>
        <v/>
      </c>
      <c r="VR76">
        <f>AllInOne_Z_ILCD_res_clean!VP9</f>
        <v/>
      </c>
      <c r="VS76">
        <f>AllInOne_Z_ILCD_res_clean!VQ9</f>
        <v/>
      </c>
      <c r="VT76">
        <f>AllInOne_Z_ILCD_res_clean!VR9</f>
        <v/>
      </c>
      <c r="VU76">
        <f>AllInOne_Z_ILCD_res_clean!VS9</f>
        <v/>
      </c>
      <c r="VV76">
        <f>AllInOne_Z_ILCD_res_clean!VT9</f>
        <v/>
      </c>
      <c r="VW76">
        <f>AllInOne_Z_ILCD_res_clean!VU9</f>
        <v/>
      </c>
      <c r="VX76">
        <f>AllInOne_Z_ILCD_res_clean!VV9</f>
        <v/>
      </c>
      <c r="VY76">
        <f>AllInOne_Z_ILCD_res_clean!VW9</f>
        <v/>
      </c>
      <c r="VZ76">
        <f>AllInOne_Z_ILCD_res_clean!VX9</f>
        <v/>
      </c>
      <c r="WA76">
        <f>AllInOne_Z_ILCD_res_clean!VY9</f>
        <v/>
      </c>
      <c r="WB76">
        <f>AllInOne_Z_ILCD_res_clean!VZ9</f>
        <v/>
      </c>
      <c r="WC76">
        <f>AllInOne_Z_ILCD_res_clean!WA9</f>
        <v/>
      </c>
      <c r="WD76">
        <f>AllInOne_Z_ILCD_res_clean!WB9</f>
        <v/>
      </c>
      <c r="WE76">
        <f>AllInOne_Z_ILCD_res_clean!WC9</f>
        <v/>
      </c>
      <c r="WF76">
        <f>AllInOne_Z_ILCD_res_clean!WD9</f>
        <v/>
      </c>
      <c r="WG76">
        <f>AllInOne_Z_ILCD_res_clean!WE9</f>
        <v/>
      </c>
      <c r="WH76">
        <f>AllInOne_Z_ILCD_res_clean!WF9</f>
        <v/>
      </c>
      <c r="WI76">
        <f>AllInOne_Z_ILCD_res_clean!WG9</f>
        <v/>
      </c>
      <c r="WJ76">
        <f>AllInOne_Z_ILCD_res_clean!WH9</f>
        <v/>
      </c>
      <c r="WK76">
        <f>AllInOne_Z_ILCD_res_clean!WI9</f>
        <v/>
      </c>
      <c r="WL76">
        <f>AllInOne_Z_ILCD_res_clean!WJ9</f>
        <v/>
      </c>
      <c r="WM76">
        <f>AllInOne_Z_ILCD_res_clean!WK9</f>
        <v/>
      </c>
      <c r="WN76">
        <f>AllInOne_Z_ILCD_res_clean!WL9</f>
        <v/>
      </c>
      <c r="WO76">
        <f>AllInOne_Z_ILCD_res_clean!WM9</f>
        <v/>
      </c>
      <c r="WP76">
        <f>AllInOne_Z_ILCD_res_clean!WN9</f>
        <v/>
      </c>
      <c r="WQ76">
        <f>AllInOne_Z_ILCD_res_clean!WO9</f>
        <v/>
      </c>
      <c r="WR76">
        <f>AllInOne_Z_ILCD_res_clean!WP9</f>
        <v/>
      </c>
      <c r="WS76">
        <f>AllInOne_Z_ILCD_res_clean!WQ9</f>
        <v/>
      </c>
      <c r="WT76">
        <f>AllInOne_Z_ILCD_res_clean!WR9</f>
        <v/>
      </c>
      <c r="WU76">
        <f>AllInOne_Z_ILCD_res_clean!WS9</f>
        <v/>
      </c>
      <c r="WV76">
        <f>AllInOne_Z_ILCD_res_clean!WT9</f>
        <v/>
      </c>
      <c r="WW76">
        <f>AllInOne_Z_ILCD_res_clean!WU9</f>
        <v/>
      </c>
      <c r="WX76">
        <f>AllInOne_Z_ILCD_res_clean!WV9</f>
        <v/>
      </c>
      <c r="WY76">
        <f>AllInOne_Z_ILCD_res_clean!WW9</f>
        <v/>
      </c>
      <c r="WZ76">
        <f>AllInOne_Z_ILCD_res_clean!WX9</f>
        <v/>
      </c>
      <c r="XA76">
        <f>AllInOne_Z_ILCD_res_clean!WY9</f>
        <v/>
      </c>
      <c r="XB76">
        <f>AllInOne_Z_ILCD_res_clean!WZ9</f>
        <v/>
      </c>
      <c r="XC76">
        <f>AllInOne_Z_ILCD_res_clean!XA9</f>
        <v/>
      </c>
      <c r="XD76">
        <f>AllInOne_Z_ILCD_res_clean!XB9</f>
        <v/>
      </c>
      <c r="XE76">
        <f>AllInOne_Z_ILCD_res_clean!XC9</f>
        <v/>
      </c>
      <c r="XF76">
        <f>AllInOne_Z_ILCD_res_clean!XD9</f>
        <v/>
      </c>
      <c r="XG76">
        <f>AllInOne_Z_ILCD_res_clean!XE9</f>
        <v/>
      </c>
      <c r="XH76">
        <f>AllInOne_Z_ILCD_res_clean!XF9</f>
        <v/>
      </c>
      <c r="XI76">
        <f>AllInOne_Z_ILCD_res_clean!XG9</f>
        <v/>
      </c>
      <c r="XJ76" s="26">
        <f>AllInOne_Z_ILCD_res_clean!XH9</f>
        <v/>
      </c>
      <c r="XK76" s="26">
        <f>AllInOne_Z_ILCD_res_clean!XI9</f>
        <v/>
      </c>
      <c r="XL76" s="26">
        <f>AllInOne_Z_ILCD_res_clean!XJ9</f>
        <v/>
      </c>
      <c r="XM76" s="26">
        <f>AllInOne_Z_ILCD_res_clean!XK9</f>
        <v/>
      </c>
      <c r="XN76" s="26">
        <f>AllInOne_Z_ILCD_res_clean!XL9</f>
        <v/>
      </c>
      <c r="XO76" s="26">
        <f>AllInOne_Z_ILCD_res_clean!XM9</f>
        <v/>
      </c>
      <c r="XP76" s="26">
        <f>AllInOne_Z_ILCD_res_clean!XN9</f>
        <v/>
      </c>
      <c r="XQ76" s="26">
        <f>AllInOne_Z_ILCD_res_clean!XO9</f>
        <v/>
      </c>
      <c r="XR76" s="26">
        <f>AllInOne_Z_ILCD_res_clean!XP9</f>
        <v/>
      </c>
      <c r="XS76" s="26">
        <f>AllInOne_Z_ILCD_res_clean!XQ9</f>
        <v/>
      </c>
      <c r="XT76" s="26">
        <f>AllInOne_Z_ILCD_res_clean!XR9</f>
        <v/>
      </c>
      <c r="XU76" s="26">
        <f>AllInOne_Z_ILCD_res_clean!XS9</f>
        <v/>
      </c>
      <c r="XV76" s="26">
        <f>AllInOne_Z_ILCD_res_clean!XT9</f>
        <v/>
      </c>
      <c r="XW76" s="26">
        <f>AllInOne_Z_ILCD_res_clean!XU9</f>
        <v/>
      </c>
      <c r="XX76" s="26">
        <f>AllInOne_Z_ILCD_res_clean!XV9</f>
        <v/>
      </c>
      <c r="XY76" s="21">
        <f>AllInOne_Z_ILCD_res_clean!XW9</f>
        <v/>
      </c>
      <c r="XZ76" s="21">
        <f>AllInOne_Z_ILCD_res_clean!XX9</f>
        <v/>
      </c>
      <c r="YA76" s="21">
        <f>AllInOne_Z_ILCD_res_clean!XY9</f>
        <v/>
      </c>
      <c r="YB76" s="21">
        <f>AllInOne_Z_ILCD_res_clean!XZ9</f>
        <v/>
      </c>
      <c r="YC76" s="21">
        <f>AllInOne_Z_ILCD_res_clean!YA9</f>
        <v/>
      </c>
      <c r="YD76" s="21">
        <f>AllInOne_Z_ILCD_res_clean!YB9</f>
        <v/>
      </c>
      <c r="YE76" s="21">
        <f>AllInOne_Z_ILCD_res_clean!YC9</f>
        <v/>
      </c>
      <c r="YF76" s="21">
        <f>AllInOne_Z_ILCD_res_clean!YD9</f>
        <v/>
      </c>
      <c r="YG76" s="21">
        <f>AllInOne_Z_ILCD_res_clean!YE9</f>
        <v/>
      </c>
      <c r="YH76" s="21">
        <f>AllInOne_Z_ILCD_res_clean!YF9</f>
        <v/>
      </c>
      <c r="YI76" s="21">
        <f>AllInOne_Z_ILCD_res_clean!YG9</f>
        <v/>
      </c>
      <c r="YJ76" s="21">
        <f>AllInOne_Z_ILCD_res_clean!YH9</f>
        <v/>
      </c>
      <c r="YK76" s="21">
        <f>AllInOne_Z_ILCD_res_clean!YI9</f>
        <v/>
      </c>
      <c r="YL76" s="21">
        <f>AllInOne_Z_ILCD_res_clean!YJ9</f>
        <v/>
      </c>
      <c r="YM76" s="21">
        <f>AllInOne_Z_ILCD_res_clean!YK9</f>
        <v/>
      </c>
      <c r="YN76" s="25">
        <f>AllInOne_Z_ILCD_res_clean!YL9</f>
        <v/>
      </c>
      <c r="YO76" s="25">
        <f>AllInOne_Z_ILCD_res_clean!YM9</f>
        <v/>
      </c>
      <c r="YP76" s="25">
        <f>AllInOne_Z_ILCD_res_clean!YN9</f>
        <v/>
      </c>
      <c r="YQ76" s="25">
        <f>AllInOne_Z_ILCD_res_clean!YO9</f>
        <v/>
      </c>
      <c r="YR76" s="25">
        <f>AllInOne_Z_ILCD_res_clean!YP9</f>
        <v/>
      </c>
      <c r="YS76" s="25">
        <f>AllInOne_Z_ILCD_res_clean!YQ9</f>
        <v/>
      </c>
      <c r="YT76" s="25">
        <f>AllInOne_Z_ILCD_res_clean!YR9</f>
        <v/>
      </c>
      <c r="YU76" s="25">
        <f>AllInOne_Z_ILCD_res_clean!YS9</f>
        <v/>
      </c>
      <c r="YV76" s="25">
        <f>AllInOne_Z_ILCD_res_clean!YT9</f>
        <v/>
      </c>
      <c r="YW76" s="25">
        <f>AllInOne_Z_ILCD_res_clean!YU9</f>
        <v/>
      </c>
      <c r="YX76" s="25">
        <f>AllInOne_Z_ILCD_res_clean!YV9</f>
        <v/>
      </c>
      <c r="YY76" s="25">
        <f>AllInOne_Z_ILCD_res_clean!YW9</f>
        <v/>
      </c>
      <c r="YZ76" s="25">
        <f>AllInOne_Z_ILCD_res_clean!YX9</f>
        <v/>
      </c>
      <c r="ZA76" s="25">
        <f>AllInOne_Z_ILCD_res_clean!YY9</f>
        <v/>
      </c>
      <c r="ZB76" s="25">
        <f>AllInOne_Z_ILCD_res_clean!YZ9</f>
        <v/>
      </c>
      <c r="ZC76" s="24">
        <f>AllInOne_Z_ILCD_res_clean!ZA9</f>
        <v/>
      </c>
      <c r="ZD76" s="24">
        <f>AllInOne_Z_ILCD_res_clean!ZB9</f>
        <v/>
      </c>
      <c r="ZE76" s="24">
        <f>AllInOne_Z_ILCD_res_clean!ZC9</f>
        <v/>
      </c>
      <c r="ZF76" s="24">
        <f>AllInOne_Z_ILCD_res_clean!ZD9</f>
        <v/>
      </c>
      <c r="ZG76" s="24">
        <f>AllInOne_Z_ILCD_res_clean!ZE9</f>
        <v/>
      </c>
      <c r="ZH76" s="24">
        <f>AllInOne_Z_ILCD_res_clean!ZF9</f>
        <v/>
      </c>
      <c r="ZI76" s="24">
        <f>AllInOne_Z_ILCD_res_clean!ZG9</f>
        <v/>
      </c>
      <c r="ZJ76" s="24">
        <f>AllInOne_Z_ILCD_res_clean!ZH9</f>
        <v/>
      </c>
      <c r="ZK76" s="24">
        <f>AllInOne_Z_ILCD_res_clean!ZI9</f>
        <v/>
      </c>
      <c r="ZL76" s="24">
        <f>AllInOne_Z_ILCD_res_clean!ZJ9</f>
        <v/>
      </c>
      <c r="ZM76" s="24">
        <f>AllInOne_Z_ILCD_res_clean!ZK9</f>
        <v/>
      </c>
      <c r="ZN76" s="24">
        <f>AllInOne_Z_ILCD_res_clean!ZL9</f>
        <v/>
      </c>
      <c r="ZO76" s="24">
        <f>AllInOne_Z_ILCD_res_clean!ZM9</f>
        <v/>
      </c>
      <c r="ZP76" s="24">
        <f>AllInOne_Z_ILCD_res_clean!ZN9</f>
        <v/>
      </c>
      <c r="ZQ76" s="24">
        <f>AllInOne_Z_ILCD_res_clean!ZO9</f>
        <v/>
      </c>
      <c r="ZR76" s="23">
        <f>AllInOne_Z_ILCD_res_clean!ZP9</f>
        <v/>
      </c>
      <c r="ZS76" s="23">
        <f>AllInOne_Z_ILCD_res_clean!ZQ9</f>
        <v/>
      </c>
      <c r="ZT76" s="23">
        <f>AllInOne_Z_ILCD_res_clean!ZR9</f>
        <v/>
      </c>
      <c r="ZU76" s="23">
        <f>AllInOne_Z_ILCD_res_clean!ZS9</f>
        <v/>
      </c>
      <c r="ZV76" s="23">
        <f>AllInOne_Z_ILCD_res_clean!ZT9</f>
        <v/>
      </c>
      <c r="ZW76" s="23">
        <f>AllInOne_Z_ILCD_res_clean!ZU9</f>
        <v/>
      </c>
      <c r="ZX76" s="23">
        <f>AllInOne_Z_ILCD_res_clean!ZV9</f>
        <v/>
      </c>
      <c r="ZY76" s="23">
        <f>AllInOne_Z_ILCD_res_clean!ZW9</f>
        <v/>
      </c>
      <c r="ZZ76" s="23">
        <f>AllInOne_Z_ILCD_res_clean!ZX9</f>
        <v/>
      </c>
      <c r="AAA76" s="23">
        <f>AllInOne_Z_ILCD_res_clean!ZY9</f>
        <v/>
      </c>
      <c r="AAB76" s="23">
        <f>AllInOne_Z_ILCD_res_clean!ZZ9</f>
        <v/>
      </c>
      <c r="AAC76" s="23">
        <f>AllInOne_Z_ILCD_res_clean!AAA9</f>
        <v/>
      </c>
      <c r="AAD76" s="23">
        <f>AllInOne_Z_ILCD_res_clean!AAB9</f>
        <v/>
      </c>
      <c r="AAE76" s="23">
        <f>AllInOne_Z_ILCD_res_clean!AAC9</f>
        <v/>
      </c>
      <c r="AAF76" s="23">
        <f>AllInOne_Z_ILCD_res_clean!AAD9</f>
        <v/>
      </c>
      <c r="AAG76" s="22">
        <f>AllInOne_Z_ILCD_res_clean!AAE9</f>
        <v/>
      </c>
      <c r="AAH76" s="22">
        <f>AllInOne_Z_ILCD_res_clean!AAF9</f>
        <v/>
      </c>
      <c r="AAI76" s="22">
        <f>AllInOne_Z_ILCD_res_clean!AAG9</f>
        <v/>
      </c>
      <c r="AAJ76" s="22">
        <f>AllInOne_Z_ILCD_res_clean!AAH9</f>
        <v/>
      </c>
      <c r="AAK76" s="22">
        <f>AllInOne_Z_ILCD_res_clean!AAI9</f>
        <v/>
      </c>
      <c r="AAL76" s="22">
        <f>AllInOne_Z_ILCD_res_clean!AAJ9</f>
        <v/>
      </c>
      <c r="AAM76" s="22">
        <f>AllInOne_Z_ILCD_res_clean!AAK9</f>
        <v/>
      </c>
      <c r="AAN76" s="22">
        <f>AllInOne_Z_ILCD_res_clean!AAL9</f>
        <v/>
      </c>
      <c r="AAO76" s="22">
        <f>AllInOne_Z_ILCD_res_clean!AAM9</f>
        <v/>
      </c>
      <c r="AAP76" s="22">
        <f>AllInOne_Z_ILCD_res_clean!AAN9</f>
        <v/>
      </c>
      <c r="AAQ76" s="22">
        <f>AllInOne_Z_ILCD_res_clean!AAO9</f>
        <v/>
      </c>
      <c r="AAR76" s="22">
        <f>AllInOne_Z_ILCD_res_clean!AAP9</f>
        <v/>
      </c>
      <c r="AAS76" s="22">
        <f>AllInOne_Z_ILCD_res_clean!AAQ9</f>
        <v/>
      </c>
      <c r="AAT76" s="22">
        <f>AllInOne_Z_ILCD_res_clean!AAR9</f>
        <v/>
      </c>
      <c r="AAU76" s="22">
        <f>AllInOne_Z_ILCD_res_clean!AAS9</f>
        <v/>
      </c>
    </row>
    <row r="77">
      <c r="C77" s="6">
        <f>AllInOne_Z_ILCD_res_clean!A10</f>
        <v/>
      </c>
      <c r="D77">
        <f>AllInOne_Z_ILCD_res_clean!B10</f>
        <v/>
      </c>
      <c r="E77">
        <f>AllInOne_Z_ILCD_res_clean!C10</f>
        <v/>
      </c>
      <c r="F77">
        <f>AllInOne_Z_ILCD_res_clean!D10</f>
        <v/>
      </c>
      <c r="G77">
        <f>AllInOne_Z_ILCD_res_clean!E10</f>
        <v/>
      </c>
      <c r="H77">
        <f>AllInOne_Z_ILCD_res_clean!F10</f>
        <v/>
      </c>
      <c r="I77">
        <f>AllInOne_Z_ILCD_res_clean!G10</f>
        <v/>
      </c>
      <c r="J77">
        <f>AllInOne_Z_ILCD_res_clean!H10</f>
        <v/>
      </c>
      <c r="K77" s="16">
        <f>AllInOne_Z_ILCD_res_clean!I10</f>
        <v/>
      </c>
      <c r="L77">
        <f>AllInOne_Z_ILCD_res_clean!J10</f>
        <v/>
      </c>
      <c r="M77">
        <f>AllInOne_Z_ILCD_res_clean!K10</f>
        <v/>
      </c>
      <c r="N77">
        <f>AllInOne_Z_ILCD_res_clean!L10</f>
        <v/>
      </c>
      <c r="O77">
        <f>AllInOne_Z_ILCD_res_clean!M10</f>
        <v/>
      </c>
      <c r="P77">
        <f>AllInOne_Z_ILCD_res_clean!N10</f>
        <v/>
      </c>
      <c r="Q77">
        <f>AllInOne_Z_ILCD_res_clean!O10</f>
        <v/>
      </c>
      <c r="R77">
        <f>AllInOne_Z_ILCD_res_clean!P10</f>
        <v/>
      </c>
      <c r="S77">
        <f>AllInOne_Z_ILCD_res_clean!Q10</f>
        <v/>
      </c>
      <c r="T77">
        <f>AllInOne_Z_ILCD_res_clean!R10</f>
        <v/>
      </c>
      <c r="U77">
        <f>AllInOne_Z_ILCD_res_clean!S10</f>
        <v/>
      </c>
      <c r="V77">
        <f>AllInOne_Z_ILCD_res_clean!T10</f>
        <v/>
      </c>
      <c r="W77">
        <f>AllInOne_Z_ILCD_res_clean!U10</f>
        <v/>
      </c>
      <c r="X77">
        <f>AllInOne_Z_ILCD_res_clean!V10</f>
        <v/>
      </c>
      <c r="Y77">
        <f>AllInOne_Z_ILCD_res_clean!W10</f>
        <v/>
      </c>
      <c r="Z77">
        <f>AllInOne_Z_ILCD_res_clean!X10</f>
        <v/>
      </c>
      <c r="AA77">
        <f>AllInOne_Z_ILCD_res_clean!Y10</f>
        <v/>
      </c>
      <c r="AB77">
        <f>AllInOne_Z_ILCD_res_clean!Z10</f>
        <v/>
      </c>
      <c r="AC77">
        <f>AllInOne_Z_ILCD_res_clean!AA10</f>
        <v/>
      </c>
      <c r="AD77">
        <f>AllInOne_Z_ILCD_res_clean!AB10</f>
        <v/>
      </c>
      <c r="AE77">
        <f>AllInOne_Z_ILCD_res_clean!AC10</f>
        <v/>
      </c>
      <c r="AF77">
        <f>AllInOne_Z_ILCD_res_clean!AD10</f>
        <v/>
      </c>
      <c r="AG77">
        <f>AllInOne_Z_ILCD_res_clean!AE10</f>
        <v/>
      </c>
      <c r="AH77">
        <f>AllInOne_Z_ILCD_res_clean!AF10</f>
        <v/>
      </c>
      <c r="AI77">
        <f>AllInOne_Z_ILCD_res_clean!AG10</f>
        <v/>
      </c>
      <c r="AJ77">
        <f>AllInOne_Z_ILCD_res_clean!AH10</f>
        <v/>
      </c>
      <c r="AK77">
        <f>AllInOne_Z_ILCD_res_clean!AI10</f>
        <v/>
      </c>
      <c r="AL77">
        <f>AllInOne_Z_ILCD_res_clean!AJ10</f>
        <v/>
      </c>
      <c r="AM77">
        <f>AllInOne_Z_ILCD_res_clean!AK10</f>
        <v/>
      </c>
      <c r="AN77">
        <f>AllInOne_Z_ILCD_res_clean!AL10</f>
        <v/>
      </c>
      <c r="AO77">
        <f>AllInOne_Z_ILCD_res_clean!AM10</f>
        <v/>
      </c>
      <c r="AP77">
        <f>AllInOne_Z_ILCD_res_clean!AN10</f>
        <v/>
      </c>
      <c r="AQ77">
        <f>AllInOne_Z_ILCD_res_clean!AO10</f>
        <v/>
      </c>
      <c r="AR77">
        <f>AllInOne_Z_ILCD_res_clean!AP10</f>
        <v/>
      </c>
      <c r="AS77">
        <f>AllInOne_Z_ILCD_res_clean!AQ10</f>
        <v/>
      </c>
      <c r="AT77">
        <f>AllInOne_Z_ILCD_res_clean!AR10</f>
        <v/>
      </c>
      <c r="AU77">
        <f>AllInOne_Z_ILCD_res_clean!AS10</f>
        <v/>
      </c>
      <c r="AV77">
        <f>AllInOne_Z_ILCD_res_clean!AT10</f>
        <v/>
      </c>
      <c r="AW77">
        <f>AllInOne_Z_ILCD_res_clean!AU10</f>
        <v/>
      </c>
      <c r="AX77">
        <f>AllInOne_Z_ILCD_res_clean!AV10</f>
        <v/>
      </c>
      <c r="AY77">
        <f>AllInOne_Z_ILCD_res_clean!AW10</f>
        <v/>
      </c>
      <c r="AZ77">
        <f>AllInOne_Z_ILCD_res_clean!AX10</f>
        <v/>
      </c>
      <c r="BA77">
        <f>AllInOne_Z_ILCD_res_clean!AY10</f>
        <v/>
      </c>
      <c r="BB77">
        <f>AllInOne_Z_ILCD_res_clean!AZ10</f>
        <v/>
      </c>
      <c r="BC77">
        <f>AllInOne_Z_ILCD_res_clean!BA10</f>
        <v/>
      </c>
      <c r="BD77">
        <f>AllInOne_Z_ILCD_res_clean!BB10</f>
        <v/>
      </c>
      <c r="BE77">
        <f>AllInOne_Z_ILCD_res_clean!BC10</f>
        <v/>
      </c>
      <c r="BF77">
        <f>AllInOne_Z_ILCD_res_clean!BD10</f>
        <v/>
      </c>
      <c r="BG77">
        <f>AllInOne_Z_ILCD_res_clean!BE10</f>
        <v/>
      </c>
      <c r="BH77">
        <f>AllInOne_Z_ILCD_res_clean!BF10</f>
        <v/>
      </c>
      <c r="BI77">
        <f>AllInOne_Z_ILCD_res_clean!BG10</f>
        <v/>
      </c>
      <c r="BJ77">
        <f>AllInOne_Z_ILCD_res_clean!BH10</f>
        <v/>
      </c>
      <c r="BK77">
        <f>AllInOne_Z_ILCD_res_clean!BI10</f>
        <v/>
      </c>
      <c r="BL77">
        <f>AllInOne_Z_ILCD_res_clean!BJ10</f>
        <v/>
      </c>
      <c r="BM77">
        <f>AllInOne_Z_ILCD_res_clean!BK10</f>
        <v/>
      </c>
      <c r="BN77">
        <f>AllInOne_Z_ILCD_res_clean!BL10</f>
        <v/>
      </c>
      <c r="BO77">
        <f>AllInOne_Z_ILCD_res_clean!BM10</f>
        <v/>
      </c>
      <c r="BP77">
        <f>AllInOne_Z_ILCD_res_clean!BN10</f>
        <v/>
      </c>
      <c r="BQ77">
        <f>AllInOne_Z_ILCD_res_clean!BO10</f>
        <v/>
      </c>
      <c r="BR77">
        <f>AllInOne_Z_ILCD_res_clean!BP10</f>
        <v/>
      </c>
      <c r="BS77">
        <f>AllInOne_Z_ILCD_res_clean!BQ10</f>
        <v/>
      </c>
      <c r="BT77">
        <f>AllInOne_Z_ILCD_res_clean!BR10</f>
        <v/>
      </c>
      <c r="BU77">
        <f>AllInOne_Z_ILCD_res_clean!BS10</f>
        <v/>
      </c>
      <c r="BV77">
        <f>AllInOne_Z_ILCD_res_clean!BT10</f>
        <v/>
      </c>
      <c r="BW77">
        <f>AllInOne_Z_ILCD_res_clean!BU10</f>
        <v/>
      </c>
      <c r="BX77">
        <f>AllInOne_Z_ILCD_res_clean!BV10</f>
        <v/>
      </c>
      <c r="BY77">
        <f>AllInOne_Z_ILCD_res_clean!BW10</f>
        <v/>
      </c>
      <c r="BZ77">
        <f>AllInOne_Z_ILCD_res_clean!BX10</f>
        <v/>
      </c>
      <c r="CA77">
        <f>AllInOne_Z_ILCD_res_clean!BY10</f>
        <v/>
      </c>
      <c r="CB77">
        <f>AllInOne_Z_ILCD_res_clean!BZ10</f>
        <v/>
      </c>
      <c r="CC77">
        <f>AllInOne_Z_ILCD_res_clean!CA10</f>
        <v/>
      </c>
      <c r="CD77">
        <f>AllInOne_Z_ILCD_res_clean!CB10</f>
        <v/>
      </c>
      <c r="CE77">
        <f>AllInOne_Z_ILCD_res_clean!CC10</f>
        <v/>
      </c>
      <c r="CF77">
        <f>AllInOne_Z_ILCD_res_clean!CD10</f>
        <v/>
      </c>
      <c r="CG77">
        <f>AllInOne_Z_ILCD_res_clean!CE10</f>
        <v/>
      </c>
      <c r="CH77">
        <f>AllInOne_Z_ILCD_res_clean!CF10</f>
        <v/>
      </c>
      <c r="CI77">
        <f>AllInOne_Z_ILCD_res_clean!CG10</f>
        <v/>
      </c>
      <c r="CJ77">
        <f>AllInOne_Z_ILCD_res_clean!CH10</f>
        <v/>
      </c>
      <c r="CK77">
        <f>AllInOne_Z_ILCD_res_clean!CI10</f>
        <v/>
      </c>
      <c r="CL77">
        <f>AllInOne_Z_ILCD_res_clean!CJ10</f>
        <v/>
      </c>
      <c r="CM77">
        <f>AllInOne_Z_ILCD_res_clean!CK10</f>
        <v/>
      </c>
      <c r="CN77">
        <f>AllInOne_Z_ILCD_res_clean!CL10</f>
        <v/>
      </c>
      <c r="CO77">
        <f>AllInOne_Z_ILCD_res_clean!CM10</f>
        <v/>
      </c>
      <c r="CP77">
        <f>AllInOne_Z_ILCD_res_clean!CN10</f>
        <v/>
      </c>
      <c r="CQ77">
        <f>AllInOne_Z_ILCD_res_clean!CO10</f>
        <v/>
      </c>
      <c r="CR77">
        <f>AllInOne_Z_ILCD_res_clean!CP10</f>
        <v/>
      </c>
      <c r="CS77">
        <f>AllInOne_Z_ILCD_res_clean!CQ10</f>
        <v/>
      </c>
      <c r="CT77">
        <f>AllInOne_Z_ILCD_res_clean!CR10</f>
        <v/>
      </c>
      <c r="CU77">
        <f>AllInOne_Z_ILCD_res_clean!CS10</f>
        <v/>
      </c>
      <c r="CV77">
        <f>AllInOne_Z_ILCD_res_clean!CT10</f>
        <v/>
      </c>
      <c r="CW77">
        <f>AllInOne_Z_ILCD_res_clean!CU10</f>
        <v/>
      </c>
      <c r="CX77">
        <f>AllInOne_Z_ILCD_res_clean!CV10</f>
        <v/>
      </c>
      <c r="CY77">
        <f>AllInOne_Z_ILCD_res_clean!CW10</f>
        <v/>
      </c>
      <c r="CZ77">
        <f>AllInOne_Z_ILCD_res_clean!CX10</f>
        <v/>
      </c>
      <c r="DA77">
        <f>AllInOne_Z_ILCD_res_clean!CY10</f>
        <v/>
      </c>
      <c r="DB77">
        <f>AllInOne_Z_ILCD_res_clean!CZ10</f>
        <v/>
      </c>
      <c r="DC77">
        <f>AllInOne_Z_ILCD_res_clean!DA10</f>
        <v/>
      </c>
      <c r="DD77">
        <f>AllInOne_Z_ILCD_res_clean!DB10</f>
        <v/>
      </c>
      <c r="DE77">
        <f>AllInOne_Z_ILCD_res_clean!DC10</f>
        <v/>
      </c>
      <c r="DF77">
        <f>AllInOne_Z_ILCD_res_clean!DD10</f>
        <v/>
      </c>
      <c r="DG77">
        <f>AllInOne_Z_ILCD_res_clean!DE10</f>
        <v/>
      </c>
      <c r="DH77">
        <f>AllInOne_Z_ILCD_res_clean!DF10</f>
        <v/>
      </c>
      <c r="DI77">
        <f>AllInOne_Z_ILCD_res_clean!DG10</f>
        <v/>
      </c>
      <c r="DJ77">
        <f>AllInOne_Z_ILCD_res_clean!DH10</f>
        <v/>
      </c>
      <c r="DK77">
        <f>AllInOne_Z_ILCD_res_clean!DI10</f>
        <v/>
      </c>
      <c r="DL77">
        <f>AllInOne_Z_ILCD_res_clean!DJ10</f>
        <v/>
      </c>
      <c r="DM77">
        <f>AllInOne_Z_ILCD_res_clean!DK10</f>
        <v/>
      </c>
      <c r="DN77">
        <f>AllInOne_Z_ILCD_res_clean!DL10</f>
        <v/>
      </c>
      <c r="DO77">
        <f>AllInOne_Z_ILCD_res_clean!DM10</f>
        <v/>
      </c>
      <c r="DP77">
        <f>AllInOne_Z_ILCD_res_clean!DN10</f>
        <v/>
      </c>
      <c r="DQ77">
        <f>AllInOne_Z_ILCD_res_clean!DO10</f>
        <v/>
      </c>
      <c r="DR77">
        <f>AllInOne_Z_ILCD_res_clean!DP10</f>
        <v/>
      </c>
      <c r="DS77">
        <f>AllInOne_Z_ILCD_res_clean!DQ10</f>
        <v/>
      </c>
      <c r="DT77">
        <f>AllInOne_Z_ILCD_res_clean!DR10</f>
        <v/>
      </c>
      <c r="DU77">
        <f>AllInOne_Z_ILCD_res_clean!DS10</f>
        <v/>
      </c>
      <c r="DV77">
        <f>AllInOne_Z_ILCD_res_clean!DT10</f>
        <v/>
      </c>
      <c r="DW77">
        <f>AllInOne_Z_ILCD_res_clean!DU10</f>
        <v/>
      </c>
      <c r="DX77">
        <f>AllInOne_Z_ILCD_res_clean!DV10</f>
        <v/>
      </c>
      <c r="DY77">
        <f>AllInOne_Z_ILCD_res_clean!DW10</f>
        <v/>
      </c>
      <c r="DZ77">
        <f>AllInOne_Z_ILCD_res_clean!DX10</f>
        <v/>
      </c>
      <c r="EA77">
        <f>AllInOne_Z_ILCD_res_clean!DY10</f>
        <v/>
      </c>
      <c r="EB77">
        <f>AllInOne_Z_ILCD_res_clean!DZ10</f>
        <v/>
      </c>
      <c r="EC77">
        <f>AllInOne_Z_ILCD_res_clean!EA10</f>
        <v/>
      </c>
      <c r="ED77">
        <f>AllInOne_Z_ILCD_res_clean!EB10</f>
        <v/>
      </c>
      <c r="EE77">
        <f>AllInOne_Z_ILCD_res_clean!EC10</f>
        <v/>
      </c>
      <c r="EF77">
        <f>AllInOne_Z_ILCD_res_clean!ED10</f>
        <v/>
      </c>
      <c r="EG77">
        <f>AllInOne_Z_ILCD_res_clean!EE10</f>
        <v/>
      </c>
      <c r="EH77">
        <f>AllInOne_Z_ILCD_res_clean!EF10</f>
        <v/>
      </c>
      <c r="EI77">
        <f>AllInOne_Z_ILCD_res_clean!EG10</f>
        <v/>
      </c>
      <c r="EJ77">
        <f>AllInOne_Z_ILCD_res_clean!EH10</f>
        <v/>
      </c>
      <c r="EK77">
        <f>AllInOne_Z_ILCD_res_clean!EI10</f>
        <v/>
      </c>
      <c r="EL77">
        <f>AllInOne_Z_ILCD_res_clean!EJ10</f>
        <v/>
      </c>
      <c r="EM77">
        <f>AllInOne_Z_ILCD_res_clean!EK10</f>
        <v/>
      </c>
      <c r="EN77">
        <f>AllInOne_Z_ILCD_res_clean!EL10</f>
        <v/>
      </c>
      <c r="EO77">
        <f>AllInOne_Z_ILCD_res_clean!EM10</f>
        <v/>
      </c>
      <c r="EP77">
        <f>AllInOne_Z_ILCD_res_clean!EN10</f>
        <v/>
      </c>
      <c r="EQ77">
        <f>AllInOne_Z_ILCD_res_clean!EO10</f>
        <v/>
      </c>
      <c r="ER77">
        <f>AllInOne_Z_ILCD_res_clean!EP10</f>
        <v/>
      </c>
      <c r="ES77">
        <f>AllInOne_Z_ILCD_res_clean!EQ10</f>
        <v/>
      </c>
      <c r="ET77">
        <f>AllInOne_Z_ILCD_res_clean!ER10</f>
        <v/>
      </c>
      <c r="EU77">
        <f>AllInOne_Z_ILCD_res_clean!ES10</f>
        <v/>
      </c>
      <c r="EV77">
        <f>AllInOne_Z_ILCD_res_clean!ET10</f>
        <v/>
      </c>
      <c r="EW77">
        <f>AllInOne_Z_ILCD_res_clean!EU10</f>
        <v/>
      </c>
      <c r="EX77">
        <f>AllInOne_Z_ILCD_res_clean!EV10</f>
        <v/>
      </c>
      <c r="EY77">
        <f>AllInOne_Z_ILCD_res_clean!EW10</f>
        <v/>
      </c>
      <c r="EZ77">
        <f>AllInOne_Z_ILCD_res_clean!EX10</f>
        <v/>
      </c>
      <c r="FA77">
        <f>AllInOne_Z_ILCD_res_clean!EY10</f>
        <v/>
      </c>
      <c r="FB77">
        <f>AllInOne_Z_ILCD_res_clean!EZ10</f>
        <v/>
      </c>
      <c r="FC77">
        <f>AllInOne_Z_ILCD_res_clean!FA10</f>
        <v/>
      </c>
      <c r="FD77">
        <f>AllInOne_Z_ILCD_res_clean!FB10</f>
        <v/>
      </c>
      <c r="FE77">
        <f>AllInOne_Z_ILCD_res_clean!FC10</f>
        <v/>
      </c>
      <c r="FF77">
        <f>AllInOne_Z_ILCD_res_clean!FD10</f>
        <v/>
      </c>
      <c r="FG77">
        <f>AllInOne_Z_ILCD_res_clean!FE10</f>
        <v/>
      </c>
      <c r="FH77">
        <f>AllInOne_Z_ILCD_res_clean!FF10</f>
        <v/>
      </c>
      <c r="FI77">
        <f>AllInOne_Z_ILCD_res_clean!FG10</f>
        <v/>
      </c>
      <c r="FJ77">
        <f>AllInOne_Z_ILCD_res_clean!FH10</f>
        <v/>
      </c>
      <c r="FK77">
        <f>AllInOne_Z_ILCD_res_clean!FI10</f>
        <v/>
      </c>
      <c r="FL77">
        <f>AllInOne_Z_ILCD_res_clean!FJ10</f>
        <v/>
      </c>
      <c r="FM77">
        <f>AllInOne_Z_ILCD_res_clean!FK10</f>
        <v/>
      </c>
      <c r="FN77">
        <f>AllInOne_Z_ILCD_res_clean!FL10</f>
        <v/>
      </c>
      <c r="FO77">
        <f>AllInOne_Z_ILCD_res_clean!FM10</f>
        <v/>
      </c>
      <c r="FP77">
        <f>AllInOne_Z_ILCD_res_clean!FN10</f>
        <v/>
      </c>
      <c r="FQ77">
        <f>AllInOne_Z_ILCD_res_clean!FO10</f>
        <v/>
      </c>
      <c r="FR77">
        <f>AllInOne_Z_ILCD_res_clean!FP10</f>
        <v/>
      </c>
      <c r="FS77">
        <f>AllInOne_Z_ILCD_res_clean!FQ10</f>
        <v/>
      </c>
      <c r="FT77">
        <f>AllInOne_Z_ILCD_res_clean!FR10</f>
        <v/>
      </c>
      <c r="FU77">
        <f>AllInOne_Z_ILCD_res_clean!FS10</f>
        <v/>
      </c>
      <c r="FV77">
        <f>AllInOne_Z_ILCD_res_clean!FT10</f>
        <v/>
      </c>
      <c r="FW77">
        <f>AllInOne_Z_ILCD_res_clean!FU10</f>
        <v/>
      </c>
      <c r="FX77">
        <f>AllInOne_Z_ILCD_res_clean!FV10</f>
        <v/>
      </c>
      <c r="FY77">
        <f>AllInOne_Z_ILCD_res_clean!FW10</f>
        <v/>
      </c>
      <c r="FZ77">
        <f>AllInOne_Z_ILCD_res_clean!FX10</f>
        <v/>
      </c>
      <c r="GA77">
        <f>AllInOne_Z_ILCD_res_clean!FY10</f>
        <v/>
      </c>
      <c r="GB77">
        <f>AllInOne_Z_ILCD_res_clean!FZ10</f>
        <v/>
      </c>
      <c r="GC77">
        <f>AllInOne_Z_ILCD_res_clean!GA10</f>
        <v/>
      </c>
      <c r="GD77">
        <f>AllInOne_Z_ILCD_res_clean!GB10</f>
        <v/>
      </c>
      <c r="GE77">
        <f>AllInOne_Z_ILCD_res_clean!GC10</f>
        <v/>
      </c>
      <c r="GF77">
        <f>AllInOne_Z_ILCD_res_clean!GD10</f>
        <v/>
      </c>
      <c r="GG77">
        <f>AllInOne_Z_ILCD_res_clean!GE10</f>
        <v/>
      </c>
      <c r="GH77">
        <f>AllInOne_Z_ILCD_res_clean!GF10</f>
        <v/>
      </c>
      <c r="GI77">
        <f>AllInOne_Z_ILCD_res_clean!GG10</f>
        <v/>
      </c>
      <c r="GJ77">
        <f>AllInOne_Z_ILCD_res_clean!GH10</f>
        <v/>
      </c>
      <c r="GK77">
        <f>AllInOne_Z_ILCD_res_clean!GI10</f>
        <v/>
      </c>
      <c r="GL77">
        <f>AllInOne_Z_ILCD_res_clean!GJ10</f>
        <v/>
      </c>
      <c r="GM77">
        <f>AllInOne_Z_ILCD_res_clean!GK10</f>
        <v/>
      </c>
      <c r="GN77">
        <f>AllInOne_Z_ILCD_res_clean!GL10</f>
        <v/>
      </c>
      <c r="GO77">
        <f>AllInOne_Z_ILCD_res_clean!GM10</f>
        <v/>
      </c>
      <c r="GP77">
        <f>AllInOne_Z_ILCD_res_clean!GN10</f>
        <v/>
      </c>
      <c r="GQ77">
        <f>AllInOne_Z_ILCD_res_clean!GO10</f>
        <v/>
      </c>
      <c r="GR77">
        <f>AllInOne_Z_ILCD_res_clean!GP10</f>
        <v/>
      </c>
      <c r="GS77">
        <f>AllInOne_Z_ILCD_res_clean!GQ10</f>
        <v/>
      </c>
      <c r="GT77">
        <f>AllInOne_Z_ILCD_res_clean!GR10</f>
        <v/>
      </c>
      <c r="GU77">
        <f>AllInOne_Z_ILCD_res_clean!GS10</f>
        <v/>
      </c>
      <c r="GV77">
        <f>AllInOne_Z_ILCD_res_clean!GT10</f>
        <v/>
      </c>
      <c r="GW77">
        <f>AllInOne_Z_ILCD_res_clean!GU10</f>
        <v/>
      </c>
      <c r="GX77">
        <f>AllInOne_Z_ILCD_res_clean!GV10</f>
        <v/>
      </c>
      <c r="GY77">
        <f>AllInOne_Z_ILCD_res_clean!GW10</f>
        <v/>
      </c>
      <c r="GZ77">
        <f>AllInOne_Z_ILCD_res_clean!GX10</f>
        <v/>
      </c>
      <c r="HA77">
        <f>AllInOne_Z_ILCD_res_clean!GY10</f>
        <v/>
      </c>
      <c r="HB77">
        <f>AllInOne_Z_ILCD_res_clean!GZ10</f>
        <v/>
      </c>
      <c r="HC77">
        <f>AllInOne_Z_ILCD_res_clean!HA10</f>
        <v/>
      </c>
      <c r="HD77">
        <f>AllInOne_Z_ILCD_res_clean!HB10</f>
        <v/>
      </c>
      <c r="HE77">
        <f>AllInOne_Z_ILCD_res_clean!HC10</f>
        <v/>
      </c>
      <c r="HF77">
        <f>AllInOne_Z_ILCD_res_clean!HD10</f>
        <v/>
      </c>
      <c r="HG77">
        <f>AllInOne_Z_ILCD_res_clean!HE10</f>
        <v/>
      </c>
      <c r="HH77">
        <f>AllInOne_Z_ILCD_res_clean!HF10</f>
        <v/>
      </c>
      <c r="HI77">
        <f>AllInOne_Z_ILCD_res_clean!HG10</f>
        <v/>
      </c>
      <c r="HJ77">
        <f>AllInOne_Z_ILCD_res_clean!HH10</f>
        <v/>
      </c>
      <c r="HK77">
        <f>AllInOne_Z_ILCD_res_clean!HI10</f>
        <v/>
      </c>
      <c r="HL77">
        <f>AllInOne_Z_ILCD_res_clean!HJ10</f>
        <v/>
      </c>
      <c r="HM77">
        <f>AllInOne_Z_ILCD_res_clean!HK10</f>
        <v/>
      </c>
      <c r="HN77">
        <f>AllInOne_Z_ILCD_res_clean!HL10</f>
        <v/>
      </c>
      <c r="HO77">
        <f>AllInOne_Z_ILCD_res_clean!HM10</f>
        <v/>
      </c>
      <c r="HP77">
        <f>AllInOne_Z_ILCD_res_clean!HN10</f>
        <v/>
      </c>
      <c r="HQ77">
        <f>AllInOne_Z_ILCD_res_clean!HO10</f>
        <v/>
      </c>
      <c r="HR77">
        <f>AllInOne_Z_ILCD_res_clean!HP10</f>
        <v/>
      </c>
      <c r="HS77">
        <f>AllInOne_Z_ILCD_res_clean!HQ10</f>
        <v/>
      </c>
      <c r="HT77">
        <f>AllInOne_Z_ILCD_res_clean!HR10</f>
        <v/>
      </c>
      <c r="HU77">
        <f>AllInOne_Z_ILCD_res_clean!HS10</f>
        <v/>
      </c>
      <c r="HV77">
        <f>AllInOne_Z_ILCD_res_clean!HT10</f>
        <v/>
      </c>
      <c r="HW77">
        <f>AllInOne_Z_ILCD_res_clean!HU10</f>
        <v/>
      </c>
      <c r="HX77">
        <f>AllInOne_Z_ILCD_res_clean!HV10</f>
        <v/>
      </c>
      <c r="HY77">
        <f>AllInOne_Z_ILCD_res_clean!HW10</f>
        <v/>
      </c>
      <c r="HZ77">
        <f>AllInOne_Z_ILCD_res_clean!HX10</f>
        <v/>
      </c>
      <c r="IA77">
        <f>AllInOne_Z_ILCD_res_clean!HY10</f>
        <v/>
      </c>
      <c r="IB77">
        <f>AllInOne_Z_ILCD_res_clean!HZ10</f>
        <v/>
      </c>
      <c r="IC77">
        <f>AllInOne_Z_ILCD_res_clean!IA10</f>
        <v/>
      </c>
      <c r="ID77">
        <f>AllInOne_Z_ILCD_res_clean!IB10</f>
        <v/>
      </c>
      <c r="IE77">
        <f>AllInOne_Z_ILCD_res_clean!IC10</f>
        <v/>
      </c>
      <c r="IF77">
        <f>AllInOne_Z_ILCD_res_clean!ID10</f>
        <v/>
      </c>
      <c r="IG77">
        <f>AllInOne_Z_ILCD_res_clean!IE10</f>
        <v/>
      </c>
      <c r="IH77">
        <f>AllInOne_Z_ILCD_res_clean!IF10</f>
        <v/>
      </c>
      <c r="II77">
        <f>AllInOne_Z_ILCD_res_clean!IG10</f>
        <v/>
      </c>
      <c r="IJ77">
        <f>AllInOne_Z_ILCD_res_clean!IH10</f>
        <v/>
      </c>
      <c r="IK77">
        <f>AllInOne_Z_ILCD_res_clean!II10</f>
        <v/>
      </c>
      <c r="IL77">
        <f>AllInOne_Z_ILCD_res_clean!IJ10</f>
        <v/>
      </c>
      <c r="IM77">
        <f>AllInOne_Z_ILCD_res_clean!IK10</f>
        <v/>
      </c>
      <c r="IN77">
        <f>AllInOne_Z_ILCD_res_clean!IL10</f>
        <v/>
      </c>
      <c r="IO77">
        <f>AllInOne_Z_ILCD_res_clean!IM10</f>
        <v/>
      </c>
      <c r="IP77">
        <f>AllInOne_Z_ILCD_res_clean!IN10</f>
        <v/>
      </c>
      <c r="IQ77">
        <f>AllInOne_Z_ILCD_res_clean!IO10</f>
        <v/>
      </c>
      <c r="IR77">
        <f>AllInOne_Z_ILCD_res_clean!IP10</f>
        <v/>
      </c>
      <c r="IS77">
        <f>AllInOne_Z_ILCD_res_clean!IQ10</f>
        <v/>
      </c>
      <c r="IT77">
        <f>AllInOne_Z_ILCD_res_clean!IR10</f>
        <v/>
      </c>
      <c r="IU77">
        <f>AllInOne_Z_ILCD_res_clean!IS10</f>
        <v/>
      </c>
      <c r="IV77">
        <f>AllInOne_Z_ILCD_res_clean!IT10</f>
        <v/>
      </c>
      <c r="IW77">
        <f>AllInOne_Z_ILCD_res_clean!IU10</f>
        <v/>
      </c>
      <c r="IX77">
        <f>AllInOne_Z_ILCD_res_clean!IV10</f>
        <v/>
      </c>
      <c r="IY77">
        <f>AllInOne_Z_ILCD_res_clean!IW10</f>
        <v/>
      </c>
      <c r="IZ77">
        <f>AllInOne_Z_ILCD_res_clean!IX10</f>
        <v/>
      </c>
      <c r="JA77">
        <f>AllInOne_Z_ILCD_res_clean!IY10</f>
        <v/>
      </c>
      <c r="JB77">
        <f>AllInOne_Z_ILCD_res_clean!IZ10</f>
        <v/>
      </c>
      <c r="JC77">
        <f>AllInOne_Z_ILCD_res_clean!JA10</f>
        <v/>
      </c>
      <c r="JD77">
        <f>AllInOne_Z_ILCD_res_clean!JB10</f>
        <v/>
      </c>
      <c r="JE77">
        <f>AllInOne_Z_ILCD_res_clean!JC10</f>
        <v/>
      </c>
      <c r="JF77">
        <f>AllInOne_Z_ILCD_res_clean!JD10</f>
        <v/>
      </c>
      <c r="JG77">
        <f>AllInOne_Z_ILCD_res_clean!JE10</f>
        <v/>
      </c>
      <c r="JH77">
        <f>AllInOne_Z_ILCD_res_clean!JF10</f>
        <v/>
      </c>
      <c r="JI77">
        <f>AllInOne_Z_ILCD_res_clean!JG10</f>
        <v/>
      </c>
      <c r="JJ77">
        <f>AllInOne_Z_ILCD_res_clean!JH10</f>
        <v/>
      </c>
      <c r="JK77">
        <f>AllInOne_Z_ILCD_res_clean!JI10</f>
        <v/>
      </c>
      <c r="JL77">
        <f>AllInOne_Z_ILCD_res_clean!JJ10</f>
        <v/>
      </c>
      <c r="JM77">
        <f>AllInOne_Z_ILCD_res_clean!JK10</f>
        <v/>
      </c>
      <c r="JN77">
        <f>AllInOne_Z_ILCD_res_clean!JL10</f>
        <v/>
      </c>
      <c r="JO77">
        <f>AllInOne_Z_ILCD_res_clean!JM10</f>
        <v/>
      </c>
      <c r="JP77">
        <f>AllInOne_Z_ILCD_res_clean!JN10</f>
        <v/>
      </c>
      <c r="JQ77">
        <f>AllInOne_Z_ILCD_res_clean!JO10</f>
        <v/>
      </c>
      <c r="JR77">
        <f>AllInOne_Z_ILCD_res_clean!JP10</f>
        <v/>
      </c>
      <c r="JS77">
        <f>AllInOne_Z_ILCD_res_clean!JQ10</f>
        <v/>
      </c>
      <c r="JT77">
        <f>AllInOne_Z_ILCD_res_clean!JR10</f>
        <v/>
      </c>
      <c r="JU77">
        <f>AllInOne_Z_ILCD_res_clean!JS10</f>
        <v/>
      </c>
      <c r="JV77">
        <f>AllInOne_Z_ILCD_res_clean!JT10</f>
        <v/>
      </c>
      <c r="JW77">
        <f>AllInOne_Z_ILCD_res_clean!JU10</f>
        <v/>
      </c>
      <c r="JX77">
        <f>AllInOne_Z_ILCD_res_clean!JV10</f>
        <v/>
      </c>
      <c r="JY77">
        <f>AllInOne_Z_ILCD_res_clean!JW10</f>
        <v/>
      </c>
      <c r="JZ77">
        <f>AllInOne_Z_ILCD_res_clean!JX10</f>
        <v/>
      </c>
      <c r="KA77">
        <f>AllInOne_Z_ILCD_res_clean!JY10</f>
        <v/>
      </c>
      <c r="KB77">
        <f>AllInOne_Z_ILCD_res_clean!JZ10</f>
        <v/>
      </c>
      <c r="KC77">
        <f>AllInOne_Z_ILCD_res_clean!KA10</f>
        <v/>
      </c>
      <c r="KD77">
        <f>AllInOne_Z_ILCD_res_clean!KB10</f>
        <v/>
      </c>
      <c r="KE77">
        <f>AllInOne_Z_ILCD_res_clean!KC10</f>
        <v/>
      </c>
      <c r="KF77">
        <f>AllInOne_Z_ILCD_res_clean!KD10</f>
        <v/>
      </c>
      <c r="KG77">
        <f>AllInOne_Z_ILCD_res_clean!KE10</f>
        <v/>
      </c>
      <c r="KH77">
        <f>AllInOne_Z_ILCD_res_clean!KF10</f>
        <v/>
      </c>
      <c r="KI77">
        <f>AllInOne_Z_ILCD_res_clean!KG10</f>
        <v/>
      </c>
      <c r="KJ77">
        <f>AllInOne_Z_ILCD_res_clean!KH10</f>
        <v/>
      </c>
      <c r="KK77">
        <f>AllInOne_Z_ILCD_res_clean!KI10</f>
        <v/>
      </c>
      <c r="KL77">
        <f>AllInOne_Z_ILCD_res_clean!KJ10</f>
        <v/>
      </c>
      <c r="KM77">
        <f>AllInOne_Z_ILCD_res_clean!KK10</f>
        <v/>
      </c>
      <c r="KN77">
        <f>AllInOne_Z_ILCD_res_clean!KL10</f>
        <v/>
      </c>
      <c r="KO77">
        <f>AllInOne_Z_ILCD_res_clean!KM10</f>
        <v/>
      </c>
      <c r="KP77">
        <f>AllInOne_Z_ILCD_res_clean!KN10</f>
        <v/>
      </c>
      <c r="KQ77">
        <f>AllInOne_Z_ILCD_res_clean!KO10</f>
        <v/>
      </c>
      <c r="KR77">
        <f>AllInOne_Z_ILCD_res_clean!KP10</f>
        <v/>
      </c>
      <c r="KS77">
        <f>AllInOne_Z_ILCD_res_clean!KQ10</f>
        <v/>
      </c>
      <c r="KT77">
        <f>AllInOne_Z_ILCD_res_clean!KR10</f>
        <v/>
      </c>
      <c r="KU77">
        <f>AllInOne_Z_ILCD_res_clean!KS10</f>
        <v/>
      </c>
      <c r="KV77">
        <f>AllInOne_Z_ILCD_res_clean!KT10</f>
        <v/>
      </c>
      <c r="KW77">
        <f>AllInOne_Z_ILCD_res_clean!KU10</f>
        <v/>
      </c>
      <c r="KX77">
        <f>AllInOne_Z_ILCD_res_clean!KV10</f>
        <v/>
      </c>
      <c r="KY77">
        <f>AllInOne_Z_ILCD_res_clean!KW10</f>
        <v/>
      </c>
      <c r="KZ77">
        <f>AllInOne_Z_ILCD_res_clean!KX10</f>
        <v/>
      </c>
      <c r="LA77">
        <f>AllInOne_Z_ILCD_res_clean!KY10</f>
        <v/>
      </c>
      <c r="LB77">
        <f>AllInOne_Z_ILCD_res_clean!KZ10</f>
        <v/>
      </c>
      <c r="LC77">
        <f>AllInOne_Z_ILCD_res_clean!LA10</f>
        <v/>
      </c>
      <c r="LD77">
        <f>AllInOne_Z_ILCD_res_clean!LB10</f>
        <v/>
      </c>
      <c r="LE77">
        <f>AllInOne_Z_ILCD_res_clean!LC10</f>
        <v/>
      </c>
      <c r="LF77">
        <f>AllInOne_Z_ILCD_res_clean!LD10</f>
        <v/>
      </c>
      <c r="LG77">
        <f>AllInOne_Z_ILCD_res_clean!LE10</f>
        <v/>
      </c>
      <c r="LH77">
        <f>AllInOne_Z_ILCD_res_clean!LF10</f>
        <v/>
      </c>
      <c r="LI77">
        <f>AllInOne_Z_ILCD_res_clean!LG10</f>
        <v/>
      </c>
      <c r="LJ77">
        <f>AllInOne_Z_ILCD_res_clean!LH10</f>
        <v/>
      </c>
      <c r="LK77">
        <f>AllInOne_Z_ILCD_res_clean!LI10</f>
        <v/>
      </c>
      <c r="LL77">
        <f>AllInOne_Z_ILCD_res_clean!LJ10</f>
        <v/>
      </c>
      <c r="LM77">
        <f>AllInOne_Z_ILCD_res_clean!LK10</f>
        <v/>
      </c>
      <c r="LN77">
        <f>AllInOne_Z_ILCD_res_clean!LL10</f>
        <v/>
      </c>
      <c r="LO77">
        <f>AllInOne_Z_ILCD_res_clean!LM10</f>
        <v/>
      </c>
      <c r="LP77">
        <f>AllInOne_Z_ILCD_res_clean!LN10</f>
        <v/>
      </c>
      <c r="LQ77">
        <f>AllInOne_Z_ILCD_res_clean!LO10</f>
        <v/>
      </c>
      <c r="LR77">
        <f>AllInOne_Z_ILCD_res_clean!LP10</f>
        <v/>
      </c>
      <c r="LS77">
        <f>AllInOne_Z_ILCD_res_clean!LQ10</f>
        <v/>
      </c>
      <c r="LT77">
        <f>AllInOne_Z_ILCD_res_clean!LR10</f>
        <v/>
      </c>
      <c r="LU77">
        <f>AllInOne_Z_ILCD_res_clean!LS10</f>
        <v/>
      </c>
      <c r="LV77">
        <f>AllInOne_Z_ILCD_res_clean!LT10</f>
        <v/>
      </c>
      <c r="LW77">
        <f>AllInOne_Z_ILCD_res_clean!LU10</f>
        <v/>
      </c>
      <c r="LX77">
        <f>AllInOne_Z_ILCD_res_clean!LV10</f>
        <v/>
      </c>
      <c r="LY77">
        <f>AllInOne_Z_ILCD_res_clean!LW10</f>
        <v/>
      </c>
      <c r="LZ77">
        <f>AllInOne_Z_ILCD_res_clean!LX10</f>
        <v/>
      </c>
      <c r="MA77">
        <f>AllInOne_Z_ILCD_res_clean!LY10</f>
        <v/>
      </c>
      <c r="MB77">
        <f>AllInOne_Z_ILCD_res_clean!LZ10</f>
        <v/>
      </c>
      <c r="MC77">
        <f>AllInOne_Z_ILCD_res_clean!MA10</f>
        <v/>
      </c>
      <c r="MD77">
        <f>AllInOne_Z_ILCD_res_clean!MB10</f>
        <v/>
      </c>
      <c r="ME77">
        <f>AllInOne_Z_ILCD_res_clean!MC10</f>
        <v/>
      </c>
      <c r="MF77">
        <f>AllInOne_Z_ILCD_res_clean!MD10</f>
        <v/>
      </c>
      <c r="MG77">
        <f>AllInOne_Z_ILCD_res_clean!ME10</f>
        <v/>
      </c>
      <c r="MH77">
        <f>AllInOne_Z_ILCD_res_clean!MF10</f>
        <v/>
      </c>
      <c r="MI77">
        <f>AllInOne_Z_ILCD_res_clean!MG10</f>
        <v/>
      </c>
      <c r="MJ77">
        <f>AllInOne_Z_ILCD_res_clean!MH10</f>
        <v/>
      </c>
      <c r="MK77">
        <f>AllInOne_Z_ILCD_res_clean!MI10</f>
        <v/>
      </c>
      <c r="ML77">
        <f>AllInOne_Z_ILCD_res_clean!MJ10</f>
        <v/>
      </c>
      <c r="MM77">
        <f>AllInOne_Z_ILCD_res_clean!MK10</f>
        <v/>
      </c>
      <c r="MN77">
        <f>AllInOne_Z_ILCD_res_clean!ML10</f>
        <v/>
      </c>
      <c r="MO77">
        <f>AllInOne_Z_ILCD_res_clean!MM10</f>
        <v/>
      </c>
      <c r="MP77">
        <f>AllInOne_Z_ILCD_res_clean!MN10</f>
        <v/>
      </c>
      <c r="MQ77">
        <f>AllInOne_Z_ILCD_res_clean!MO10</f>
        <v/>
      </c>
      <c r="MR77">
        <f>AllInOne_Z_ILCD_res_clean!MP10</f>
        <v/>
      </c>
      <c r="MS77">
        <f>AllInOne_Z_ILCD_res_clean!MQ10</f>
        <v/>
      </c>
      <c r="MT77">
        <f>AllInOne_Z_ILCD_res_clean!MR10</f>
        <v/>
      </c>
      <c r="MU77">
        <f>AllInOne_Z_ILCD_res_clean!MS10</f>
        <v/>
      </c>
      <c r="MV77">
        <f>AllInOne_Z_ILCD_res_clean!MT10</f>
        <v/>
      </c>
      <c r="MW77">
        <f>AllInOne_Z_ILCD_res_clean!MU10</f>
        <v/>
      </c>
      <c r="MX77">
        <f>AllInOne_Z_ILCD_res_clean!MV10</f>
        <v/>
      </c>
      <c r="MY77">
        <f>AllInOne_Z_ILCD_res_clean!MW10</f>
        <v/>
      </c>
      <c r="MZ77">
        <f>AllInOne_Z_ILCD_res_clean!MX10</f>
        <v/>
      </c>
      <c r="NA77">
        <f>AllInOne_Z_ILCD_res_clean!MY10</f>
        <v/>
      </c>
      <c r="NB77">
        <f>AllInOne_Z_ILCD_res_clean!MZ10</f>
        <v/>
      </c>
      <c r="NC77">
        <f>AllInOne_Z_ILCD_res_clean!NA10</f>
        <v/>
      </c>
      <c r="ND77">
        <f>AllInOne_Z_ILCD_res_clean!NB10</f>
        <v/>
      </c>
      <c r="NE77">
        <f>AllInOne_Z_ILCD_res_clean!NC10</f>
        <v/>
      </c>
      <c r="NF77">
        <f>AllInOne_Z_ILCD_res_clean!ND10</f>
        <v/>
      </c>
      <c r="NG77">
        <f>AllInOne_Z_ILCD_res_clean!NE10</f>
        <v/>
      </c>
      <c r="NH77">
        <f>AllInOne_Z_ILCD_res_clean!NF10</f>
        <v/>
      </c>
      <c r="NI77">
        <f>AllInOne_Z_ILCD_res_clean!NG10</f>
        <v/>
      </c>
      <c r="NJ77">
        <f>AllInOne_Z_ILCD_res_clean!NH10</f>
        <v/>
      </c>
      <c r="NK77">
        <f>AllInOne_Z_ILCD_res_clean!NI10</f>
        <v/>
      </c>
      <c r="NL77">
        <f>AllInOne_Z_ILCD_res_clean!NJ10</f>
        <v/>
      </c>
      <c r="NM77">
        <f>AllInOne_Z_ILCD_res_clean!NK10</f>
        <v/>
      </c>
      <c r="NN77">
        <f>AllInOne_Z_ILCD_res_clean!NL10</f>
        <v/>
      </c>
      <c r="NO77">
        <f>AllInOne_Z_ILCD_res_clean!NM10</f>
        <v/>
      </c>
      <c r="NP77">
        <f>AllInOne_Z_ILCD_res_clean!NN10</f>
        <v/>
      </c>
      <c r="NQ77">
        <f>AllInOne_Z_ILCD_res_clean!NO10</f>
        <v/>
      </c>
      <c r="NR77">
        <f>AllInOne_Z_ILCD_res_clean!NP10</f>
        <v/>
      </c>
      <c r="NS77">
        <f>AllInOne_Z_ILCD_res_clean!NQ10</f>
        <v/>
      </c>
      <c r="NT77">
        <f>AllInOne_Z_ILCD_res_clean!NR10</f>
        <v/>
      </c>
      <c r="NU77">
        <f>AllInOne_Z_ILCD_res_clean!NS10</f>
        <v/>
      </c>
      <c r="NV77">
        <f>AllInOne_Z_ILCD_res_clean!NT10</f>
        <v/>
      </c>
      <c r="NW77">
        <f>AllInOne_Z_ILCD_res_clean!NU10</f>
        <v/>
      </c>
      <c r="NX77">
        <f>AllInOne_Z_ILCD_res_clean!NV10</f>
        <v/>
      </c>
      <c r="NY77">
        <f>AllInOne_Z_ILCD_res_clean!NW10</f>
        <v/>
      </c>
      <c r="NZ77">
        <f>AllInOne_Z_ILCD_res_clean!NX10</f>
        <v/>
      </c>
      <c r="OA77">
        <f>AllInOne_Z_ILCD_res_clean!NY10</f>
        <v/>
      </c>
      <c r="OB77">
        <f>AllInOne_Z_ILCD_res_clean!NZ10</f>
        <v/>
      </c>
      <c r="OC77">
        <f>AllInOne_Z_ILCD_res_clean!OA10</f>
        <v/>
      </c>
      <c r="OD77">
        <f>AllInOne_Z_ILCD_res_clean!OB10</f>
        <v/>
      </c>
      <c r="OE77">
        <f>AllInOne_Z_ILCD_res_clean!OC10</f>
        <v/>
      </c>
      <c r="OF77">
        <f>AllInOne_Z_ILCD_res_clean!OD10</f>
        <v/>
      </c>
      <c r="OG77">
        <f>AllInOne_Z_ILCD_res_clean!OE10</f>
        <v/>
      </c>
      <c r="OH77">
        <f>AllInOne_Z_ILCD_res_clean!OF10</f>
        <v/>
      </c>
      <c r="OI77">
        <f>AllInOne_Z_ILCD_res_clean!OG10</f>
        <v/>
      </c>
      <c r="OJ77">
        <f>AllInOne_Z_ILCD_res_clean!OH10</f>
        <v/>
      </c>
      <c r="OK77">
        <f>AllInOne_Z_ILCD_res_clean!OI10</f>
        <v/>
      </c>
      <c r="OL77">
        <f>AllInOne_Z_ILCD_res_clean!OJ10</f>
        <v/>
      </c>
      <c r="OM77">
        <f>AllInOne_Z_ILCD_res_clean!OK10</f>
        <v/>
      </c>
      <c r="ON77">
        <f>AllInOne_Z_ILCD_res_clean!OL10</f>
        <v/>
      </c>
      <c r="OO77">
        <f>AllInOne_Z_ILCD_res_clean!OM10</f>
        <v/>
      </c>
      <c r="OP77">
        <f>AllInOne_Z_ILCD_res_clean!ON10</f>
        <v/>
      </c>
      <c r="OQ77">
        <f>AllInOne_Z_ILCD_res_clean!OO10</f>
        <v/>
      </c>
      <c r="OR77">
        <f>AllInOne_Z_ILCD_res_clean!OP10</f>
        <v/>
      </c>
      <c r="OS77">
        <f>AllInOne_Z_ILCD_res_clean!OQ10</f>
        <v/>
      </c>
      <c r="OT77">
        <f>AllInOne_Z_ILCD_res_clean!OR10</f>
        <v/>
      </c>
      <c r="OU77">
        <f>AllInOne_Z_ILCD_res_clean!OS10</f>
        <v/>
      </c>
      <c r="OV77">
        <f>AllInOne_Z_ILCD_res_clean!OT10</f>
        <v/>
      </c>
      <c r="OW77">
        <f>AllInOne_Z_ILCD_res_clean!OU10</f>
        <v/>
      </c>
      <c r="OX77">
        <f>AllInOne_Z_ILCD_res_clean!OV10</f>
        <v/>
      </c>
      <c r="OY77">
        <f>AllInOne_Z_ILCD_res_clean!OW10</f>
        <v/>
      </c>
      <c r="OZ77">
        <f>AllInOne_Z_ILCD_res_clean!OX10</f>
        <v/>
      </c>
      <c r="PA77">
        <f>AllInOne_Z_ILCD_res_clean!OY10</f>
        <v/>
      </c>
      <c r="PB77">
        <f>AllInOne_Z_ILCD_res_clean!OZ10</f>
        <v/>
      </c>
      <c r="PC77">
        <f>AllInOne_Z_ILCD_res_clean!PA10</f>
        <v/>
      </c>
      <c r="PD77">
        <f>AllInOne_Z_ILCD_res_clean!PB10</f>
        <v/>
      </c>
      <c r="PE77">
        <f>AllInOne_Z_ILCD_res_clean!PC10</f>
        <v/>
      </c>
      <c r="PF77">
        <f>AllInOne_Z_ILCD_res_clean!PD10</f>
        <v/>
      </c>
      <c r="PG77">
        <f>AllInOne_Z_ILCD_res_clean!PE10</f>
        <v/>
      </c>
      <c r="PH77">
        <f>AllInOne_Z_ILCD_res_clean!PF10</f>
        <v/>
      </c>
      <c r="PI77">
        <f>AllInOne_Z_ILCD_res_clean!PG10</f>
        <v/>
      </c>
      <c r="PJ77">
        <f>AllInOne_Z_ILCD_res_clean!PH10</f>
        <v/>
      </c>
      <c r="PK77">
        <f>AllInOne_Z_ILCD_res_clean!PI10</f>
        <v/>
      </c>
      <c r="PL77">
        <f>AllInOne_Z_ILCD_res_clean!PJ10</f>
        <v/>
      </c>
      <c r="PM77">
        <f>AllInOne_Z_ILCD_res_clean!PK10</f>
        <v/>
      </c>
      <c r="PN77">
        <f>AllInOne_Z_ILCD_res_clean!PL10</f>
        <v/>
      </c>
      <c r="PO77">
        <f>AllInOne_Z_ILCD_res_clean!PM10</f>
        <v/>
      </c>
      <c r="PP77">
        <f>AllInOne_Z_ILCD_res_clean!PN10</f>
        <v/>
      </c>
      <c r="PQ77">
        <f>AllInOne_Z_ILCD_res_clean!PO10</f>
        <v/>
      </c>
      <c r="PR77">
        <f>AllInOne_Z_ILCD_res_clean!PP10</f>
        <v/>
      </c>
      <c r="PS77">
        <f>AllInOne_Z_ILCD_res_clean!PQ10</f>
        <v/>
      </c>
      <c r="PT77">
        <f>AllInOne_Z_ILCD_res_clean!PR10</f>
        <v/>
      </c>
      <c r="PU77">
        <f>AllInOne_Z_ILCD_res_clean!PS10</f>
        <v/>
      </c>
      <c r="PV77">
        <f>AllInOne_Z_ILCD_res_clean!PT10</f>
        <v/>
      </c>
      <c r="PW77">
        <f>AllInOne_Z_ILCD_res_clean!PU10</f>
        <v/>
      </c>
      <c r="PX77">
        <f>AllInOne_Z_ILCD_res_clean!PV10</f>
        <v/>
      </c>
      <c r="PY77">
        <f>AllInOne_Z_ILCD_res_clean!PW10</f>
        <v/>
      </c>
      <c r="PZ77">
        <f>AllInOne_Z_ILCD_res_clean!PX10</f>
        <v/>
      </c>
      <c r="QA77">
        <f>AllInOne_Z_ILCD_res_clean!PY10</f>
        <v/>
      </c>
      <c r="QB77">
        <f>AllInOne_Z_ILCD_res_clean!PZ10</f>
        <v/>
      </c>
      <c r="QC77">
        <f>AllInOne_Z_ILCD_res_clean!QA10</f>
        <v/>
      </c>
      <c r="QD77">
        <f>AllInOne_Z_ILCD_res_clean!QB10</f>
        <v/>
      </c>
      <c r="QE77">
        <f>AllInOne_Z_ILCD_res_clean!QC10</f>
        <v/>
      </c>
      <c r="QF77">
        <f>AllInOne_Z_ILCD_res_clean!QD10</f>
        <v/>
      </c>
      <c r="QG77">
        <f>AllInOne_Z_ILCD_res_clean!QE10</f>
        <v/>
      </c>
      <c r="QH77">
        <f>AllInOne_Z_ILCD_res_clean!QF10</f>
        <v/>
      </c>
      <c r="QI77">
        <f>AllInOne_Z_ILCD_res_clean!QG10</f>
        <v/>
      </c>
      <c r="QJ77">
        <f>AllInOne_Z_ILCD_res_clean!QH10</f>
        <v/>
      </c>
      <c r="QK77">
        <f>AllInOne_Z_ILCD_res_clean!QI10</f>
        <v/>
      </c>
      <c r="QL77">
        <f>AllInOne_Z_ILCD_res_clean!QJ10</f>
        <v/>
      </c>
      <c r="QM77">
        <f>AllInOne_Z_ILCD_res_clean!QK10</f>
        <v/>
      </c>
      <c r="QN77">
        <f>AllInOne_Z_ILCD_res_clean!QL10</f>
        <v/>
      </c>
      <c r="QO77">
        <f>AllInOne_Z_ILCD_res_clean!QM10</f>
        <v/>
      </c>
      <c r="QP77">
        <f>AllInOne_Z_ILCD_res_clean!QN10</f>
        <v/>
      </c>
      <c r="QQ77">
        <f>AllInOne_Z_ILCD_res_clean!QO10</f>
        <v/>
      </c>
      <c r="QR77">
        <f>AllInOne_Z_ILCD_res_clean!QP10</f>
        <v/>
      </c>
      <c r="QS77">
        <f>AllInOne_Z_ILCD_res_clean!QQ10</f>
        <v/>
      </c>
      <c r="QT77">
        <f>AllInOne_Z_ILCD_res_clean!QR10</f>
        <v/>
      </c>
      <c r="QU77">
        <f>AllInOne_Z_ILCD_res_clean!QS10</f>
        <v/>
      </c>
      <c r="QV77">
        <f>AllInOne_Z_ILCD_res_clean!QT10</f>
        <v/>
      </c>
      <c r="QW77">
        <f>AllInOne_Z_ILCD_res_clean!QU10</f>
        <v/>
      </c>
      <c r="QX77">
        <f>AllInOne_Z_ILCD_res_clean!QV10</f>
        <v/>
      </c>
      <c r="QY77">
        <f>AllInOne_Z_ILCD_res_clean!QW10</f>
        <v/>
      </c>
      <c r="QZ77">
        <f>AllInOne_Z_ILCD_res_clean!QX10</f>
        <v/>
      </c>
      <c r="RA77">
        <f>AllInOne_Z_ILCD_res_clean!QY10</f>
        <v/>
      </c>
      <c r="RB77">
        <f>AllInOne_Z_ILCD_res_clean!QZ10</f>
        <v/>
      </c>
      <c r="RC77">
        <f>AllInOne_Z_ILCD_res_clean!RA10</f>
        <v/>
      </c>
      <c r="RD77">
        <f>AllInOne_Z_ILCD_res_clean!RB10</f>
        <v/>
      </c>
      <c r="RE77">
        <f>AllInOne_Z_ILCD_res_clean!RC10</f>
        <v/>
      </c>
      <c r="RF77">
        <f>AllInOne_Z_ILCD_res_clean!RD10</f>
        <v/>
      </c>
      <c r="RG77">
        <f>AllInOne_Z_ILCD_res_clean!RE10</f>
        <v/>
      </c>
      <c r="RH77">
        <f>AllInOne_Z_ILCD_res_clean!RF10</f>
        <v/>
      </c>
      <c r="RI77">
        <f>AllInOne_Z_ILCD_res_clean!RG10</f>
        <v/>
      </c>
      <c r="RJ77">
        <f>AllInOne_Z_ILCD_res_clean!RH10</f>
        <v/>
      </c>
      <c r="RK77">
        <f>AllInOne_Z_ILCD_res_clean!RI10</f>
        <v/>
      </c>
      <c r="RL77">
        <f>AllInOne_Z_ILCD_res_clean!RJ10</f>
        <v/>
      </c>
      <c r="RM77">
        <f>AllInOne_Z_ILCD_res_clean!RK10</f>
        <v/>
      </c>
      <c r="RN77">
        <f>AllInOne_Z_ILCD_res_clean!RL10</f>
        <v/>
      </c>
      <c r="RO77">
        <f>AllInOne_Z_ILCD_res_clean!RM10</f>
        <v/>
      </c>
      <c r="RP77">
        <f>AllInOne_Z_ILCD_res_clean!RN10</f>
        <v/>
      </c>
      <c r="RQ77">
        <f>AllInOne_Z_ILCD_res_clean!RO10</f>
        <v/>
      </c>
      <c r="RR77">
        <f>AllInOne_Z_ILCD_res_clean!RP10</f>
        <v/>
      </c>
      <c r="RS77">
        <f>AllInOne_Z_ILCD_res_clean!RQ10</f>
        <v/>
      </c>
      <c r="RT77">
        <f>AllInOne_Z_ILCD_res_clean!RR10</f>
        <v/>
      </c>
      <c r="RU77">
        <f>AllInOne_Z_ILCD_res_clean!RS10</f>
        <v/>
      </c>
      <c r="RV77">
        <f>AllInOne_Z_ILCD_res_clean!RT10</f>
        <v/>
      </c>
      <c r="RW77">
        <f>AllInOne_Z_ILCD_res_clean!RU10</f>
        <v/>
      </c>
      <c r="RX77">
        <f>AllInOne_Z_ILCD_res_clean!RV10</f>
        <v/>
      </c>
      <c r="RY77">
        <f>AllInOne_Z_ILCD_res_clean!RW10</f>
        <v/>
      </c>
      <c r="RZ77">
        <f>AllInOne_Z_ILCD_res_clean!RX10</f>
        <v/>
      </c>
      <c r="SA77">
        <f>AllInOne_Z_ILCD_res_clean!RY10</f>
        <v/>
      </c>
      <c r="SB77">
        <f>AllInOne_Z_ILCD_res_clean!RZ10</f>
        <v/>
      </c>
      <c r="SC77">
        <f>AllInOne_Z_ILCD_res_clean!SA10</f>
        <v/>
      </c>
      <c r="SD77">
        <f>AllInOne_Z_ILCD_res_clean!SB10</f>
        <v/>
      </c>
      <c r="SE77">
        <f>AllInOne_Z_ILCD_res_clean!SC10</f>
        <v/>
      </c>
      <c r="SF77">
        <f>AllInOne_Z_ILCD_res_clean!SD10</f>
        <v/>
      </c>
      <c r="SG77">
        <f>AllInOne_Z_ILCD_res_clean!SE10</f>
        <v/>
      </c>
      <c r="SH77">
        <f>AllInOne_Z_ILCD_res_clean!SF10</f>
        <v/>
      </c>
      <c r="SI77">
        <f>AllInOne_Z_ILCD_res_clean!SG10</f>
        <v/>
      </c>
      <c r="SJ77">
        <f>AllInOne_Z_ILCD_res_clean!SH10</f>
        <v/>
      </c>
      <c r="SK77">
        <f>AllInOne_Z_ILCD_res_clean!SI10</f>
        <v/>
      </c>
      <c r="SL77">
        <f>AllInOne_Z_ILCD_res_clean!SJ10</f>
        <v/>
      </c>
      <c r="SM77">
        <f>AllInOne_Z_ILCD_res_clean!SK10</f>
        <v/>
      </c>
      <c r="SN77">
        <f>AllInOne_Z_ILCD_res_clean!SL10</f>
        <v/>
      </c>
      <c r="SO77">
        <f>AllInOne_Z_ILCD_res_clean!SM10</f>
        <v/>
      </c>
      <c r="SP77">
        <f>AllInOne_Z_ILCD_res_clean!SN10</f>
        <v/>
      </c>
      <c r="SQ77">
        <f>AllInOne_Z_ILCD_res_clean!SO10</f>
        <v/>
      </c>
      <c r="SR77">
        <f>AllInOne_Z_ILCD_res_clean!SP10</f>
        <v/>
      </c>
      <c r="SS77">
        <f>AllInOne_Z_ILCD_res_clean!SQ10</f>
        <v/>
      </c>
      <c r="ST77">
        <f>AllInOne_Z_ILCD_res_clean!SR10</f>
        <v/>
      </c>
      <c r="SU77">
        <f>AllInOne_Z_ILCD_res_clean!SS10</f>
        <v/>
      </c>
      <c r="SV77">
        <f>AllInOne_Z_ILCD_res_clean!ST10</f>
        <v/>
      </c>
      <c r="SW77">
        <f>AllInOne_Z_ILCD_res_clean!SU10</f>
        <v/>
      </c>
      <c r="SX77">
        <f>AllInOne_Z_ILCD_res_clean!SV10</f>
        <v/>
      </c>
      <c r="SY77">
        <f>AllInOne_Z_ILCD_res_clean!SW10</f>
        <v/>
      </c>
      <c r="SZ77">
        <f>AllInOne_Z_ILCD_res_clean!SX10</f>
        <v/>
      </c>
      <c r="TA77">
        <f>AllInOne_Z_ILCD_res_clean!SY10</f>
        <v/>
      </c>
      <c r="TB77">
        <f>AllInOne_Z_ILCD_res_clean!SZ10</f>
        <v/>
      </c>
      <c r="TC77">
        <f>AllInOne_Z_ILCD_res_clean!TA10</f>
        <v/>
      </c>
      <c r="TD77">
        <f>AllInOne_Z_ILCD_res_clean!TB10</f>
        <v/>
      </c>
      <c r="TE77">
        <f>AllInOne_Z_ILCD_res_clean!TC10</f>
        <v/>
      </c>
      <c r="TF77">
        <f>AllInOne_Z_ILCD_res_clean!TD10</f>
        <v/>
      </c>
      <c r="TG77">
        <f>AllInOne_Z_ILCD_res_clean!TE10</f>
        <v/>
      </c>
      <c r="TH77">
        <f>AllInOne_Z_ILCD_res_clean!TF10</f>
        <v/>
      </c>
      <c r="TI77">
        <f>AllInOne_Z_ILCD_res_clean!TG10</f>
        <v/>
      </c>
      <c r="TJ77">
        <f>AllInOne_Z_ILCD_res_clean!TH10</f>
        <v/>
      </c>
      <c r="TK77">
        <f>AllInOne_Z_ILCD_res_clean!TI10</f>
        <v/>
      </c>
      <c r="TL77">
        <f>AllInOne_Z_ILCD_res_clean!TJ10</f>
        <v/>
      </c>
      <c r="TM77">
        <f>AllInOne_Z_ILCD_res_clean!TK10</f>
        <v/>
      </c>
      <c r="TN77">
        <f>AllInOne_Z_ILCD_res_clean!TL10</f>
        <v/>
      </c>
      <c r="TO77">
        <f>AllInOne_Z_ILCD_res_clean!TM10</f>
        <v/>
      </c>
      <c r="TP77">
        <f>AllInOne_Z_ILCD_res_clean!TN10</f>
        <v/>
      </c>
      <c r="TQ77">
        <f>AllInOne_Z_ILCD_res_clean!TO10</f>
        <v/>
      </c>
      <c r="TR77">
        <f>AllInOne_Z_ILCD_res_clean!TP10</f>
        <v/>
      </c>
      <c r="TS77">
        <f>AllInOne_Z_ILCD_res_clean!TQ10</f>
        <v/>
      </c>
      <c r="TT77">
        <f>AllInOne_Z_ILCD_res_clean!TR10</f>
        <v/>
      </c>
      <c r="TU77">
        <f>AllInOne_Z_ILCD_res_clean!TS10</f>
        <v/>
      </c>
      <c r="TV77">
        <f>AllInOne_Z_ILCD_res_clean!TT10</f>
        <v/>
      </c>
      <c r="TW77">
        <f>AllInOne_Z_ILCD_res_clean!TU10</f>
        <v/>
      </c>
      <c r="TX77">
        <f>AllInOne_Z_ILCD_res_clean!TV10</f>
        <v/>
      </c>
      <c r="TY77">
        <f>AllInOne_Z_ILCD_res_clean!TW10</f>
        <v/>
      </c>
      <c r="TZ77">
        <f>AllInOne_Z_ILCD_res_clean!TX10</f>
        <v/>
      </c>
      <c r="UA77">
        <f>AllInOne_Z_ILCD_res_clean!TY10</f>
        <v/>
      </c>
      <c r="UB77">
        <f>AllInOne_Z_ILCD_res_clean!TZ10</f>
        <v/>
      </c>
      <c r="UC77">
        <f>AllInOne_Z_ILCD_res_clean!UA10</f>
        <v/>
      </c>
      <c r="UD77">
        <f>AllInOne_Z_ILCD_res_clean!UB10</f>
        <v/>
      </c>
      <c r="UE77">
        <f>AllInOne_Z_ILCD_res_clean!UC10</f>
        <v/>
      </c>
      <c r="UF77">
        <f>AllInOne_Z_ILCD_res_clean!UD10</f>
        <v/>
      </c>
      <c r="UG77">
        <f>AllInOne_Z_ILCD_res_clean!UE10</f>
        <v/>
      </c>
      <c r="UH77">
        <f>AllInOne_Z_ILCD_res_clean!UF10</f>
        <v/>
      </c>
      <c r="UI77">
        <f>AllInOne_Z_ILCD_res_clean!UG10</f>
        <v/>
      </c>
      <c r="UJ77">
        <f>AllInOne_Z_ILCD_res_clean!UH10</f>
        <v/>
      </c>
      <c r="UK77">
        <f>AllInOne_Z_ILCD_res_clean!UI10</f>
        <v/>
      </c>
      <c r="UL77">
        <f>AllInOne_Z_ILCD_res_clean!UJ10</f>
        <v/>
      </c>
      <c r="UM77">
        <f>AllInOne_Z_ILCD_res_clean!UK10</f>
        <v/>
      </c>
      <c r="UN77">
        <f>AllInOne_Z_ILCD_res_clean!UL10</f>
        <v/>
      </c>
      <c r="UO77">
        <f>AllInOne_Z_ILCD_res_clean!UM10</f>
        <v/>
      </c>
      <c r="UP77">
        <f>AllInOne_Z_ILCD_res_clean!UN10</f>
        <v/>
      </c>
      <c r="UQ77">
        <f>AllInOne_Z_ILCD_res_clean!UO10</f>
        <v/>
      </c>
      <c r="UR77">
        <f>AllInOne_Z_ILCD_res_clean!UP10</f>
        <v/>
      </c>
      <c r="US77">
        <f>AllInOne_Z_ILCD_res_clean!UQ10</f>
        <v/>
      </c>
      <c r="UT77">
        <f>AllInOne_Z_ILCD_res_clean!UR10</f>
        <v/>
      </c>
      <c r="UU77">
        <f>AllInOne_Z_ILCD_res_clean!US10</f>
        <v/>
      </c>
      <c r="UV77">
        <f>AllInOne_Z_ILCD_res_clean!UT10</f>
        <v/>
      </c>
      <c r="UW77">
        <f>AllInOne_Z_ILCD_res_clean!UU10</f>
        <v/>
      </c>
      <c r="UX77">
        <f>AllInOne_Z_ILCD_res_clean!UV10</f>
        <v/>
      </c>
      <c r="UY77">
        <f>AllInOne_Z_ILCD_res_clean!UW10</f>
        <v/>
      </c>
      <c r="UZ77">
        <f>AllInOne_Z_ILCD_res_clean!UX10</f>
        <v/>
      </c>
      <c r="VA77">
        <f>AllInOne_Z_ILCD_res_clean!UY10</f>
        <v/>
      </c>
      <c r="VB77">
        <f>AllInOne_Z_ILCD_res_clean!UZ10</f>
        <v/>
      </c>
      <c r="VC77">
        <f>AllInOne_Z_ILCD_res_clean!VA10</f>
        <v/>
      </c>
      <c r="VD77">
        <f>AllInOne_Z_ILCD_res_clean!VB10</f>
        <v/>
      </c>
      <c r="VE77">
        <f>AllInOne_Z_ILCD_res_clean!VC10</f>
        <v/>
      </c>
      <c r="VF77">
        <f>AllInOne_Z_ILCD_res_clean!VD10</f>
        <v/>
      </c>
      <c r="VG77">
        <f>AllInOne_Z_ILCD_res_clean!VE10</f>
        <v/>
      </c>
      <c r="VH77">
        <f>AllInOne_Z_ILCD_res_clean!VF10</f>
        <v/>
      </c>
      <c r="VI77">
        <f>AllInOne_Z_ILCD_res_clean!VG10</f>
        <v/>
      </c>
      <c r="VJ77">
        <f>AllInOne_Z_ILCD_res_clean!VH10</f>
        <v/>
      </c>
      <c r="VK77">
        <f>AllInOne_Z_ILCD_res_clean!VI10</f>
        <v/>
      </c>
      <c r="VL77">
        <f>AllInOne_Z_ILCD_res_clean!VJ10</f>
        <v/>
      </c>
      <c r="VM77">
        <f>AllInOne_Z_ILCD_res_clean!VK10</f>
        <v/>
      </c>
      <c r="VN77">
        <f>AllInOne_Z_ILCD_res_clean!VL10</f>
        <v/>
      </c>
      <c r="VO77">
        <f>AllInOne_Z_ILCD_res_clean!VM10</f>
        <v/>
      </c>
      <c r="VP77">
        <f>AllInOne_Z_ILCD_res_clean!VN10</f>
        <v/>
      </c>
      <c r="VQ77">
        <f>AllInOne_Z_ILCD_res_clean!VO10</f>
        <v/>
      </c>
      <c r="VR77">
        <f>AllInOne_Z_ILCD_res_clean!VP10</f>
        <v/>
      </c>
      <c r="VS77">
        <f>AllInOne_Z_ILCD_res_clean!VQ10</f>
        <v/>
      </c>
      <c r="VT77">
        <f>AllInOne_Z_ILCD_res_clean!VR10</f>
        <v/>
      </c>
      <c r="VU77">
        <f>AllInOne_Z_ILCD_res_clean!VS10</f>
        <v/>
      </c>
      <c r="VV77">
        <f>AllInOne_Z_ILCD_res_clean!VT10</f>
        <v/>
      </c>
      <c r="VW77">
        <f>AllInOne_Z_ILCD_res_clean!VU10</f>
        <v/>
      </c>
      <c r="VX77">
        <f>AllInOne_Z_ILCD_res_clean!VV10</f>
        <v/>
      </c>
      <c r="VY77">
        <f>AllInOne_Z_ILCD_res_clean!VW10</f>
        <v/>
      </c>
      <c r="VZ77">
        <f>AllInOne_Z_ILCD_res_clean!VX10</f>
        <v/>
      </c>
      <c r="WA77">
        <f>AllInOne_Z_ILCD_res_clean!VY10</f>
        <v/>
      </c>
      <c r="WB77">
        <f>AllInOne_Z_ILCD_res_clean!VZ10</f>
        <v/>
      </c>
      <c r="WC77">
        <f>AllInOne_Z_ILCD_res_clean!WA10</f>
        <v/>
      </c>
      <c r="WD77">
        <f>AllInOne_Z_ILCD_res_clean!WB10</f>
        <v/>
      </c>
      <c r="WE77">
        <f>AllInOne_Z_ILCD_res_clean!WC10</f>
        <v/>
      </c>
      <c r="WF77">
        <f>AllInOne_Z_ILCD_res_clean!WD10</f>
        <v/>
      </c>
      <c r="WG77">
        <f>AllInOne_Z_ILCD_res_clean!WE10</f>
        <v/>
      </c>
      <c r="WH77">
        <f>AllInOne_Z_ILCD_res_clean!WF10</f>
        <v/>
      </c>
      <c r="WI77">
        <f>AllInOne_Z_ILCD_res_clean!WG10</f>
        <v/>
      </c>
      <c r="WJ77">
        <f>AllInOne_Z_ILCD_res_clean!WH10</f>
        <v/>
      </c>
      <c r="WK77">
        <f>AllInOne_Z_ILCD_res_clean!WI10</f>
        <v/>
      </c>
      <c r="WL77">
        <f>AllInOne_Z_ILCD_res_clean!WJ10</f>
        <v/>
      </c>
      <c r="WM77">
        <f>AllInOne_Z_ILCD_res_clean!WK10</f>
        <v/>
      </c>
      <c r="WN77">
        <f>AllInOne_Z_ILCD_res_clean!WL10</f>
        <v/>
      </c>
      <c r="WO77">
        <f>AllInOne_Z_ILCD_res_clean!WM10</f>
        <v/>
      </c>
      <c r="WP77">
        <f>AllInOne_Z_ILCD_res_clean!WN10</f>
        <v/>
      </c>
      <c r="WQ77">
        <f>AllInOne_Z_ILCD_res_clean!WO10</f>
        <v/>
      </c>
      <c r="WR77">
        <f>AllInOne_Z_ILCD_res_clean!WP10</f>
        <v/>
      </c>
      <c r="WS77">
        <f>AllInOne_Z_ILCD_res_clean!WQ10</f>
        <v/>
      </c>
      <c r="WT77">
        <f>AllInOne_Z_ILCD_res_clean!WR10</f>
        <v/>
      </c>
      <c r="WU77">
        <f>AllInOne_Z_ILCD_res_clean!WS10</f>
        <v/>
      </c>
      <c r="WV77">
        <f>AllInOne_Z_ILCD_res_clean!WT10</f>
        <v/>
      </c>
      <c r="WW77">
        <f>AllInOne_Z_ILCD_res_clean!WU10</f>
        <v/>
      </c>
      <c r="WX77">
        <f>AllInOne_Z_ILCD_res_clean!WV10</f>
        <v/>
      </c>
      <c r="WY77">
        <f>AllInOne_Z_ILCD_res_clean!WW10</f>
        <v/>
      </c>
      <c r="WZ77">
        <f>AllInOne_Z_ILCD_res_clean!WX10</f>
        <v/>
      </c>
      <c r="XA77">
        <f>AllInOne_Z_ILCD_res_clean!WY10</f>
        <v/>
      </c>
      <c r="XB77">
        <f>AllInOne_Z_ILCD_res_clean!WZ10</f>
        <v/>
      </c>
      <c r="XC77">
        <f>AllInOne_Z_ILCD_res_clean!XA10</f>
        <v/>
      </c>
      <c r="XD77">
        <f>AllInOne_Z_ILCD_res_clean!XB10</f>
        <v/>
      </c>
      <c r="XE77">
        <f>AllInOne_Z_ILCD_res_clean!XC10</f>
        <v/>
      </c>
      <c r="XF77">
        <f>AllInOne_Z_ILCD_res_clean!XD10</f>
        <v/>
      </c>
      <c r="XG77">
        <f>AllInOne_Z_ILCD_res_clean!XE10</f>
        <v/>
      </c>
      <c r="XH77">
        <f>AllInOne_Z_ILCD_res_clean!XF10</f>
        <v/>
      </c>
      <c r="XI77">
        <f>AllInOne_Z_ILCD_res_clean!XG10</f>
        <v/>
      </c>
      <c r="XJ77" s="26">
        <f>AllInOne_Z_ILCD_res_clean!XH10</f>
        <v/>
      </c>
      <c r="XK77" s="26">
        <f>AllInOne_Z_ILCD_res_clean!XI10</f>
        <v/>
      </c>
      <c r="XL77" s="26">
        <f>AllInOne_Z_ILCD_res_clean!XJ10</f>
        <v/>
      </c>
      <c r="XM77" s="26">
        <f>AllInOne_Z_ILCD_res_clean!XK10</f>
        <v/>
      </c>
      <c r="XN77" s="26">
        <f>AllInOne_Z_ILCD_res_clean!XL10</f>
        <v/>
      </c>
      <c r="XO77" s="26">
        <f>AllInOne_Z_ILCD_res_clean!XM10</f>
        <v/>
      </c>
      <c r="XP77" s="26">
        <f>AllInOne_Z_ILCD_res_clean!XN10</f>
        <v/>
      </c>
      <c r="XQ77" s="26">
        <f>AllInOne_Z_ILCD_res_clean!XO10</f>
        <v/>
      </c>
      <c r="XR77" s="26">
        <f>AllInOne_Z_ILCD_res_clean!XP10</f>
        <v/>
      </c>
      <c r="XS77" s="26">
        <f>AllInOne_Z_ILCD_res_clean!XQ10</f>
        <v/>
      </c>
      <c r="XT77" s="26">
        <f>AllInOne_Z_ILCD_res_clean!XR10</f>
        <v/>
      </c>
      <c r="XU77" s="26">
        <f>AllInOne_Z_ILCD_res_clean!XS10</f>
        <v/>
      </c>
      <c r="XV77" s="26">
        <f>AllInOne_Z_ILCD_res_clean!XT10</f>
        <v/>
      </c>
      <c r="XW77" s="26">
        <f>AllInOne_Z_ILCD_res_clean!XU10</f>
        <v/>
      </c>
      <c r="XX77" s="26">
        <f>AllInOne_Z_ILCD_res_clean!XV10</f>
        <v/>
      </c>
      <c r="XY77" s="21">
        <f>AllInOne_Z_ILCD_res_clean!XW10</f>
        <v/>
      </c>
      <c r="XZ77" s="21">
        <f>AllInOne_Z_ILCD_res_clean!XX10</f>
        <v/>
      </c>
      <c r="YA77" s="21">
        <f>AllInOne_Z_ILCD_res_clean!XY10</f>
        <v/>
      </c>
      <c r="YB77" s="21">
        <f>AllInOne_Z_ILCD_res_clean!XZ10</f>
        <v/>
      </c>
      <c r="YC77" s="21">
        <f>AllInOne_Z_ILCD_res_clean!YA10</f>
        <v/>
      </c>
      <c r="YD77" s="21">
        <f>AllInOne_Z_ILCD_res_clean!YB10</f>
        <v/>
      </c>
      <c r="YE77" s="21">
        <f>AllInOne_Z_ILCD_res_clean!YC10</f>
        <v/>
      </c>
      <c r="YF77" s="21">
        <f>AllInOne_Z_ILCD_res_clean!YD10</f>
        <v/>
      </c>
      <c r="YG77" s="21">
        <f>AllInOne_Z_ILCD_res_clean!YE10</f>
        <v/>
      </c>
      <c r="YH77" s="21">
        <f>AllInOne_Z_ILCD_res_clean!YF10</f>
        <v/>
      </c>
      <c r="YI77" s="21">
        <f>AllInOne_Z_ILCD_res_clean!YG10</f>
        <v/>
      </c>
      <c r="YJ77" s="21">
        <f>AllInOne_Z_ILCD_res_clean!YH10</f>
        <v/>
      </c>
      <c r="YK77" s="21">
        <f>AllInOne_Z_ILCD_res_clean!YI10</f>
        <v/>
      </c>
      <c r="YL77" s="21">
        <f>AllInOne_Z_ILCD_res_clean!YJ10</f>
        <v/>
      </c>
      <c r="YM77" s="21">
        <f>AllInOne_Z_ILCD_res_clean!YK10</f>
        <v/>
      </c>
      <c r="YN77" s="25">
        <f>AllInOne_Z_ILCD_res_clean!YL10</f>
        <v/>
      </c>
      <c r="YO77" s="25">
        <f>AllInOne_Z_ILCD_res_clean!YM10</f>
        <v/>
      </c>
      <c r="YP77" s="25">
        <f>AllInOne_Z_ILCD_res_clean!YN10</f>
        <v/>
      </c>
      <c r="YQ77" s="25">
        <f>AllInOne_Z_ILCD_res_clean!YO10</f>
        <v/>
      </c>
      <c r="YR77" s="25">
        <f>AllInOne_Z_ILCD_res_clean!YP10</f>
        <v/>
      </c>
      <c r="YS77" s="25">
        <f>AllInOne_Z_ILCD_res_clean!YQ10</f>
        <v/>
      </c>
      <c r="YT77" s="25">
        <f>AllInOne_Z_ILCD_res_clean!YR10</f>
        <v/>
      </c>
      <c r="YU77" s="25">
        <f>AllInOne_Z_ILCD_res_clean!YS10</f>
        <v/>
      </c>
      <c r="YV77" s="25">
        <f>AllInOne_Z_ILCD_res_clean!YT10</f>
        <v/>
      </c>
      <c r="YW77" s="25">
        <f>AllInOne_Z_ILCD_res_clean!YU10</f>
        <v/>
      </c>
      <c r="YX77" s="25">
        <f>AllInOne_Z_ILCD_res_clean!YV10</f>
        <v/>
      </c>
      <c r="YY77" s="25">
        <f>AllInOne_Z_ILCD_res_clean!YW10</f>
        <v/>
      </c>
      <c r="YZ77" s="25">
        <f>AllInOne_Z_ILCD_res_clean!YX10</f>
        <v/>
      </c>
      <c r="ZA77" s="25">
        <f>AllInOne_Z_ILCD_res_clean!YY10</f>
        <v/>
      </c>
      <c r="ZB77" s="25">
        <f>AllInOne_Z_ILCD_res_clean!YZ10</f>
        <v/>
      </c>
      <c r="ZC77" s="24">
        <f>AllInOne_Z_ILCD_res_clean!ZA10</f>
        <v/>
      </c>
      <c r="ZD77" s="24">
        <f>AllInOne_Z_ILCD_res_clean!ZB10</f>
        <v/>
      </c>
      <c r="ZE77" s="24">
        <f>AllInOne_Z_ILCD_res_clean!ZC10</f>
        <v/>
      </c>
      <c r="ZF77" s="24">
        <f>AllInOne_Z_ILCD_res_clean!ZD10</f>
        <v/>
      </c>
      <c r="ZG77" s="24">
        <f>AllInOne_Z_ILCD_res_clean!ZE10</f>
        <v/>
      </c>
      <c r="ZH77" s="24">
        <f>AllInOne_Z_ILCD_res_clean!ZF10</f>
        <v/>
      </c>
      <c r="ZI77" s="24">
        <f>AllInOne_Z_ILCD_res_clean!ZG10</f>
        <v/>
      </c>
      <c r="ZJ77" s="24">
        <f>AllInOne_Z_ILCD_res_clean!ZH10</f>
        <v/>
      </c>
      <c r="ZK77" s="24">
        <f>AllInOne_Z_ILCD_res_clean!ZI10</f>
        <v/>
      </c>
      <c r="ZL77" s="24">
        <f>AllInOne_Z_ILCD_res_clean!ZJ10</f>
        <v/>
      </c>
      <c r="ZM77" s="24">
        <f>AllInOne_Z_ILCD_res_clean!ZK10</f>
        <v/>
      </c>
      <c r="ZN77" s="24">
        <f>AllInOne_Z_ILCD_res_clean!ZL10</f>
        <v/>
      </c>
      <c r="ZO77" s="24">
        <f>AllInOne_Z_ILCD_res_clean!ZM10</f>
        <v/>
      </c>
      <c r="ZP77" s="24">
        <f>AllInOne_Z_ILCD_res_clean!ZN10</f>
        <v/>
      </c>
      <c r="ZQ77" s="24">
        <f>AllInOne_Z_ILCD_res_clean!ZO10</f>
        <v/>
      </c>
      <c r="ZR77" s="23">
        <f>AllInOne_Z_ILCD_res_clean!ZP10</f>
        <v/>
      </c>
      <c r="ZS77" s="23">
        <f>AllInOne_Z_ILCD_res_clean!ZQ10</f>
        <v/>
      </c>
      <c r="ZT77" s="23">
        <f>AllInOne_Z_ILCD_res_clean!ZR10</f>
        <v/>
      </c>
      <c r="ZU77" s="23">
        <f>AllInOne_Z_ILCD_res_clean!ZS10</f>
        <v/>
      </c>
      <c r="ZV77" s="23">
        <f>AllInOne_Z_ILCD_res_clean!ZT10</f>
        <v/>
      </c>
      <c r="ZW77" s="23">
        <f>AllInOne_Z_ILCD_res_clean!ZU10</f>
        <v/>
      </c>
      <c r="ZX77" s="23">
        <f>AllInOne_Z_ILCD_res_clean!ZV10</f>
        <v/>
      </c>
      <c r="ZY77" s="23">
        <f>AllInOne_Z_ILCD_res_clean!ZW10</f>
        <v/>
      </c>
      <c r="ZZ77" s="23">
        <f>AllInOne_Z_ILCD_res_clean!ZX10</f>
        <v/>
      </c>
      <c r="AAA77" s="23">
        <f>AllInOne_Z_ILCD_res_clean!ZY10</f>
        <v/>
      </c>
      <c r="AAB77" s="23">
        <f>AllInOne_Z_ILCD_res_clean!ZZ10</f>
        <v/>
      </c>
      <c r="AAC77" s="23">
        <f>AllInOne_Z_ILCD_res_clean!AAA10</f>
        <v/>
      </c>
      <c r="AAD77" s="23">
        <f>AllInOne_Z_ILCD_res_clean!AAB10</f>
        <v/>
      </c>
      <c r="AAE77" s="23">
        <f>AllInOne_Z_ILCD_res_clean!AAC10</f>
        <v/>
      </c>
      <c r="AAF77" s="23">
        <f>AllInOne_Z_ILCD_res_clean!AAD10</f>
        <v/>
      </c>
      <c r="AAG77" s="22">
        <f>AllInOne_Z_ILCD_res_clean!AAE10</f>
        <v/>
      </c>
      <c r="AAH77" s="22">
        <f>AllInOne_Z_ILCD_res_clean!AAF10</f>
        <v/>
      </c>
      <c r="AAI77" s="22">
        <f>AllInOne_Z_ILCD_res_clean!AAG10</f>
        <v/>
      </c>
      <c r="AAJ77" s="22">
        <f>AllInOne_Z_ILCD_res_clean!AAH10</f>
        <v/>
      </c>
      <c r="AAK77" s="22">
        <f>AllInOne_Z_ILCD_res_clean!AAI10</f>
        <v/>
      </c>
      <c r="AAL77" s="22">
        <f>AllInOne_Z_ILCD_res_clean!AAJ10</f>
        <v/>
      </c>
      <c r="AAM77" s="22">
        <f>AllInOne_Z_ILCD_res_clean!AAK10</f>
        <v/>
      </c>
      <c r="AAN77" s="22">
        <f>AllInOne_Z_ILCD_res_clean!AAL10</f>
        <v/>
      </c>
      <c r="AAO77" s="22">
        <f>AllInOne_Z_ILCD_res_clean!AAM10</f>
        <v/>
      </c>
      <c r="AAP77" s="22">
        <f>AllInOne_Z_ILCD_res_clean!AAN10</f>
        <v/>
      </c>
      <c r="AAQ77" s="22">
        <f>AllInOne_Z_ILCD_res_clean!AAO10</f>
        <v/>
      </c>
      <c r="AAR77" s="22">
        <f>AllInOne_Z_ILCD_res_clean!AAP10</f>
        <v/>
      </c>
      <c r="AAS77" s="22">
        <f>AllInOne_Z_ILCD_res_clean!AAQ10</f>
        <v/>
      </c>
      <c r="AAT77" s="22">
        <f>AllInOne_Z_ILCD_res_clean!AAR10</f>
        <v/>
      </c>
      <c r="AAU77" s="22">
        <f>AllInOne_Z_ILCD_res_clean!AAS10</f>
        <v/>
      </c>
    </row>
    <row r="78">
      <c r="C78" s="6">
        <f>AllInOne_Z_ILCD_res_clean!A11</f>
        <v/>
      </c>
      <c r="D78">
        <f>AllInOne_Z_ILCD_res_clean!B11</f>
        <v/>
      </c>
      <c r="E78">
        <f>AllInOne_Z_ILCD_res_clean!C11</f>
        <v/>
      </c>
      <c r="F78">
        <f>AllInOne_Z_ILCD_res_clean!D11</f>
        <v/>
      </c>
      <c r="G78">
        <f>AllInOne_Z_ILCD_res_clean!E11</f>
        <v/>
      </c>
      <c r="H78">
        <f>AllInOne_Z_ILCD_res_clean!F11</f>
        <v/>
      </c>
      <c r="I78">
        <f>AllInOne_Z_ILCD_res_clean!G11</f>
        <v/>
      </c>
      <c r="J78">
        <f>AllInOne_Z_ILCD_res_clean!H11</f>
        <v/>
      </c>
      <c r="K78" s="16">
        <f>AllInOne_Z_ILCD_res_clean!I11</f>
        <v/>
      </c>
      <c r="L78">
        <f>AllInOne_Z_ILCD_res_clean!J11</f>
        <v/>
      </c>
      <c r="M78">
        <f>AllInOne_Z_ILCD_res_clean!K11</f>
        <v/>
      </c>
      <c r="N78">
        <f>AllInOne_Z_ILCD_res_clean!L11</f>
        <v/>
      </c>
      <c r="O78">
        <f>AllInOne_Z_ILCD_res_clean!M11</f>
        <v/>
      </c>
      <c r="P78">
        <f>AllInOne_Z_ILCD_res_clean!N11</f>
        <v/>
      </c>
      <c r="Q78">
        <f>AllInOne_Z_ILCD_res_clean!O11</f>
        <v/>
      </c>
      <c r="R78">
        <f>AllInOne_Z_ILCD_res_clean!P11</f>
        <v/>
      </c>
      <c r="S78">
        <f>AllInOne_Z_ILCD_res_clean!Q11</f>
        <v/>
      </c>
      <c r="T78">
        <f>AllInOne_Z_ILCD_res_clean!R11</f>
        <v/>
      </c>
      <c r="U78">
        <f>AllInOne_Z_ILCD_res_clean!S11</f>
        <v/>
      </c>
      <c r="V78">
        <f>AllInOne_Z_ILCD_res_clean!T11</f>
        <v/>
      </c>
      <c r="W78">
        <f>AllInOne_Z_ILCD_res_clean!U11</f>
        <v/>
      </c>
      <c r="X78">
        <f>AllInOne_Z_ILCD_res_clean!V11</f>
        <v/>
      </c>
      <c r="Y78">
        <f>AllInOne_Z_ILCD_res_clean!W11</f>
        <v/>
      </c>
      <c r="Z78">
        <f>AllInOne_Z_ILCD_res_clean!X11</f>
        <v/>
      </c>
      <c r="AA78">
        <f>AllInOne_Z_ILCD_res_clean!Y11</f>
        <v/>
      </c>
      <c r="AB78">
        <f>AllInOne_Z_ILCD_res_clean!Z11</f>
        <v/>
      </c>
      <c r="AC78">
        <f>AllInOne_Z_ILCD_res_clean!AA11</f>
        <v/>
      </c>
      <c r="AD78">
        <f>AllInOne_Z_ILCD_res_clean!AB11</f>
        <v/>
      </c>
      <c r="AE78">
        <f>AllInOne_Z_ILCD_res_clean!AC11</f>
        <v/>
      </c>
      <c r="AF78">
        <f>AllInOne_Z_ILCD_res_clean!AD11</f>
        <v/>
      </c>
      <c r="AG78">
        <f>AllInOne_Z_ILCD_res_clean!AE11</f>
        <v/>
      </c>
      <c r="AH78">
        <f>AllInOne_Z_ILCD_res_clean!AF11</f>
        <v/>
      </c>
      <c r="AI78">
        <f>AllInOne_Z_ILCD_res_clean!AG11</f>
        <v/>
      </c>
      <c r="AJ78">
        <f>AllInOne_Z_ILCD_res_clean!AH11</f>
        <v/>
      </c>
      <c r="AK78">
        <f>AllInOne_Z_ILCD_res_clean!AI11</f>
        <v/>
      </c>
      <c r="AL78">
        <f>AllInOne_Z_ILCD_res_clean!AJ11</f>
        <v/>
      </c>
      <c r="AM78">
        <f>AllInOne_Z_ILCD_res_clean!AK11</f>
        <v/>
      </c>
      <c r="AN78">
        <f>AllInOne_Z_ILCD_res_clean!AL11</f>
        <v/>
      </c>
      <c r="AO78">
        <f>AllInOne_Z_ILCD_res_clean!AM11</f>
        <v/>
      </c>
      <c r="AP78">
        <f>AllInOne_Z_ILCD_res_clean!AN11</f>
        <v/>
      </c>
      <c r="AQ78">
        <f>AllInOne_Z_ILCD_res_clean!AO11</f>
        <v/>
      </c>
      <c r="AR78">
        <f>AllInOne_Z_ILCD_res_clean!AP11</f>
        <v/>
      </c>
      <c r="AS78">
        <f>AllInOne_Z_ILCD_res_clean!AQ11</f>
        <v/>
      </c>
      <c r="AT78">
        <f>AllInOne_Z_ILCD_res_clean!AR11</f>
        <v/>
      </c>
      <c r="AU78">
        <f>AllInOne_Z_ILCD_res_clean!AS11</f>
        <v/>
      </c>
      <c r="AV78">
        <f>AllInOne_Z_ILCD_res_clean!AT11</f>
        <v/>
      </c>
      <c r="AW78">
        <f>AllInOne_Z_ILCD_res_clean!AU11</f>
        <v/>
      </c>
      <c r="AX78">
        <f>AllInOne_Z_ILCD_res_clean!AV11</f>
        <v/>
      </c>
      <c r="AY78">
        <f>AllInOne_Z_ILCD_res_clean!AW11</f>
        <v/>
      </c>
      <c r="AZ78">
        <f>AllInOne_Z_ILCD_res_clean!AX11</f>
        <v/>
      </c>
      <c r="BA78">
        <f>AllInOne_Z_ILCD_res_clean!AY11</f>
        <v/>
      </c>
      <c r="BB78">
        <f>AllInOne_Z_ILCD_res_clean!AZ11</f>
        <v/>
      </c>
      <c r="BC78">
        <f>AllInOne_Z_ILCD_res_clean!BA11</f>
        <v/>
      </c>
      <c r="BD78">
        <f>AllInOne_Z_ILCD_res_clean!BB11</f>
        <v/>
      </c>
      <c r="BE78">
        <f>AllInOne_Z_ILCD_res_clean!BC11</f>
        <v/>
      </c>
      <c r="BF78">
        <f>AllInOne_Z_ILCD_res_clean!BD11</f>
        <v/>
      </c>
      <c r="BG78">
        <f>AllInOne_Z_ILCD_res_clean!BE11</f>
        <v/>
      </c>
      <c r="BH78">
        <f>AllInOne_Z_ILCD_res_clean!BF11</f>
        <v/>
      </c>
      <c r="BI78">
        <f>AllInOne_Z_ILCD_res_clean!BG11</f>
        <v/>
      </c>
      <c r="BJ78">
        <f>AllInOne_Z_ILCD_res_clean!BH11</f>
        <v/>
      </c>
      <c r="BK78">
        <f>AllInOne_Z_ILCD_res_clean!BI11</f>
        <v/>
      </c>
      <c r="BL78">
        <f>AllInOne_Z_ILCD_res_clean!BJ11</f>
        <v/>
      </c>
      <c r="BM78">
        <f>AllInOne_Z_ILCD_res_clean!BK11</f>
        <v/>
      </c>
      <c r="BN78">
        <f>AllInOne_Z_ILCD_res_clean!BL11</f>
        <v/>
      </c>
      <c r="BO78">
        <f>AllInOne_Z_ILCD_res_clean!BM11</f>
        <v/>
      </c>
      <c r="BP78">
        <f>AllInOne_Z_ILCD_res_clean!BN11</f>
        <v/>
      </c>
      <c r="BQ78">
        <f>AllInOne_Z_ILCD_res_clean!BO11</f>
        <v/>
      </c>
      <c r="BR78">
        <f>AllInOne_Z_ILCD_res_clean!BP11</f>
        <v/>
      </c>
      <c r="BS78">
        <f>AllInOne_Z_ILCD_res_clean!BQ11</f>
        <v/>
      </c>
      <c r="BT78">
        <f>AllInOne_Z_ILCD_res_clean!BR11</f>
        <v/>
      </c>
      <c r="BU78">
        <f>AllInOne_Z_ILCD_res_clean!BS11</f>
        <v/>
      </c>
      <c r="BV78">
        <f>AllInOne_Z_ILCD_res_clean!BT11</f>
        <v/>
      </c>
      <c r="BW78">
        <f>AllInOne_Z_ILCD_res_clean!BU11</f>
        <v/>
      </c>
      <c r="BX78">
        <f>AllInOne_Z_ILCD_res_clean!BV11</f>
        <v/>
      </c>
      <c r="BY78">
        <f>AllInOne_Z_ILCD_res_clean!BW11</f>
        <v/>
      </c>
      <c r="BZ78">
        <f>AllInOne_Z_ILCD_res_clean!BX11</f>
        <v/>
      </c>
      <c r="CA78">
        <f>AllInOne_Z_ILCD_res_clean!BY11</f>
        <v/>
      </c>
      <c r="CB78">
        <f>AllInOne_Z_ILCD_res_clean!BZ11</f>
        <v/>
      </c>
      <c r="CC78">
        <f>AllInOne_Z_ILCD_res_clean!CA11</f>
        <v/>
      </c>
      <c r="CD78">
        <f>AllInOne_Z_ILCD_res_clean!CB11</f>
        <v/>
      </c>
      <c r="CE78">
        <f>AllInOne_Z_ILCD_res_clean!CC11</f>
        <v/>
      </c>
      <c r="CF78">
        <f>AllInOne_Z_ILCD_res_clean!CD11</f>
        <v/>
      </c>
      <c r="CG78">
        <f>AllInOne_Z_ILCD_res_clean!CE11</f>
        <v/>
      </c>
      <c r="CH78">
        <f>AllInOne_Z_ILCD_res_clean!CF11</f>
        <v/>
      </c>
      <c r="CI78">
        <f>AllInOne_Z_ILCD_res_clean!CG11</f>
        <v/>
      </c>
      <c r="CJ78">
        <f>AllInOne_Z_ILCD_res_clean!CH11</f>
        <v/>
      </c>
      <c r="CK78">
        <f>AllInOne_Z_ILCD_res_clean!CI11</f>
        <v/>
      </c>
      <c r="CL78">
        <f>AllInOne_Z_ILCD_res_clean!CJ11</f>
        <v/>
      </c>
      <c r="CM78">
        <f>AllInOne_Z_ILCD_res_clean!CK11</f>
        <v/>
      </c>
      <c r="CN78">
        <f>AllInOne_Z_ILCD_res_clean!CL11</f>
        <v/>
      </c>
      <c r="CO78">
        <f>AllInOne_Z_ILCD_res_clean!CM11</f>
        <v/>
      </c>
      <c r="CP78">
        <f>AllInOne_Z_ILCD_res_clean!CN11</f>
        <v/>
      </c>
      <c r="CQ78">
        <f>AllInOne_Z_ILCD_res_clean!CO11</f>
        <v/>
      </c>
      <c r="CR78">
        <f>AllInOne_Z_ILCD_res_clean!CP11</f>
        <v/>
      </c>
      <c r="CS78">
        <f>AllInOne_Z_ILCD_res_clean!CQ11</f>
        <v/>
      </c>
      <c r="CT78">
        <f>AllInOne_Z_ILCD_res_clean!CR11</f>
        <v/>
      </c>
      <c r="CU78">
        <f>AllInOne_Z_ILCD_res_clean!CS11</f>
        <v/>
      </c>
      <c r="CV78">
        <f>AllInOne_Z_ILCD_res_clean!CT11</f>
        <v/>
      </c>
      <c r="CW78">
        <f>AllInOne_Z_ILCD_res_clean!CU11</f>
        <v/>
      </c>
      <c r="CX78">
        <f>AllInOne_Z_ILCD_res_clean!CV11</f>
        <v/>
      </c>
      <c r="CY78">
        <f>AllInOne_Z_ILCD_res_clean!CW11</f>
        <v/>
      </c>
      <c r="CZ78">
        <f>AllInOne_Z_ILCD_res_clean!CX11</f>
        <v/>
      </c>
      <c r="DA78">
        <f>AllInOne_Z_ILCD_res_clean!CY11</f>
        <v/>
      </c>
      <c r="DB78">
        <f>AllInOne_Z_ILCD_res_clean!CZ11</f>
        <v/>
      </c>
      <c r="DC78">
        <f>AllInOne_Z_ILCD_res_clean!DA11</f>
        <v/>
      </c>
      <c r="DD78">
        <f>AllInOne_Z_ILCD_res_clean!DB11</f>
        <v/>
      </c>
      <c r="DE78">
        <f>AllInOne_Z_ILCD_res_clean!DC11</f>
        <v/>
      </c>
      <c r="DF78">
        <f>AllInOne_Z_ILCD_res_clean!DD11</f>
        <v/>
      </c>
      <c r="DG78">
        <f>AllInOne_Z_ILCD_res_clean!DE11</f>
        <v/>
      </c>
      <c r="DH78">
        <f>AllInOne_Z_ILCD_res_clean!DF11</f>
        <v/>
      </c>
      <c r="DI78">
        <f>AllInOne_Z_ILCD_res_clean!DG11</f>
        <v/>
      </c>
      <c r="DJ78">
        <f>AllInOne_Z_ILCD_res_clean!DH11</f>
        <v/>
      </c>
      <c r="DK78">
        <f>AllInOne_Z_ILCD_res_clean!DI11</f>
        <v/>
      </c>
      <c r="DL78">
        <f>AllInOne_Z_ILCD_res_clean!DJ11</f>
        <v/>
      </c>
      <c r="DM78">
        <f>AllInOne_Z_ILCD_res_clean!DK11</f>
        <v/>
      </c>
      <c r="DN78">
        <f>AllInOne_Z_ILCD_res_clean!DL11</f>
        <v/>
      </c>
      <c r="DO78">
        <f>AllInOne_Z_ILCD_res_clean!DM11</f>
        <v/>
      </c>
      <c r="DP78">
        <f>AllInOne_Z_ILCD_res_clean!DN11</f>
        <v/>
      </c>
      <c r="DQ78">
        <f>AllInOne_Z_ILCD_res_clean!DO11</f>
        <v/>
      </c>
      <c r="DR78">
        <f>AllInOne_Z_ILCD_res_clean!DP11</f>
        <v/>
      </c>
      <c r="DS78">
        <f>AllInOne_Z_ILCD_res_clean!DQ11</f>
        <v/>
      </c>
      <c r="DT78">
        <f>AllInOne_Z_ILCD_res_clean!DR11</f>
        <v/>
      </c>
      <c r="DU78">
        <f>AllInOne_Z_ILCD_res_clean!DS11</f>
        <v/>
      </c>
      <c r="DV78">
        <f>AllInOne_Z_ILCD_res_clean!DT11</f>
        <v/>
      </c>
      <c r="DW78">
        <f>AllInOne_Z_ILCD_res_clean!DU11</f>
        <v/>
      </c>
      <c r="DX78">
        <f>AllInOne_Z_ILCD_res_clean!DV11</f>
        <v/>
      </c>
      <c r="DY78">
        <f>AllInOne_Z_ILCD_res_clean!DW11</f>
        <v/>
      </c>
      <c r="DZ78">
        <f>AllInOne_Z_ILCD_res_clean!DX11</f>
        <v/>
      </c>
      <c r="EA78">
        <f>AllInOne_Z_ILCD_res_clean!DY11</f>
        <v/>
      </c>
      <c r="EB78">
        <f>AllInOne_Z_ILCD_res_clean!DZ11</f>
        <v/>
      </c>
      <c r="EC78">
        <f>AllInOne_Z_ILCD_res_clean!EA11</f>
        <v/>
      </c>
      <c r="ED78">
        <f>AllInOne_Z_ILCD_res_clean!EB11</f>
        <v/>
      </c>
      <c r="EE78">
        <f>AllInOne_Z_ILCD_res_clean!EC11</f>
        <v/>
      </c>
      <c r="EF78">
        <f>AllInOne_Z_ILCD_res_clean!ED11</f>
        <v/>
      </c>
      <c r="EG78">
        <f>AllInOne_Z_ILCD_res_clean!EE11</f>
        <v/>
      </c>
      <c r="EH78">
        <f>AllInOne_Z_ILCD_res_clean!EF11</f>
        <v/>
      </c>
      <c r="EI78">
        <f>AllInOne_Z_ILCD_res_clean!EG11</f>
        <v/>
      </c>
      <c r="EJ78">
        <f>AllInOne_Z_ILCD_res_clean!EH11</f>
        <v/>
      </c>
      <c r="EK78">
        <f>AllInOne_Z_ILCD_res_clean!EI11</f>
        <v/>
      </c>
      <c r="EL78">
        <f>AllInOne_Z_ILCD_res_clean!EJ11</f>
        <v/>
      </c>
      <c r="EM78">
        <f>AllInOne_Z_ILCD_res_clean!EK11</f>
        <v/>
      </c>
      <c r="EN78">
        <f>AllInOne_Z_ILCD_res_clean!EL11</f>
        <v/>
      </c>
      <c r="EO78">
        <f>AllInOne_Z_ILCD_res_clean!EM11</f>
        <v/>
      </c>
      <c r="EP78">
        <f>AllInOne_Z_ILCD_res_clean!EN11</f>
        <v/>
      </c>
      <c r="EQ78">
        <f>AllInOne_Z_ILCD_res_clean!EO11</f>
        <v/>
      </c>
      <c r="ER78">
        <f>AllInOne_Z_ILCD_res_clean!EP11</f>
        <v/>
      </c>
      <c r="ES78">
        <f>AllInOne_Z_ILCD_res_clean!EQ11</f>
        <v/>
      </c>
      <c r="ET78">
        <f>AllInOne_Z_ILCD_res_clean!ER11</f>
        <v/>
      </c>
      <c r="EU78">
        <f>AllInOne_Z_ILCD_res_clean!ES11</f>
        <v/>
      </c>
      <c r="EV78">
        <f>AllInOne_Z_ILCD_res_clean!ET11</f>
        <v/>
      </c>
      <c r="EW78">
        <f>AllInOne_Z_ILCD_res_clean!EU11</f>
        <v/>
      </c>
      <c r="EX78">
        <f>AllInOne_Z_ILCD_res_clean!EV11</f>
        <v/>
      </c>
      <c r="EY78">
        <f>AllInOne_Z_ILCD_res_clean!EW11</f>
        <v/>
      </c>
      <c r="EZ78">
        <f>AllInOne_Z_ILCD_res_clean!EX11</f>
        <v/>
      </c>
      <c r="FA78">
        <f>AllInOne_Z_ILCD_res_clean!EY11</f>
        <v/>
      </c>
      <c r="FB78">
        <f>AllInOne_Z_ILCD_res_clean!EZ11</f>
        <v/>
      </c>
      <c r="FC78">
        <f>AllInOne_Z_ILCD_res_clean!FA11</f>
        <v/>
      </c>
      <c r="FD78">
        <f>AllInOne_Z_ILCD_res_clean!FB11</f>
        <v/>
      </c>
      <c r="FE78">
        <f>AllInOne_Z_ILCD_res_clean!FC11</f>
        <v/>
      </c>
      <c r="FF78">
        <f>AllInOne_Z_ILCD_res_clean!FD11</f>
        <v/>
      </c>
      <c r="FG78">
        <f>AllInOne_Z_ILCD_res_clean!FE11</f>
        <v/>
      </c>
      <c r="FH78">
        <f>AllInOne_Z_ILCD_res_clean!FF11</f>
        <v/>
      </c>
      <c r="FI78">
        <f>AllInOne_Z_ILCD_res_clean!FG11</f>
        <v/>
      </c>
      <c r="FJ78">
        <f>AllInOne_Z_ILCD_res_clean!FH11</f>
        <v/>
      </c>
      <c r="FK78">
        <f>AllInOne_Z_ILCD_res_clean!FI11</f>
        <v/>
      </c>
      <c r="FL78">
        <f>AllInOne_Z_ILCD_res_clean!FJ11</f>
        <v/>
      </c>
      <c r="FM78">
        <f>AllInOne_Z_ILCD_res_clean!FK11</f>
        <v/>
      </c>
      <c r="FN78">
        <f>AllInOne_Z_ILCD_res_clean!FL11</f>
        <v/>
      </c>
      <c r="FO78">
        <f>AllInOne_Z_ILCD_res_clean!FM11</f>
        <v/>
      </c>
      <c r="FP78">
        <f>AllInOne_Z_ILCD_res_clean!FN11</f>
        <v/>
      </c>
      <c r="FQ78">
        <f>AllInOne_Z_ILCD_res_clean!FO11</f>
        <v/>
      </c>
      <c r="FR78">
        <f>AllInOne_Z_ILCD_res_clean!FP11</f>
        <v/>
      </c>
      <c r="FS78">
        <f>AllInOne_Z_ILCD_res_clean!FQ11</f>
        <v/>
      </c>
      <c r="FT78">
        <f>AllInOne_Z_ILCD_res_clean!FR11</f>
        <v/>
      </c>
      <c r="FU78">
        <f>AllInOne_Z_ILCD_res_clean!FS11</f>
        <v/>
      </c>
      <c r="FV78">
        <f>AllInOne_Z_ILCD_res_clean!FT11</f>
        <v/>
      </c>
      <c r="FW78">
        <f>AllInOne_Z_ILCD_res_clean!FU11</f>
        <v/>
      </c>
      <c r="FX78">
        <f>AllInOne_Z_ILCD_res_clean!FV11</f>
        <v/>
      </c>
      <c r="FY78">
        <f>AllInOne_Z_ILCD_res_clean!FW11</f>
        <v/>
      </c>
      <c r="FZ78">
        <f>AllInOne_Z_ILCD_res_clean!FX11</f>
        <v/>
      </c>
      <c r="GA78">
        <f>AllInOne_Z_ILCD_res_clean!FY11</f>
        <v/>
      </c>
      <c r="GB78">
        <f>AllInOne_Z_ILCD_res_clean!FZ11</f>
        <v/>
      </c>
      <c r="GC78">
        <f>AllInOne_Z_ILCD_res_clean!GA11</f>
        <v/>
      </c>
      <c r="GD78">
        <f>AllInOne_Z_ILCD_res_clean!GB11</f>
        <v/>
      </c>
      <c r="GE78">
        <f>AllInOne_Z_ILCD_res_clean!GC11</f>
        <v/>
      </c>
      <c r="GF78">
        <f>AllInOne_Z_ILCD_res_clean!GD11</f>
        <v/>
      </c>
      <c r="GG78">
        <f>AllInOne_Z_ILCD_res_clean!GE11</f>
        <v/>
      </c>
      <c r="GH78">
        <f>AllInOne_Z_ILCD_res_clean!GF11</f>
        <v/>
      </c>
      <c r="GI78">
        <f>AllInOne_Z_ILCD_res_clean!GG11</f>
        <v/>
      </c>
      <c r="GJ78">
        <f>AllInOne_Z_ILCD_res_clean!GH11</f>
        <v/>
      </c>
      <c r="GK78">
        <f>AllInOne_Z_ILCD_res_clean!GI11</f>
        <v/>
      </c>
      <c r="GL78">
        <f>AllInOne_Z_ILCD_res_clean!GJ11</f>
        <v/>
      </c>
      <c r="GM78">
        <f>AllInOne_Z_ILCD_res_clean!GK11</f>
        <v/>
      </c>
      <c r="GN78">
        <f>AllInOne_Z_ILCD_res_clean!GL11</f>
        <v/>
      </c>
      <c r="GO78">
        <f>AllInOne_Z_ILCD_res_clean!GM11</f>
        <v/>
      </c>
      <c r="GP78">
        <f>AllInOne_Z_ILCD_res_clean!GN11</f>
        <v/>
      </c>
      <c r="GQ78">
        <f>AllInOne_Z_ILCD_res_clean!GO11</f>
        <v/>
      </c>
      <c r="GR78">
        <f>AllInOne_Z_ILCD_res_clean!GP11</f>
        <v/>
      </c>
      <c r="GS78">
        <f>AllInOne_Z_ILCD_res_clean!GQ11</f>
        <v/>
      </c>
      <c r="GT78">
        <f>AllInOne_Z_ILCD_res_clean!GR11</f>
        <v/>
      </c>
      <c r="GU78">
        <f>AllInOne_Z_ILCD_res_clean!GS11</f>
        <v/>
      </c>
      <c r="GV78">
        <f>AllInOne_Z_ILCD_res_clean!GT11</f>
        <v/>
      </c>
      <c r="GW78">
        <f>AllInOne_Z_ILCD_res_clean!GU11</f>
        <v/>
      </c>
      <c r="GX78">
        <f>AllInOne_Z_ILCD_res_clean!GV11</f>
        <v/>
      </c>
      <c r="GY78">
        <f>AllInOne_Z_ILCD_res_clean!GW11</f>
        <v/>
      </c>
      <c r="GZ78">
        <f>AllInOne_Z_ILCD_res_clean!GX11</f>
        <v/>
      </c>
      <c r="HA78">
        <f>AllInOne_Z_ILCD_res_clean!GY11</f>
        <v/>
      </c>
      <c r="HB78">
        <f>AllInOne_Z_ILCD_res_clean!GZ11</f>
        <v/>
      </c>
      <c r="HC78">
        <f>AllInOne_Z_ILCD_res_clean!HA11</f>
        <v/>
      </c>
      <c r="HD78">
        <f>AllInOne_Z_ILCD_res_clean!HB11</f>
        <v/>
      </c>
      <c r="HE78">
        <f>AllInOne_Z_ILCD_res_clean!HC11</f>
        <v/>
      </c>
      <c r="HF78">
        <f>AllInOne_Z_ILCD_res_clean!HD11</f>
        <v/>
      </c>
      <c r="HG78">
        <f>AllInOne_Z_ILCD_res_clean!HE11</f>
        <v/>
      </c>
      <c r="HH78">
        <f>AllInOne_Z_ILCD_res_clean!HF11</f>
        <v/>
      </c>
      <c r="HI78">
        <f>AllInOne_Z_ILCD_res_clean!HG11</f>
        <v/>
      </c>
      <c r="HJ78">
        <f>AllInOne_Z_ILCD_res_clean!HH11</f>
        <v/>
      </c>
      <c r="HK78">
        <f>AllInOne_Z_ILCD_res_clean!HI11</f>
        <v/>
      </c>
      <c r="HL78">
        <f>AllInOne_Z_ILCD_res_clean!HJ11</f>
        <v/>
      </c>
      <c r="HM78">
        <f>AllInOne_Z_ILCD_res_clean!HK11</f>
        <v/>
      </c>
      <c r="HN78">
        <f>AllInOne_Z_ILCD_res_clean!HL11</f>
        <v/>
      </c>
      <c r="HO78">
        <f>AllInOne_Z_ILCD_res_clean!HM11</f>
        <v/>
      </c>
      <c r="HP78">
        <f>AllInOne_Z_ILCD_res_clean!HN11</f>
        <v/>
      </c>
      <c r="HQ78">
        <f>AllInOne_Z_ILCD_res_clean!HO11</f>
        <v/>
      </c>
      <c r="HR78">
        <f>AllInOne_Z_ILCD_res_clean!HP11</f>
        <v/>
      </c>
      <c r="HS78">
        <f>AllInOne_Z_ILCD_res_clean!HQ11</f>
        <v/>
      </c>
      <c r="HT78">
        <f>AllInOne_Z_ILCD_res_clean!HR11</f>
        <v/>
      </c>
      <c r="HU78">
        <f>AllInOne_Z_ILCD_res_clean!HS11</f>
        <v/>
      </c>
      <c r="HV78">
        <f>AllInOne_Z_ILCD_res_clean!HT11</f>
        <v/>
      </c>
      <c r="HW78">
        <f>AllInOne_Z_ILCD_res_clean!HU11</f>
        <v/>
      </c>
      <c r="HX78">
        <f>AllInOne_Z_ILCD_res_clean!HV11</f>
        <v/>
      </c>
      <c r="HY78">
        <f>AllInOne_Z_ILCD_res_clean!HW11</f>
        <v/>
      </c>
      <c r="HZ78">
        <f>AllInOne_Z_ILCD_res_clean!HX11</f>
        <v/>
      </c>
      <c r="IA78">
        <f>AllInOne_Z_ILCD_res_clean!HY11</f>
        <v/>
      </c>
      <c r="IB78">
        <f>AllInOne_Z_ILCD_res_clean!HZ11</f>
        <v/>
      </c>
      <c r="IC78">
        <f>AllInOne_Z_ILCD_res_clean!IA11</f>
        <v/>
      </c>
      <c r="ID78">
        <f>AllInOne_Z_ILCD_res_clean!IB11</f>
        <v/>
      </c>
      <c r="IE78">
        <f>AllInOne_Z_ILCD_res_clean!IC11</f>
        <v/>
      </c>
      <c r="IF78">
        <f>AllInOne_Z_ILCD_res_clean!ID11</f>
        <v/>
      </c>
      <c r="IG78">
        <f>AllInOne_Z_ILCD_res_clean!IE11</f>
        <v/>
      </c>
      <c r="IH78">
        <f>AllInOne_Z_ILCD_res_clean!IF11</f>
        <v/>
      </c>
      <c r="II78">
        <f>AllInOne_Z_ILCD_res_clean!IG11</f>
        <v/>
      </c>
      <c r="IJ78">
        <f>AllInOne_Z_ILCD_res_clean!IH11</f>
        <v/>
      </c>
      <c r="IK78">
        <f>AllInOne_Z_ILCD_res_clean!II11</f>
        <v/>
      </c>
      <c r="IL78">
        <f>AllInOne_Z_ILCD_res_clean!IJ11</f>
        <v/>
      </c>
      <c r="IM78">
        <f>AllInOne_Z_ILCD_res_clean!IK11</f>
        <v/>
      </c>
      <c r="IN78">
        <f>AllInOne_Z_ILCD_res_clean!IL11</f>
        <v/>
      </c>
      <c r="IO78">
        <f>AllInOne_Z_ILCD_res_clean!IM11</f>
        <v/>
      </c>
      <c r="IP78">
        <f>AllInOne_Z_ILCD_res_clean!IN11</f>
        <v/>
      </c>
      <c r="IQ78">
        <f>AllInOne_Z_ILCD_res_clean!IO11</f>
        <v/>
      </c>
      <c r="IR78">
        <f>AllInOne_Z_ILCD_res_clean!IP11</f>
        <v/>
      </c>
      <c r="IS78">
        <f>AllInOne_Z_ILCD_res_clean!IQ11</f>
        <v/>
      </c>
      <c r="IT78">
        <f>AllInOne_Z_ILCD_res_clean!IR11</f>
        <v/>
      </c>
      <c r="IU78">
        <f>AllInOne_Z_ILCD_res_clean!IS11</f>
        <v/>
      </c>
      <c r="IV78">
        <f>AllInOne_Z_ILCD_res_clean!IT11</f>
        <v/>
      </c>
      <c r="IW78">
        <f>AllInOne_Z_ILCD_res_clean!IU11</f>
        <v/>
      </c>
      <c r="IX78">
        <f>AllInOne_Z_ILCD_res_clean!IV11</f>
        <v/>
      </c>
      <c r="IY78">
        <f>AllInOne_Z_ILCD_res_clean!IW11</f>
        <v/>
      </c>
      <c r="IZ78">
        <f>AllInOne_Z_ILCD_res_clean!IX11</f>
        <v/>
      </c>
      <c r="JA78">
        <f>AllInOne_Z_ILCD_res_clean!IY11</f>
        <v/>
      </c>
      <c r="JB78">
        <f>AllInOne_Z_ILCD_res_clean!IZ11</f>
        <v/>
      </c>
      <c r="JC78">
        <f>AllInOne_Z_ILCD_res_clean!JA11</f>
        <v/>
      </c>
      <c r="JD78">
        <f>AllInOne_Z_ILCD_res_clean!JB11</f>
        <v/>
      </c>
      <c r="JE78">
        <f>AllInOne_Z_ILCD_res_clean!JC11</f>
        <v/>
      </c>
      <c r="JF78">
        <f>AllInOne_Z_ILCD_res_clean!JD11</f>
        <v/>
      </c>
      <c r="JG78">
        <f>AllInOne_Z_ILCD_res_clean!JE11</f>
        <v/>
      </c>
      <c r="JH78">
        <f>AllInOne_Z_ILCD_res_clean!JF11</f>
        <v/>
      </c>
      <c r="JI78">
        <f>AllInOne_Z_ILCD_res_clean!JG11</f>
        <v/>
      </c>
      <c r="JJ78">
        <f>AllInOne_Z_ILCD_res_clean!JH11</f>
        <v/>
      </c>
      <c r="JK78">
        <f>AllInOne_Z_ILCD_res_clean!JI11</f>
        <v/>
      </c>
      <c r="JL78">
        <f>AllInOne_Z_ILCD_res_clean!JJ11</f>
        <v/>
      </c>
      <c r="JM78">
        <f>AllInOne_Z_ILCD_res_clean!JK11</f>
        <v/>
      </c>
      <c r="JN78">
        <f>AllInOne_Z_ILCD_res_clean!JL11</f>
        <v/>
      </c>
      <c r="JO78">
        <f>AllInOne_Z_ILCD_res_clean!JM11</f>
        <v/>
      </c>
      <c r="JP78">
        <f>AllInOne_Z_ILCD_res_clean!JN11</f>
        <v/>
      </c>
      <c r="JQ78">
        <f>AllInOne_Z_ILCD_res_clean!JO11</f>
        <v/>
      </c>
      <c r="JR78">
        <f>AllInOne_Z_ILCD_res_clean!JP11</f>
        <v/>
      </c>
      <c r="JS78">
        <f>AllInOne_Z_ILCD_res_clean!JQ11</f>
        <v/>
      </c>
      <c r="JT78">
        <f>AllInOne_Z_ILCD_res_clean!JR11</f>
        <v/>
      </c>
      <c r="JU78">
        <f>AllInOne_Z_ILCD_res_clean!JS11</f>
        <v/>
      </c>
      <c r="JV78">
        <f>AllInOne_Z_ILCD_res_clean!JT11</f>
        <v/>
      </c>
      <c r="JW78">
        <f>AllInOne_Z_ILCD_res_clean!JU11</f>
        <v/>
      </c>
      <c r="JX78">
        <f>AllInOne_Z_ILCD_res_clean!JV11</f>
        <v/>
      </c>
      <c r="JY78">
        <f>AllInOne_Z_ILCD_res_clean!JW11</f>
        <v/>
      </c>
      <c r="JZ78">
        <f>AllInOne_Z_ILCD_res_clean!JX11</f>
        <v/>
      </c>
      <c r="KA78">
        <f>AllInOne_Z_ILCD_res_clean!JY11</f>
        <v/>
      </c>
      <c r="KB78">
        <f>AllInOne_Z_ILCD_res_clean!JZ11</f>
        <v/>
      </c>
      <c r="KC78">
        <f>AllInOne_Z_ILCD_res_clean!KA11</f>
        <v/>
      </c>
      <c r="KD78">
        <f>AllInOne_Z_ILCD_res_clean!KB11</f>
        <v/>
      </c>
      <c r="KE78">
        <f>AllInOne_Z_ILCD_res_clean!KC11</f>
        <v/>
      </c>
      <c r="KF78">
        <f>AllInOne_Z_ILCD_res_clean!KD11</f>
        <v/>
      </c>
      <c r="KG78">
        <f>AllInOne_Z_ILCD_res_clean!KE11</f>
        <v/>
      </c>
      <c r="KH78">
        <f>AllInOne_Z_ILCD_res_clean!KF11</f>
        <v/>
      </c>
      <c r="KI78">
        <f>AllInOne_Z_ILCD_res_clean!KG11</f>
        <v/>
      </c>
      <c r="KJ78">
        <f>AllInOne_Z_ILCD_res_clean!KH11</f>
        <v/>
      </c>
      <c r="KK78">
        <f>AllInOne_Z_ILCD_res_clean!KI11</f>
        <v/>
      </c>
      <c r="KL78">
        <f>AllInOne_Z_ILCD_res_clean!KJ11</f>
        <v/>
      </c>
      <c r="KM78">
        <f>AllInOne_Z_ILCD_res_clean!KK11</f>
        <v/>
      </c>
      <c r="KN78">
        <f>AllInOne_Z_ILCD_res_clean!KL11</f>
        <v/>
      </c>
      <c r="KO78">
        <f>AllInOne_Z_ILCD_res_clean!KM11</f>
        <v/>
      </c>
      <c r="KP78">
        <f>AllInOne_Z_ILCD_res_clean!KN11</f>
        <v/>
      </c>
      <c r="KQ78">
        <f>AllInOne_Z_ILCD_res_clean!KO11</f>
        <v/>
      </c>
      <c r="KR78">
        <f>AllInOne_Z_ILCD_res_clean!KP11</f>
        <v/>
      </c>
      <c r="KS78">
        <f>AllInOne_Z_ILCD_res_clean!KQ11</f>
        <v/>
      </c>
      <c r="KT78">
        <f>AllInOne_Z_ILCD_res_clean!KR11</f>
        <v/>
      </c>
      <c r="KU78">
        <f>AllInOne_Z_ILCD_res_clean!KS11</f>
        <v/>
      </c>
      <c r="KV78">
        <f>AllInOne_Z_ILCD_res_clean!KT11</f>
        <v/>
      </c>
      <c r="KW78">
        <f>AllInOne_Z_ILCD_res_clean!KU11</f>
        <v/>
      </c>
      <c r="KX78">
        <f>AllInOne_Z_ILCD_res_clean!KV11</f>
        <v/>
      </c>
      <c r="KY78">
        <f>AllInOne_Z_ILCD_res_clean!KW11</f>
        <v/>
      </c>
      <c r="KZ78">
        <f>AllInOne_Z_ILCD_res_clean!KX11</f>
        <v/>
      </c>
      <c r="LA78">
        <f>AllInOne_Z_ILCD_res_clean!KY11</f>
        <v/>
      </c>
      <c r="LB78">
        <f>AllInOne_Z_ILCD_res_clean!KZ11</f>
        <v/>
      </c>
      <c r="LC78">
        <f>AllInOne_Z_ILCD_res_clean!LA11</f>
        <v/>
      </c>
      <c r="LD78">
        <f>AllInOne_Z_ILCD_res_clean!LB11</f>
        <v/>
      </c>
      <c r="LE78">
        <f>AllInOne_Z_ILCD_res_clean!LC11</f>
        <v/>
      </c>
      <c r="LF78">
        <f>AllInOne_Z_ILCD_res_clean!LD11</f>
        <v/>
      </c>
      <c r="LG78">
        <f>AllInOne_Z_ILCD_res_clean!LE11</f>
        <v/>
      </c>
      <c r="LH78">
        <f>AllInOne_Z_ILCD_res_clean!LF11</f>
        <v/>
      </c>
      <c r="LI78">
        <f>AllInOne_Z_ILCD_res_clean!LG11</f>
        <v/>
      </c>
      <c r="LJ78">
        <f>AllInOne_Z_ILCD_res_clean!LH11</f>
        <v/>
      </c>
      <c r="LK78">
        <f>AllInOne_Z_ILCD_res_clean!LI11</f>
        <v/>
      </c>
      <c r="LL78">
        <f>AllInOne_Z_ILCD_res_clean!LJ11</f>
        <v/>
      </c>
      <c r="LM78">
        <f>AllInOne_Z_ILCD_res_clean!LK11</f>
        <v/>
      </c>
      <c r="LN78">
        <f>AllInOne_Z_ILCD_res_clean!LL11</f>
        <v/>
      </c>
      <c r="LO78">
        <f>AllInOne_Z_ILCD_res_clean!LM11</f>
        <v/>
      </c>
      <c r="LP78">
        <f>AllInOne_Z_ILCD_res_clean!LN11</f>
        <v/>
      </c>
      <c r="LQ78">
        <f>AllInOne_Z_ILCD_res_clean!LO11</f>
        <v/>
      </c>
      <c r="LR78">
        <f>AllInOne_Z_ILCD_res_clean!LP11</f>
        <v/>
      </c>
      <c r="LS78">
        <f>AllInOne_Z_ILCD_res_clean!LQ11</f>
        <v/>
      </c>
      <c r="LT78">
        <f>AllInOne_Z_ILCD_res_clean!LR11</f>
        <v/>
      </c>
      <c r="LU78">
        <f>AllInOne_Z_ILCD_res_clean!LS11</f>
        <v/>
      </c>
      <c r="LV78">
        <f>AllInOne_Z_ILCD_res_clean!LT11</f>
        <v/>
      </c>
      <c r="LW78">
        <f>AllInOne_Z_ILCD_res_clean!LU11</f>
        <v/>
      </c>
      <c r="LX78">
        <f>AllInOne_Z_ILCD_res_clean!LV11</f>
        <v/>
      </c>
      <c r="LY78">
        <f>AllInOne_Z_ILCD_res_clean!LW11</f>
        <v/>
      </c>
      <c r="LZ78">
        <f>AllInOne_Z_ILCD_res_clean!LX11</f>
        <v/>
      </c>
      <c r="MA78">
        <f>AllInOne_Z_ILCD_res_clean!LY11</f>
        <v/>
      </c>
      <c r="MB78">
        <f>AllInOne_Z_ILCD_res_clean!LZ11</f>
        <v/>
      </c>
      <c r="MC78">
        <f>AllInOne_Z_ILCD_res_clean!MA11</f>
        <v/>
      </c>
      <c r="MD78">
        <f>AllInOne_Z_ILCD_res_clean!MB11</f>
        <v/>
      </c>
      <c r="ME78">
        <f>AllInOne_Z_ILCD_res_clean!MC11</f>
        <v/>
      </c>
      <c r="MF78">
        <f>AllInOne_Z_ILCD_res_clean!MD11</f>
        <v/>
      </c>
      <c r="MG78">
        <f>AllInOne_Z_ILCD_res_clean!ME11</f>
        <v/>
      </c>
      <c r="MH78">
        <f>AllInOne_Z_ILCD_res_clean!MF11</f>
        <v/>
      </c>
      <c r="MI78">
        <f>AllInOne_Z_ILCD_res_clean!MG11</f>
        <v/>
      </c>
      <c r="MJ78">
        <f>AllInOne_Z_ILCD_res_clean!MH11</f>
        <v/>
      </c>
      <c r="MK78">
        <f>AllInOne_Z_ILCD_res_clean!MI11</f>
        <v/>
      </c>
      <c r="ML78">
        <f>AllInOne_Z_ILCD_res_clean!MJ11</f>
        <v/>
      </c>
      <c r="MM78">
        <f>AllInOne_Z_ILCD_res_clean!MK11</f>
        <v/>
      </c>
      <c r="MN78">
        <f>AllInOne_Z_ILCD_res_clean!ML11</f>
        <v/>
      </c>
      <c r="MO78">
        <f>AllInOne_Z_ILCD_res_clean!MM11</f>
        <v/>
      </c>
      <c r="MP78">
        <f>AllInOne_Z_ILCD_res_clean!MN11</f>
        <v/>
      </c>
      <c r="MQ78">
        <f>AllInOne_Z_ILCD_res_clean!MO11</f>
        <v/>
      </c>
      <c r="MR78">
        <f>AllInOne_Z_ILCD_res_clean!MP11</f>
        <v/>
      </c>
      <c r="MS78">
        <f>AllInOne_Z_ILCD_res_clean!MQ11</f>
        <v/>
      </c>
      <c r="MT78">
        <f>AllInOne_Z_ILCD_res_clean!MR11</f>
        <v/>
      </c>
      <c r="MU78">
        <f>AllInOne_Z_ILCD_res_clean!MS11</f>
        <v/>
      </c>
      <c r="MV78">
        <f>AllInOne_Z_ILCD_res_clean!MT11</f>
        <v/>
      </c>
      <c r="MW78">
        <f>AllInOne_Z_ILCD_res_clean!MU11</f>
        <v/>
      </c>
      <c r="MX78">
        <f>AllInOne_Z_ILCD_res_clean!MV11</f>
        <v/>
      </c>
      <c r="MY78">
        <f>AllInOne_Z_ILCD_res_clean!MW11</f>
        <v/>
      </c>
      <c r="MZ78">
        <f>AllInOne_Z_ILCD_res_clean!MX11</f>
        <v/>
      </c>
      <c r="NA78">
        <f>AllInOne_Z_ILCD_res_clean!MY11</f>
        <v/>
      </c>
      <c r="NB78">
        <f>AllInOne_Z_ILCD_res_clean!MZ11</f>
        <v/>
      </c>
      <c r="NC78">
        <f>AllInOne_Z_ILCD_res_clean!NA11</f>
        <v/>
      </c>
      <c r="ND78">
        <f>AllInOne_Z_ILCD_res_clean!NB11</f>
        <v/>
      </c>
      <c r="NE78">
        <f>AllInOne_Z_ILCD_res_clean!NC11</f>
        <v/>
      </c>
      <c r="NF78">
        <f>AllInOne_Z_ILCD_res_clean!ND11</f>
        <v/>
      </c>
      <c r="NG78">
        <f>AllInOne_Z_ILCD_res_clean!NE11</f>
        <v/>
      </c>
      <c r="NH78">
        <f>AllInOne_Z_ILCD_res_clean!NF11</f>
        <v/>
      </c>
      <c r="NI78">
        <f>AllInOne_Z_ILCD_res_clean!NG11</f>
        <v/>
      </c>
      <c r="NJ78">
        <f>AllInOne_Z_ILCD_res_clean!NH11</f>
        <v/>
      </c>
      <c r="NK78">
        <f>AllInOne_Z_ILCD_res_clean!NI11</f>
        <v/>
      </c>
      <c r="NL78">
        <f>AllInOne_Z_ILCD_res_clean!NJ11</f>
        <v/>
      </c>
      <c r="NM78">
        <f>AllInOne_Z_ILCD_res_clean!NK11</f>
        <v/>
      </c>
      <c r="NN78">
        <f>AllInOne_Z_ILCD_res_clean!NL11</f>
        <v/>
      </c>
      <c r="NO78">
        <f>AllInOne_Z_ILCD_res_clean!NM11</f>
        <v/>
      </c>
      <c r="NP78">
        <f>AllInOne_Z_ILCD_res_clean!NN11</f>
        <v/>
      </c>
      <c r="NQ78">
        <f>AllInOne_Z_ILCD_res_clean!NO11</f>
        <v/>
      </c>
      <c r="NR78">
        <f>AllInOne_Z_ILCD_res_clean!NP11</f>
        <v/>
      </c>
      <c r="NS78">
        <f>AllInOne_Z_ILCD_res_clean!NQ11</f>
        <v/>
      </c>
      <c r="NT78">
        <f>AllInOne_Z_ILCD_res_clean!NR11</f>
        <v/>
      </c>
      <c r="NU78">
        <f>AllInOne_Z_ILCD_res_clean!NS11</f>
        <v/>
      </c>
      <c r="NV78">
        <f>AllInOne_Z_ILCD_res_clean!NT11</f>
        <v/>
      </c>
      <c r="NW78">
        <f>AllInOne_Z_ILCD_res_clean!NU11</f>
        <v/>
      </c>
      <c r="NX78">
        <f>AllInOne_Z_ILCD_res_clean!NV11</f>
        <v/>
      </c>
      <c r="NY78">
        <f>AllInOne_Z_ILCD_res_clean!NW11</f>
        <v/>
      </c>
      <c r="NZ78">
        <f>AllInOne_Z_ILCD_res_clean!NX11</f>
        <v/>
      </c>
      <c r="OA78">
        <f>AllInOne_Z_ILCD_res_clean!NY11</f>
        <v/>
      </c>
      <c r="OB78">
        <f>AllInOne_Z_ILCD_res_clean!NZ11</f>
        <v/>
      </c>
      <c r="OC78">
        <f>AllInOne_Z_ILCD_res_clean!OA11</f>
        <v/>
      </c>
      <c r="OD78">
        <f>AllInOne_Z_ILCD_res_clean!OB11</f>
        <v/>
      </c>
      <c r="OE78">
        <f>AllInOne_Z_ILCD_res_clean!OC11</f>
        <v/>
      </c>
      <c r="OF78">
        <f>AllInOne_Z_ILCD_res_clean!OD11</f>
        <v/>
      </c>
      <c r="OG78">
        <f>AllInOne_Z_ILCD_res_clean!OE11</f>
        <v/>
      </c>
      <c r="OH78">
        <f>AllInOne_Z_ILCD_res_clean!OF11</f>
        <v/>
      </c>
      <c r="OI78">
        <f>AllInOne_Z_ILCD_res_clean!OG11</f>
        <v/>
      </c>
      <c r="OJ78">
        <f>AllInOne_Z_ILCD_res_clean!OH11</f>
        <v/>
      </c>
      <c r="OK78">
        <f>AllInOne_Z_ILCD_res_clean!OI11</f>
        <v/>
      </c>
      <c r="OL78">
        <f>AllInOne_Z_ILCD_res_clean!OJ11</f>
        <v/>
      </c>
      <c r="OM78">
        <f>AllInOne_Z_ILCD_res_clean!OK11</f>
        <v/>
      </c>
      <c r="ON78">
        <f>AllInOne_Z_ILCD_res_clean!OL11</f>
        <v/>
      </c>
      <c r="OO78">
        <f>AllInOne_Z_ILCD_res_clean!OM11</f>
        <v/>
      </c>
      <c r="OP78">
        <f>AllInOne_Z_ILCD_res_clean!ON11</f>
        <v/>
      </c>
      <c r="OQ78">
        <f>AllInOne_Z_ILCD_res_clean!OO11</f>
        <v/>
      </c>
      <c r="OR78">
        <f>AllInOne_Z_ILCD_res_clean!OP11</f>
        <v/>
      </c>
      <c r="OS78">
        <f>AllInOne_Z_ILCD_res_clean!OQ11</f>
        <v/>
      </c>
      <c r="OT78">
        <f>AllInOne_Z_ILCD_res_clean!OR11</f>
        <v/>
      </c>
      <c r="OU78">
        <f>AllInOne_Z_ILCD_res_clean!OS11</f>
        <v/>
      </c>
      <c r="OV78">
        <f>AllInOne_Z_ILCD_res_clean!OT11</f>
        <v/>
      </c>
      <c r="OW78">
        <f>AllInOne_Z_ILCD_res_clean!OU11</f>
        <v/>
      </c>
      <c r="OX78">
        <f>AllInOne_Z_ILCD_res_clean!OV11</f>
        <v/>
      </c>
      <c r="OY78">
        <f>AllInOne_Z_ILCD_res_clean!OW11</f>
        <v/>
      </c>
      <c r="OZ78">
        <f>AllInOne_Z_ILCD_res_clean!OX11</f>
        <v/>
      </c>
      <c r="PA78">
        <f>AllInOne_Z_ILCD_res_clean!OY11</f>
        <v/>
      </c>
      <c r="PB78">
        <f>AllInOne_Z_ILCD_res_clean!OZ11</f>
        <v/>
      </c>
      <c r="PC78">
        <f>AllInOne_Z_ILCD_res_clean!PA11</f>
        <v/>
      </c>
      <c r="PD78">
        <f>AllInOne_Z_ILCD_res_clean!PB11</f>
        <v/>
      </c>
      <c r="PE78">
        <f>AllInOne_Z_ILCD_res_clean!PC11</f>
        <v/>
      </c>
      <c r="PF78">
        <f>AllInOne_Z_ILCD_res_clean!PD11</f>
        <v/>
      </c>
      <c r="PG78">
        <f>AllInOne_Z_ILCD_res_clean!PE11</f>
        <v/>
      </c>
      <c r="PH78">
        <f>AllInOne_Z_ILCD_res_clean!PF11</f>
        <v/>
      </c>
      <c r="PI78">
        <f>AllInOne_Z_ILCD_res_clean!PG11</f>
        <v/>
      </c>
      <c r="PJ78">
        <f>AllInOne_Z_ILCD_res_clean!PH11</f>
        <v/>
      </c>
      <c r="PK78">
        <f>AllInOne_Z_ILCD_res_clean!PI11</f>
        <v/>
      </c>
      <c r="PL78">
        <f>AllInOne_Z_ILCD_res_clean!PJ11</f>
        <v/>
      </c>
      <c r="PM78">
        <f>AllInOne_Z_ILCD_res_clean!PK11</f>
        <v/>
      </c>
      <c r="PN78">
        <f>AllInOne_Z_ILCD_res_clean!PL11</f>
        <v/>
      </c>
      <c r="PO78">
        <f>AllInOne_Z_ILCD_res_clean!PM11</f>
        <v/>
      </c>
      <c r="PP78">
        <f>AllInOne_Z_ILCD_res_clean!PN11</f>
        <v/>
      </c>
      <c r="PQ78">
        <f>AllInOne_Z_ILCD_res_clean!PO11</f>
        <v/>
      </c>
      <c r="PR78">
        <f>AllInOne_Z_ILCD_res_clean!PP11</f>
        <v/>
      </c>
      <c r="PS78">
        <f>AllInOne_Z_ILCD_res_clean!PQ11</f>
        <v/>
      </c>
      <c r="PT78">
        <f>AllInOne_Z_ILCD_res_clean!PR11</f>
        <v/>
      </c>
      <c r="PU78">
        <f>AllInOne_Z_ILCD_res_clean!PS11</f>
        <v/>
      </c>
      <c r="PV78">
        <f>AllInOne_Z_ILCD_res_clean!PT11</f>
        <v/>
      </c>
      <c r="PW78">
        <f>AllInOne_Z_ILCD_res_clean!PU11</f>
        <v/>
      </c>
      <c r="PX78">
        <f>AllInOne_Z_ILCD_res_clean!PV11</f>
        <v/>
      </c>
      <c r="PY78">
        <f>AllInOne_Z_ILCD_res_clean!PW11</f>
        <v/>
      </c>
      <c r="PZ78">
        <f>AllInOne_Z_ILCD_res_clean!PX11</f>
        <v/>
      </c>
      <c r="QA78">
        <f>AllInOne_Z_ILCD_res_clean!PY11</f>
        <v/>
      </c>
      <c r="QB78">
        <f>AllInOne_Z_ILCD_res_clean!PZ11</f>
        <v/>
      </c>
      <c r="QC78">
        <f>AllInOne_Z_ILCD_res_clean!QA11</f>
        <v/>
      </c>
      <c r="QD78">
        <f>AllInOne_Z_ILCD_res_clean!QB11</f>
        <v/>
      </c>
      <c r="QE78">
        <f>AllInOne_Z_ILCD_res_clean!QC11</f>
        <v/>
      </c>
      <c r="QF78">
        <f>AllInOne_Z_ILCD_res_clean!QD11</f>
        <v/>
      </c>
      <c r="QG78">
        <f>AllInOne_Z_ILCD_res_clean!QE11</f>
        <v/>
      </c>
      <c r="QH78">
        <f>AllInOne_Z_ILCD_res_clean!QF11</f>
        <v/>
      </c>
      <c r="QI78">
        <f>AllInOne_Z_ILCD_res_clean!QG11</f>
        <v/>
      </c>
      <c r="QJ78">
        <f>AllInOne_Z_ILCD_res_clean!QH11</f>
        <v/>
      </c>
      <c r="QK78">
        <f>AllInOne_Z_ILCD_res_clean!QI11</f>
        <v/>
      </c>
      <c r="QL78">
        <f>AllInOne_Z_ILCD_res_clean!QJ11</f>
        <v/>
      </c>
      <c r="QM78">
        <f>AllInOne_Z_ILCD_res_clean!QK11</f>
        <v/>
      </c>
      <c r="QN78">
        <f>AllInOne_Z_ILCD_res_clean!QL11</f>
        <v/>
      </c>
      <c r="QO78">
        <f>AllInOne_Z_ILCD_res_clean!QM11</f>
        <v/>
      </c>
      <c r="QP78">
        <f>AllInOne_Z_ILCD_res_clean!QN11</f>
        <v/>
      </c>
      <c r="QQ78">
        <f>AllInOne_Z_ILCD_res_clean!QO11</f>
        <v/>
      </c>
      <c r="QR78">
        <f>AllInOne_Z_ILCD_res_clean!QP11</f>
        <v/>
      </c>
      <c r="QS78">
        <f>AllInOne_Z_ILCD_res_clean!QQ11</f>
        <v/>
      </c>
      <c r="QT78">
        <f>AllInOne_Z_ILCD_res_clean!QR11</f>
        <v/>
      </c>
      <c r="QU78">
        <f>AllInOne_Z_ILCD_res_clean!QS11</f>
        <v/>
      </c>
      <c r="QV78">
        <f>AllInOne_Z_ILCD_res_clean!QT11</f>
        <v/>
      </c>
      <c r="QW78">
        <f>AllInOne_Z_ILCD_res_clean!QU11</f>
        <v/>
      </c>
      <c r="QX78">
        <f>AllInOne_Z_ILCD_res_clean!QV11</f>
        <v/>
      </c>
      <c r="QY78">
        <f>AllInOne_Z_ILCD_res_clean!QW11</f>
        <v/>
      </c>
      <c r="QZ78">
        <f>AllInOne_Z_ILCD_res_clean!QX11</f>
        <v/>
      </c>
      <c r="RA78">
        <f>AllInOne_Z_ILCD_res_clean!QY11</f>
        <v/>
      </c>
      <c r="RB78">
        <f>AllInOne_Z_ILCD_res_clean!QZ11</f>
        <v/>
      </c>
      <c r="RC78">
        <f>AllInOne_Z_ILCD_res_clean!RA11</f>
        <v/>
      </c>
      <c r="RD78">
        <f>AllInOne_Z_ILCD_res_clean!RB11</f>
        <v/>
      </c>
      <c r="RE78">
        <f>AllInOne_Z_ILCD_res_clean!RC11</f>
        <v/>
      </c>
      <c r="RF78">
        <f>AllInOne_Z_ILCD_res_clean!RD11</f>
        <v/>
      </c>
      <c r="RG78">
        <f>AllInOne_Z_ILCD_res_clean!RE11</f>
        <v/>
      </c>
      <c r="RH78">
        <f>AllInOne_Z_ILCD_res_clean!RF11</f>
        <v/>
      </c>
      <c r="RI78">
        <f>AllInOne_Z_ILCD_res_clean!RG11</f>
        <v/>
      </c>
      <c r="RJ78">
        <f>AllInOne_Z_ILCD_res_clean!RH11</f>
        <v/>
      </c>
      <c r="RK78">
        <f>AllInOne_Z_ILCD_res_clean!RI11</f>
        <v/>
      </c>
      <c r="RL78">
        <f>AllInOne_Z_ILCD_res_clean!RJ11</f>
        <v/>
      </c>
      <c r="RM78">
        <f>AllInOne_Z_ILCD_res_clean!RK11</f>
        <v/>
      </c>
      <c r="RN78">
        <f>AllInOne_Z_ILCD_res_clean!RL11</f>
        <v/>
      </c>
      <c r="RO78">
        <f>AllInOne_Z_ILCD_res_clean!RM11</f>
        <v/>
      </c>
      <c r="RP78">
        <f>AllInOne_Z_ILCD_res_clean!RN11</f>
        <v/>
      </c>
      <c r="RQ78">
        <f>AllInOne_Z_ILCD_res_clean!RO11</f>
        <v/>
      </c>
      <c r="RR78">
        <f>AllInOne_Z_ILCD_res_clean!RP11</f>
        <v/>
      </c>
      <c r="RS78">
        <f>AllInOne_Z_ILCD_res_clean!RQ11</f>
        <v/>
      </c>
      <c r="RT78">
        <f>AllInOne_Z_ILCD_res_clean!RR11</f>
        <v/>
      </c>
      <c r="RU78">
        <f>AllInOne_Z_ILCD_res_clean!RS11</f>
        <v/>
      </c>
      <c r="RV78">
        <f>AllInOne_Z_ILCD_res_clean!RT11</f>
        <v/>
      </c>
      <c r="RW78">
        <f>AllInOne_Z_ILCD_res_clean!RU11</f>
        <v/>
      </c>
      <c r="RX78">
        <f>AllInOne_Z_ILCD_res_clean!RV11</f>
        <v/>
      </c>
      <c r="RY78">
        <f>AllInOne_Z_ILCD_res_clean!RW11</f>
        <v/>
      </c>
      <c r="RZ78">
        <f>AllInOne_Z_ILCD_res_clean!RX11</f>
        <v/>
      </c>
      <c r="SA78">
        <f>AllInOne_Z_ILCD_res_clean!RY11</f>
        <v/>
      </c>
      <c r="SB78">
        <f>AllInOne_Z_ILCD_res_clean!RZ11</f>
        <v/>
      </c>
      <c r="SC78">
        <f>AllInOne_Z_ILCD_res_clean!SA11</f>
        <v/>
      </c>
      <c r="SD78">
        <f>AllInOne_Z_ILCD_res_clean!SB11</f>
        <v/>
      </c>
      <c r="SE78">
        <f>AllInOne_Z_ILCD_res_clean!SC11</f>
        <v/>
      </c>
      <c r="SF78">
        <f>AllInOne_Z_ILCD_res_clean!SD11</f>
        <v/>
      </c>
      <c r="SG78">
        <f>AllInOne_Z_ILCD_res_clean!SE11</f>
        <v/>
      </c>
      <c r="SH78">
        <f>AllInOne_Z_ILCD_res_clean!SF11</f>
        <v/>
      </c>
      <c r="SI78">
        <f>AllInOne_Z_ILCD_res_clean!SG11</f>
        <v/>
      </c>
      <c r="SJ78">
        <f>AllInOne_Z_ILCD_res_clean!SH11</f>
        <v/>
      </c>
      <c r="SK78">
        <f>AllInOne_Z_ILCD_res_clean!SI11</f>
        <v/>
      </c>
      <c r="SL78">
        <f>AllInOne_Z_ILCD_res_clean!SJ11</f>
        <v/>
      </c>
      <c r="SM78">
        <f>AllInOne_Z_ILCD_res_clean!SK11</f>
        <v/>
      </c>
      <c r="SN78">
        <f>AllInOne_Z_ILCD_res_clean!SL11</f>
        <v/>
      </c>
      <c r="SO78">
        <f>AllInOne_Z_ILCD_res_clean!SM11</f>
        <v/>
      </c>
      <c r="SP78">
        <f>AllInOne_Z_ILCD_res_clean!SN11</f>
        <v/>
      </c>
      <c r="SQ78">
        <f>AllInOne_Z_ILCD_res_clean!SO11</f>
        <v/>
      </c>
      <c r="SR78">
        <f>AllInOne_Z_ILCD_res_clean!SP11</f>
        <v/>
      </c>
      <c r="SS78">
        <f>AllInOne_Z_ILCD_res_clean!SQ11</f>
        <v/>
      </c>
      <c r="ST78">
        <f>AllInOne_Z_ILCD_res_clean!SR11</f>
        <v/>
      </c>
      <c r="SU78">
        <f>AllInOne_Z_ILCD_res_clean!SS11</f>
        <v/>
      </c>
      <c r="SV78">
        <f>AllInOne_Z_ILCD_res_clean!ST11</f>
        <v/>
      </c>
      <c r="SW78">
        <f>AllInOne_Z_ILCD_res_clean!SU11</f>
        <v/>
      </c>
      <c r="SX78">
        <f>AllInOne_Z_ILCD_res_clean!SV11</f>
        <v/>
      </c>
      <c r="SY78">
        <f>AllInOne_Z_ILCD_res_clean!SW11</f>
        <v/>
      </c>
      <c r="SZ78">
        <f>AllInOne_Z_ILCD_res_clean!SX11</f>
        <v/>
      </c>
      <c r="TA78">
        <f>AllInOne_Z_ILCD_res_clean!SY11</f>
        <v/>
      </c>
      <c r="TB78">
        <f>AllInOne_Z_ILCD_res_clean!SZ11</f>
        <v/>
      </c>
      <c r="TC78">
        <f>AllInOne_Z_ILCD_res_clean!TA11</f>
        <v/>
      </c>
      <c r="TD78">
        <f>AllInOne_Z_ILCD_res_clean!TB11</f>
        <v/>
      </c>
      <c r="TE78">
        <f>AllInOne_Z_ILCD_res_clean!TC11</f>
        <v/>
      </c>
      <c r="TF78">
        <f>AllInOne_Z_ILCD_res_clean!TD11</f>
        <v/>
      </c>
      <c r="TG78">
        <f>AllInOne_Z_ILCD_res_clean!TE11</f>
        <v/>
      </c>
      <c r="TH78">
        <f>AllInOne_Z_ILCD_res_clean!TF11</f>
        <v/>
      </c>
      <c r="TI78">
        <f>AllInOne_Z_ILCD_res_clean!TG11</f>
        <v/>
      </c>
      <c r="TJ78">
        <f>AllInOne_Z_ILCD_res_clean!TH11</f>
        <v/>
      </c>
      <c r="TK78">
        <f>AllInOne_Z_ILCD_res_clean!TI11</f>
        <v/>
      </c>
      <c r="TL78">
        <f>AllInOne_Z_ILCD_res_clean!TJ11</f>
        <v/>
      </c>
      <c r="TM78">
        <f>AllInOne_Z_ILCD_res_clean!TK11</f>
        <v/>
      </c>
      <c r="TN78">
        <f>AllInOne_Z_ILCD_res_clean!TL11</f>
        <v/>
      </c>
      <c r="TO78">
        <f>AllInOne_Z_ILCD_res_clean!TM11</f>
        <v/>
      </c>
      <c r="TP78">
        <f>AllInOne_Z_ILCD_res_clean!TN11</f>
        <v/>
      </c>
      <c r="TQ78">
        <f>AllInOne_Z_ILCD_res_clean!TO11</f>
        <v/>
      </c>
      <c r="TR78">
        <f>AllInOne_Z_ILCD_res_clean!TP11</f>
        <v/>
      </c>
      <c r="TS78">
        <f>AllInOne_Z_ILCD_res_clean!TQ11</f>
        <v/>
      </c>
      <c r="TT78">
        <f>AllInOne_Z_ILCD_res_clean!TR11</f>
        <v/>
      </c>
      <c r="TU78">
        <f>AllInOne_Z_ILCD_res_clean!TS11</f>
        <v/>
      </c>
      <c r="TV78">
        <f>AllInOne_Z_ILCD_res_clean!TT11</f>
        <v/>
      </c>
      <c r="TW78">
        <f>AllInOne_Z_ILCD_res_clean!TU11</f>
        <v/>
      </c>
      <c r="TX78">
        <f>AllInOne_Z_ILCD_res_clean!TV11</f>
        <v/>
      </c>
      <c r="TY78">
        <f>AllInOne_Z_ILCD_res_clean!TW11</f>
        <v/>
      </c>
      <c r="TZ78">
        <f>AllInOne_Z_ILCD_res_clean!TX11</f>
        <v/>
      </c>
      <c r="UA78">
        <f>AllInOne_Z_ILCD_res_clean!TY11</f>
        <v/>
      </c>
      <c r="UB78">
        <f>AllInOne_Z_ILCD_res_clean!TZ11</f>
        <v/>
      </c>
      <c r="UC78">
        <f>AllInOne_Z_ILCD_res_clean!UA11</f>
        <v/>
      </c>
      <c r="UD78">
        <f>AllInOne_Z_ILCD_res_clean!UB11</f>
        <v/>
      </c>
      <c r="UE78">
        <f>AllInOne_Z_ILCD_res_clean!UC11</f>
        <v/>
      </c>
      <c r="UF78">
        <f>AllInOne_Z_ILCD_res_clean!UD11</f>
        <v/>
      </c>
      <c r="UG78">
        <f>AllInOne_Z_ILCD_res_clean!UE11</f>
        <v/>
      </c>
      <c r="UH78">
        <f>AllInOne_Z_ILCD_res_clean!UF11</f>
        <v/>
      </c>
      <c r="UI78">
        <f>AllInOne_Z_ILCD_res_clean!UG11</f>
        <v/>
      </c>
      <c r="UJ78">
        <f>AllInOne_Z_ILCD_res_clean!UH11</f>
        <v/>
      </c>
      <c r="UK78">
        <f>AllInOne_Z_ILCD_res_clean!UI11</f>
        <v/>
      </c>
      <c r="UL78">
        <f>AllInOne_Z_ILCD_res_clean!UJ11</f>
        <v/>
      </c>
      <c r="UM78">
        <f>AllInOne_Z_ILCD_res_clean!UK11</f>
        <v/>
      </c>
      <c r="UN78">
        <f>AllInOne_Z_ILCD_res_clean!UL11</f>
        <v/>
      </c>
      <c r="UO78">
        <f>AllInOne_Z_ILCD_res_clean!UM11</f>
        <v/>
      </c>
      <c r="UP78">
        <f>AllInOne_Z_ILCD_res_clean!UN11</f>
        <v/>
      </c>
      <c r="UQ78">
        <f>AllInOne_Z_ILCD_res_clean!UO11</f>
        <v/>
      </c>
      <c r="UR78">
        <f>AllInOne_Z_ILCD_res_clean!UP11</f>
        <v/>
      </c>
      <c r="US78">
        <f>AllInOne_Z_ILCD_res_clean!UQ11</f>
        <v/>
      </c>
      <c r="UT78">
        <f>AllInOne_Z_ILCD_res_clean!UR11</f>
        <v/>
      </c>
      <c r="UU78">
        <f>AllInOne_Z_ILCD_res_clean!US11</f>
        <v/>
      </c>
      <c r="UV78">
        <f>AllInOne_Z_ILCD_res_clean!UT11</f>
        <v/>
      </c>
      <c r="UW78">
        <f>AllInOne_Z_ILCD_res_clean!UU11</f>
        <v/>
      </c>
      <c r="UX78">
        <f>AllInOne_Z_ILCD_res_clean!UV11</f>
        <v/>
      </c>
      <c r="UY78">
        <f>AllInOne_Z_ILCD_res_clean!UW11</f>
        <v/>
      </c>
      <c r="UZ78">
        <f>AllInOne_Z_ILCD_res_clean!UX11</f>
        <v/>
      </c>
      <c r="VA78">
        <f>AllInOne_Z_ILCD_res_clean!UY11</f>
        <v/>
      </c>
      <c r="VB78">
        <f>AllInOne_Z_ILCD_res_clean!UZ11</f>
        <v/>
      </c>
      <c r="VC78">
        <f>AllInOne_Z_ILCD_res_clean!VA11</f>
        <v/>
      </c>
      <c r="VD78">
        <f>AllInOne_Z_ILCD_res_clean!VB11</f>
        <v/>
      </c>
      <c r="VE78">
        <f>AllInOne_Z_ILCD_res_clean!VC11</f>
        <v/>
      </c>
      <c r="VF78">
        <f>AllInOne_Z_ILCD_res_clean!VD11</f>
        <v/>
      </c>
      <c r="VG78">
        <f>AllInOne_Z_ILCD_res_clean!VE11</f>
        <v/>
      </c>
      <c r="VH78">
        <f>AllInOne_Z_ILCD_res_clean!VF11</f>
        <v/>
      </c>
      <c r="VI78">
        <f>AllInOne_Z_ILCD_res_clean!VG11</f>
        <v/>
      </c>
      <c r="VJ78">
        <f>AllInOne_Z_ILCD_res_clean!VH11</f>
        <v/>
      </c>
      <c r="VK78">
        <f>AllInOne_Z_ILCD_res_clean!VI11</f>
        <v/>
      </c>
      <c r="VL78">
        <f>AllInOne_Z_ILCD_res_clean!VJ11</f>
        <v/>
      </c>
      <c r="VM78">
        <f>AllInOne_Z_ILCD_res_clean!VK11</f>
        <v/>
      </c>
      <c r="VN78">
        <f>AllInOne_Z_ILCD_res_clean!VL11</f>
        <v/>
      </c>
      <c r="VO78">
        <f>AllInOne_Z_ILCD_res_clean!VM11</f>
        <v/>
      </c>
      <c r="VP78">
        <f>AllInOne_Z_ILCD_res_clean!VN11</f>
        <v/>
      </c>
      <c r="VQ78">
        <f>AllInOne_Z_ILCD_res_clean!VO11</f>
        <v/>
      </c>
      <c r="VR78">
        <f>AllInOne_Z_ILCD_res_clean!VP11</f>
        <v/>
      </c>
      <c r="VS78">
        <f>AllInOne_Z_ILCD_res_clean!VQ11</f>
        <v/>
      </c>
      <c r="VT78">
        <f>AllInOne_Z_ILCD_res_clean!VR11</f>
        <v/>
      </c>
      <c r="VU78">
        <f>AllInOne_Z_ILCD_res_clean!VS11</f>
        <v/>
      </c>
      <c r="VV78">
        <f>AllInOne_Z_ILCD_res_clean!VT11</f>
        <v/>
      </c>
      <c r="VW78">
        <f>AllInOne_Z_ILCD_res_clean!VU11</f>
        <v/>
      </c>
      <c r="VX78">
        <f>AllInOne_Z_ILCD_res_clean!VV11</f>
        <v/>
      </c>
      <c r="VY78">
        <f>AllInOne_Z_ILCD_res_clean!VW11</f>
        <v/>
      </c>
      <c r="VZ78">
        <f>AllInOne_Z_ILCD_res_clean!VX11</f>
        <v/>
      </c>
      <c r="WA78">
        <f>AllInOne_Z_ILCD_res_clean!VY11</f>
        <v/>
      </c>
      <c r="WB78">
        <f>AllInOne_Z_ILCD_res_clean!VZ11</f>
        <v/>
      </c>
      <c r="WC78">
        <f>AllInOne_Z_ILCD_res_clean!WA11</f>
        <v/>
      </c>
      <c r="WD78">
        <f>AllInOne_Z_ILCD_res_clean!WB11</f>
        <v/>
      </c>
      <c r="WE78">
        <f>AllInOne_Z_ILCD_res_clean!WC11</f>
        <v/>
      </c>
      <c r="WF78">
        <f>AllInOne_Z_ILCD_res_clean!WD11</f>
        <v/>
      </c>
      <c r="WG78">
        <f>AllInOne_Z_ILCD_res_clean!WE11</f>
        <v/>
      </c>
      <c r="WH78">
        <f>AllInOne_Z_ILCD_res_clean!WF11</f>
        <v/>
      </c>
      <c r="WI78">
        <f>AllInOne_Z_ILCD_res_clean!WG11</f>
        <v/>
      </c>
      <c r="WJ78">
        <f>AllInOne_Z_ILCD_res_clean!WH11</f>
        <v/>
      </c>
      <c r="WK78">
        <f>AllInOne_Z_ILCD_res_clean!WI11</f>
        <v/>
      </c>
      <c r="WL78">
        <f>AllInOne_Z_ILCD_res_clean!WJ11</f>
        <v/>
      </c>
      <c r="WM78">
        <f>AllInOne_Z_ILCD_res_clean!WK11</f>
        <v/>
      </c>
      <c r="WN78">
        <f>AllInOne_Z_ILCD_res_clean!WL11</f>
        <v/>
      </c>
      <c r="WO78">
        <f>AllInOne_Z_ILCD_res_clean!WM11</f>
        <v/>
      </c>
      <c r="WP78">
        <f>AllInOne_Z_ILCD_res_clean!WN11</f>
        <v/>
      </c>
      <c r="WQ78">
        <f>AllInOne_Z_ILCD_res_clean!WO11</f>
        <v/>
      </c>
      <c r="WR78">
        <f>AllInOne_Z_ILCD_res_clean!WP11</f>
        <v/>
      </c>
      <c r="WS78">
        <f>AllInOne_Z_ILCD_res_clean!WQ11</f>
        <v/>
      </c>
      <c r="WT78">
        <f>AllInOne_Z_ILCD_res_clean!WR11</f>
        <v/>
      </c>
      <c r="WU78">
        <f>AllInOne_Z_ILCD_res_clean!WS11</f>
        <v/>
      </c>
      <c r="WV78">
        <f>AllInOne_Z_ILCD_res_clean!WT11</f>
        <v/>
      </c>
      <c r="WW78">
        <f>AllInOne_Z_ILCD_res_clean!WU11</f>
        <v/>
      </c>
      <c r="WX78">
        <f>AllInOne_Z_ILCD_res_clean!WV11</f>
        <v/>
      </c>
      <c r="WY78">
        <f>AllInOne_Z_ILCD_res_clean!WW11</f>
        <v/>
      </c>
      <c r="WZ78">
        <f>AllInOne_Z_ILCD_res_clean!WX11</f>
        <v/>
      </c>
      <c r="XA78">
        <f>AllInOne_Z_ILCD_res_clean!WY11</f>
        <v/>
      </c>
      <c r="XB78">
        <f>AllInOne_Z_ILCD_res_clean!WZ11</f>
        <v/>
      </c>
      <c r="XC78">
        <f>AllInOne_Z_ILCD_res_clean!XA11</f>
        <v/>
      </c>
      <c r="XD78">
        <f>AllInOne_Z_ILCD_res_clean!XB11</f>
        <v/>
      </c>
      <c r="XE78">
        <f>AllInOne_Z_ILCD_res_clean!XC11</f>
        <v/>
      </c>
      <c r="XF78">
        <f>AllInOne_Z_ILCD_res_clean!XD11</f>
        <v/>
      </c>
      <c r="XG78">
        <f>AllInOne_Z_ILCD_res_clean!XE11</f>
        <v/>
      </c>
      <c r="XH78">
        <f>AllInOne_Z_ILCD_res_clean!XF11</f>
        <v/>
      </c>
      <c r="XI78">
        <f>AllInOne_Z_ILCD_res_clean!XG11</f>
        <v/>
      </c>
      <c r="XJ78" s="26">
        <f>AllInOne_Z_ILCD_res_clean!XH11</f>
        <v/>
      </c>
      <c r="XK78" s="26">
        <f>AllInOne_Z_ILCD_res_clean!XI11</f>
        <v/>
      </c>
      <c r="XL78" s="26">
        <f>AllInOne_Z_ILCD_res_clean!XJ11</f>
        <v/>
      </c>
      <c r="XM78" s="26">
        <f>AllInOne_Z_ILCD_res_clean!XK11</f>
        <v/>
      </c>
      <c r="XN78" s="26">
        <f>AllInOne_Z_ILCD_res_clean!XL11</f>
        <v/>
      </c>
      <c r="XO78" s="26">
        <f>AllInOne_Z_ILCD_res_clean!XM11</f>
        <v/>
      </c>
      <c r="XP78" s="26">
        <f>AllInOne_Z_ILCD_res_clean!XN11</f>
        <v/>
      </c>
      <c r="XQ78" s="26">
        <f>AllInOne_Z_ILCD_res_clean!XO11</f>
        <v/>
      </c>
      <c r="XR78" s="26">
        <f>AllInOne_Z_ILCD_res_clean!XP11</f>
        <v/>
      </c>
      <c r="XS78" s="26">
        <f>AllInOne_Z_ILCD_res_clean!XQ11</f>
        <v/>
      </c>
      <c r="XT78" s="26">
        <f>AllInOne_Z_ILCD_res_clean!XR11</f>
        <v/>
      </c>
      <c r="XU78" s="26">
        <f>AllInOne_Z_ILCD_res_clean!XS11</f>
        <v/>
      </c>
      <c r="XV78" s="26">
        <f>AllInOne_Z_ILCD_res_clean!XT11</f>
        <v/>
      </c>
      <c r="XW78" s="26">
        <f>AllInOne_Z_ILCD_res_clean!XU11</f>
        <v/>
      </c>
      <c r="XX78" s="26">
        <f>AllInOne_Z_ILCD_res_clean!XV11</f>
        <v/>
      </c>
      <c r="XY78" s="21">
        <f>AllInOne_Z_ILCD_res_clean!XW11</f>
        <v/>
      </c>
      <c r="XZ78" s="21">
        <f>AllInOne_Z_ILCD_res_clean!XX11</f>
        <v/>
      </c>
      <c r="YA78" s="21">
        <f>AllInOne_Z_ILCD_res_clean!XY11</f>
        <v/>
      </c>
      <c r="YB78" s="21">
        <f>AllInOne_Z_ILCD_res_clean!XZ11</f>
        <v/>
      </c>
      <c r="YC78" s="21">
        <f>AllInOne_Z_ILCD_res_clean!YA11</f>
        <v/>
      </c>
      <c r="YD78" s="21">
        <f>AllInOne_Z_ILCD_res_clean!YB11</f>
        <v/>
      </c>
      <c r="YE78" s="21">
        <f>AllInOne_Z_ILCD_res_clean!YC11</f>
        <v/>
      </c>
      <c r="YF78" s="21">
        <f>AllInOne_Z_ILCD_res_clean!YD11</f>
        <v/>
      </c>
      <c r="YG78" s="21">
        <f>AllInOne_Z_ILCD_res_clean!YE11</f>
        <v/>
      </c>
      <c r="YH78" s="21">
        <f>AllInOne_Z_ILCD_res_clean!YF11</f>
        <v/>
      </c>
      <c r="YI78" s="21">
        <f>AllInOne_Z_ILCD_res_clean!YG11</f>
        <v/>
      </c>
      <c r="YJ78" s="21">
        <f>AllInOne_Z_ILCD_res_clean!YH11</f>
        <v/>
      </c>
      <c r="YK78" s="21">
        <f>AllInOne_Z_ILCD_res_clean!YI11</f>
        <v/>
      </c>
      <c r="YL78" s="21">
        <f>AllInOne_Z_ILCD_res_clean!YJ11</f>
        <v/>
      </c>
      <c r="YM78" s="21">
        <f>AllInOne_Z_ILCD_res_clean!YK11</f>
        <v/>
      </c>
      <c r="YN78" s="25">
        <f>AllInOne_Z_ILCD_res_clean!YL11</f>
        <v/>
      </c>
      <c r="YO78" s="25">
        <f>AllInOne_Z_ILCD_res_clean!YM11</f>
        <v/>
      </c>
      <c r="YP78" s="25">
        <f>AllInOne_Z_ILCD_res_clean!YN11</f>
        <v/>
      </c>
      <c r="YQ78" s="25">
        <f>AllInOne_Z_ILCD_res_clean!YO11</f>
        <v/>
      </c>
      <c r="YR78" s="25">
        <f>AllInOne_Z_ILCD_res_clean!YP11</f>
        <v/>
      </c>
      <c r="YS78" s="25">
        <f>AllInOne_Z_ILCD_res_clean!YQ11</f>
        <v/>
      </c>
      <c r="YT78" s="25">
        <f>AllInOne_Z_ILCD_res_clean!YR11</f>
        <v/>
      </c>
      <c r="YU78" s="25">
        <f>AllInOne_Z_ILCD_res_clean!YS11</f>
        <v/>
      </c>
      <c r="YV78" s="25">
        <f>AllInOne_Z_ILCD_res_clean!YT11</f>
        <v/>
      </c>
      <c r="YW78" s="25">
        <f>AllInOne_Z_ILCD_res_clean!YU11</f>
        <v/>
      </c>
      <c r="YX78" s="25">
        <f>AllInOne_Z_ILCD_res_clean!YV11</f>
        <v/>
      </c>
      <c r="YY78" s="25">
        <f>AllInOne_Z_ILCD_res_clean!YW11</f>
        <v/>
      </c>
      <c r="YZ78" s="25">
        <f>AllInOne_Z_ILCD_res_clean!YX11</f>
        <v/>
      </c>
      <c r="ZA78" s="25">
        <f>AllInOne_Z_ILCD_res_clean!YY11</f>
        <v/>
      </c>
      <c r="ZB78" s="25">
        <f>AllInOne_Z_ILCD_res_clean!YZ11</f>
        <v/>
      </c>
      <c r="ZC78" s="24">
        <f>AllInOne_Z_ILCD_res_clean!ZA11</f>
        <v/>
      </c>
      <c r="ZD78" s="24">
        <f>AllInOne_Z_ILCD_res_clean!ZB11</f>
        <v/>
      </c>
      <c r="ZE78" s="24">
        <f>AllInOne_Z_ILCD_res_clean!ZC11</f>
        <v/>
      </c>
      <c r="ZF78" s="24">
        <f>AllInOne_Z_ILCD_res_clean!ZD11</f>
        <v/>
      </c>
      <c r="ZG78" s="24">
        <f>AllInOne_Z_ILCD_res_clean!ZE11</f>
        <v/>
      </c>
      <c r="ZH78" s="24">
        <f>AllInOne_Z_ILCD_res_clean!ZF11</f>
        <v/>
      </c>
      <c r="ZI78" s="24">
        <f>AllInOne_Z_ILCD_res_clean!ZG11</f>
        <v/>
      </c>
      <c r="ZJ78" s="24">
        <f>AllInOne_Z_ILCD_res_clean!ZH11</f>
        <v/>
      </c>
      <c r="ZK78" s="24">
        <f>AllInOne_Z_ILCD_res_clean!ZI11</f>
        <v/>
      </c>
      <c r="ZL78" s="24">
        <f>AllInOne_Z_ILCD_res_clean!ZJ11</f>
        <v/>
      </c>
      <c r="ZM78" s="24">
        <f>AllInOne_Z_ILCD_res_clean!ZK11</f>
        <v/>
      </c>
      <c r="ZN78" s="24">
        <f>AllInOne_Z_ILCD_res_clean!ZL11</f>
        <v/>
      </c>
      <c r="ZO78" s="24">
        <f>AllInOne_Z_ILCD_res_clean!ZM11</f>
        <v/>
      </c>
      <c r="ZP78" s="24">
        <f>AllInOne_Z_ILCD_res_clean!ZN11</f>
        <v/>
      </c>
      <c r="ZQ78" s="24">
        <f>AllInOne_Z_ILCD_res_clean!ZO11</f>
        <v/>
      </c>
      <c r="ZR78" s="23">
        <f>AllInOne_Z_ILCD_res_clean!ZP11</f>
        <v/>
      </c>
      <c r="ZS78" s="23">
        <f>AllInOne_Z_ILCD_res_clean!ZQ11</f>
        <v/>
      </c>
      <c r="ZT78" s="23">
        <f>AllInOne_Z_ILCD_res_clean!ZR11</f>
        <v/>
      </c>
      <c r="ZU78" s="23">
        <f>AllInOne_Z_ILCD_res_clean!ZS11</f>
        <v/>
      </c>
      <c r="ZV78" s="23">
        <f>AllInOne_Z_ILCD_res_clean!ZT11</f>
        <v/>
      </c>
      <c r="ZW78" s="23">
        <f>AllInOne_Z_ILCD_res_clean!ZU11</f>
        <v/>
      </c>
      <c r="ZX78" s="23">
        <f>AllInOne_Z_ILCD_res_clean!ZV11</f>
        <v/>
      </c>
      <c r="ZY78" s="23">
        <f>AllInOne_Z_ILCD_res_clean!ZW11</f>
        <v/>
      </c>
      <c r="ZZ78" s="23">
        <f>AllInOne_Z_ILCD_res_clean!ZX11</f>
        <v/>
      </c>
      <c r="AAA78" s="23">
        <f>AllInOne_Z_ILCD_res_clean!ZY11</f>
        <v/>
      </c>
      <c r="AAB78" s="23">
        <f>AllInOne_Z_ILCD_res_clean!ZZ11</f>
        <v/>
      </c>
      <c r="AAC78" s="23">
        <f>AllInOne_Z_ILCD_res_clean!AAA11</f>
        <v/>
      </c>
      <c r="AAD78" s="23">
        <f>AllInOne_Z_ILCD_res_clean!AAB11</f>
        <v/>
      </c>
      <c r="AAE78" s="23">
        <f>AllInOne_Z_ILCD_res_clean!AAC11</f>
        <v/>
      </c>
      <c r="AAF78" s="23">
        <f>AllInOne_Z_ILCD_res_clean!AAD11</f>
        <v/>
      </c>
      <c r="AAG78" s="22">
        <f>AllInOne_Z_ILCD_res_clean!AAE11</f>
        <v/>
      </c>
      <c r="AAH78" s="22">
        <f>AllInOne_Z_ILCD_res_clean!AAF11</f>
        <v/>
      </c>
      <c r="AAI78" s="22">
        <f>AllInOne_Z_ILCD_res_clean!AAG11</f>
        <v/>
      </c>
      <c r="AAJ78" s="22">
        <f>AllInOne_Z_ILCD_res_clean!AAH11</f>
        <v/>
      </c>
      <c r="AAK78" s="22">
        <f>AllInOne_Z_ILCD_res_clean!AAI11</f>
        <v/>
      </c>
      <c r="AAL78" s="22">
        <f>AllInOne_Z_ILCD_res_clean!AAJ11</f>
        <v/>
      </c>
      <c r="AAM78" s="22">
        <f>AllInOne_Z_ILCD_res_clean!AAK11</f>
        <v/>
      </c>
      <c r="AAN78" s="22">
        <f>AllInOne_Z_ILCD_res_clean!AAL11</f>
        <v/>
      </c>
      <c r="AAO78" s="22">
        <f>AllInOne_Z_ILCD_res_clean!AAM11</f>
        <v/>
      </c>
      <c r="AAP78" s="22">
        <f>AllInOne_Z_ILCD_res_clean!AAN11</f>
        <v/>
      </c>
      <c r="AAQ78" s="22">
        <f>AllInOne_Z_ILCD_res_clean!AAO11</f>
        <v/>
      </c>
      <c r="AAR78" s="22">
        <f>AllInOne_Z_ILCD_res_clean!AAP11</f>
        <v/>
      </c>
      <c r="AAS78" s="22">
        <f>AllInOne_Z_ILCD_res_clean!AAQ11</f>
        <v/>
      </c>
      <c r="AAT78" s="22">
        <f>AllInOne_Z_ILCD_res_clean!AAR11</f>
        <v/>
      </c>
      <c r="AAU78" s="22">
        <f>AllInOne_Z_ILCD_res_clean!AAS11</f>
        <v/>
      </c>
    </row>
    <row r="79">
      <c r="C79" s="6">
        <f>AllInOne_Z_ILCD_res_clean!A12</f>
        <v/>
      </c>
      <c r="D79">
        <f>AllInOne_Z_ILCD_res_clean!B12</f>
        <v/>
      </c>
      <c r="E79">
        <f>AllInOne_Z_ILCD_res_clean!C12</f>
        <v/>
      </c>
      <c r="F79">
        <f>AllInOne_Z_ILCD_res_clean!D12</f>
        <v/>
      </c>
      <c r="G79">
        <f>AllInOne_Z_ILCD_res_clean!E12</f>
        <v/>
      </c>
      <c r="H79">
        <f>AllInOne_Z_ILCD_res_clean!F12</f>
        <v/>
      </c>
      <c r="I79">
        <f>AllInOne_Z_ILCD_res_clean!G12</f>
        <v/>
      </c>
      <c r="J79">
        <f>AllInOne_Z_ILCD_res_clean!H12</f>
        <v/>
      </c>
      <c r="K79" s="16">
        <f>AllInOne_Z_ILCD_res_clean!I12</f>
        <v/>
      </c>
      <c r="L79">
        <f>AllInOne_Z_ILCD_res_clean!J12</f>
        <v/>
      </c>
      <c r="M79">
        <f>AllInOne_Z_ILCD_res_clean!K12</f>
        <v/>
      </c>
      <c r="N79">
        <f>AllInOne_Z_ILCD_res_clean!L12</f>
        <v/>
      </c>
      <c r="O79">
        <f>AllInOne_Z_ILCD_res_clean!M12</f>
        <v/>
      </c>
      <c r="P79">
        <f>AllInOne_Z_ILCD_res_clean!N12</f>
        <v/>
      </c>
      <c r="Q79">
        <f>AllInOne_Z_ILCD_res_clean!O12</f>
        <v/>
      </c>
      <c r="R79">
        <f>AllInOne_Z_ILCD_res_clean!P12</f>
        <v/>
      </c>
      <c r="S79">
        <f>AllInOne_Z_ILCD_res_clean!Q12</f>
        <v/>
      </c>
      <c r="T79">
        <f>AllInOne_Z_ILCD_res_clean!R12</f>
        <v/>
      </c>
      <c r="U79">
        <f>AllInOne_Z_ILCD_res_clean!S12</f>
        <v/>
      </c>
      <c r="V79">
        <f>AllInOne_Z_ILCD_res_clean!T12</f>
        <v/>
      </c>
      <c r="W79">
        <f>AllInOne_Z_ILCD_res_clean!U12</f>
        <v/>
      </c>
      <c r="X79">
        <f>AllInOne_Z_ILCD_res_clean!V12</f>
        <v/>
      </c>
      <c r="Y79">
        <f>AllInOne_Z_ILCD_res_clean!W12</f>
        <v/>
      </c>
      <c r="Z79">
        <f>AllInOne_Z_ILCD_res_clean!X12</f>
        <v/>
      </c>
      <c r="AA79">
        <f>AllInOne_Z_ILCD_res_clean!Y12</f>
        <v/>
      </c>
      <c r="AB79">
        <f>AllInOne_Z_ILCD_res_clean!Z12</f>
        <v/>
      </c>
      <c r="AC79">
        <f>AllInOne_Z_ILCD_res_clean!AA12</f>
        <v/>
      </c>
      <c r="AD79">
        <f>AllInOne_Z_ILCD_res_clean!AB12</f>
        <v/>
      </c>
      <c r="AE79">
        <f>AllInOne_Z_ILCD_res_clean!AC12</f>
        <v/>
      </c>
      <c r="AF79">
        <f>AllInOne_Z_ILCD_res_clean!AD12</f>
        <v/>
      </c>
      <c r="AG79">
        <f>AllInOne_Z_ILCD_res_clean!AE12</f>
        <v/>
      </c>
      <c r="AH79">
        <f>AllInOne_Z_ILCD_res_clean!AF12</f>
        <v/>
      </c>
      <c r="AI79">
        <f>AllInOne_Z_ILCD_res_clean!AG12</f>
        <v/>
      </c>
      <c r="AJ79">
        <f>AllInOne_Z_ILCD_res_clean!AH12</f>
        <v/>
      </c>
      <c r="AK79">
        <f>AllInOne_Z_ILCD_res_clean!AI12</f>
        <v/>
      </c>
      <c r="AL79">
        <f>AllInOne_Z_ILCD_res_clean!AJ12</f>
        <v/>
      </c>
      <c r="AM79">
        <f>AllInOne_Z_ILCD_res_clean!AK12</f>
        <v/>
      </c>
      <c r="AN79">
        <f>AllInOne_Z_ILCD_res_clean!AL12</f>
        <v/>
      </c>
      <c r="AO79">
        <f>AllInOne_Z_ILCD_res_clean!AM12</f>
        <v/>
      </c>
      <c r="AP79">
        <f>AllInOne_Z_ILCD_res_clean!AN12</f>
        <v/>
      </c>
      <c r="AQ79">
        <f>AllInOne_Z_ILCD_res_clean!AO12</f>
        <v/>
      </c>
      <c r="AR79">
        <f>AllInOne_Z_ILCD_res_clean!AP12</f>
        <v/>
      </c>
      <c r="AS79">
        <f>AllInOne_Z_ILCD_res_clean!AQ12</f>
        <v/>
      </c>
      <c r="AT79">
        <f>AllInOne_Z_ILCD_res_clean!AR12</f>
        <v/>
      </c>
      <c r="AU79">
        <f>AllInOne_Z_ILCD_res_clean!AS12</f>
        <v/>
      </c>
      <c r="AV79">
        <f>AllInOne_Z_ILCD_res_clean!AT12</f>
        <v/>
      </c>
      <c r="AW79">
        <f>AllInOne_Z_ILCD_res_clean!AU12</f>
        <v/>
      </c>
      <c r="AX79">
        <f>AllInOne_Z_ILCD_res_clean!AV12</f>
        <v/>
      </c>
      <c r="AY79">
        <f>AllInOne_Z_ILCD_res_clean!AW12</f>
        <v/>
      </c>
      <c r="AZ79">
        <f>AllInOne_Z_ILCD_res_clean!AX12</f>
        <v/>
      </c>
      <c r="BA79">
        <f>AllInOne_Z_ILCD_res_clean!AY12</f>
        <v/>
      </c>
      <c r="BB79">
        <f>AllInOne_Z_ILCD_res_clean!AZ12</f>
        <v/>
      </c>
      <c r="BC79">
        <f>AllInOne_Z_ILCD_res_clean!BA12</f>
        <v/>
      </c>
      <c r="BD79">
        <f>AllInOne_Z_ILCD_res_clean!BB12</f>
        <v/>
      </c>
      <c r="BE79">
        <f>AllInOne_Z_ILCD_res_clean!BC12</f>
        <v/>
      </c>
      <c r="BF79">
        <f>AllInOne_Z_ILCD_res_clean!BD12</f>
        <v/>
      </c>
      <c r="BG79">
        <f>AllInOne_Z_ILCD_res_clean!BE12</f>
        <v/>
      </c>
      <c r="BH79">
        <f>AllInOne_Z_ILCD_res_clean!BF12</f>
        <v/>
      </c>
      <c r="BI79">
        <f>AllInOne_Z_ILCD_res_clean!BG12</f>
        <v/>
      </c>
      <c r="BJ79">
        <f>AllInOne_Z_ILCD_res_clean!BH12</f>
        <v/>
      </c>
      <c r="BK79">
        <f>AllInOne_Z_ILCD_res_clean!BI12</f>
        <v/>
      </c>
      <c r="BL79">
        <f>AllInOne_Z_ILCD_res_clean!BJ12</f>
        <v/>
      </c>
      <c r="BM79">
        <f>AllInOne_Z_ILCD_res_clean!BK12</f>
        <v/>
      </c>
      <c r="BN79">
        <f>AllInOne_Z_ILCD_res_clean!BL12</f>
        <v/>
      </c>
      <c r="BO79">
        <f>AllInOne_Z_ILCD_res_clean!BM12</f>
        <v/>
      </c>
      <c r="BP79">
        <f>AllInOne_Z_ILCD_res_clean!BN12</f>
        <v/>
      </c>
      <c r="BQ79">
        <f>AllInOne_Z_ILCD_res_clean!BO12</f>
        <v/>
      </c>
      <c r="BR79">
        <f>AllInOne_Z_ILCD_res_clean!BP12</f>
        <v/>
      </c>
      <c r="BS79">
        <f>AllInOne_Z_ILCD_res_clean!BQ12</f>
        <v/>
      </c>
      <c r="BT79">
        <f>AllInOne_Z_ILCD_res_clean!BR12</f>
        <v/>
      </c>
      <c r="BU79">
        <f>AllInOne_Z_ILCD_res_clean!BS12</f>
        <v/>
      </c>
      <c r="BV79">
        <f>AllInOne_Z_ILCD_res_clean!BT12</f>
        <v/>
      </c>
      <c r="BW79">
        <f>AllInOne_Z_ILCD_res_clean!BU12</f>
        <v/>
      </c>
      <c r="BX79">
        <f>AllInOne_Z_ILCD_res_clean!BV12</f>
        <v/>
      </c>
      <c r="BY79">
        <f>AllInOne_Z_ILCD_res_clean!BW12</f>
        <v/>
      </c>
      <c r="BZ79">
        <f>AllInOne_Z_ILCD_res_clean!BX12</f>
        <v/>
      </c>
      <c r="CA79">
        <f>AllInOne_Z_ILCD_res_clean!BY12</f>
        <v/>
      </c>
      <c r="CB79">
        <f>AllInOne_Z_ILCD_res_clean!BZ12</f>
        <v/>
      </c>
      <c r="CC79">
        <f>AllInOne_Z_ILCD_res_clean!CA12</f>
        <v/>
      </c>
      <c r="CD79">
        <f>AllInOne_Z_ILCD_res_clean!CB12</f>
        <v/>
      </c>
      <c r="CE79">
        <f>AllInOne_Z_ILCD_res_clean!CC12</f>
        <v/>
      </c>
      <c r="CF79">
        <f>AllInOne_Z_ILCD_res_clean!CD12</f>
        <v/>
      </c>
      <c r="CG79">
        <f>AllInOne_Z_ILCD_res_clean!CE12</f>
        <v/>
      </c>
      <c r="CH79">
        <f>AllInOne_Z_ILCD_res_clean!CF12</f>
        <v/>
      </c>
      <c r="CI79">
        <f>AllInOne_Z_ILCD_res_clean!CG12</f>
        <v/>
      </c>
      <c r="CJ79">
        <f>AllInOne_Z_ILCD_res_clean!CH12</f>
        <v/>
      </c>
      <c r="CK79">
        <f>AllInOne_Z_ILCD_res_clean!CI12</f>
        <v/>
      </c>
      <c r="CL79">
        <f>AllInOne_Z_ILCD_res_clean!CJ12</f>
        <v/>
      </c>
      <c r="CM79">
        <f>AllInOne_Z_ILCD_res_clean!CK12</f>
        <v/>
      </c>
      <c r="CN79">
        <f>AllInOne_Z_ILCD_res_clean!CL12</f>
        <v/>
      </c>
      <c r="CO79">
        <f>AllInOne_Z_ILCD_res_clean!CM12</f>
        <v/>
      </c>
      <c r="CP79">
        <f>AllInOne_Z_ILCD_res_clean!CN12</f>
        <v/>
      </c>
      <c r="CQ79">
        <f>AllInOne_Z_ILCD_res_clean!CO12</f>
        <v/>
      </c>
      <c r="CR79">
        <f>AllInOne_Z_ILCD_res_clean!CP12</f>
        <v/>
      </c>
      <c r="CS79">
        <f>AllInOne_Z_ILCD_res_clean!CQ12</f>
        <v/>
      </c>
      <c r="CT79">
        <f>AllInOne_Z_ILCD_res_clean!CR12</f>
        <v/>
      </c>
      <c r="CU79">
        <f>AllInOne_Z_ILCD_res_clean!CS12</f>
        <v/>
      </c>
      <c r="CV79">
        <f>AllInOne_Z_ILCD_res_clean!CT12</f>
        <v/>
      </c>
      <c r="CW79">
        <f>AllInOne_Z_ILCD_res_clean!CU12</f>
        <v/>
      </c>
      <c r="CX79">
        <f>AllInOne_Z_ILCD_res_clean!CV12</f>
        <v/>
      </c>
      <c r="CY79">
        <f>AllInOne_Z_ILCD_res_clean!CW12</f>
        <v/>
      </c>
      <c r="CZ79">
        <f>AllInOne_Z_ILCD_res_clean!CX12</f>
        <v/>
      </c>
      <c r="DA79">
        <f>AllInOne_Z_ILCD_res_clean!CY12</f>
        <v/>
      </c>
      <c r="DB79">
        <f>AllInOne_Z_ILCD_res_clean!CZ12</f>
        <v/>
      </c>
      <c r="DC79">
        <f>AllInOne_Z_ILCD_res_clean!DA12</f>
        <v/>
      </c>
      <c r="DD79">
        <f>AllInOne_Z_ILCD_res_clean!DB12</f>
        <v/>
      </c>
      <c r="DE79">
        <f>AllInOne_Z_ILCD_res_clean!DC12</f>
        <v/>
      </c>
      <c r="DF79">
        <f>AllInOne_Z_ILCD_res_clean!DD12</f>
        <v/>
      </c>
      <c r="DG79">
        <f>AllInOne_Z_ILCD_res_clean!DE12</f>
        <v/>
      </c>
      <c r="DH79">
        <f>AllInOne_Z_ILCD_res_clean!DF12</f>
        <v/>
      </c>
      <c r="DI79">
        <f>AllInOne_Z_ILCD_res_clean!DG12</f>
        <v/>
      </c>
      <c r="DJ79">
        <f>AllInOne_Z_ILCD_res_clean!DH12</f>
        <v/>
      </c>
      <c r="DK79">
        <f>AllInOne_Z_ILCD_res_clean!DI12</f>
        <v/>
      </c>
      <c r="DL79">
        <f>AllInOne_Z_ILCD_res_clean!DJ12</f>
        <v/>
      </c>
      <c r="DM79">
        <f>AllInOne_Z_ILCD_res_clean!DK12</f>
        <v/>
      </c>
      <c r="DN79">
        <f>AllInOne_Z_ILCD_res_clean!DL12</f>
        <v/>
      </c>
      <c r="DO79">
        <f>AllInOne_Z_ILCD_res_clean!DM12</f>
        <v/>
      </c>
      <c r="DP79">
        <f>AllInOne_Z_ILCD_res_clean!DN12</f>
        <v/>
      </c>
      <c r="DQ79">
        <f>AllInOne_Z_ILCD_res_clean!DO12</f>
        <v/>
      </c>
      <c r="DR79">
        <f>AllInOne_Z_ILCD_res_clean!DP12</f>
        <v/>
      </c>
      <c r="DS79">
        <f>AllInOne_Z_ILCD_res_clean!DQ12</f>
        <v/>
      </c>
      <c r="DT79">
        <f>AllInOne_Z_ILCD_res_clean!DR12</f>
        <v/>
      </c>
      <c r="DU79">
        <f>AllInOne_Z_ILCD_res_clean!DS12</f>
        <v/>
      </c>
      <c r="DV79">
        <f>AllInOne_Z_ILCD_res_clean!DT12</f>
        <v/>
      </c>
      <c r="DW79">
        <f>AllInOne_Z_ILCD_res_clean!DU12</f>
        <v/>
      </c>
      <c r="DX79">
        <f>AllInOne_Z_ILCD_res_clean!DV12</f>
        <v/>
      </c>
      <c r="DY79">
        <f>AllInOne_Z_ILCD_res_clean!DW12</f>
        <v/>
      </c>
      <c r="DZ79">
        <f>AllInOne_Z_ILCD_res_clean!DX12</f>
        <v/>
      </c>
      <c r="EA79">
        <f>AllInOne_Z_ILCD_res_clean!DY12</f>
        <v/>
      </c>
      <c r="EB79">
        <f>AllInOne_Z_ILCD_res_clean!DZ12</f>
        <v/>
      </c>
      <c r="EC79">
        <f>AllInOne_Z_ILCD_res_clean!EA12</f>
        <v/>
      </c>
      <c r="ED79">
        <f>AllInOne_Z_ILCD_res_clean!EB12</f>
        <v/>
      </c>
      <c r="EE79">
        <f>AllInOne_Z_ILCD_res_clean!EC12</f>
        <v/>
      </c>
      <c r="EF79">
        <f>AllInOne_Z_ILCD_res_clean!ED12</f>
        <v/>
      </c>
      <c r="EG79">
        <f>AllInOne_Z_ILCD_res_clean!EE12</f>
        <v/>
      </c>
      <c r="EH79">
        <f>AllInOne_Z_ILCD_res_clean!EF12</f>
        <v/>
      </c>
      <c r="EI79">
        <f>AllInOne_Z_ILCD_res_clean!EG12</f>
        <v/>
      </c>
      <c r="EJ79">
        <f>AllInOne_Z_ILCD_res_clean!EH12</f>
        <v/>
      </c>
      <c r="EK79">
        <f>AllInOne_Z_ILCD_res_clean!EI12</f>
        <v/>
      </c>
      <c r="EL79">
        <f>AllInOne_Z_ILCD_res_clean!EJ12</f>
        <v/>
      </c>
      <c r="EM79">
        <f>AllInOne_Z_ILCD_res_clean!EK12</f>
        <v/>
      </c>
      <c r="EN79">
        <f>AllInOne_Z_ILCD_res_clean!EL12</f>
        <v/>
      </c>
      <c r="EO79">
        <f>AllInOne_Z_ILCD_res_clean!EM12</f>
        <v/>
      </c>
      <c r="EP79">
        <f>AllInOne_Z_ILCD_res_clean!EN12</f>
        <v/>
      </c>
      <c r="EQ79">
        <f>AllInOne_Z_ILCD_res_clean!EO12</f>
        <v/>
      </c>
      <c r="ER79">
        <f>AllInOne_Z_ILCD_res_clean!EP12</f>
        <v/>
      </c>
      <c r="ES79">
        <f>AllInOne_Z_ILCD_res_clean!EQ12</f>
        <v/>
      </c>
      <c r="ET79">
        <f>AllInOne_Z_ILCD_res_clean!ER12</f>
        <v/>
      </c>
      <c r="EU79">
        <f>AllInOne_Z_ILCD_res_clean!ES12</f>
        <v/>
      </c>
      <c r="EV79">
        <f>AllInOne_Z_ILCD_res_clean!ET12</f>
        <v/>
      </c>
      <c r="EW79">
        <f>AllInOne_Z_ILCD_res_clean!EU12</f>
        <v/>
      </c>
      <c r="EX79">
        <f>AllInOne_Z_ILCD_res_clean!EV12</f>
        <v/>
      </c>
      <c r="EY79">
        <f>AllInOne_Z_ILCD_res_clean!EW12</f>
        <v/>
      </c>
      <c r="EZ79">
        <f>AllInOne_Z_ILCD_res_clean!EX12</f>
        <v/>
      </c>
      <c r="FA79">
        <f>AllInOne_Z_ILCD_res_clean!EY12</f>
        <v/>
      </c>
      <c r="FB79">
        <f>AllInOne_Z_ILCD_res_clean!EZ12</f>
        <v/>
      </c>
      <c r="FC79">
        <f>AllInOne_Z_ILCD_res_clean!FA12</f>
        <v/>
      </c>
      <c r="FD79">
        <f>AllInOne_Z_ILCD_res_clean!FB12</f>
        <v/>
      </c>
      <c r="FE79">
        <f>AllInOne_Z_ILCD_res_clean!FC12</f>
        <v/>
      </c>
      <c r="FF79">
        <f>AllInOne_Z_ILCD_res_clean!FD12</f>
        <v/>
      </c>
      <c r="FG79">
        <f>AllInOne_Z_ILCD_res_clean!FE12</f>
        <v/>
      </c>
      <c r="FH79">
        <f>AllInOne_Z_ILCD_res_clean!FF12</f>
        <v/>
      </c>
      <c r="FI79">
        <f>AllInOne_Z_ILCD_res_clean!FG12</f>
        <v/>
      </c>
      <c r="FJ79">
        <f>AllInOne_Z_ILCD_res_clean!FH12</f>
        <v/>
      </c>
      <c r="FK79">
        <f>AllInOne_Z_ILCD_res_clean!FI12</f>
        <v/>
      </c>
      <c r="FL79">
        <f>AllInOne_Z_ILCD_res_clean!FJ12</f>
        <v/>
      </c>
      <c r="FM79">
        <f>AllInOne_Z_ILCD_res_clean!FK12</f>
        <v/>
      </c>
      <c r="FN79">
        <f>AllInOne_Z_ILCD_res_clean!FL12</f>
        <v/>
      </c>
      <c r="FO79">
        <f>AllInOne_Z_ILCD_res_clean!FM12</f>
        <v/>
      </c>
      <c r="FP79">
        <f>AllInOne_Z_ILCD_res_clean!FN12</f>
        <v/>
      </c>
      <c r="FQ79">
        <f>AllInOne_Z_ILCD_res_clean!FO12</f>
        <v/>
      </c>
      <c r="FR79">
        <f>AllInOne_Z_ILCD_res_clean!FP12</f>
        <v/>
      </c>
      <c r="FS79">
        <f>AllInOne_Z_ILCD_res_clean!FQ12</f>
        <v/>
      </c>
      <c r="FT79">
        <f>AllInOne_Z_ILCD_res_clean!FR12</f>
        <v/>
      </c>
      <c r="FU79">
        <f>AllInOne_Z_ILCD_res_clean!FS12</f>
        <v/>
      </c>
      <c r="FV79">
        <f>AllInOne_Z_ILCD_res_clean!FT12</f>
        <v/>
      </c>
      <c r="FW79">
        <f>AllInOne_Z_ILCD_res_clean!FU12</f>
        <v/>
      </c>
      <c r="FX79">
        <f>AllInOne_Z_ILCD_res_clean!FV12</f>
        <v/>
      </c>
      <c r="FY79">
        <f>AllInOne_Z_ILCD_res_clean!FW12</f>
        <v/>
      </c>
      <c r="FZ79">
        <f>AllInOne_Z_ILCD_res_clean!FX12</f>
        <v/>
      </c>
      <c r="GA79">
        <f>AllInOne_Z_ILCD_res_clean!FY12</f>
        <v/>
      </c>
      <c r="GB79">
        <f>AllInOne_Z_ILCD_res_clean!FZ12</f>
        <v/>
      </c>
      <c r="GC79">
        <f>AllInOne_Z_ILCD_res_clean!GA12</f>
        <v/>
      </c>
      <c r="GD79">
        <f>AllInOne_Z_ILCD_res_clean!GB12</f>
        <v/>
      </c>
      <c r="GE79">
        <f>AllInOne_Z_ILCD_res_clean!GC12</f>
        <v/>
      </c>
      <c r="GF79">
        <f>AllInOne_Z_ILCD_res_clean!GD12</f>
        <v/>
      </c>
      <c r="GG79">
        <f>AllInOne_Z_ILCD_res_clean!GE12</f>
        <v/>
      </c>
      <c r="GH79">
        <f>AllInOne_Z_ILCD_res_clean!GF12</f>
        <v/>
      </c>
      <c r="GI79">
        <f>AllInOne_Z_ILCD_res_clean!GG12</f>
        <v/>
      </c>
      <c r="GJ79">
        <f>AllInOne_Z_ILCD_res_clean!GH12</f>
        <v/>
      </c>
      <c r="GK79">
        <f>AllInOne_Z_ILCD_res_clean!GI12</f>
        <v/>
      </c>
      <c r="GL79">
        <f>AllInOne_Z_ILCD_res_clean!GJ12</f>
        <v/>
      </c>
      <c r="GM79">
        <f>AllInOne_Z_ILCD_res_clean!GK12</f>
        <v/>
      </c>
      <c r="GN79">
        <f>AllInOne_Z_ILCD_res_clean!GL12</f>
        <v/>
      </c>
      <c r="GO79">
        <f>AllInOne_Z_ILCD_res_clean!GM12</f>
        <v/>
      </c>
      <c r="GP79">
        <f>AllInOne_Z_ILCD_res_clean!GN12</f>
        <v/>
      </c>
      <c r="GQ79">
        <f>AllInOne_Z_ILCD_res_clean!GO12</f>
        <v/>
      </c>
      <c r="GR79">
        <f>AllInOne_Z_ILCD_res_clean!GP12</f>
        <v/>
      </c>
      <c r="GS79">
        <f>AllInOne_Z_ILCD_res_clean!GQ12</f>
        <v/>
      </c>
      <c r="GT79">
        <f>AllInOne_Z_ILCD_res_clean!GR12</f>
        <v/>
      </c>
      <c r="GU79">
        <f>AllInOne_Z_ILCD_res_clean!GS12</f>
        <v/>
      </c>
      <c r="GV79">
        <f>AllInOne_Z_ILCD_res_clean!GT12</f>
        <v/>
      </c>
      <c r="GW79">
        <f>AllInOne_Z_ILCD_res_clean!GU12</f>
        <v/>
      </c>
      <c r="GX79">
        <f>AllInOne_Z_ILCD_res_clean!GV12</f>
        <v/>
      </c>
      <c r="GY79">
        <f>AllInOne_Z_ILCD_res_clean!GW12</f>
        <v/>
      </c>
      <c r="GZ79">
        <f>AllInOne_Z_ILCD_res_clean!GX12</f>
        <v/>
      </c>
      <c r="HA79">
        <f>AllInOne_Z_ILCD_res_clean!GY12</f>
        <v/>
      </c>
      <c r="HB79">
        <f>AllInOne_Z_ILCD_res_clean!GZ12</f>
        <v/>
      </c>
      <c r="HC79">
        <f>AllInOne_Z_ILCD_res_clean!HA12</f>
        <v/>
      </c>
      <c r="HD79">
        <f>AllInOne_Z_ILCD_res_clean!HB12</f>
        <v/>
      </c>
      <c r="HE79">
        <f>AllInOne_Z_ILCD_res_clean!HC12</f>
        <v/>
      </c>
      <c r="HF79">
        <f>AllInOne_Z_ILCD_res_clean!HD12</f>
        <v/>
      </c>
      <c r="HG79">
        <f>AllInOne_Z_ILCD_res_clean!HE12</f>
        <v/>
      </c>
      <c r="HH79">
        <f>AllInOne_Z_ILCD_res_clean!HF12</f>
        <v/>
      </c>
      <c r="HI79">
        <f>AllInOne_Z_ILCD_res_clean!HG12</f>
        <v/>
      </c>
      <c r="HJ79">
        <f>AllInOne_Z_ILCD_res_clean!HH12</f>
        <v/>
      </c>
      <c r="HK79">
        <f>AllInOne_Z_ILCD_res_clean!HI12</f>
        <v/>
      </c>
      <c r="HL79">
        <f>AllInOne_Z_ILCD_res_clean!HJ12</f>
        <v/>
      </c>
      <c r="HM79">
        <f>AllInOne_Z_ILCD_res_clean!HK12</f>
        <v/>
      </c>
      <c r="HN79">
        <f>AllInOne_Z_ILCD_res_clean!HL12</f>
        <v/>
      </c>
      <c r="HO79">
        <f>AllInOne_Z_ILCD_res_clean!HM12</f>
        <v/>
      </c>
      <c r="HP79">
        <f>AllInOne_Z_ILCD_res_clean!HN12</f>
        <v/>
      </c>
      <c r="HQ79">
        <f>AllInOne_Z_ILCD_res_clean!HO12</f>
        <v/>
      </c>
      <c r="HR79">
        <f>AllInOne_Z_ILCD_res_clean!HP12</f>
        <v/>
      </c>
      <c r="HS79">
        <f>AllInOne_Z_ILCD_res_clean!HQ12</f>
        <v/>
      </c>
      <c r="HT79">
        <f>AllInOne_Z_ILCD_res_clean!HR12</f>
        <v/>
      </c>
      <c r="HU79">
        <f>AllInOne_Z_ILCD_res_clean!HS12</f>
        <v/>
      </c>
      <c r="HV79">
        <f>AllInOne_Z_ILCD_res_clean!HT12</f>
        <v/>
      </c>
      <c r="HW79">
        <f>AllInOne_Z_ILCD_res_clean!HU12</f>
        <v/>
      </c>
      <c r="HX79">
        <f>AllInOne_Z_ILCD_res_clean!HV12</f>
        <v/>
      </c>
      <c r="HY79">
        <f>AllInOne_Z_ILCD_res_clean!HW12</f>
        <v/>
      </c>
      <c r="HZ79">
        <f>AllInOne_Z_ILCD_res_clean!HX12</f>
        <v/>
      </c>
      <c r="IA79">
        <f>AllInOne_Z_ILCD_res_clean!HY12</f>
        <v/>
      </c>
      <c r="IB79">
        <f>AllInOne_Z_ILCD_res_clean!HZ12</f>
        <v/>
      </c>
      <c r="IC79">
        <f>AllInOne_Z_ILCD_res_clean!IA12</f>
        <v/>
      </c>
      <c r="ID79">
        <f>AllInOne_Z_ILCD_res_clean!IB12</f>
        <v/>
      </c>
      <c r="IE79">
        <f>AllInOne_Z_ILCD_res_clean!IC12</f>
        <v/>
      </c>
      <c r="IF79">
        <f>AllInOne_Z_ILCD_res_clean!ID12</f>
        <v/>
      </c>
      <c r="IG79">
        <f>AllInOne_Z_ILCD_res_clean!IE12</f>
        <v/>
      </c>
      <c r="IH79">
        <f>AllInOne_Z_ILCD_res_clean!IF12</f>
        <v/>
      </c>
      <c r="II79">
        <f>AllInOne_Z_ILCD_res_clean!IG12</f>
        <v/>
      </c>
      <c r="IJ79">
        <f>AllInOne_Z_ILCD_res_clean!IH12</f>
        <v/>
      </c>
      <c r="IK79">
        <f>AllInOne_Z_ILCD_res_clean!II12</f>
        <v/>
      </c>
      <c r="IL79">
        <f>AllInOne_Z_ILCD_res_clean!IJ12</f>
        <v/>
      </c>
      <c r="IM79">
        <f>AllInOne_Z_ILCD_res_clean!IK12</f>
        <v/>
      </c>
      <c r="IN79">
        <f>AllInOne_Z_ILCD_res_clean!IL12</f>
        <v/>
      </c>
      <c r="IO79">
        <f>AllInOne_Z_ILCD_res_clean!IM12</f>
        <v/>
      </c>
      <c r="IP79">
        <f>AllInOne_Z_ILCD_res_clean!IN12</f>
        <v/>
      </c>
      <c r="IQ79">
        <f>AllInOne_Z_ILCD_res_clean!IO12</f>
        <v/>
      </c>
      <c r="IR79">
        <f>AllInOne_Z_ILCD_res_clean!IP12</f>
        <v/>
      </c>
      <c r="IS79">
        <f>AllInOne_Z_ILCD_res_clean!IQ12</f>
        <v/>
      </c>
      <c r="IT79">
        <f>AllInOne_Z_ILCD_res_clean!IR12</f>
        <v/>
      </c>
      <c r="IU79">
        <f>AllInOne_Z_ILCD_res_clean!IS12</f>
        <v/>
      </c>
      <c r="IV79">
        <f>AllInOne_Z_ILCD_res_clean!IT12</f>
        <v/>
      </c>
      <c r="IW79">
        <f>AllInOne_Z_ILCD_res_clean!IU12</f>
        <v/>
      </c>
      <c r="IX79">
        <f>AllInOne_Z_ILCD_res_clean!IV12</f>
        <v/>
      </c>
      <c r="IY79">
        <f>AllInOne_Z_ILCD_res_clean!IW12</f>
        <v/>
      </c>
      <c r="IZ79">
        <f>AllInOne_Z_ILCD_res_clean!IX12</f>
        <v/>
      </c>
      <c r="JA79">
        <f>AllInOne_Z_ILCD_res_clean!IY12</f>
        <v/>
      </c>
      <c r="JB79">
        <f>AllInOne_Z_ILCD_res_clean!IZ12</f>
        <v/>
      </c>
      <c r="JC79">
        <f>AllInOne_Z_ILCD_res_clean!JA12</f>
        <v/>
      </c>
      <c r="JD79">
        <f>AllInOne_Z_ILCD_res_clean!JB12</f>
        <v/>
      </c>
      <c r="JE79">
        <f>AllInOne_Z_ILCD_res_clean!JC12</f>
        <v/>
      </c>
      <c r="JF79">
        <f>AllInOne_Z_ILCD_res_clean!JD12</f>
        <v/>
      </c>
      <c r="JG79">
        <f>AllInOne_Z_ILCD_res_clean!JE12</f>
        <v/>
      </c>
      <c r="JH79">
        <f>AllInOne_Z_ILCD_res_clean!JF12</f>
        <v/>
      </c>
      <c r="JI79">
        <f>AllInOne_Z_ILCD_res_clean!JG12</f>
        <v/>
      </c>
      <c r="JJ79">
        <f>AllInOne_Z_ILCD_res_clean!JH12</f>
        <v/>
      </c>
      <c r="JK79">
        <f>AllInOne_Z_ILCD_res_clean!JI12</f>
        <v/>
      </c>
      <c r="JL79">
        <f>AllInOne_Z_ILCD_res_clean!JJ12</f>
        <v/>
      </c>
      <c r="JM79">
        <f>AllInOne_Z_ILCD_res_clean!JK12</f>
        <v/>
      </c>
      <c r="JN79">
        <f>AllInOne_Z_ILCD_res_clean!JL12</f>
        <v/>
      </c>
      <c r="JO79">
        <f>AllInOne_Z_ILCD_res_clean!JM12</f>
        <v/>
      </c>
      <c r="JP79">
        <f>AllInOne_Z_ILCD_res_clean!JN12</f>
        <v/>
      </c>
      <c r="JQ79">
        <f>AllInOne_Z_ILCD_res_clean!JO12</f>
        <v/>
      </c>
      <c r="JR79">
        <f>AllInOne_Z_ILCD_res_clean!JP12</f>
        <v/>
      </c>
      <c r="JS79">
        <f>AllInOne_Z_ILCD_res_clean!JQ12</f>
        <v/>
      </c>
      <c r="JT79">
        <f>AllInOne_Z_ILCD_res_clean!JR12</f>
        <v/>
      </c>
      <c r="JU79">
        <f>AllInOne_Z_ILCD_res_clean!JS12</f>
        <v/>
      </c>
      <c r="JV79">
        <f>AllInOne_Z_ILCD_res_clean!JT12</f>
        <v/>
      </c>
      <c r="JW79">
        <f>AllInOne_Z_ILCD_res_clean!JU12</f>
        <v/>
      </c>
      <c r="JX79">
        <f>AllInOne_Z_ILCD_res_clean!JV12</f>
        <v/>
      </c>
      <c r="JY79">
        <f>AllInOne_Z_ILCD_res_clean!JW12</f>
        <v/>
      </c>
      <c r="JZ79">
        <f>AllInOne_Z_ILCD_res_clean!JX12</f>
        <v/>
      </c>
      <c r="KA79">
        <f>AllInOne_Z_ILCD_res_clean!JY12</f>
        <v/>
      </c>
      <c r="KB79">
        <f>AllInOne_Z_ILCD_res_clean!JZ12</f>
        <v/>
      </c>
      <c r="KC79">
        <f>AllInOne_Z_ILCD_res_clean!KA12</f>
        <v/>
      </c>
      <c r="KD79">
        <f>AllInOne_Z_ILCD_res_clean!KB12</f>
        <v/>
      </c>
      <c r="KE79">
        <f>AllInOne_Z_ILCD_res_clean!KC12</f>
        <v/>
      </c>
      <c r="KF79">
        <f>AllInOne_Z_ILCD_res_clean!KD12</f>
        <v/>
      </c>
      <c r="KG79">
        <f>AllInOne_Z_ILCD_res_clean!KE12</f>
        <v/>
      </c>
      <c r="KH79">
        <f>AllInOne_Z_ILCD_res_clean!KF12</f>
        <v/>
      </c>
      <c r="KI79">
        <f>AllInOne_Z_ILCD_res_clean!KG12</f>
        <v/>
      </c>
      <c r="KJ79">
        <f>AllInOne_Z_ILCD_res_clean!KH12</f>
        <v/>
      </c>
      <c r="KK79">
        <f>AllInOne_Z_ILCD_res_clean!KI12</f>
        <v/>
      </c>
      <c r="KL79">
        <f>AllInOne_Z_ILCD_res_clean!KJ12</f>
        <v/>
      </c>
      <c r="KM79">
        <f>AllInOne_Z_ILCD_res_clean!KK12</f>
        <v/>
      </c>
      <c r="KN79">
        <f>AllInOne_Z_ILCD_res_clean!KL12</f>
        <v/>
      </c>
      <c r="KO79">
        <f>AllInOne_Z_ILCD_res_clean!KM12</f>
        <v/>
      </c>
      <c r="KP79">
        <f>AllInOne_Z_ILCD_res_clean!KN12</f>
        <v/>
      </c>
      <c r="KQ79">
        <f>AllInOne_Z_ILCD_res_clean!KO12</f>
        <v/>
      </c>
      <c r="KR79">
        <f>AllInOne_Z_ILCD_res_clean!KP12</f>
        <v/>
      </c>
      <c r="KS79">
        <f>AllInOne_Z_ILCD_res_clean!KQ12</f>
        <v/>
      </c>
      <c r="KT79">
        <f>AllInOne_Z_ILCD_res_clean!KR12</f>
        <v/>
      </c>
      <c r="KU79">
        <f>AllInOne_Z_ILCD_res_clean!KS12</f>
        <v/>
      </c>
      <c r="KV79">
        <f>AllInOne_Z_ILCD_res_clean!KT12</f>
        <v/>
      </c>
      <c r="KW79">
        <f>AllInOne_Z_ILCD_res_clean!KU12</f>
        <v/>
      </c>
      <c r="KX79">
        <f>AllInOne_Z_ILCD_res_clean!KV12</f>
        <v/>
      </c>
      <c r="KY79">
        <f>AllInOne_Z_ILCD_res_clean!KW12</f>
        <v/>
      </c>
      <c r="KZ79">
        <f>AllInOne_Z_ILCD_res_clean!KX12</f>
        <v/>
      </c>
      <c r="LA79">
        <f>AllInOne_Z_ILCD_res_clean!KY12</f>
        <v/>
      </c>
      <c r="LB79">
        <f>AllInOne_Z_ILCD_res_clean!KZ12</f>
        <v/>
      </c>
      <c r="LC79">
        <f>AllInOne_Z_ILCD_res_clean!LA12</f>
        <v/>
      </c>
      <c r="LD79">
        <f>AllInOne_Z_ILCD_res_clean!LB12</f>
        <v/>
      </c>
      <c r="LE79">
        <f>AllInOne_Z_ILCD_res_clean!LC12</f>
        <v/>
      </c>
      <c r="LF79">
        <f>AllInOne_Z_ILCD_res_clean!LD12</f>
        <v/>
      </c>
      <c r="LG79">
        <f>AllInOne_Z_ILCD_res_clean!LE12</f>
        <v/>
      </c>
      <c r="LH79">
        <f>AllInOne_Z_ILCD_res_clean!LF12</f>
        <v/>
      </c>
      <c r="LI79">
        <f>AllInOne_Z_ILCD_res_clean!LG12</f>
        <v/>
      </c>
      <c r="LJ79">
        <f>AllInOne_Z_ILCD_res_clean!LH12</f>
        <v/>
      </c>
      <c r="LK79">
        <f>AllInOne_Z_ILCD_res_clean!LI12</f>
        <v/>
      </c>
      <c r="LL79">
        <f>AllInOne_Z_ILCD_res_clean!LJ12</f>
        <v/>
      </c>
      <c r="LM79">
        <f>AllInOne_Z_ILCD_res_clean!LK12</f>
        <v/>
      </c>
      <c r="LN79">
        <f>AllInOne_Z_ILCD_res_clean!LL12</f>
        <v/>
      </c>
      <c r="LO79">
        <f>AllInOne_Z_ILCD_res_clean!LM12</f>
        <v/>
      </c>
      <c r="LP79">
        <f>AllInOne_Z_ILCD_res_clean!LN12</f>
        <v/>
      </c>
      <c r="LQ79">
        <f>AllInOne_Z_ILCD_res_clean!LO12</f>
        <v/>
      </c>
      <c r="LR79">
        <f>AllInOne_Z_ILCD_res_clean!LP12</f>
        <v/>
      </c>
      <c r="LS79">
        <f>AllInOne_Z_ILCD_res_clean!LQ12</f>
        <v/>
      </c>
      <c r="LT79">
        <f>AllInOne_Z_ILCD_res_clean!LR12</f>
        <v/>
      </c>
      <c r="LU79">
        <f>AllInOne_Z_ILCD_res_clean!LS12</f>
        <v/>
      </c>
      <c r="LV79">
        <f>AllInOne_Z_ILCD_res_clean!LT12</f>
        <v/>
      </c>
      <c r="LW79">
        <f>AllInOne_Z_ILCD_res_clean!LU12</f>
        <v/>
      </c>
      <c r="LX79">
        <f>AllInOne_Z_ILCD_res_clean!LV12</f>
        <v/>
      </c>
      <c r="LY79">
        <f>AllInOne_Z_ILCD_res_clean!LW12</f>
        <v/>
      </c>
      <c r="LZ79">
        <f>AllInOne_Z_ILCD_res_clean!LX12</f>
        <v/>
      </c>
      <c r="MA79">
        <f>AllInOne_Z_ILCD_res_clean!LY12</f>
        <v/>
      </c>
      <c r="MB79">
        <f>AllInOne_Z_ILCD_res_clean!LZ12</f>
        <v/>
      </c>
      <c r="MC79">
        <f>AllInOne_Z_ILCD_res_clean!MA12</f>
        <v/>
      </c>
      <c r="MD79">
        <f>AllInOne_Z_ILCD_res_clean!MB12</f>
        <v/>
      </c>
      <c r="ME79">
        <f>AllInOne_Z_ILCD_res_clean!MC12</f>
        <v/>
      </c>
      <c r="MF79">
        <f>AllInOne_Z_ILCD_res_clean!MD12</f>
        <v/>
      </c>
      <c r="MG79">
        <f>AllInOne_Z_ILCD_res_clean!ME12</f>
        <v/>
      </c>
      <c r="MH79">
        <f>AllInOne_Z_ILCD_res_clean!MF12</f>
        <v/>
      </c>
      <c r="MI79">
        <f>AllInOne_Z_ILCD_res_clean!MG12</f>
        <v/>
      </c>
      <c r="MJ79">
        <f>AllInOne_Z_ILCD_res_clean!MH12</f>
        <v/>
      </c>
      <c r="MK79">
        <f>AllInOne_Z_ILCD_res_clean!MI12</f>
        <v/>
      </c>
      <c r="ML79">
        <f>AllInOne_Z_ILCD_res_clean!MJ12</f>
        <v/>
      </c>
      <c r="MM79">
        <f>AllInOne_Z_ILCD_res_clean!MK12</f>
        <v/>
      </c>
      <c r="MN79">
        <f>AllInOne_Z_ILCD_res_clean!ML12</f>
        <v/>
      </c>
      <c r="MO79">
        <f>AllInOne_Z_ILCD_res_clean!MM12</f>
        <v/>
      </c>
      <c r="MP79">
        <f>AllInOne_Z_ILCD_res_clean!MN12</f>
        <v/>
      </c>
      <c r="MQ79">
        <f>AllInOne_Z_ILCD_res_clean!MO12</f>
        <v/>
      </c>
      <c r="MR79">
        <f>AllInOne_Z_ILCD_res_clean!MP12</f>
        <v/>
      </c>
      <c r="MS79">
        <f>AllInOne_Z_ILCD_res_clean!MQ12</f>
        <v/>
      </c>
      <c r="MT79">
        <f>AllInOne_Z_ILCD_res_clean!MR12</f>
        <v/>
      </c>
      <c r="MU79">
        <f>AllInOne_Z_ILCD_res_clean!MS12</f>
        <v/>
      </c>
      <c r="MV79">
        <f>AllInOne_Z_ILCD_res_clean!MT12</f>
        <v/>
      </c>
      <c r="MW79">
        <f>AllInOne_Z_ILCD_res_clean!MU12</f>
        <v/>
      </c>
      <c r="MX79">
        <f>AllInOne_Z_ILCD_res_clean!MV12</f>
        <v/>
      </c>
      <c r="MY79">
        <f>AllInOne_Z_ILCD_res_clean!MW12</f>
        <v/>
      </c>
      <c r="MZ79">
        <f>AllInOne_Z_ILCD_res_clean!MX12</f>
        <v/>
      </c>
      <c r="NA79">
        <f>AllInOne_Z_ILCD_res_clean!MY12</f>
        <v/>
      </c>
      <c r="NB79">
        <f>AllInOne_Z_ILCD_res_clean!MZ12</f>
        <v/>
      </c>
      <c r="NC79">
        <f>AllInOne_Z_ILCD_res_clean!NA12</f>
        <v/>
      </c>
      <c r="ND79">
        <f>AllInOne_Z_ILCD_res_clean!NB12</f>
        <v/>
      </c>
      <c r="NE79">
        <f>AllInOne_Z_ILCD_res_clean!NC12</f>
        <v/>
      </c>
      <c r="NF79">
        <f>AllInOne_Z_ILCD_res_clean!ND12</f>
        <v/>
      </c>
      <c r="NG79">
        <f>AllInOne_Z_ILCD_res_clean!NE12</f>
        <v/>
      </c>
      <c r="NH79">
        <f>AllInOne_Z_ILCD_res_clean!NF12</f>
        <v/>
      </c>
      <c r="NI79">
        <f>AllInOne_Z_ILCD_res_clean!NG12</f>
        <v/>
      </c>
      <c r="NJ79">
        <f>AllInOne_Z_ILCD_res_clean!NH12</f>
        <v/>
      </c>
      <c r="NK79">
        <f>AllInOne_Z_ILCD_res_clean!NI12</f>
        <v/>
      </c>
      <c r="NL79">
        <f>AllInOne_Z_ILCD_res_clean!NJ12</f>
        <v/>
      </c>
      <c r="NM79">
        <f>AllInOne_Z_ILCD_res_clean!NK12</f>
        <v/>
      </c>
      <c r="NN79">
        <f>AllInOne_Z_ILCD_res_clean!NL12</f>
        <v/>
      </c>
      <c r="NO79">
        <f>AllInOne_Z_ILCD_res_clean!NM12</f>
        <v/>
      </c>
      <c r="NP79">
        <f>AllInOne_Z_ILCD_res_clean!NN12</f>
        <v/>
      </c>
      <c r="NQ79">
        <f>AllInOne_Z_ILCD_res_clean!NO12</f>
        <v/>
      </c>
      <c r="NR79">
        <f>AllInOne_Z_ILCD_res_clean!NP12</f>
        <v/>
      </c>
      <c r="NS79">
        <f>AllInOne_Z_ILCD_res_clean!NQ12</f>
        <v/>
      </c>
      <c r="NT79">
        <f>AllInOne_Z_ILCD_res_clean!NR12</f>
        <v/>
      </c>
      <c r="NU79">
        <f>AllInOne_Z_ILCD_res_clean!NS12</f>
        <v/>
      </c>
      <c r="NV79">
        <f>AllInOne_Z_ILCD_res_clean!NT12</f>
        <v/>
      </c>
      <c r="NW79">
        <f>AllInOne_Z_ILCD_res_clean!NU12</f>
        <v/>
      </c>
      <c r="NX79">
        <f>AllInOne_Z_ILCD_res_clean!NV12</f>
        <v/>
      </c>
      <c r="NY79">
        <f>AllInOne_Z_ILCD_res_clean!NW12</f>
        <v/>
      </c>
      <c r="NZ79">
        <f>AllInOne_Z_ILCD_res_clean!NX12</f>
        <v/>
      </c>
      <c r="OA79">
        <f>AllInOne_Z_ILCD_res_clean!NY12</f>
        <v/>
      </c>
      <c r="OB79">
        <f>AllInOne_Z_ILCD_res_clean!NZ12</f>
        <v/>
      </c>
      <c r="OC79">
        <f>AllInOne_Z_ILCD_res_clean!OA12</f>
        <v/>
      </c>
      <c r="OD79">
        <f>AllInOne_Z_ILCD_res_clean!OB12</f>
        <v/>
      </c>
      <c r="OE79">
        <f>AllInOne_Z_ILCD_res_clean!OC12</f>
        <v/>
      </c>
      <c r="OF79">
        <f>AllInOne_Z_ILCD_res_clean!OD12</f>
        <v/>
      </c>
      <c r="OG79">
        <f>AllInOne_Z_ILCD_res_clean!OE12</f>
        <v/>
      </c>
      <c r="OH79">
        <f>AllInOne_Z_ILCD_res_clean!OF12</f>
        <v/>
      </c>
      <c r="OI79">
        <f>AllInOne_Z_ILCD_res_clean!OG12</f>
        <v/>
      </c>
      <c r="OJ79">
        <f>AllInOne_Z_ILCD_res_clean!OH12</f>
        <v/>
      </c>
      <c r="OK79">
        <f>AllInOne_Z_ILCD_res_clean!OI12</f>
        <v/>
      </c>
      <c r="OL79">
        <f>AllInOne_Z_ILCD_res_clean!OJ12</f>
        <v/>
      </c>
      <c r="OM79">
        <f>AllInOne_Z_ILCD_res_clean!OK12</f>
        <v/>
      </c>
      <c r="ON79">
        <f>AllInOne_Z_ILCD_res_clean!OL12</f>
        <v/>
      </c>
      <c r="OO79">
        <f>AllInOne_Z_ILCD_res_clean!OM12</f>
        <v/>
      </c>
      <c r="OP79">
        <f>AllInOne_Z_ILCD_res_clean!ON12</f>
        <v/>
      </c>
      <c r="OQ79">
        <f>AllInOne_Z_ILCD_res_clean!OO12</f>
        <v/>
      </c>
      <c r="OR79">
        <f>AllInOne_Z_ILCD_res_clean!OP12</f>
        <v/>
      </c>
      <c r="OS79">
        <f>AllInOne_Z_ILCD_res_clean!OQ12</f>
        <v/>
      </c>
      <c r="OT79">
        <f>AllInOne_Z_ILCD_res_clean!OR12</f>
        <v/>
      </c>
      <c r="OU79">
        <f>AllInOne_Z_ILCD_res_clean!OS12</f>
        <v/>
      </c>
      <c r="OV79">
        <f>AllInOne_Z_ILCD_res_clean!OT12</f>
        <v/>
      </c>
      <c r="OW79">
        <f>AllInOne_Z_ILCD_res_clean!OU12</f>
        <v/>
      </c>
      <c r="OX79">
        <f>AllInOne_Z_ILCD_res_clean!OV12</f>
        <v/>
      </c>
      <c r="OY79">
        <f>AllInOne_Z_ILCD_res_clean!OW12</f>
        <v/>
      </c>
      <c r="OZ79">
        <f>AllInOne_Z_ILCD_res_clean!OX12</f>
        <v/>
      </c>
      <c r="PA79">
        <f>AllInOne_Z_ILCD_res_clean!OY12</f>
        <v/>
      </c>
      <c r="PB79">
        <f>AllInOne_Z_ILCD_res_clean!OZ12</f>
        <v/>
      </c>
      <c r="PC79">
        <f>AllInOne_Z_ILCD_res_clean!PA12</f>
        <v/>
      </c>
      <c r="PD79">
        <f>AllInOne_Z_ILCD_res_clean!PB12</f>
        <v/>
      </c>
      <c r="PE79">
        <f>AllInOne_Z_ILCD_res_clean!PC12</f>
        <v/>
      </c>
      <c r="PF79">
        <f>AllInOne_Z_ILCD_res_clean!PD12</f>
        <v/>
      </c>
      <c r="PG79">
        <f>AllInOne_Z_ILCD_res_clean!PE12</f>
        <v/>
      </c>
      <c r="PH79">
        <f>AllInOne_Z_ILCD_res_clean!PF12</f>
        <v/>
      </c>
      <c r="PI79">
        <f>AllInOne_Z_ILCD_res_clean!PG12</f>
        <v/>
      </c>
      <c r="PJ79">
        <f>AllInOne_Z_ILCD_res_clean!PH12</f>
        <v/>
      </c>
      <c r="PK79">
        <f>AllInOne_Z_ILCD_res_clean!PI12</f>
        <v/>
      </c>
      <c r="PL79">
        <f>AllInOne_Z_ILCD_res_clean!PJ12</f>
        <v/>
      </c>
      <c r="PM79">
        <f>AllInOne_Z_ILCD_res_clean!PK12</f>
        <v/>
      </c>
      <c r="PN79">
        <f>AllInOne_Z_ILCD_res_clean!PL12</f>
        <v/>
      </c>
      <c r="PO79">
        <f>AllInOne_Z_ILCD_res_clean!PM12</f>
        <v/>
      </c>
      <c r="PP79">
        <f>AllInOne_Z_ILCD_res_clean!PN12</f>
        <v/>
      </c>
      <c r="PQ79">
        <f>AllInOne_Z_ILCD_res_clean!PO12</f>
        <v/>
      </c>
      <c r="PR79">
        <f>AllInOne_Z_ILCD_res_clean!PP12</f>
        <v/>
      </c>
      <c r="PS79">
        <f>AllInOne_Z_ILCD_res_clean!PQ12</f>
        <v/>
      </c>
      <c r="PT79">
        <f>AllInOne_Z_ILCD_res_clean!PR12</f>
        <v/>
      </c>
      <c r="PU79">
        <f>AllInOne_Z_ILCD_res_clean!PS12</f>
        <v/>
      </c>
      <c r="PV79">
        <f>AllInOne_Z_ILCD_res_clean!PT12</f>
        <v/>
      </c>
      <c r="PW79">
        <f>AllInOne_Z_ILCD_res_clean!PU12</f>
        <v/>
      </c>
      <c r="PX79">
        <f>AllInOne_Z_ILCD_res_clean!PV12</f>
        <v/>
      </c>
      <c r="PY79">
        <f>AllInOne_Z_ILCD_res_clean!PW12</f>
        <v/>
      </c>
      <c r="PZ79">
        <f>AllInOne_Z_ILCD_res_clean!PX12</f>
        <v/>
      </c>
      <c r="QA79">
        <f>AllInOne_Z_ILCD_res_clean!PY12</f>
        <v/>
      </c>
      <c r="QB79">
        <f>AllInOne_Z_ILCD_res_clean!PZ12</f>
        <v/>
      </c>
      <c r="QC79">
        <f>AllInOne_Z_ILCD_res_clean!QA12</f>
        <v/>
      </c>
      <c r="QD79">
        <f>AllInOne_Z_ILCD_res_clean!QB12</f>
        <v/>
      </c>
      <c r="QE79">
        <f>AllInOne_Z_ILCD_res_clean!QC12</f>
        <v/>
      </c>
      <c r="QF79">
        <f>AllInOne_Z_ILCD_res_clean!QD12</f>
        <v/>
      </c>
      <c r="QG79">
        <f>AllInOne_Z_ILCD_res_clean!QE12</f>
        <v/>
      </c>
      <c r="QH79">
        <f>AllInOne_Z_ILCD_res_clean!QF12</f>
        <v/>
      </c>
      <c r="QI79">
        <f>AllInOne_Z_ILCD_res_clean!QG12</f>
        <v/>
      </c>
      <c r="QJ79">
        <f>AllInOne_Z_ILCD_res_clean!QH12</f>
        <v/>
      </c>
      <c r="QK79">
        <f>AllInOne_Z_ILCD_res_clean!QI12</f>
        <v/>
      </c>
      <c r="QL79">
        <f>AllInOne_Z_ILCD_res_clean!QJ12</f>
        <v/>
      </c>
      <c r="QM79">
        <f>AllInOne_Z_ILCD_res_clean!QK12</f>
        <v/>
      </c>
      <c r="QN79">
        <f>AllInOne_Z_ILCD_res_clean!QL12</f>
        <v/>
      </c>
      <c r="QO79">
        <f>AllInOne_Z_ILCD_res_clean!QM12</f>
        <v/>
      </c>
      <c r="QP79">
        <f>AllInOne_Z_ILCD_res_clean!QN12</f>
        <v/>
      </c>
      <c r="QQ79">
        <f>AllInOne_Z_ILCD_res_clean!QO12</f>
        <v/>
      </c>
      <c r="QR79">
        <f>AllInOne_Z_ILCD_res_clean!QP12</f>
        <v/>
      </c>
      <c r="QS79">
        <f>AllInOne_Z_ILCD_res_clean!QQ12</f>
        <v/>
      </c>
      <c r="QT79">
        <f>AllInOne_Z_ILCD_res_clean!QR12</f>
        <v/>
      </c>
      <c r="QU79">
        <f>AllInOne_Z_ILCD_res_clean!QS12</f>
        <v/>
      </c>
      <c r="QV79">
        <f>AllInOne_Z_ILCD_res_clean!QT12</f>
        <v/>
      </c>
      <c r="QW79">
        <f>AllInOne_Z_ILCD_res_clean!QU12</f>
        <v/>
      </c>
      <c r="QX79">
        <f>AllInOne_Z_ILCD_res_clean!QV12</f>
        <v/>
      </c>
      <c r="QY79">
        <f>AllInOne_Z_ILCD_res_clean!QW12</f>
        <v/>
      </c>
      <c r="QZ79">
        <f>AllInOne_Z_ILCD_res_clean!QX12</f>
        <v/>
      </c>
      <c r="RA79">
        <f>AllInOne_Z_ILCD_res_clean!QY12</f>
        <v/>
      </c>
      <c r="RB79">
        <f>AllInOne_Z_ILCD_res_clean!QZ12</f>
        <v/>
      </c>
      <c r="RC79">
        <f>AllInOne_Z_ILCD_res_clean!RA12</f>
        <v/>
      </c>
      <c r="RD79">
        <f>AllInOne_Z_ILCD_res_clean!RB12</f>
        <v/>
      </c>
      <c r="RE79">
        <f>AllInOne_Z_ILCD_res_clean!RC12</f>
        <v/>
      </c>
      <c r="RF79">
        <f>AllInOne_Z_ILCD_res_clean!RD12</f>
        <v/>
      </c>
      <c r="RG79">
        <f>AllInOne_Z_ILCD_res_clean!RE12</f>
        <v/>
      </c>
      <c r="RH79">
        <f>AllInOne_Z_ILCD_res_clean!RF12</f>
        <v/>
      </c>
      <c r="RI79">
        <f>AllInOne_Z_ILCD_res_clean!RG12</f>
        <v/>
      </c>
      <c r="RJ79">
        <f>AllInOne_Z_ILCD_res_clean!RH12</f>
        <v/>
      </c>
      <c r="RK79">
        <f>AllInOne_Z_ILCD_res_clean!RI12</f>
        <v/>
      </c>
      <c r="RL79">
        <f>AllInOne_Z_ILCD_res_clean!RJ12</f>
        <v/>
      </c>
      <c r="RM79">
        <f>AllInOne_Z_ILCD_res_clean!RK12</f>
        <v/>
      </c>
      <c r="RN79">
        <f>AllInOne_Z_ILCD_res_clean!RL12</f>
        <v/>
      </c>
      <c r="RO79">
        <f>AllInOne_Z_ILCD_res_clean!RM12</f>
        <v/>
      </c>
      <c r="RP79">
        <f>AllInOne_Z_ILCD_res_clean!RN12</f>
        <v/>
      </c>
      <c r="RQ79">
        <f>AllInOne_Z_ILCD_res_clean!RO12</f>
        <v/>
      </c>
      <c r="RR79">
        <f>AllInOne_Z_ILCD_res_clean!RP12</f>
        <v/>
      </c>
      <c r="RS79">
        <f>AllInOne_Z_ILCD_res_clean!RQ12</f>
        <v/>
      </c>
      <c r="RT79">
        <f>AllInOne_Z_ILCD_res_clean!RR12</f>
        <v/>
      </c>
      <c r="RU79">
        <f>AllInOne_Z_ILCD_res_clean!RS12</f>
        <v/>
      </c>
      <c r="RV79">
        <f>AllInOne_Z_ILCD_res_clean!RT12</f>
        <v/>
      </c>
      <c r="RW79">
        <f>AllInOne_Z_ILCD_res_clean!RU12</f>
        <v/>
      </c>
      <c r="RX79">
        <f>AllInOne_Z_ILCD_res_clean!RV12</f>
        <v/>
      </c>
      <c r="RY79">
        <f>AllInOne_Z_ILCD_res_clean!RW12</f>
        <v/>
      </c>
      <c r="RZ79">
        <f>AllInOne_Z_ILCD_res_clean!RX12</f>
        <v/>
      </c>
      <c r="SA79">
        <f>AllInOne_Z_ILCD_res_clean!RY12</f>
        <v/>
      </c>
      <c r="SB79">
        <f>AllInOne_Z_ILCD_res_clean!RZ12</f>
        <v/>
      </c>
      <c r="SC79">
        <f>AllInOne_Z_ILCD_res_clean!SA12</f>
        <v/>
      </c>
      <c r="SD79">
        <f>AllInOne_Z_ILCD_res_clean!SB12</f>
        <v/>
      </c>
      <c r="SE79">
        <f>AllInOne_Z_ILCD_res_clean!SC12</f>
        <v/>
      </c>
      <c r="SF79">
        <f>AllInOne_Z_ILCD_res_clean!SD12</f>
        <v/>
      </c>
      <c r="SG79">
        <f>AllInOne_Z_ILCD_res_clean!SE12</f>
        <v/>
      </c>
      <c r="SH79">
        <f>AllInOne_Z_ILCD_res_clean!SF12</f>
        <v/>
      </c>
      <c r="SI79">
        <f>AllInOne_Z_ILCD_res_clean!SG12</f>
        <v/>
      </c>
      <c r="SJ79">
        <f>AllInOne_Z_ILCD_res_clean!SH12</f>
        <v/>
      </c>
      <c r="SK79">
        <f>AllInOne_Z_ILCD_res_clean!SI12</f>
        <v/>
      </c>
      <c r="SL79">
        <f>AllInOne_Z_ILCD_res_clean!SJ12</f>
        <v/>
      </c>
      <c r="SM79">
        <f>AllInOne_Z_ILCD_res_clean!SK12</f>
        <v/>
      </c>
      <c r="SN79">
        <f>AllInOne_Z_ILCD_res_clean!SL12</f>
        <v/>
      </c>
      <c r="SO79">
        <f>AllInOne_Z_ILCD_res_clean!SM12</f>
        <v/>
      </c>
      <c r="SP79">
        <f>AllInOne_Z_ILCD_res_clean!SN12</f>
        <v/>
      </c>
      <c r="SQ79">
        <f>AllInOne_Z_ILCD_res_clean!SO12</f>
        <v/>
      </c>
      <c r="SR79">
        <f>AllInOne_Z_ILCD_res_clean!SP12</f>
        <v/>
      </c>
      <c r="SS79">
        <f>AllInOne_Z_ILCD_res_clean!SQ12</f>
        <v/>
      </c>
      <c r="ST79">
        <f>AllInOne_Z_ILCD_res_clean!SR12</f>
        <v/>
      </c>
      <c r="SU79">
        <f>AllInOne_Z_ILCD_res_clean!SS12</f>
        <v/>
      </c>
      <c r="SV79">
        <f>AllInOne_Z_ILCD_res_clean!ST12</f>
        <v/>
      </c>
      <c r="SW79">
        <f>AllInOne_Z_ILCD_res_clean!SU12</f>
        <v/>
      </c>
      <c r="SX79">
        <f>AllInOne_Z_ILCD_res_clean!SV12</f>
        <v/>
      </c>
      <c r="SY79">
        <f>AllInOne_Z_ILCD_res_clean!SW12</f>
        <v/>
      </c>
      <c r="SZ79">
        <f>AllInOne_Z_ILCD_res_clean!SX12</f>
        <v/>
      </c>
      <c r="TA79">
        <f>AllInOne_Z_ILCD_res_clean!SY12</f>
        <v/>
      </c>
      <c r="TB79">
        <f>AllInOne_Z_ILCD_res_clean!SZ12</f>
        <v/>
      </c>
      <c r="TC79">
        <f>AllInOne_Z_ILCD_res_clean!TA12</f>
        <v/>
      </c>
      <c r="TD79">
        <f>AllInOne_Z_ILCD_res_clean!TB12</f>
        <v/>
      </c>
      <c r="TE79">
        <f>AllInOne_Z_ILCD_res_clean!TC12</f>
        <v/>
      </c>
      <c r="TF79">
        <f>AllInOne_Z_ILCD_res_clean!TD12</f>
        <v/>
      </c>
      <c r="TG79">
        <f>AllInOne_Z_ILCD_res_clean!TE12</f>
        <v/>
      </c>
      <c r="TH79">
        <f>AllInOne_Z_ILCD_res_clean!TF12</f>
        <v/>
      </c>
      <c r="TI79">
        <f>AllInOne_Z_ILCD_res_clean!TG12</f>
        <v/>
      </c>
      <c r="TJ79">
        <f>AllInOne_Z_ILCD_res_clean!TH12</f>
        <v/>
      </c>
      <c r="TK79">
        <f>AllInOne_Z_ILCD_res_clean!TI12</f>
        <v/>
      </c>
      <c r="TL79">
        <f>AllInOne_Z_ILCD_res_clean!TJ12</f>
        <v/>
      </c>
      <c r="TM79">
        <f>AllInOne_Z_ILCD_res_clean!TK12</f>
        <v/>
      </c>
      <c r="TN79">
        <f>AllInOne_Z_ILCD_res_clean!TL12</f>
        <v/>
      </c>
      <c r="TO79">
        <f>AllInOne_Z_ILCD_res_clean!TM12</f>
        <v/>
      </c>
      <c r="TP79">
        <f>AllInOne_Z_ILCD_res_clean!TN12</f>
        <v/>
      </c>
      <c r="TQ79">
        <f>AllInOne_Z_ILCD_res_clean!TO12</f>
        <v/>
      </c>
      <c r="TR79">
        <f>AllInOne_Z_ILCD_res_clean!TP12</f>
        <v/>
      </c>
      <c r="TS79">
        <f>AllInOne_Z_ILCD_res_clean!TQ12</f>
        <v/>
      </c>
      <c r="TT79">
        <f>AllInOne_Z_ILCD_res_clean!TR12</f>
        <v/>
      </c>
      <c r="TU79">
        <f>AllInOne_Z_ILCD_res_clean!TS12</f>
        <v/>
      </c>
      <c r="TV79">
        <f>AllInOne_Z_ILCD_res_clean!TT12</f>
        <v/>
      </c>
      <c r="TW79">
        <f>AllInOne_Z_ILCD_res_clean!TU12</f>
        <v/>
      </c>
      <c r="TX79">
        <f>AllInOne_Z_ILCD_res_clean!TV12</f>
        <v/>
      </c>
      <c r="TY79">
        <f>AllInOne_Z_ILCD_res_clean!TW12</f>
        <v/>
      </c>
      <c r="TZ79">
        <f>AllInOne_Z_ILCD_res_clean!TX12</f>
        <v/>
      </c>
      <c r="UA79">
        <f>AllInOne_Z_ILCD_res_clean!TY12</f>
        <v/>
      </c>
      <c r="UB79">
        <f>AllInOne_Z_ILCD_res_clean!TZ12</f>
        <v/>
      </c>
      <c r="UC79">
        <f>AllInOne_Z_ILCD_res_clean!UA12</f>
        <v/>
      </c>
      <c r="UD79">
        <f>AllInOne_Z_ILCD_res_clean!UB12</f>
        <v/>
      </c>
      <c r="UE79">
        <f>AllInOne_Z_ILCD_res_clean!UC12</f>
        <v/>
      </c>
      <c r="UF79">
        <f>AllInOne_Z_ILCD_res_clean!UD12</f>
        <v/>
      </c>
      <c r="UG79">
        <f>AllInOne_Z_ILCD_res_clean!UE12</f>
        <v/>
      </c>
      <c r="UH79">
        <f>AllInOne_Z_ILCD_res_clean!UF12</f>
        <v/>
      </c>
      <c r="UI79">
        <f>AllInOne_Z_ILCD_res_clean!UG12</f>
        <v/>
      </c>
      <c r="UJ79">
        <f>AllInOne_Z_ILCD_res_clean!UH12</f>
        <v/>
      </c>
      <c r="UK79">
        <f>AllInOne_Z_ILCD_res_clean!UI12</f>
        <v/>
      </c>
      <c r="UL79">
        <f>AllInOne_Z_ILCD_res_clean!UJ12</f>
        <v/>
      </c>
      <c r="UM79">
        <f>AllInOne_Z_ILCD_res_clean!UK12</f>
        <v/>
      </c>
      <c r="UN79">
        <f>AllInOne_Z_ILCD_res_clean!UL12</f>
        <v/>
      </c>
      <c r="UO79">
        <f>AllInOne_Z_ILCD_res_clean!UM12</f>
        <v/>
      </c>
      <c r="UP79">
        <f>AllInOne_Z_ILCD_res_clean!UN12</f>
        <v/>
      </c>
      <c r="UQ79">
        <f>AllInOne_Z_ILCD_res_clean!UO12</f>
        <v/>
      </c>
      <c r="UR79">
        <f>AllInOne_Z_ILCD_res_clean!UP12</f>
        <v/>
      </c>
      <c r="US79">
        <f>AllInOne_Z_ILCD_res_clean!UQ12</f>
        <v/>
      </c>
      <c r="UT79">
        <f>AllInOne_Z_ILCD_res_clean!UR12</f>
        <v/>
      </c>
      <c r="UU79">
        <f>AllInOne_Z_ILCD_res_clean!US12</f>
        <v/>
      </c>
      <c r="UV79">
        <f>AllInOne_Z_ILCD_res_clean!UT12</f>
        <v/>
      </c>
      <c r="UW79">
        <f>AllInOne_Z_ILCD_res_clean!UU12</f>
        <v/>
      </c>
      <c r="UX79">
        <f>AllInOne_Z_ILCD_res_clean!UV12</f>
        <v/>
      </c>
      <c r="UY79">
        <f>AllInOne_Z_ILCD_res_clean!UW12</f>
        <v/>
      </c>
      <c r="UZ79">
        <f>AllInOne_Z_ILCD_res_clean!UX12</f>
        <v/>
      </c>
      <c r="VA79">
        <f>AllInOne_Z_ILCD_res_clean!UY12</f>
        <v/>
      </c>
      <c r="VB79">
        <f>AllInOne_Z_ILCD_res_clean!UZ12</f>
        <v/>
      </c>
      <c r="VC79">
        <f>AllInOne_Z_ILCD_res_clean!VA12</f>
        <v/>
      </c>
      <c r="VD79">
        <f>AllInOne_Z_ILCD_res_clean!VB12</f>
        <v/>
      </c>
      <c r="VE79">
        <f>AllInOne_Z_ILCD_res_clean!VC12</f>
        <v/>
      </c>
      <c r="VF79">
        <f>AllInOne_Z_ILCD_res_clean!VD12</f>
        <v/>
      </c>
      <c r="VG79">
        <f>AllInOne_Z_ILCD_res_clean!VE12</f>
        <v/>
      </c>
      <c r="VH79">
        <f>AllInOne_Z_ILCD_res_clean!VF12</f>
        <v/>
      </c>
      <c r="VI79">
        <f>AllInOne_Z_ILCD_res_clean!VG12</f>
        <v/>
      </c>
      <c r="VJ79">
        <f>AllInOne_Z_ILCD_res_clean!VH12</f>
        <v/>
      </c>
      <c r="VK79">
        <f>AllInOne_Z_ILCD_res_clean!VI12</f>
        <v/>
      </c>
      <c r="VL79">
        <f>AllInOne_Z_ILCD_res_clean!VJ12</f>
        <v/>
      </c>
      <c r="VM79">
        <f>AllInOne_Z_ILCD_res_clean!VK12</f>
        <v/>
      </c>
      <c r="VN79">
        <f>AllInOne_Z_ILCD_res_clean!VL12</f>
        <v/>
      </c>
      <c r="VO79">
        <f>AllInOne_Z_ILCD_res_clean!VM12</f>
        <v/>
      </c>
      <c r="VP79">
        <f>AllInOne_Z_ILCD_res_clean!VN12</f>
        <v/>
      </c>
      <c r="VQ79">
        <f>AllInOne_Z_ILCD_res_clean!VO12</f>
        <v/>
      </c>
      <c r="VR79">
        <f>AllInOne_Z_ILCD_res_clean!VP12</f>
        <v/>
      </c>
      <c r="VS79">
        <f>AllInOne_Z_ILCD_res_clean!VQ12</f>
        <v/>
      </c>
      <c r="VT79">
        <f>AllInOne_Z_ILCD_res_clean!VR12</f>
        <v/>
      </c>
      <c r="VU79">
        <f>AllInOne_Z_ILCD_res_clean!VS12</f>
        <v/>
      </c>
      <c r="VV79">
        <f>AllInOne_Z_ILCD_res_clean!VT12</f>
        <v/>
      </c>
      <c r="VW79">
        <f>AllInOne_Z_ILCD_res_clean!VU12</f>
        <v/>
      </c>
      <c r="VX79">
        <f>AllInOne_Z_ILCD_res_clean!VV12</f>
        <v/>
      </c>
      <c r="VY79">
        <f>AllInOne_Z_ILCD_res_clean!VW12</f>
        <v/>
      </c>
      <c r="VZ79">
        <f>AllInOne_Z_ILCD_res_clean!VX12</f>
        <v/>
      </c>
      <c r="WA79">
        <f>AllInOne_Z_ILCD_res_clean!VY12</f>
        <v/>
      </c>
      <c r="WB79">
        <f>AllInOne_Z_ILCD_res_clean!VZ12</f>
        <v/>
      </c>
      <c r="WC79">
        <f>AllInOne_Z_ILCD_res_clean!WA12</f>
        <v/>
      </c>
      <c r="WD79">
        <f>AllInOne_Z_ILCD_res_clean!WB12</f>
        <v/>
      </c>
      <c r="WE79">
        <f>AllInOne_Z_ILCD_res_clean!WC12</f>
        <v/>
      </c>
      <c r="WF79">
        <f>AllInOne_Z_ILCD_res_clean!WD12</f>
        <v/>
      </c>
      <c r="WG79">
        <f>AllInOne_Z_ILCD_res_clean!WE12</f>
        <v/>
      </c>
      <c r="WH79">
        <f>AllInOne_Z_ILCD_res_clean!WF12</f>
        <v/>
      </c>
      <c r="WI79">
        <f>AllInOne_Z_ILCD_res_clean!WG12</f>
        <v/>
      </c>
      <c r="WJ79">
        <f>AllInOne_Z_ILCD_res_clean!WH12</f>
        <v/>
      </c>
      <c r="WK79">
        <f>AllInOne_Z_ILCD_res_clean!WI12</f>
        <v/>
      </c>
      <c r="WL79">
        <f>AllInOne_Z_ILCD_res_clean!WJ12</f>
        <v/>
      </c>
      <c r="WM79">
        <f>AllInOne_Z_ILCD_res_clean!WK12</f>
        <v/>
      </c>
      <c r="WN79">
        <f>AllInOne_Z_ILCD_res_clean!WL12</f>
        <v/>
      </c>
      <c r="WO79">
        <f>AllInOne_Z_ILCD_res_clean!WM12</f>
        <v/>
      </c>
      <c r="WP79">
        <f>AllInOne_Z_ILCD_res_clean!WN12</f>
        <v/>
      </c>
      <c r="WQ79">
        <f>AllInOne_Z_ILCD_res_clean!WO12</f>
        <v/>
      </c>
      <c r="WR79">
        <f>AllInOne_Z_ILCD_res_clean!WP12</f>
        <v/>
      </c>
      <c r="WS79">
        <f>AllInOne_Z_ILCD_res_clean!WQ12</f>
        <v/>
      </c>
      <c r="WT79">
        <f>AllInOne_Z_ILCD_res_clean!WR12</f>
        <v/>
      </c>
      <c r="WU79">
        <f>AllInOne_Z_ILCD_res_clean!WS12</f>
        <v/>
      </c>
      <c r="WV79">
        <f>AllInOne_Z_ILCD_res_clean!WT12</f>
        <v/>
      </c>
      <c r="WW79">
        <f>AllInOne_Z_ILCD_res_clean!WU12</f>
        <v/>
      </c>
      <c r="WX79">
        <f>AllInOne_Z_ILCD_res_clean!WV12</f>
        <v/>
      </c>
      <c r="WY79">
        <f>AllInOne_Z_ILCD_res_clean!WW12</f>
        <v/>
      </c>
      <c r="WZ79">
        <f>AllInOne_Z_ILCD_res_clean!WX12</f>
        <v/>
      </c>
      <c r="XA79">
        <f>AllInOne_Z_ILCD_res_clean!WY12</f>
        <v/>
      </c>
      <c r="XB79">
        <f>AllInOne_Z_ILCD_res_clean!WZ12</f>
        <v/>
      </c>
      <c r="XC79">
        <f>AllInOne_Z_ILCD_res_clean!XA12</f>
        <v/>
      </c>
      <c r="XD79">
        <f>AllInOne_Z_ILCD_res_clean!XB12</f>
        <v/>
      </c>
      <c r="XE79">
        <f>AllInOne_Z_ILCD_res_clean!XC12</f>
        <v/>
      </c>
      <c r="XF79">
        <f>AllInOne_Z_ILCD_res_clean!XD12</f>
        <v/>
      </c>
      <c r="XG79">
        <f>AllInOne_Z_ILCD_res_clean!XE12</f>
        <v/>
      </c>
      <c r="XH79">
        <f>AllInOne_Z_ILCD_res_clean!XF12</f>
        <v/>
      </c>
      <c r="XI79">
        <f>AllInOne_Z_ILCD_res_clean!XG12</f>
        <v/>
      </c>
      <c r="XJ79" s="26">
        <f>AllInOne_Z_ILCD_res_clean!XH12</f>
        <v/>
      </c>
      <c r="XK79" s="26">
        <f>AllInOne_Z_ILCD_res_clean!XI12</f>
        <v/>
      </c>
      <c r="XL79" s="26">
        <f>AllInOne_Z_ILCD_res_clean!XJ12</f>
        <v/>
      </c>
      <c r="XM79" s="26">
        <f>AllInOne_Z_ILCD_res_clean!XK12</f>
        <v/>
      </c>
      <c r="XN79" s="26">
        <f>AllInOne_Z_ILCD_res_clean!XL12</f>
        <v/>
      </c>
      <c r="XO79" s="26">
        <f>AllInOne_Z_ILCD_res_clean!XM12</f>
        <v/>
      </c>
      <c r="XP79" s="26">
        <f>AllInOne_Z_ILCD_res_clean!XN12</f>
        <v/>
      </c>
      <c r="XQ79" s="26">
        <f>AllInOne_Z_ILCD_res_clean!XO12</f>
        <v/>
      </c>
      <c r="XR79" s="26">
        <f>AllInOne_Z_ILCD_res_clean!XP12</f>
        <v/>
      </c>
      <c r="XS79" s="26">
        <f>AllInOne_Z_ILCD_res_clean!XQ12</f>
        <v/>
      </c>
      <c r="XT79" s="26">
        <f>AllInOne_Z_ILCD_res_clean!XR12</f>
        <v/>
      </c>
      <c r="XU79" s="26">
        <f>AllInOne_Z_ILCD_res_clean!XS12</f>
        <v/>
      </c>
      <c r="XV79" s="26">
        <f>AllInOne_Z_ILCD_res_clean!XT12</f>
        <v/>
      </c>
      <c r="XW79" s="26">
        <f>AllInOne_Z_ILCD_res_clean!XU12</f>
        <v/>
      </c>
      <c r="XX79" s="26">
        <f>AllInOne_Z_ILCD_res_clean!XV12</f>
        <v/>
      </c>
      <c r="XY79" s="21">
        <f>AllInOne_Z_ILCD_res_clean!XW12</f>
        <v/>
      </c>
      <c r="XZ79" s="21">
        <f>AllInOne_Z_ILCD_res_clean!XX12</f>
        <v/>
      </c>
      <c r="YA79" s="21">
        <f>AllInOne_Z_ILCD_res_clean!XY12</f>
        <v/>
      </c>
      <c r="YB79" s="21">
        <f>AllInOne_Z_ILCD_res_clean!XZ12</f>
        <v/>
      </c>
      <c r="YC79" s="21">
        <f>AllInOne_Z_ILCD_res_clean!YA12</f>
        <v/>
      </c>
      <c r="YD79" s="21">
        <f>AllInOne_Z_ILCD_res_clean!YB12</f>
        <v/>
      </c>
      <c r="YE79" s="21">
        <f>AllInOne_Z_ILCD_res_clean!YC12</f>
        <v/>
      </c>
      <c r="YF79" s="21">
        <f>AllInOne_Z_ILCD_res_clean!YD12</f>
        <v/>
      </c>
      <c r="YG79" s="21">
        <f>AllInOne_Z_ILCD_res_clean!YE12</f>
        <v/>
      </c>
      <c r="YH79" s="21">
        <f>AllInOne_Z_ILCD_res_clean!YF12</f>
        <v/>
      </c>
      <c r="YI79" s="21">
        <f>AllInOne_Z_ILCD_res_clean!YG12</f>
        <v/>
      </c>
      <c r="YJ79" s="21">
        <f>AllInOne_Z_ILCD_res_clean!YH12</f>
        <v/>
      </c>
      <c r="YK79" s="21">
        <f>AllInOne_Z_ILCD_res_clean!YI12</f>
        <v/>
      </c>
      <c r="YL79" s="21">
        <f>AllInOne_Z_ILCD_res_clean!YJ12</f>
        <v/>
      </c>
      <c r="YM79" s="21">
        <f>AllInOne_Z_ILCD_res_clean!YK12</f>
        <v/>
      </c>
      <c r="YN79" s="25">
        <f>AllInOne_Z_ILCD_res_clean!YL12</f>
        <v/>
      </c>
      <c r="YO79" s="25">
        <f>AllInOne_Z_ILCD_res_clean!YM12</f>
        <v/>
      </c>
      <c r="YP79" s="25">
        <f>AllInOne_Z_ILCD_res_clean!YN12</f>
        <v/>
      </c>
      <c r="YQ79" s="25">
        <f>AllInOne_Z_ILCD_res_clean!YO12</f>
        <v/>
      </c>
      <c r="YR79" s="25">
        <f>AllInOne_Z_ILCD_res_clean!YP12</f>
        <v/>
      </c>
      <c r="YS79" s="25">
        <f>AllInOne_Z_ILCD_res_clean!YQ12</f>
        <v/>
      </c>
      <c r="YT79" s="25">
        <f>AllInOne_Z_ILCD_res_clean!YR12</f>
        <v/>
      </c>
      <c r="YU79" s="25">
        <f>AllInOne_Z_ILCD_res_clean!YS12</f>
        <v/>
      </c>
      <c r="YV79" s="25">
        <f>AllInOne_Z_ILCD_res_clean!YT12</f>
        <v/>
      </c>
      <c r="YW79" s="25">
        <f>AllInOne_Z_ILCD_res_clean!YU12</f>
        <v/>
      </c>
      <c r="YX79" s="25">
        <f>AllInOne_Z_ILCD_res_clean!YV12</f>
        <v/>
      </c>
      <c r="YY79" s="25">
        <f>AllInOne_Z_ILCD_res_clean!YW12</f>
        <v/>
      </c>
      <c r="YZ79" s="25">
        <f>AllInOne_Z_ILCD_res_clean!YX12</f>
        <v/>
      </c>
      <c r="ZA79" s="25">
        <f>AllInOne_Z_ILCD_res_clean!YY12</f>
        <v/>
      </c>
      <c r="ZB79" s="25">
        <f>AllInOne_Z_ILCD_res_clean!YZ12</f>
        <v/>
      </c>
      <c r="ZC79" s="24">
        <f>AllInOne_Z_ILCD_res_clean!ZA12</f>
        <v/>
      </c>
      <c r="ZD79" s="24">
        <f>AllInOne_Z_ILCD_res_clean!ZB12</f>
        <v/>
      </c>
      <c r="ZE79" s="24">
        <f>AllInOne_Z_ILCD_res_clean!ZC12</f>
        <v/>
      </c>
      <c r="ZF79" s="24">
        <f>AllInOne_Z_ILCD_res_clean!ZD12</f>
        <v/>
      </c>
      <c r="ZG79" s="24">
        <f>AllInOne_Z_ILCD_res_clean!ZE12</f>
        <v/>
      </c>
      <c r="ZH79" s="24">
        <f>AllInOne_Z_ILCD_res_clean!ZF12</f>
        <v/>
      </c>
      <c r="ZI79" s="24">
        <f>AllInOne_Z_ILCD_res_clean!ZG12</f>
        <v/>
      </c>
      <c r="ZJ79" s="24">
        <f>AllInOne_Z_ILCD_res_clean!ZH12</f>
        <v/>
      </c>
      <c r="ZK79" s="24">
        <f>AllInOne_Z_ILCD_res_clean!ZI12</f>
        <v/>
      </c>
      <c r="ZL79" s="24">
        <f>AllInOne_Z_ILCD_res_clean!ZJ12</f>
        <v/>
      </c>
      <c r="ZM79" s="24">
        <f>AllInOne_Z_ILCD_res_clean!ZK12</f>
        <v/>
      </c>
      <c r="ZN79" s="24">
        <f>AllInOne_Z_ILCD_res_clean!ZL12</f>
        <v/>
      </c>
      <c r="ZO79" s="24">
        <f>AllInOne_Z_ILCD_res_clean!ZM12</f>
        <v/>
      </c>
      <c r="ZP79" s="24">
        <f>AllInOne_Z_ILCD_res_clean!ZN12</f>
        <v/>
      </c>
      <c r="ZQ79" s="24">
        <f>AllInOne_Z_ILCD_res_clean!ZO12</f>
        <v/>
      </c>
      <c r="ZR79" s="23">
        <f>AllInOne_Z_ILCD_res_clean!ZP12</f>
        <v/>
      </c>
      <c r="ZS79" s="23">
        <f>AllInOne_Z_ILCD_res_clean!ZQ12</f>
        <v/>
      </c>
      <c r="ZT79" s="23">
        <f>AllInOne_Z_ILCD_res_clean!ZR12</f>
        <v/>
      </c>
      <c r="ZU79" s="23">
        <f>AllInOne_Z_ILCD_res_clean!ZS12</f>
        <v/>
      </c>
      <c r="ZV79" s="23">
        <f>AllInOne_Z_ILCD_res_clean!ZT12</f>
        <v/>
      </c>
      <c r="ZW79" s="23">
        <f>AllInOne_Z_ILCD_res_clean!ZU12</f>
        <v/>
      </c>
      <c r="ZX79" s="23">
        <f>AllInOne_Z_ILCD_res_clean!ZV12</f>
        <v/>
      </c>
      <c r="ZY79" s="23">
        <f>AllInOne_Z_ILCD_res_clean!ZW12</f>
        <v/>
      </c>
      <c r="ZZ79" s="23">
        <f>AllInOne_Z_ILCD_res_clean!ZX12</f>
        <v/>
      </c>
      <c r="AAA79" s="23">
        <f>AllInOne_Z_ILCD_res_clean!ZY12</f>
        <v/>
      </c>
      <c r="AAB79" s="23">
        <f>AllInOne_Z_ILCD_res_clean!ZZ12</f>
        <v/>
      </c>
      <c r="AAC79" s="23">
        <f>AllInOne_Z_ILCD_res_clean!AAA12</f>
        <v/>
      </c>
      <c r="AAD79" s="23">
        <f>AllInOne_Z_ILCD_res_clean!AAB12</f>
        <v/>
      </c>
      <c r="AAE79" s="23">
        <f>AllInOne_Z_ILCD_res_clean!AAC12</f>
        <v/>
      </c>
      <c r="AAF79" s="23">
        <f>AllInOne_Z_ILCD_res_clean!AAD12</f>
        <v/>
      </c>
      <c r="AAG79" s="22">
        <f>AllInOne_Z_ILCD_res_clean!AAE12</f>
        <v/>
      </c>
      <c r="AAH79" s="22">
        <f>AllInOne_Z_ILCD_res_clean!AAF12</f>
        <v/>
      </c>
      <c r="AAI79" s="22">
        <f>AllInOne_Z_ILCD_res_clean!AAG12</f>
        <v/>
      </c>
      <c r="AAJ79" s="22">
        <f>AllInOne_Z_ILCD_res_clean!AAH12</f>
        <v/>
      </c>
      <c r="AAK79" s="22">
        <f>AllInOne_Z_ILCD_res_clean!AAI12</f>
        <v/>
      </c>
      <c r="AAL79" s="22">
        <f>AllInOne_Z_ILCD_res_clean!AAJ12</f>
        <v/>
      </c>
      <c r="AAM79" s="22">
        <f>AllInOne_Z_ILCD_res_clean!AAK12</f>
        <v/>
      </c>
      <c r="AAN79" s="22">
        <f>AllInOne_Z_ILCD_res_clean!AAL12</f>
        <v/>
      </c>
      <c r="AAO79" s="22">
        <f>AllInOne_Z_ILCD_res_clean!AAM12</f>
        <v/>
      </c>
      <c r="AAP79" s="22">
        <f>AllInOne_Z_ILCD_res_clean!AAN12</f>
        <v/>
      </c>
      <c r="AAQ79" s="22">
        <f>AllInOne_Z_ILCD_res_clean!AAO12</f>
        <v/>
      </c>
      <c r="AAR79" s="22">
        <f>AllInOne_Z_ILCD_res_clean!AAP12</f>
        <v/>
      </c>
      <c r="AAS79" s="22">
        <f>AllInOne_Z_ILCD_res_clean!AAQ12</f>
        <v/>
      </c>
      <c r="AAT79" s="22">
        <f>AllInOne_Z_ILCD_res_clean!AAR12</f>
        <v/>
      </c>
      <c r="AAU79" s="22">
        <f>AllInOne_Z_ILCD_res_clean!AAS12</f>
        <v/>
      </c>
    </row>
    <row r="80">
      <c r="C80" s="6">
        <f>AllInOne_Z_ILCD_res_clean!A13</f>
        <v/>
      </c>
      <c r="D80">
        <f>AllInOne_Z_ILCD_res_clean!B13</f>
        <v/>
      </c>
      <c r="E80">
        <f>AllInOne_Z_ILCD_res_clean!C13</f>
        <v/>
      </c>
      <c r="F80">
        <f>AllInOne_Z_ILCD_res_clean!D13</f>
        <v/>
      </c>
      <c r="G80">
        <f>AllInOne_Z_ILCD_res_clean!E13</f>
        <v/>
      </c>
      <c r="H80">
        <f>AllInOne_Z_ILCD_res_clean!F13</f>
        <v/>
      </c>
      <c r="I80">
        <f>AllInOne_Z_ILCD_res_clean!G13</f>
        <v/>
      </c>
      <c r="J80">
        <f>AllInOne_Z_ILCD_res_clean!H13</f>
        <v/>
      </c>
      <c r="K80" s="16">
        <f>AllInOne_Z_ILCD_res_clean!I13</f>
        <v/>
      </c>
      <c r="L80">
        <f>AllInOne_Z_ILCD_res_clean!J13</f>
        <v/>
      </c>
      <c r="M80">
        <f>AllInOne_Z_ILCD_res_clean!K13</f>
        <v/>
      </c>
      <c r="N80">
        <f>AllInOne_Z_ILCD_res_clean!L13</f>
        <v/>
      </c>
      <c r="O80">
        <f>AllInOne_Z_ILCD_res_clean!M13</f>
        <v/>
      </c>
      <c r="P80">
        <f>AllInOne_Z_ILCD_res_clean!N13</f>
        <v/>
      </c>
      <c r="Q80">
        <f>AllInOne_Z_ILCD_res_clean!O13</f>
        <v/>
      </c>
      <c r="R80">
        <f>AllInOne_Z_ILCD_res_clean!P13</f>
        <v/>
      </c>
      <c r="S80">
        <f>AllInOne_Z_ILCD_res_clean!Q13</f>
        <v/>
      </c>
      <c r="T80">
        <f>AllInOne_Z_ILCD_res_clean!R13</f>
        <v/>
      </c>
      <c r="U80">
        <f>AllInOne_Z_ILCD_res_clean!S13</f>
        <v/>
      </c>
      <c r="V80">
        <f>AllInOne_Z_ILCD_res_clean!T13</f>
        <v/>
      </c>
      <c r="W80">
        <f>AllInOne_Z_ILCD_res_clean!U13</f>
        <v/>
      </c>
      <c r="X80">
        <f>AllInOne_Z_ILCD_res_clean!V13</f>
        <v/>
      </c>
      <c r="Y80">
        <f>AllInOne_Z_ILCD_res_clean!W13</f>
        <v/>
      </c>
      <c r="Z80">
        <f>AllInOne_Z_ILCD_res_clean!X13</f>
        <v/>
      </c>
      <c r="AA80">
        <f>AllInOne_Z_ILCD_res_clean!Y13</f>
        <v/>
      </c>
      <c r="AB80">
        <f>AllInOne_Z_ILCD_res_clean!Z13</f>
        <v/>
      </c>
      <c r="AC80">
        <f>AllInOne_Z_ILCD_res_clean!AA13</f>
        <v/>
      </c>
      <c r="AD80">
        <f>AllInOne_Z_ILCD_res_clean!AB13</f>
        <v/>
      </c>
      <c r="AE80">
        <f>AllInOne_Z_ILCD_res_clean!AC13</f>
        <v/>
      </c>
      <c r="AF80">
        <f>AllInOne_Z_ILCD_res_clean!AD13</f>
        <v/>
      </c>
      <c r="AG80">
        <f>AllInOne_Z_ILCD_res_clean!AE13</f>
        <v/>
      </c>
      <c r="AH80">
        <f>AllInOne_Z_ILCD_res_clean!AF13</f>
        <v/>
      </c>
      <c r="AI80">
        <f>AllInOne_Z_ILCD_res_clean!AG13</f>
        <v/>
      </c>
      <c r="AJ80">
        <f>AllInOne_Z_ILCD_res_clean!AH13</f>
        <v/>
      </c>
      <c r="AK80">
        <f>AllInOne_Z_ILCD_res_clean!AI13</f>
        <v/>
      </c>
      <c r="AL80">
        <f>AllInOne_Z_ILCD_res_clean!AJ13</f>
        <v/>
      </c>
      <c r="AM80">
        <f>AllInOne_Z_ILCD_res_clean!AK13</f>
        <v/>
      </c>
      <c r="AN80">
        <f>AllInOne_Z_ILCD_res_clean!AL13</f>
        <v/>
      </c>
      <c r="AO80">
        <f>AllInOne_Z_ILCD_res_clean!AM13</f>
        <v/>
      </c>
      <c r="AP80">
        <f>AllInOne_Z_ILCD_res_clean!AN13</f>
        <v/>
      </c>
      <c r="AQ80">
        <f>AllInOne_Z_ILCD_res_clean!AO13</f>
        <v/>
      </c>
      <c r="AR80">
        <f>AllInOne_Z_ILCD_res_clean!AP13</f>
        <v/>
      </c>
      <c r="AS80">
        <f>AllInOne_Z_ILCD_res_clean!AQ13</f>
        <v/>
      </c>
      <c r="AT80">
        <f>AllInOne_Z_ILCD_res_clean!AR13</f>
        <v/>
      </c>
      <c r="AU80">
        <f>AllInOne_Z_ILCD_res_clean!AS13</f>
        <v/>
      </c>
      <c r="AV80">
        <f>AllInOne_Z_ILCD_res_clean!AT13</f>
        <v/>
      </c>
      <c r="AW80">
        <f>AllInOne_Z_ILCD_res_clean!AU13</f>
        <v/>
      </c>
      <c r="AX80">
        <f>AllInOne_Z_ILCD_res_clean!AV13</f>
        <v/>
      </c>
      <c r="AY80">
        <f>AllInOne_Z_ILCD_res_clean!AW13</f>
        <v/>
      </c>
      <c r="AZ80">
        <f>AllInOne_Z_ILCD_res_clean!AX13</f>
        <v/>
      </c>
      <c r="BA80">
        <f>AllInOne_Z_ILCD_res_clean!AY13</f>
        <v/>
      </c>
      <c r="BB80">
        <f>AllInOne_Z_ILCD_res_clean!AZ13</f>
        <v/>
      </c>
      <c r="BC80">
        <f>AllInOne_Z_ILCD_res_clean!BA13</f>
        <v/>
      </c>
      <c r="BD80">
        <f>AllInOne_Z_ILCD_res_clean!BB13</f>
        <v/>
      </c>
      <c r="BE80">
        <f>AllInOne_Z_ILCD_res_clean!BC13</f>
        <v/>
      </c>
      <c r="BF80">
        <f>AllInOne_Z_ILCD_res_clean!BD13</f>
        <v/>
      </c>
      <c r="BG80">
        <f>AllInOne_Z_ILCD_res_clean!BE13</f>
        <v/>
      </c>
      <c r="BH80">
        <f>AllInOne_Z_ILCD_res_clean!BF13</f>
        <v/>
      </c>
      <c r="BI80">
        <f>AllInOne_Z_ILCD_res_clean!BG13</f>
        <v/>
      </c>
      <c r="BJ80">
        <f>AllInOne_Z_ILCD_res_clean!BH13</f>
        <v/>
      </c>
      <c r="BK80">
        <f>AllInOne_Z_ILCD_res_clean!BI13</f>
        <v/>
      </c>
      <c r="BL80">
        <f>AllInOne_Z_ILCD_res_clean!BJ13</f>
        <v/>
      </c>
      <c r="BM80">
        <f>AllInOne_Z_ILCD_res_clean!BK13</f>
        <v/>
      </c>
      <c r="BN80">
        <f>AllInOne_Z_ILCD_res_clean!BL13</f>
        <v/>
      </c>
      <c r="BO80">
        <f>AllInOne_Z_ILCD_res_clean!BM13</f>
        <v/>
      </c>
      <c r="BP80">
        <f>AllInOne_Z_ILCD_res_clean!BN13</f>
        <v/>
      </c>
      <c r="BQ80">
        <f>AllInOne_Z_ILCD_res_clean!BO13</f>
        <v/>
      </c>
      <c r="BR80">
        <f>AllInOne_Z_ILCD_res_clean!BP13</f>
        <v/>
      </c>
      <c r="BS80">
        <f>AllInOne_Z_ILCD_res_clean!BQ13</f>
        <v/>
      </c>
      <c r="BT80">
        <f>AllInOne_Z_ILCD_res_clean!BR13</f>
        <v/>
      </c>
      <c r="BU80">
        <f>AllInOne_Z_ILCD_res_clean!BS13</f>
        <v/>
      </c>
      <c r="BV80">
        <f>AllInOne_Z_ILCD_res_clean!BT13</f>
        <v/>
      </c>
      <c r="BW80">
        <f>AllInOne_Z_ILCD_res_clean!BU13</f>
        <v/>
      </c>
      <c r="BX80">
        <f>AllInOne_Z_ILCD_res_clean!BV13</f>
        <v/>
      </c>
      <c r="BY80">
        <f>AllInOne_Z_ILCD_res_clean!BW13</f>
        <v/>
      </c>
      <c r="BZ80">
        <f>AllInOne_Z_ILCD_res_clean!BX13</f>
        <v/>
      </c>
      <c r="CA80">
        <f>AllInOne_Z_ILCD_res_clean!BY13</f>
        <v/>
      </c>
      <c r="CB80">
        <f>AllInOne_Z_ILCD_res_clean!BZ13</f>
        <v/>
      </c>
      <c r="CC80">
        <f>AllInOne_Z_ILCD_res_clean!CA13</f>
        <v/>
      </c>
      <c r="CD80">
        <f>AllInOne_Z_ILCD_res_clean!CB13</f>
        <v/>
      </c>
      <c r="CE80">
        <f>AllInOne_Z_ILCD_res_clean!CC13</f>
        <v/>
      </c>
      <c r="CF80">
        <f>AllInOne_Z_ILCD_res_clean!CD13</f>
        <v/>
      </c>
      <c r="CG80">
        <f>AllInOne_Z_ILCD_res_clean!CE13</f>
        <v/>
      </c>
      <c r="CH80">
        <f>AllInOne_Z_ILCD_res_clean!CF13</f>
        <v/>
      </c>
      <c r="CI80">
        <f>AllInOne_Z_ILCD_res_clean!CG13</f>
        <v/>
      </c>
      <c r="CJ80">
        <f>AllInOne_Z_ILCD_res_clean!CH13</f>
        <v/>
      </c>
      <c r="CK80">
        <f>AllInOne_Z_ILCD_res_clean!CI13</f>
        <v/>
      </c>
      <c r="CL80">
        <f>AllInOne_Z_ILCD_res_clean!CJ13</f>
        <v/>
      </c>
      <c r="CM80">
        <f>AllInOne_Z_ILCD_res_clean!CK13</f>
        <v/>
      </c>
      <c r="CN80">
        <f>AllInOne_Z_ILCD_res_clean!CL13</f>
        <v/>
      </c>
      <c r="CO80">
        <f>AllInOne_Z_ILCD_res_clean!CM13</f>
        <v/>
      </c>
      <c r="CP80">
        <f>AllInOne_Z_ILCD_res_clean!CN13</f>
        <v/>
      </c>
      <c r="CQ80">
        <f>AllInOne_Z_ILCD_res_clean!CO13</f>
        <v/>
      </c>
      <c r="CR80">
        <f>AllInOne_Z_ILCD_res_clean!CP13</f>
        <v/>
      </c>
      <c r="CS80">
        <f>AllInOne_Z_ILCD_res_clean!CQ13</f>
        <v/>
      </c>
      <c r="CT80">
        <f>AllInOne_Z_ILCD_res_clean!CR13</f>
        <v/>
      </c>
      <c r="CU80">
        <f>AllInOne_Z_ILCD_res_clean!CS13</f>
        <v/>
      </c>
      <c r="CV80">
        <f>AllInOne_Z_ILCD_res_clean!CT13</f>
        <v/>
      </c>
      <c r="CW80">
        <f>AllInOne_Z_ILCD_res_clean!CU13</f>
        <v/>
      </c>
      <c r="CX80">
        <f>AllInOne_Z_ILCD_res_clean!CV13</f>
        <v/>
      </c>
      <c r="CY80">
        <f>AllInOne_Z_ILCD_res_clean!CW13</f>
        <v/>
      </c>
      <c r="CZ80">
        <f>AllInOne_Z_ILCD_res_clean!CX13</f>
        <v/>
      </c>
      <c r="DA80">
        <f>AllInOne_Z_ILCD_res_clean!CY13</f>
        <v/>
      </c>
      <c r="DB80">
        <f>AllInOne_Z_ILCD_res_clean!CZ13</f>
        <v/>
      </c>
      <c r="DC80">
        <f>AllInOne_Z_ILCD_res_clean!DA13</f>
        <v/>
      </c>
      <c r="DD80">
        <f>AllInOne_Z_ILCD_res_clean!DB13</f>
        <v/>
      </c>
      <c r="DE80">
        <f>AllInOne_Z_ILCD_res_clean!DC13</f>
        <v/>
      </c>
      <c r="DF80">
        <f>AllInOne_Z_ILCD_res_clean!DD13</f>
        <v/>
      </c>
      <c r="DG80">
        <f>AllInOne_Z_ILCD_res_clean!DE13</f>
        <v/>
      </c>
      <c r="DH80">
        <f>AllInOne_Z_ILCD_res_clean!DF13</f>
        <v/>
      </c>
      <c r="DI80">
        <f>AllInOne_Z_ILCD_res_clean!DG13</f>
        <v/>
      </c>
      <c r="DJ80">
        <f>AllInOne_Z_ILCD_res_clean!DH13</f>
        <v/>
      </c>
      <c r="DK80">
        <f>AllInOne_Z_ILCD_res_clean!DI13</f>
        <v/>
      </c>
      <c r="DL80">
        <f>AllInOne_Z_ILCD_res_clean!DJ13</f>
        <v/>
      </c>
      <c r="DM80">
        <f>AllInOne_Z_ILCD_res_clean!DK13</f>
        <v/>
      </c>
      <c r="DN80">
        <f>AllInOne_Z_ILCD_res_clean!DL13</f>
        <v/>
      </c>
      <c r="DO80">
        <f>AllInOne_Z_ILCD_res_clean!DM13</f>
        <v/>
      </c>
      <c r="DP80">
        <f>AllInOne_Z_ILCD_res_clean!DN13</f>
        <v/>
      </c>
      <c r="DQ80">
        <f>AllInOne_Z_ILCD_res_clean!DO13</f>
        <v/>
      </c>
      <c r="DR80">
        <f>AllInOne_Z_ILCD_res_clean!DP13</f>
        <v/>
      </c>
      <c r="DS80">
        <f>AllInOne_Z_ILCD_res_clean!DQ13</f>
        <v/>
      </c>
      <c r="DT80">
        <f>AllInOne_Z_ILCD_res_clean!DR13</f>
        <v/>
      </c>
      <c r="DU80">
        <f>AllInOne_Z_ILCD_res_clean!DS13</f>
        <v/>
      </c>
      <c r="DV80">
        <f>AllInOne_Z_ILCD_res_clean!DT13</f>
        <v/>
      </c>
      <c r="DW80">
        <f>AllInOne_Z_ILCD_res_clean!DU13</f>
        <v/>
      </c>
      <c r="DX80">
        <f>AllInOne_Z_ILCD_res_clean!DV13</f>
        <v/>
      </c>
      <c r="DY80">
        <f>AllInOne_Z_ILCD_res_clean!DW13</f>
        <v/>
      </c>
      <c r="DZ80">
        <f>AllInOne_Z_ILCD_res_clean!DX13</f>
        <v/>
      </c>
      <c r="EA80">
        <f>AllInOne_Z_ILCD_res_clean!DY13</f>
        <v/>
      </c>
      <c r="EB80">
        <f>AllInOne_Z_ILCD_res_clean!DZ13</f>
        <v/>
      </c>
      <c r="EC80">
        <f>AllInOne_Z_ILCD_res_clean!EA13</f>
        <v/>
      </c>
      <c r="ED80">
        <f>AllInOne_Z_ILCD_res_clean!EB13</f>
        <v/>
      </c>
      <c r="EE80">
        <f>AllInOne_Z_ILCD_res_clean!EC13</f>
        <v/>
      </c>
      <c r="EF80">
        <f>AllInOne_Z_ILCD_res_clean!ED13</f>
        <v/>
      </c>
      <c r="EG80">
        <f>AllInOne_Z_ILCD_res_clean!EE13</f>
        <v/>
      </c>
      <c r="EH80">
        <f>AllInOne_Z_ILCD_res_clean!EF13</f>
        <v/>
      </c>
      <c r="EI80">
        <f>AllInOne_Z_ILCD_res_clean!EG13</f>
        <v/>
      </c>
      <c r="EJ80">
        <f>AllInOne_Z_ILCD_res_clean!EH13</f>
        <v/>
      </c>
      <c r="EK80">
        <f>AllInOne_Z_ILCD_res_clean!EI13</f>
        <v/>
      </c>
      <c r="EL80">
        <f>AllInOne_Z_ILCD_res_clean!EJ13</f>
        <v/>
      </c>
      <c r="EM80">
        <f>AllInOne_Z_ILCD_res_clean!EK13</f>
        <v/>
      </c>
      <c r="EN80">
        <f>AllInOne_Z_ILCD_res_clean!EL13</f>
        <v/>
      </c>
      <c r="EO80">
        <f>AllInOne_Z_ILCD_res_clean!EM13</f>
        <v/>
      </c>
      <c r="EP80">
        <f>AllInOne_Z_ILCD_res_clean!EN13</f>
        <v/>
      </c>
      <c r="EQ80">
        <f>AllInOne_Z_ILCD_res_clean!EO13</f>
        <v/>
      </c>
      <c r="ER80">
        <f>AllInOne_Z_ILCD_res_clean!EP13</f>
        <v/>
      </c>
      <c r="ES80">
        <f>AllInOne_Z_ILCD_res_clean!EQ13</f>
        <v/>
      </c>
      <c r="ET80">
        <f>AllInOne_Z_ILCD_res_clean!ER13</f>
        <v/>
      </c>
      <c r="EU80">
        <f>AllInOne_Z_ILCD_res_clean!ES13</f>
        <v/>
      </c>
      <c r="EV80">
        <f>AllInOne_Z_ILCD_res_clean!ET13</f>
        <v/>
      </c>
      <c r="EW80">
        <f>AllInOne_Z_ILCD_res_clean!EU13</f>
        <v/>
      </c>
      <c r="EX80">
        <f>AllInOne_Z_ILCD_res_clean!EV13</f>
        <v/>
      </c>
      <c r="EY80">
        <f>AllInOne_Z_ILCD_res_clean!EW13</f>
        <v/>
      </c>
      <c r="EZ80">
        <f>AllInOne_Z_ILCD_res_clean!EX13</f>
        <v/>
      </c>
      <c r="FA80">
        <f>AllInOne_Z_ILCD_res_clean!EY13</f>
        <v/>
      </c>
      <c r="FB80">
        <f>AllInOne_Z_ILCD_res_clean!EZ13</f>
        <v/>
      </c>
      <c r="FC80">
        <f>AllInOne_Z_ILCD_res_clean!FA13</f>
        <v/>
      </c>
      <c r="FD80">
        <f>AllInOne_Z_ILCD_res_clean!FB13</f>
        <v/>
      </c>
      <c r="FE80">
        <f>AllInOne_Z_ILCD_res_clean!FC13</f>
        <v/>
      </c>
      <c r="FF80">
        <f>AllInOne_Z_ILCD_res_clean!FD13</f>
        <v/>
      </c>
      <c r="FG80">
        <f>AllInOne_Z_ILCD_res_clean!FE13</f>
        <v/>
      </c>
      <c r="FH80">
        <f>AllInOne_Z_ILCD_res_clean!FF13</f>
        <v/>
      </c>
      <c r="FI80">
        <f>AllInOne_Z_ILCD_res_clean!FG13</f>
        <v/>
      </c>
      <c r="FJ80">
        <f>AllInOne_Z_ILCD_res_clean!FH13</f>
        <v/>
      </c>
      <c r="FK80">
        <f>AllInOne_Z_ILCD_res_clean!FI13</f>
        <v/>
      </c>
      <c r="FL80">
        <f>AllInOne_Z_ILCD_res_clean!FJ13</f>
        <v/>
      </c>
      <c r="FM80">
        <f>AllInOne_Z_ILCD_res_clean!FK13</f>
        <v/>
      </c>
      <c r="FN80">
        <f>AllInOne_Z_ILCD_res_clean!FL13</f>
        <v/>
      </c>
      <c r="FO80">
        <f>AllInOne_Z_ILCD_res_clean!FM13</f>
        <v/>
      </c>
      <c r="FP80">
        <f>AllInOne_Z_ILCD_res_clean!FN13</f>
        <v/>
      </c>
      <c r="FQ80">
        <f>AllInOne_Z_ILCD_res_clean!FO13</f>
        <v/>
      </c>
      <c r="FR80">
        <f>AllInOne_Z_ILCD_res_clean!FP13</f>
        <v/>
      </c>
      <c r="FS80">
        <f>AllInOne_Z_ILCD_res_clean!FQ13</f>
        <v/>
      </c>
      <c r="FT80">
        <f>AllInOne_Z_ILCD_res_clean!FR13</f>
        <v/>
      </c>
      <c r="FU80">
        <f>AllInOne_Z_ILCD_res_clean!FS13</f>
        <v/>
      </c>
      <c r="FV80">
        <f>AllInOne_Z_ILCD_res_clean!FT13</f>
        <v/>
      </c>
      <c r="FW80">
        <f>AllInOne_Z_ILCD_res_clean!FU13</f>
        <v/>
      </c>
      <c r="FX80">
        <f>AllInOne_Z_ILCD_res_clean!FV13</f>
        <v/>
      </c>
      <c r="FY80">
        <f>AllInOne_Z_ILCD_res_clean!FW13</f>
        <v/>
      </c>
      <c r="FZ80">
        <f>AllInOne_Z_ILCD_res_clean!FX13</f>
        <v/>
      </c>
      <c r="GA80">
        <f>AllInOne_Z_ILCD_res_clean!FY13</f>
        <v/>
      </c>
      <c r="GB80">
        <f>AllInOne_Z_ILCD_res_clean!FZ13</f>
        <v/>
      </c>
      <c r="GC80">
        <f>AllInOne_Z_ILCD_res_clean!GA13</f>
        <v/>
      </c>
      <c r="GD80">
        <f>AllInOne_Z_ILCD_res_clean!GB13</f>
        <v/>
      </c>
      <c r="GE80">
        <f>AllInOne_Z_ILCD_res_clean!GC13</f>
        <v/>
      </c>
      <c r="GF80">
        <f>AllInOne_Z_ILCD_res_clean!GD13</f>
        <v/>
      </c>
      <c r="GG80">
        <f>AllInOne_Z_ILCD_res_clean!GE13</f>
        <v/>
      </c>
      <c r="GH80">
        <f>AllInOne_Z_ILCD_res_clean!GF13</f>
        <v/>
      </c>
      <c r="GI80">
        <f>AllInOne_Z_ILCD_res_clean!GG13</f>
        <v/>
      </c>
      <c r="GJ80">
        <f>AllInOne_Z_ILCD_res_clean!GH13</f>
        <v/>
      </c>
      <c r="GK80">
        <f>AllInOne_Z_ILCD_res_clean!GI13</f>
        <v/>
      </c>
      <c r="GL80">
        <f>AllInOne_Z_ILCD_res_clean!GJ13</f>
        <v/>
      </c>
      <c r="GM80">
        <f>AllInOne_Z_ILCD_res_clean!GK13</f>
        <v/>
      </c>
      <c r="GN80">
        <f>AllInOne_Z_ILCD_res_clean!GL13</f>
        <v/>
      </c>
      <c r="GO80">
        <f>AllInOne_Z_ILCD_res_clean!GM13</f>
        <v/>
      </c>
      <c r="GP80">
        <f>AllInOne_Z_ILCD_res_clean!GN13</f>
        <v/>
      </c>
      <c r="GQ80">
        <f>AllInOne_Z_ILCD_res_clean!GO13</f>
        <v/>
      </c>
      <c r="GR80">
        <f>AllInOne_Z_ILCD_res_clean!GP13</f>
        <v/>
      </c>
      <c r="GS80">
        <f>AllInOne_Z_ILCD_res_clean!GQ13</f>
        <v/>
      </c>
      <c r="GT80">
        <f>AllInOne_Z_ILCD_res_clean!GR13</f>
        <v/>
      </c>
      <c r="GU80">
        <f>AllInOne_Z_ILCD_res_clean!GS13</f>
        <v/>
      </c>
      <c r="GV80">
        <f>AllInOne_Z_ILCD_res_clean!GT13</f>
        <v/>
      </c>
      <c r="GW80">
        <f>AllInOne_Z_ILCD_res_clean!GU13</f>
        <v/>
      </c>
      <c r="GX80">
        <f>AllInOne_Z_ILCD_res_clean!GV13</f>
        <v/>
      </c>
      <c r="GY80">
        <f>AllInOne_Z_ILCD_res_clean!GW13</f>
        <v/>
      </c>
      <c r="GZ80">
        <f>AllInOne_Z_ILCD_res_clean!GX13</f>
        <v/>
      </c>
      <c r="HA80">
        <f>AllInOne_Z_ILCD_res_clean!GY13</f>
        <v/>
      </c>
      <c r="HB80">
        <f>AllInOne_Z_ILCD_res_clean!GZ13</f>
        <v/>
      </c>
      <c r="HC80">
        <f>AllInOne_Z_ILCD_res_clean!HA13</f>
        <v/>
      </c>
      <c r="HD80">
        <f>AllInOne_Z_ILCD_res_clean!HB13</f>
        <v/>
      </c>
      <c r="HE80">
        <f>AllInOne_Z_ILCD_res_clean!HC13</f>
        <v/>
      </c>
      <c r="HF80">
        <f>AllInOne_Z_ILCD_res_clean!HD13</f>
        <v/>
      </c>
      <c r="HG80">
        <f>AllInOne_Z_ILCD_res_clean!HE13</f>
        <v/>
      </c>
      <c r="HH80">
        <f>AllInOne_Z_ILCD_res_clean!HF13</f>
        <v/>
      </c>
      <c r="HI80">
        <f>AllInOne_Z_ILCD_res_clean!HG13</f>
        <v/>
      </c>
      <c r="HJ80">
        <f>AllInOne_Z_ILCD_res_clean!HH13</f>
        <v/>
      </c>
      <c r="HK80">
        <f>AllInOne_Z_ILCD_res_clean!HI13</f>
        <v/>
      </c>
      <c r="HL80">
        <f>AllInOne_Z_ILCD_res_clean!HJ13</f>
        <v/>
      </c>
      <c r="HM80">
        <f>AllInOne_Z_ILCD_res_clean!HK13</f>
        <v/>
      </c>
      <c r="HN80">
        <f>AllInOne_Z_ILCD_res_clean!HL13</f>
        <v/>
      </c>
      <c r="HO80">
        <f>AllInOne_Z_ILCD_res_clean!HM13</f>
        <v/>
      </c>
      <c r="HP80">
        <f>AllInOne_Z_ILCD_res_clean!HN13</f>
        <v/>
      </c>
      <c r="HQ80">
        <f>AllInOne_Z_ILCD_res_clean!HO13</f>
        <v/>
      </c>
      <c r="HR80">
        <f>AllInOne_Z_ILCD_res_clean!HP13</f>
        <v/>
      </c>
      <c r="HS80">
        <f>AllInOne_Z_ILCD_res_clean!HQ13</f>
        <v/>
      </c>
      <c r="HT80">
        <f>AllInOne_Z_ILCD_res_clean!HR13</f>
        <v/>
      </c>
      <c r="HU80">
        <f>AllInOne_Z_ILCD_res_clean!HS13</f>
        <v/>
      </c>
      <c r="HV80">
        <f>AllInOne_Z_ILCD_res_clean!HT13</f>
        <v/>
      </c>
      <c r="HW80">
        <f>AllInOne_Z_ILCD_res_clean!HU13</f>
        <v/>
      </c>
      <c r="HX80">
        <f>AllInOne_Z_ILCD_res_clean!HV13</f>
        <v/>
      </c>
      <c r="HY80">
        <f>AllInOne_Z_ILCD_res_clean!HW13</f>
        <v/>
      </c>
      <c r="HZ80">
        <f>AllInOne_Z_ILCD_res_clean!HX13</f>
        <v/>
      </c>
      <c r="IA80">
        <f>AllInOne_Z_ILCD_res_clean!HY13</f>
        <v/>
      </c>
      <c r="IB80">
        <f>AllInOne_Z_ILCD_res_clean!HZ13</f>
        <v/>
      </c>
      <c r="IC80">
        <f>AllInOne_Z_ILCD_res_clean!IA13</f>
        <v/>
      </c>
      <c r="ID80">
        <f>AllInOne_Z_ILCD_res_clean!IB13</f>
        <v/>
      </c>
      <c r="IE80">
        <f>AllInOne_Z_ILCD_res_clean!IC13</f>
        <v/>
      </c>
      <c r="IF80">
        <f>AllInOne_Z_ILCD_res_clean!ID13</f>
        <v/>
      </c>
      <c r="IG80">
        <f>AllInOne_Z_ILCD_res_clean!IE13</f>
        <v/>
      </c>
      <c r="IH80">
        <f>AllInOne_Z_ILCD_res_clean!IF13</f>
        <v/>
      </c>
      <c r="II80">
        <f>AllInOne_Z_ILCD_res_clean!IG13</f>
        <v/>
      </c>
      <c r="IJ80">
        <f>AllInOne_Z_ILCD_res_clean!IH13</f>
        <v/>
      </c>
      <c r="IK80">
        <f>AllInOne_Z_ILCD_res_clean!II13</f>
        <v/>
      </c>
      <c r="IL80">
        <f>AllInOne_Z_ILCD_res_clean!IJ13</f>
        <v/>
      </c>
      <c r="IM80">
        <f>AllInOne_Z_ILCD_res_clean!IK13</f>
        <v/>
      </c>
      <c r="IN80">
        <f>AllInOne_Z_ILCD_res_clean!IL13</f>
        <v/>
      </c>
      <c r="IO80">
        <f>AllInOne_Z_ILCD_res_clean!IM13</f>
        <v/>
      </c>
      <c r="IP80">
        <f>AllInOne_Z_ILCD_res_clean!IN13</f>
        <v/>
      </c>
      <c r="IQ80">
        <f>AllInOne_Z_ILCD_res_clean!IO13</f>
        <v/>
      </c>
      <c r="IR80">
        <f>AllInOne_Z_ILCD_res_clean!IP13</f>
        <v/>
      </c>
      <c r="IS80">
        <f>AllInOne_Z_ILCD_res_clean!IQ13</f>
        <v/>
      </c>
      <c r="IT80">
        <f>AllInOne_Z_ILCD_res_clean!IR13</f>
        <v/>
      </c>
      <c r="IU80">
        <f>AllInOne_Z_ILCD_res_clean!IS13</f>
        <v/>
      </c>
      <c r="IV80">
        <f>AllInOne_Z_ILCD_res_clean!IT13</f>
        <v/>
      </c>
      <c r="IW80">
        <f>AllInOne_Z_ILCD_res_clean!IU13</f>
        <v/>
      </c>
      <c r="IX80">
        <f>AllInOne_Z_ILCD_res_clean!IV13</f>
        <v/>
      </c>
      <c r="IY80">
        <f>AllInOne_Z_ILCD_res_clean!IW13</f>
        <v/>
      </c>
      <c r="IZ80">
        <f>AllInOne_Z_ILCD_res_clean!IX13</f>
        <v/>
      </c>
      <c r="JA80">
        <f>AllInOne_Z_ILCD_res_clean!IY13</f>
        <v/>
      </c>
      <c r="JB80">
        <f>AllInOne_Z_ILCD_res_clean!IZ13</f>
        <v/>
      </c>
      <c r="JC80">
        <f>AllInOne_Z_ILCD_res_clean!JA13</f>
        <v/>
      </c>
      <c r="JD80">
        <f>AllInOne_Z_ILCD_res_clean!JB13</f>
        <v/>
      </c>
      <c r="JE80">
        <f>AllInOne_Z_ILCD_res_clean!JC13</f>
        <v/>
      </c>
      <c r="JF80">
        <f>AllInOne_Z_ILCD_res_clean!JD13</f>
        <v/>
      </c>
      <c r="JG80">
        <f>AllInOne_Z_ILCD_res_clean!JE13</f>
        <v/>
      </c>
      <c r="JH80">
        <f>AllInOne_Z_ILCD_res_clean!JF13</f>
        <v/>
      </c>
      <c r="JI80">
        <f>AllInOne_Z_ILCD_res_clean!JG13</f>
        <v/>
      </c>
      <c r="JJ80">
        <f>AllInOne_Z_ILCD_res_clean!JH13</f>
        <v/>
      </c>
      <c r="JK80">
        <f>AllInOne_Z_ILCD_res_clean!JI13</f>
        <v/>
      </c>
      <c r="JL80">
        <f>AllInOne_Z_ILCD_res_clean!JJ13</f>
        <v/>
      </c>
      <c r="JM80">
        <f>AllInOne_Z_ILCD_res_clean!JK13</f>
        <v/>
      </c>
      <c r="JN80">
        <f>AllInOne_Z_ILCD_res_clean!JL13</f>
        <v/>
      </c>
      <c r="JO80">
        <f>AllInOne_Z_ILCD_res_clean!JM13</f>
        <v/>
      </c>
      <c r="JP80">
        <f>AllInOne_Z_ILCD_res_clean!JN13</f>
        <v/>
      </c>
      <c r="JQ80">
        <f>AllInOne_Z_ILCD_res_clean!JO13</f>
        <v/>
      </c>
      <c r="JR80">
        <f>AllInOne_Z_ILCD_res_clean!JP13</f>
        <v/>
      </c>
      <c r="JS80">
        <f>AllInOne_Z_ILCD_res_clean!JQ13</f>
        <v/>
      </c>
      <c r="JT80">
        <f>AllInOne_Z_ILCD_res_clean!JR13</f>
        <v/>
      </c>
      <c r="JU80">
        <f>AllInOne_Z_ILCD_res_clean!JS13</f>
        <v/>
      </c>
      <c r="JV80">
        <f>AllInOne_Z_ILCD_res_clean!JT13</f>
        <v/>
      </c>
      <c r="JW80">
        <f>AllInOne_Z_ILCD_res_clean!JU13</f>
        <v/>
      </c>
      <c r="JX80">
        <f>AllInOne_Z_ILCD_res_clean!JV13</f>
        <v/>
      </c>
      <c r="JY80">
        <f>AllInOne_Z_ILCD_res_clean!JW13</f>
        <v/>
      </c>
      <c r="JZ80">
        <f>AllInOne_Z_ILCD_res_clean!JX13</f>
        <v/>
      </c>
      <c r="KA80">
        <f>AllInOne_Z_ILCD_res_clean!JY13</f>
        <v/>
      </c>
      <c r="KB80">
        <f>AllInOne_Z_ILCD_res_clean!JZ13</f>
        <v/>
      </c>
      <c r="KC80">
        <f>AllInOne_Z_ILCD_res_clean!KA13</f>
        <v/>
      </c>
      <c r="KD80">
        <f>AllInOne_Z_ILCD_res_clean!KB13</f>
        <v/>
      </c>
      <c r="KE80">
        <f>AllInOne_Z_ILCD_res_clean!KC13</f>
        <v/>
      </c>
      <c r="KF80">
        <f>AllInOne_Z_ILCD_res_clean!KD13</f>
        <v/>
      </c>
      <c r="KG80">
        <f>AllInOne_Z_ILCD_res_clean!KE13</f>
        <v/>
      </c>
      <c r="KH80">
        <f>AllInOne_Z_ILCD_res_clean!KF13</f>
        <v/>
      </c>
      <c r="KI80">
        <f>AllInOne_Z_ILCD_res_clean!KG13</f>
        <v/>
      </c>
      <c r="KJ80">
        <f>AllInOne_Z_ILCD_res_clean!KH13</f>
        <v/>
      </c>
      <c r="KK80">
        <f>AllInOne_Z_ILCD_res_clean!KI13</f>
        <v/>
      </c>
      <c r="KL80">
        <f>AllInOne_Z_ILCD_res_clean!KJ13</f>
        <v/>
      </c>
      <c r="KM80">
        <f>AllInOne_Z_ILCD_res_clean!KK13</f>
        <v/>
      </c>
      <c r="KN80">
        <f>AllInOne_Z_ILCD_res_clean!KL13</f>
        <v/>
      </c>
      <c r="KO80">
        <f>AllInOne_Z_ILCD_res_clean!KM13</f>
        <v/>
      </c>
      <c r="KP80">
        <f>AllInOne_Z_ILCD_res_clean!KN13</f>
        <v/>
      </c>
      <c r="KQ80">
        <f>AllInOne_Z_ILCD_res_clean!KO13</f>
        <v/>
      </c>
      <c r="KR80">
        <f>AllInOne_Z_ILCD_res_clean!KP13</f>
        <v/>
      </c>
      <c r="KS80">
        <f>AllInOne_Z_ILCD_res_clean!KQ13</f>
        <v/>
      </c>
      <c r="KT80">
        <f>AllInOne_Z_ILCD_res_clean!KR13</f>
        <v/>
      </c>
      <c r="KU80">
        <f>AllInOne_Z_ILCD_res_clean!KS13</f>
        <v/>
      </c>
      <c r="KV80">
        <f>AllInOne_Z_ILCD_res_clean!KT13</f>
        <v/>
      </c>
      <c r="KW80">
        <f>AllInOne_Z_ILCD_res_clean!KU13</f>
        <v/>
      </c>
      <c r="KX80">
        <f>AllInOne_Z_ILCD_res_clean!KV13</f>
        <v/>
      </c>
      <c r="KY80">
        <f>AllInOne_Z_ILCD_res_clean!KW13</f>
        <v/>
      </c>
      <c r="KZ80">
        <f>AllInOne_Z_ILCD_res_clean!KX13</f>
        <v/>
      </c>
      <c r="LA80">
        <f>AllInOne_Z_ILCD_res_clean!KY13</f>
        <v/>
      </c>
      <c r="LB80">
        <f>AllInOne_Z_ILCD_res_clean!KZ13</f>
        <v/>
      </c>
      <c r="LC80">
        <f>AllInOne_Z_ILCD_res_clean!LA13</f>
        <v/>
      </c>
      <c r="LD80">
        <f>AllInOne_Z_ILCD_res_clean!LB13</f>
        <v/>
      </c>
      <c r="LE80">
        <f>AllInOne_Z_ILCD_res_clean!LC13</f>
        <v/>
      </c>
      <c r="LF80">
        <f>AllInOne_Z_ILCD_res_clean!LD13</f>
        <v/>
      </c>
      <c r="LG80">
        <f>AllInOne_Z_ILCD_res_clean!LE13</f>
        <v/>
      </c>
      <c r="LH80">
        <f>AllInOne_Z_ILCD_res_clean!LF13</f>
        <v/>
      </c>
      <c r="LI80">
        <f>AllInOne_Z_ILCD_res_clean!LG13</f>
        <v/>
      </c>
      <c r="LJ80">
        <f>AllInOne_Z_ILCD_res_clean!LH13</f>
        <v/>
      </c>
      <c r="LK80">
        <f>AllInOne_Z_ILCD_res_clean!LI13</f>
        <v/>
      </c>
      <c r="LL80">
        <f>AllInOne_Z_ILCD_res_clean!LJ13</f>
        <v/>
      </c>
      <c r="LM80">
        <f>AllInOne_Z_ILCD_res_clean!LK13</f>
        <v/>
      </c>
      <c r="LN80">
        <f>AllInOne_Z_ILCD_res_clean!LL13</f>
        <v/>
      </c>
      <c r="LO80">
        <f>AllInOne_Z_ILCD_res_clean!LM13</f>
        <v/>
      </c>
      <c r="LP80">
        <f>AllInOne_Z_ILCD_res_clean!LN13</f>
        <v/>
      </c>
      <c r="LQ80">
        <f>AllInOne_Z_ILCD_res_clean!LO13</f>
        <v/>
      </c>
      <c r="LR80">
        <f>AllInOne_Z_ILCD_res_clean!LP13</f>
        <v/>
      </c>
      <c r="LS80">
        <f>AllInOne_Z_ILCD_res_clean!LQ13</f>
        <v/>
      </c>
      <c r="LT80">
        <f>AllInOne_Z_ILCD_res_clean!LR13</f>
        <v/>
      </c>
      <c r="LU80">
        <f>AllInOne_Z_ILCD_res_clean!LS13</f>
        <v/>
      </c>
      <c r="LV80">
        <f>AllInOne_Z_ILCD_res_clean!LT13</f>
        <v/>
      </c>
      <c r="LW80">
        <f>AllInOne_Z_ILCD_res_clean!LU13</f>
        <v/>
      </c>
      <c r="LX80">
        <f>AllInOne_Z_ILCD_res_clean!LV13</f>
        <v/>
      </c>
      <c r="LY80">
        <f>AllInOne_Z_ILCD_res_clean!LW13</f>
        <v/>
      </c>
      <c r="LZ80">
        <f>AllInOne_Z_ILCD_res_clean!LX13</f>
        <v/>
      </c>
      <c r="MA80">
        <f>AllInOne_Z_ILCD_res_clean!LY13</f>
        <v/>
      </c>
      <c r="MB80">
        <f>AllInOne_Z_ILCD_res_clean!LZ13</f>
        <v/>
      </c>
      <c r="MC80">
        <f>AllInOne_Z_ILCD_res_clean!MA13</f>
        <v/>
      </c>
      <c r="MD80">
        <f>AllInOne_Z_ILCD_res_clean!MB13</f>
        <v/>
      </c>
      <c r="ME80">
        <f>AllInOne_Z_ILCD_res_clean!MC13</f>
        <v/>
      </c>
      <c r="MF80">
        <f>AllInOne_Z_ILCD_res_clean!MD13</f>
        <v/>
      </c>
      <c r="MG80">
        <f>AllInOne_Z_ILCD_res_clean!ME13</f>
        <v/>
      </c>
      <c r="MH80">
        <f>AllInOne_Z_ILCD_res_clean!MF13</f>
        <v/>
      </c>
      <c r="MI80">
        <f>AllInOne_Z_ILCD_res_clean!MG13</f>
        <v/>
      </c>
      <c r="MJ80">
        <f>AllInOne_Z_ILCD_res_clean!MH13</f>
        <v/>
      </c>
      <c r="MK80">
        <f>AllInOne_Z_ILCD_res_clean!MI13</f>
        <v/>
      </c>
      <c r="ML80">
        <f>AllInOne_Z_ILCD_res_clean!MJ13</f>
        <v/>
      </c>
      <c r="MM80">
        <f>AllInOne_Z_ILCD_res_clean!MK13</f>
        <v/>
      </c>
      <c r="MN80">
        <f>AllInOne_Z_ILCD_res_clean!ML13</f>
        <v/>
      </c>
      <c r="MO80">
        <f>AllInOne_Z_ILCD_res_clean!MM13</f>
        <v/>
      </c>
      <c r="MP80">
        <f>AllInOne_Z_ILCD_res_clean!MN13</f>
        <v/>
      </c>
      <c r="MQ80">
        <f>AllInOne_Z_ILCD_res_clean!MO13</f>
        <v/>
      </c>
      <c r="MR80">
        <f>AllInOne_Z_ILCD_res_clean!MP13</f>
        <v/>
      </c>
      <c r="MS80">
        <f>AllInOne_Z_ILCD_res_clean!MQ13</f>
        <v/>
      </c>
      <c r="MT80">
        <f>AllInOne_Z_ILCD_res_clean!MR13</f>
        <v/>
      </c>
      <c r="MU80">
        <f>AllInOne_Z_ILCD_res_clean!MS13</f>
        <v/>
      </c>
      <c r="MV80">
        <f>AllInOne_Z_ILCD_res_clean!MT13</f>
        <v/>
      </c>
      <c r="MW80">
        <f>AllInOne_Z_ILCD_res_clean!MU13</f>
        <v/>
      </c>
      <c r="MX80">
        <f>AllInOne_Z_ILCD_res_clean!MV13</f>
        <v/>
      </c>
      <c r="MY80">
        <f>AllInOne_Z_ILCD_res_clean!MW13</f>
        <v/>
      </c>
      <c r="MZ80">
        <f>AllInOne_Z_ILCD_res_clean!MX13</f>
        <v/>
      </c>
      <c r="NA80">
        <f>AllInOne_Z_ILCD_res_clean!MY13</f>
        <v/>
      </c>
      <c r="NB80">
        <f>AllInOne_Z_ILCD_res_clean!MZ13</f>
        <v/>
      </c>
      <c r="NC80">
        <f>AllInOne_Z_ILCD_res_clean!NA13</f>
        <v/>
      </c>
      <c r="ND80">
        <f>AllInOne_Z_ILCD_res_clean!NB13</f>
        <v/>
      </c>
      <c r="NE80">
        <f>AllInOne_Z_ILCD_res_clean!NC13</f>
        <v/>
      </c>
      <c r="NF80">
        <f>AllInOne_Z_ILCD_res_clean!ND13</f>
        <v/>
      </c>
      <c r="NG80">
        <f>AllInOne_Z_ILCD_res_clean!NE13</f>
        <v/>
      </c>
      <c r="NH80">
        <f>AllInOne_Z_ILCD_res_clean!NF13</f>
        <v/>
      </c>
      <c r="NI80">
        <f>AllInOne_Z_ILCD_res_clean!NG13</f>
        <v/>
      </c>
      <c r="NJ80">
        <f>AllInOne_Z_ILCD_res_clean!NH13</f>
        <v/>
      </c>
      <c r="NK80">
        <f>AllInOne_Z_ILCD_res_clean!NI13</f>
        <v/>
      </c>
      <c r="NL80">
        <f>AllInOne_Z_ILCD_res_clean!NJ13</f>
        <v/>
      </c>
      <c r="NM80">
        <f>AllInOne_Z_ILCD_res_clean!NK13</f>
        <v/>
      </c>
      <c r="NN80">
        <f>AllInOne_Z_ILCD_res_clean!NL13</f>
        <v/>
      </c>
      <c r="NO80">
        <f>AllInOne_Z_ILCD_res_clean!NM13</f>
        <v/>
      </c>
      <c r="NP80">
        <f>AllInOne_Z_ILCD_res_clean!NN13</f>
        <v/>
      </c>
      <c r="NQ80">
        <f>AllInOne_Z_ILCD_res_clean!NO13</f>
        <v/>
      </c>
      <c r="NR80">
        <f>AllInOne_Z_ILCD_res_clean!NP13</f>
        <v/>
      </c>
      <c r="NS80">
        <f>AllInOne_Z_ILCD_res_clean!NQ13</f>
        <v/>
      </c>
      <c r="NT80">
        <f>AllInOne_Z_ILCD_res_clean!NR13</f>
        <v/>
      </c>
      <c r="NU80">
        <f>AllInOne_Z_ILCD_res_clean!NS13</f>
        <v/>
      </c>
      <c r="NV80">
        <f>AllInOne_Z_ILCD_res_clean!NT13</f>
        <v/>
      </c>
      <c r="NW80">
        <f>AllInOne_Z_ILCD_res_clean!NU13</f>
        <v/>
      </c>
      <c r="NX80">
        <f>AllInOne_Z_ILCD_res_clean!NV13</f>
        <v/>
      </c>
      <c r="NY80">
        <f>AllInOne_Z_ILCD_res_clean!NW13</f>
        <v/>
      </c>
      <c r="NZ80">
        <f>AllInOne_Z_ILCD_res_clean!NX13</f>
        <v/>
      </c>
      <c r="OA80">
        <f>AllInOne_Z_ILCD_res_clean!NY13</f>
        <v/>
      </c>
      <c r="OB80">
        <f>AllInOne_Z_ILCD_res_clean!NZ13</f>
        <v/>
      </c>
      <c r="OC80">
        <f>AllInOne_Z_ILCD_res_clean!OA13</f>
        <v/>
      </c>
      <c r="OD80">
        <f>AllInOne_Z_ILCD_res_clean!OB13</f>
        <v/>
      </c>
      <c r="OE80">
        <f>AllInOne_Z_ILCD_res_clean!OC13</f>
        <v/>
      </c>
      <c r="OF80">
        <f>AllInOne_Z_ILCD_res_clean!OD13</f>
        <v/>
      </c>
      <c r="OG80">
        <f>AllInOne_Z_ILCD_res_clean!OE13</f>
        <v/>
      </c>
      <c r="OH80">
        <f>AllInOne_Z_ILCD_res_clean!OF13</f>
        <v/>
      </c>
      <c r="OI80">
        <f>AllInOne_Z_ILCD_res_clean!OG13</f>
        <v/>
      </c>
      <c r="OJ80">
        <f>AllInOne_Z_ILCD_res_clean!OH13</f>
        <v/>
      </c>
      <c r="OK80">
        <f>AllInOne_Z_ILCD_res_clean!OI13</f>
        <v/>
      </c>
      <c r="OL80">
        <f>AllInOne_Z_ILCD_res_clean!OJ13</f>
        <v/>
      </c>
      <c r="OM80">
        <f>AllInOne_Z_ILCD_res_clean!OK13</f>
        <v/>
      </c>
      <c r="ON80">
        <f>AllInOne_Z_ILCD_res_clean!OL13</f>
        <v/>
      </c>
      <c r="OO80">
        <f>AllInOne_Z_ILCD_res_clean!OM13</f>
        <v/>
      </c>
      <c r="OP80">
        <f>AllInOne_Z_ILCD_res_clean!ON13</f>
        <v/>
      </c>
      <c r="OQ80">
        <f>AllInOne_Z_ILCD_res_clean!OO13</f>
        <v/>
      </c>
      <c r="OR80">
        <f>AllInOne_Z_ILCD_res_clean!OP13</f>
        <v/>
      </c>
      <c r="OS80">
        <f>AllInOne_Z_ILCD_res_clean!OQ13</f>
        <v/>
      </c>
      <c r="OT80">
        <f>AllInOne_Z_ILCD_res_clean!OR13</f>
        <v/>
      </c>
      <c r="OU80">
        <f>AllInOne_Z_ILCD_res_clean!OS13</f>
        <v/>
      </c>
      <c r="OV80">
        <f>AllInOne_Z_ILCD_res_clean!OT13</f>
        <v/>
      </c>
      <c r="OW80">
        <f>AllInOne_Z_ILCD_res_clean!OU13</f>
        <v/>
      </c>
      <c r="OX80">
        <f>AllInOne_Z_ILCD_res_clean!OV13</f>
        <v/>
      </c>
      <c r="OY80">
        <f>AllInOne_Z_ILCD_res_clean!OW13</f>
        <v/>
      </c>
      <c r="OZ80">
        <f>AllInOne_Z_ILCD_res_clean!OX13</f>
        <v/>
      </c>
      <c r="PA80">
        <f>AllInOne_Z_ILCD_res_clean!OY13</f>
        <v/>
      </c>
      <c r="PB80">
        <f>AllInOne_Z_ILCD_res_clean!OZ13</f>
        <v/>
      </c>
      <c r="PC80">
        <f>AllInOne_Z_ILCD_res_clean!PA13</f>
        <v/>
      </c>
      <c r="PD80">
        <f>AllInOne_Z_ILCD_res_clean!PB13</f>
        <v/>
      </c>
      <c r="PE80">
        <f>AllInOne_Z_ILCD_res_clean!PC13</f>
        <v/>
      </c>
      <c r="PF80">
        <f>AllInOne_Z_ILCD_res_clean!PD13</f>
        <v/>
      </c>
      <c r="PG80">
        <f>AllInOne_Z_ILCD_res_clean!PE13</f>
        <v/>
      </c>
      <c r="PH80">
        <f>AllInOne_Z_ILCD_res_clean!PF13</f>
        <v/>
      </c>
      <c r="PI80">
        <f>AllInOne_Z_ILCD_res_clean!PG13</f>
        <v/>
      </c>
      <c r="PJ80">
        <f>AllInOne_Z_ILCD_res_clean!PH13</f>
        <v/>
      </c>
      <c r="PK80">
        <f>AllInOne_Z_ILCD_res_clean!PI13</f>
        <v/>
      </c>
      <c r="PL80">
        <f>AllInOne_Z_ILCD_res_clean!PJ13</f>
        <v/>
      </c>
      <c r="PM80">
        <f>AllInOne_Z_ILCD_res_clean!PK13</f>
        <v/>
      </c>
      <c r="PN80">
        <f>AllInOne_Z_ILCD_res_clean!PL13</f>
        <v/>
      </c>
      <c r="PO80">
        <f>AllInOne_Z_ILCD_res_clean!PM13</f>
        <v/>
      </c>
      <c r="PP80">
        <f>AllInOne_Z_ILCD_res_clean!PN13</f>
        <v/>
      </c>
      <c r="PQ80">
        <f>AllInOne_Z_ILCD_res_clean!PO13</f>
        <v/>
      </c>
      <c r="PR80">
        <f>AllInOne_Z_ILCD_res_clean!PP13</f>
        <v/>
      </c>
      <c r="PS80">
        <f>AllInOne_Z_ILCD_res_clean!PQ13</f>
        <v/>
      </c>
      <c r="PT80">
        <f>AllInOne_Z_ILCD_res_clean!PR13</f>
        <v/>
      </c>
      <c r="PU80">
        <f>AllInOne_Z_ILCD_res_clean!PS13</f>
        <v/>
      </c>
      <c r="PV80">
        <f>AllInOne_Z_ILCD_res_clean!PT13</f>
        <v/>
      </c>
      <c r="PW80">
        <f>AllInOne_Z_ILCD_res_clean!PU13</f>
        <v/>
      </c>
      <c r="PX80">
        <f>AllInOne_Z_ILCD_res_clean!PV13</f>
        <v/>
      </c>
      <c r="PY80">
        <f>AllInOne_Z_ILCD_res_clean!PW13</f>
        <v/>
      </c>
      <c r="PZ80">
        <f>AllInOne_Z_ILCD_res_clean!PX13</f>
        <v/>
      </c>
      <c r="QA80">
        <f>AllInOne_Z_ILCD_res_clean!PY13</f>
        <v/>
      </c>
      <c r="QB80">
        <f>AllInOne_Z_ILCD_res_clean!PZ13</f>
        <v/>
      </c>
      <c r="QC80">
        <f>AllInOne_Z_ILCD_res_clean!QA13</f>
        <v/>
      </c>
      <c r="QD80">
        <f>AllInOne_Z_ILCD_res_clean!QB13</f>
        <v/>
      </c>
      <c r="QE80">
        <f>AllInOne_Z_ILCD_res_clean!QC13</f>
        <v/>
      </c>
      <c r="QF80">
        <f>AllInOne_Z_ILCD_res_clean!QD13</f>
        <v/>
      </c>
      <c r="QG80">
        <f>AllInOne_Z_ILCD_res_clean!QE13</f>
        <v/>
      </c>
      <c r="QH80">
        <f>AllInOne_Z_ILCD_res_clean!QF13</f>
        <v/>
      </c>
      <c r="QI80">
        <f>AllInOne_Z_ILCD_res_clean!QG13</f>
        <v/>
      </c>
      <c r="QJ80">
        <f>AllInOne_Z_ILCD_res_clean!QH13</f>
        <v/>
      </c>
      <c r="QK80">
        <f>AllInOne_Z_ILCD_res_clean!QI13</f>
        <v/>
      </c>
      <c r="QL80">
        <f>AllInOne_Z_ILCD_res_clean!QJ13</f>
        <v/>
      </c>
      <c r="QM80">
        <f>AllInOne_Z_ILCD_res_clean!QK13</f>
        <v/>
      </c>
      <c r="QN80">
        <f>AllInOne_Z_ILCD_res_clean!QL13</f>
        <v/>
      </c>
      <c r="QO80">
        <f>AllInOne_Z_ILCD_res_clean!QM13</f>
        <v/>
      </c>
      <c r="QP80">
        <f>AllInOne_Z_ILCD_res_clean!QN13</f>
        <v/>
      </c>
      <c r="QQ80">
        <f>AllInOne_Z_ILCD_res_clean!QO13</f>
        <v/>
      </c>
      <c r="QR80">
        <f>AllInOne_Z_ILCD_res_clean!QP13</f>
        <v/>
      </c>
      <c r="QS80">
        <f>AllInOne_Z_ILCD_res_clean!QQ13</f>
        <v/>
      </c>
      <c r="QT80">
        <f>AllInOne_Z_ILCD_res_clean!QR13</f>
        <v/>
      </c>
      <c r="QU80">
        <f>AllInOne_Z_ILCD_res_clean!QS13</f>
        <v/>
      </c>
      <c r="QV80">
        <f>AllInOne_Z_ILCD_res_clean!QT13</f>
        <v/>
      </c>
      <c r="QW80">
        <f>AllInOne_Z_ILCD_res_clean!QU13</f>
        <v/>
      </c>
      <c r="QX80">
        <f>AllInOne_Z_ILCD_res_clean!QV13</f>
        <v/>
      </c>
      <c r="QY80">
        <f>AllInOne_Z_ILCD_res_clean!QW13</f>
        <v/>
      </c>
      <c r="QZ80">
        <f>AllInOne_Z_ILCD_res_clean!QX13</f>
        <v/>
      </c>
      <c r="RA80">
        <f>AllInOne_Z_ILCD_res_clean!QY13</f>
        <v/>
      </c>
      <c r="RB80">
        <f>AllInOne_Z_ILCD_res_clean!QZ13</f>
        <v/>
      </c>
      <c r="RC80">
        <f>AllInOne_Z_ILCD_res_clean!RA13</f>
        <v/>
      </c>
      <c r="RD80">
        <f>AllInOne_Z_ILCD_res_clean!RB13</f>
        <v/>
      </c>
      <c r="RE80">
        <f>AllInOne_Z_ILCD_res_clean!RC13</f>
        <v/>
      </c>
      <c r="RF80">
        <f>AllInOne_Z_ILCD_res_clean!RD13</f>
        <v/>
      </c>
      <c r="RG80">
        <f>AllInOne_Z_ILCD_res_clean!RE13</f>
        <v/>
      </c>
      <c r="RH80">
        <f>AllInOne_Z_ILCD_res_clean!RF13</f>
        <v/>
      </c>
      <c r="RI80">
        <f>AllInOne_Z_ILCD_res_clean!RG13</f>
        <v/>
      </c>
      <c r="RJ80">
        <f>AllInOne_Z_ILCD_res_clean!RH13</f>
        <v/>
      </c>
      <c r="RK80">
        <f>AllInOne_Z_ILCD_res_clean!RI13</f>
        <v/>
      </c>
      <c r="RL80">
        <f>AllInOne_Z_ILCD_res_clean!RJ13</f>
        <v/>
      </c>
      <c r="RM80">
        <f>AllInOne_Z_ILCD_res_clean!RK13</f>
        <v/>
      </c>
      <c r="RN80">
        <f>AllInOne_Z_ILCD_res_clean!RL13</f>
        <v/>
      </c>
      <c r="RO80">
        <f>AllInOne_Z_ILCD_res_clean!RM13</f>
        <v/>
      </c>
      <c r="RP80">
        <f>AllInOne_Z_ILCD_res_clean!RN13</f>
        <v/>
      </c>
      <c r="RQ80">
        <f>AllInOne_Z_ILCD_res_clean!RO13</f>
        <v/>
      </c>
      <c r="RR80">
        <f>AllInOne_Z_ILCD_res_clean!RP13</f>
        <v/>
      </c>
      <c r="RS80">
        <f>AllInOne_Z_ILCD_res_clean!RQ13</f>
        <v/>
      </c>
      <c r="RT80">
        <f>AllInOne_Z_ILCD_res_clean!RR13</f>
        <v/>
      </c>
      <c r="RU80">
        <f>AllInOne_Z_ILCD_res_clean!RS13</f>
        <v/>
      </c>
      <c r="RV80">
        <f>AllInOne_Z_ILCD_res_clean!RT13</f>
        <v/>
      </c>
      <c r="RW80">
        <f>AllInOne_Z_ILCD_res_clean!RU13</f>
        <v/>
      </c>
      <c r="RX80">
        <f>AllInOne_Z_ILCD_res_clean!RV13</f>
        <v/>
      </c>
      <c r="RY80">
        <f>AllInOne_Z_ILCD_res_clean!RW13</f>
        <v/>
      </c>
      <c r="RZ80">
        <f>AllInOne_Z_ILCD_res_clean!RX13</f>
        <v/>
      </c>
      <c r="SA80">
        <f>AllInOne_Z_ILCD_res_clean!RY13</f>
        <v/>
      </c>
      <c r="SB80">
        <f>AllInOne_Z_ILCD_res_clean!RZ13</f>
        <v/>
      </c>
      <c r="SC80">
        <f>AllInOne_Z_ILCD_res_clean!SA13</f>
        <v/>
      </c>
      <c r="SD80">
        <f>AllInOne_Z_ILCD_res_clean!SB13</f>
        <v/>
      </c>
      <c r="SE80">
        <f>AllInOne_Z_ILCD_res_clean!SC13</f>
        <v/>
      </c>
      <c r="SF80">
        <f>AllInOne_Z_ILCD_res_clean!SD13</f>
        <v/>
      </c>
      <c r="SG80">
        <f>AllInOne_Z_ILCD_res_clean!SE13</f>
        <v/>
      </c>
      <c r="SH80">
        <f>AllInOne_Z_ILCD_res_clean!SF13</f>
        <v/>
      </c>
      <c r="SI80">
        <f>AllInOne_Z_ILCD_res_clean!SG13</f>
        <v/>
      </c>
      <c r="SJ80">
        <f>AllInOne_Z_ILCD_res_clean!SH13</f>
        <v/>
      </c>
      <c r="SK80">
        <f>AllInOne_Z_ILCD_res_clean!SI13</f>
        <v/>
      </c>
      <c r="SL80">
        <f>AllInOne_Z_ILCD_res_clean!SJ13</f>
        <v/>
      </c>
      <c r="SM80">
        <f>AllInOne_Z_ILCD_res_clean!SK13</f>
        <v/>
      </c>
      <c r="SN80">
        <f>AllInOne_Z_ILCD_res_clean!SL13</f>
        <v/>
      </c>
      <c r="SO80">
        <f>AllInOne_Z_ILCD_res_clean!SM13</f>
        <v/>
      </c>
      <c r="SP80">
        <f>AllInOne_Z_ILCD_res_clean!SN13</f>
        <v/>
      </c>
      <c r="SQ80">
        <f>AllInOne_Z_ILCD_res_clean!SO13</f>
        <v/>
      </c>
      <c r="SR80">
        <f>AllInOne_Z_ILCD_res_clean!SP13</f>
        <v/>
      </c>
      <c r="SS80">
        <f>AllInOne_Z_ILCD_res_clean!SQ13</f>
        <v/>
      </c>
      <c r="ST80">
        <f>AllInOne_Z_ILCD_res_clean!SR13</f>
        <v/>
      </c>
      <c r="SU80">
        <f>AllInOne_Z_ILCD_res_clean!SS13</f>
        <v/>
      </c>
      <c r="SV80">
        <f>AllInOne_Z_ILCD_res_clean!ST13</f>
        <v/>
      </c>
      <c r="SW80">
        <f>AllInOne_Z_ILCD_res_clean!SU13</f>
        <v/>
      </c>
      <c r="SX80">
        <f>AllInOne_Z_ILCD_res_clean!SV13</f>
        <v/>
      </c>
      <c r="SY80">
        <f>AllInOne_Z_ILCD_res_clean!SW13</f>
        <v/>
      </c>
      <c r="SZ80">
        <f>AllInOne_Z_ILCD_res_clean!SX13</f>
        <v/>
      </c>
      <c r="TA80">
        <f>AllInOne_Z_ILCD_res_clean!SY13</f>
        <v/>
      </c>
      <c r="TB80">
        <f>AllInOne_Z_ILCD_res_clean!SZ13</f>
        <v/>
      </c>
      <c r="TC80">
        <f>AllInOne_Z_ILCD_res_clean!TA13</f>
        <v/>
      </c>
      <c r="TD80">
        <f>AllInOne_Z_ILCD_res_clean!TB13</f>
        <v/>
      </c>
      <c r="TE80">
        <f>AllInOne_Z_ILCD_res_clean!TC13</f>
        <v/>
      </c>
      <c r="TF80">
        <f>AllInOne_Z_ILCD_res_clean!TD13</f>
        <v/>
      </c>
      <c r="TG80">
        <f>AllInOne_Z_ILCD_res_clean!TE13</f>
        <v/>
      </c>
      <c r="TH80">
        <f>AllInOne_Z_ILCD_res_clean!TF13</f>
        <v/>
      </c>
      <c r="TI80">
        <f>AllInOne_Z_ILCD_res_clean!TG13</f>
        <v/>
      </c>
      <c r="TJ80">
        <f>AllInOne_Z_ILCD_res_clean!TH13</f>
        <v/>
      </c>
      <c r="TK80">
        <f>AllInOne_Z_ILCD_res_clean!TI13</f>
        <v/>
      </c>
      <c r="TL80">
        <f>AllInOne_Z_ILCD_res_clean!TJ13</f>
        <v/>
      </c>
      <c r="TM80">
        <f>AllInOne_Z_ILCD_res_clean!TK13</f>
        <v/>
      </c>
      <c r="TN80">
        <f>AllInOne_Z_ILCD_res_clean!TL13</f>
        <v/>
      </c>
      <c r="TO80">
        <f>AllInOne_Z_ILCD_res_clean!TM13</f>
        <v/>
      </c>
      <c r="TP80">
        <f>AllInOne_Z_ILCD_res_clean!TN13</f>
        <v/>
      </c>
      <c r="TQ80">
        <f>AllInOne_Z_ILCD_res_clean!TO13</f>
        <v/>
      </c>
      <c r="TR80">
        <f>AllInOne_Z_ILCD_res_clean!TP13</f>
        <v/>
      </c>
      <c r="TS80">
        <f>AllInOne_Z_ILCD_res_clean!TQ13</f>
        <v/>
      </c>
      <c r="TT80">
        <f>AllInOne_Z_ILCD_res_clean!TR13</f>
        <v/>
      </c>
      <c r="TU80">
        <f>AllInOne_Z_ILCD_res_clean!TS13</f>
        <v/>
      </c>
      <c r="TV80">
        <f>AllInOne_Z_ILCD_res_clean!TT13</f>
        <v/>
      </c>
      <c r="TW80">
        <f>AllInOne_Z_ILCD_res_clean!TU13</f>
        <v/>
      </c>
      <c r="TX80">
        <f>AllInOne_Z_ILCD_res_clean!TV13</f>
        <v/>
      </c>
      <c r="TY80">
        <f>AllInOne_Z_ILCD_res_clean!TW13</f>
        <v/>
      </c>
      <c r="TZ80">
        <f>AllInOne_Z_ILCD_res_clean!TX13</f>
        <v/>
      </c>
      <c r="UA80">
        <f>AllInOne_Z_ILCD_res_clean!TY13</f>
        <v/>
      </c>
      <c r="UB80">
        <f>AllInOne_Z_ILCD_res_clean!TZ13</f>
        <v/>
      </c>
      <c r="UC80">
        <f>AllInOne_Z_ILCD_res_clean!UA13</f>
        <v/>
      </c>
      <c r="UD80">
        <f>AllInOne_Z_ILCD_res_clean!UB13</f>
        <v/>
      </c>
      <c r="UE80">
        <f>AllInOne_Z_ILCD_res_clean!UC13</f>
        <v/>
      </c>
      <c r="UF80">
        <f>AllInOne_Z_ILCD_res_clean!UD13</f>
        <v/>
      </c>
      <c r="UG80">
        <f>AllInOne_Z_ILCD_res_clean!UE13</f>
        <v/>
      </c>
      <c r="UH80">
        <f>AllInOne_Z_ILCD_res_clean!UF13</f>
        <v/>
      </c>
      <c r="UI80">
        <f>AllInOne_Z_ILCD_res_clean!UG13</f>
        <v/>
      </c>
      <c r="UJ80">
        <f>AllInOne_Z_ILCD_res_clean!UH13</f>
        <v/>
      </c>
      <c r="UK80">
        <f>AllInOne_Z_ILCD_res_clean!UI13</f>
        <v/>
      </c>
      <c r="UL80">
        <f>AllInOne_Z_ILCD_res_clean!UJ13</f>
        <v/>
      </c>
      <c r="UM80">
        <f>AllInOne_Z_ILCD_res_clean!UK13</f>
        <v/>
      </c>
      <c r="UN80">
        <f>AllInOne_Z_ILCD_res_clean!UL13</f>
        <v/>
      </c>
      <c r="UO80">
        <f>AllInOne_Z_ILCD_res_clean!UM13</f>
        <v/>
      </c>
      <c r="UP80">
        <f>AllInOne_Z_ILCD_res_clean!UN13</f>
        <v/>
      </c>
      <c r="UQ80">
        <f>AllInOne_Z_ILCD_res_clean!UO13</f>
        <v/>
      </c>
      <c r="UR80">
        <f>AllInOne_Z_ILCD_res_clean!UP13</f>
        <v/>
      </c>
      <c r="US80">
        <f>AllInOne_Z_ILCD_res_clean!UQ13</f>
        <v/>
      </c>
      <c r="UT80">
        <f>AllInOne_Z_ILCD_res_clean!UR13</f>
        <v/>
      </c>
      <c r="UU80">
        <f>AllInOne_Z_ILCD_res_clean!US13</f>
        <v/>
      </c>
      <c r="UV80">
        <f>AllInOne_Z_ILCD_res_clean!UT13</f>
        <v/>
      </c>
      <c r="UW80">
        <f>AllInOne_Z_ILCD_res_clean!UU13</f>
        <v/>
      </c>
      <c r="UX80">
        <f>AllInOne_Z_ILCD_res_clean!UV13</f>
        <v/>
      </c>
      <c r="UY80">
        <f>AllInOne_Z_ILCD_res_clean!UW13</f>
        <v/>
      </c>
      <c r="UZ80">
        <f>AllInOne_Z_ILCD_res_clean!UX13</f>
        <v/>
      </c>
      <c r="VA80">
        <f>AllInOne_Z_ILCD_res_clean!UY13</f>
        <v/>
      </c>
      <c r="VB80">
        <f>AllInOne_Z_ILCD_res_clean!UZ13</f>
        <v/>
      </c>
      <c r="VC80">
        <f>AllInOne_Z_ILCD_res_clean!VA13</f>
        <v/>
      </c>
      <c r="VD80">
        <f>AllInOne_Z_ILCD_res_clean!VB13</f>
        <v/>
      </c>
      <c r="VE80">
        <f>AllInOne_Z_ILCD_res_clean!VC13</f>
        <v/>
      </c>
      <c r="VF80">
        <f>AllInOne_Z_ILCD_res_clean!VD13</f>
        <v/>
      </c>
      <c r="VG80">
        <f>AllInOne_Z_ILCD_res_clean!VE13</f>
        <v/>
      </c>
      <c r="VH80">
        <f>AllInOne_Z_ILCD_res_clean!VF13</f>
        <v/>
      </c>
      <c r="VI80">
        <f>AllInOne_Z_ILCD_res_clean!VG13</f>
        <v/>
      </c>
      <c r="VJ80">
        <f>AllInOne_Z_ILCD_res_clean!VH13</f>
        <v/>
      </c>
      <c r="VK80">
        <f>AllInOne_Z_ILCD_res_clean!VI13</f>
        <v/>
      </c>
      <c r="VL80">
        <f>AllInOne_Z_ILCD_res_clean!VJ13</f>
        <v/>
      </c>
      <c r="VM80">
        <f>AllInOne_Z_ILCD_res_clean!VK13</f>
        <v/>
      </c>
      <c r="VN80">
        <f>AllInOne_Z_ILCD_res_clean!VL13</f>
        <v/>
      </c>
      <c r="VO80">
        <f>AllInOne_Z_ILCD_res_clean!VM13</f>
        <v/>
      </c>
      <c r="VP80">
        <f>AllInOne_Z_ILCD_res_clean!VN13</f>
        <v/>
      </c>
      <c r="VQ80">
        <f>AllInOne_Z_ILCD_res_clean!VO13</f>
        <v/>
      </c>
      <c r="VR80">
        <f>AllInOne_Z_ILCD_res_clean!VP13</f>
        <v/>
      </c>
      <c r="VS80">
        <f>AllInOne_Z_ILCD_res_clean!VQ13</f>
        <v/>
      </c>
      <c r="VT80">
        <f>AllInOne_Z_ILCD_res_clean!VR13</f>
        <v/>
      </c>
      <c r="VU80">
        <f>AllInOne_Z_ILCD_res_clean!VS13</f>
        <v/>
      </c>
      <c r="VV80">
        <f>AllInOne_Z_ILCD_res_clean!VT13</f>
        <v/>
      </c>
      <c r="VW80">
        <f>AllInOne_Z_ILCD_res_clean!VU13</f>
        <v/>
      </c>
      <c r="VX80">
        <f>AllInOne_Z_ILCD_res_clean!VV13</f>
        <v/>
      </c>
      <c r="VY80">
        <f>AllInOne_Z_ILCD_res_clean!VW13</f>
        <v/>
      </c>
      <c r="VZ80">
        <f>AllInOne_Z_ILCD_res_clean!VX13</f>
        <v/>
      </c>
      <c r="WA80">
        <f>AllInOne_Z_ILCD_res_clean!VY13</f>
        <v/>
      </c>
      <c r="WB80">
        <f>AllInOne_Z_ILCD_res_clean!VZ13</f>
        <v/>
      </c>
      <c r="WC80">
        <f>AllInOne_Z_ILCD_res_clean!WA13</f>
        <v/>
      </c>
      <c r="WD80">
        <f>AllInOne_Z_ILCD_res_clean!WB13</f>
        <v/>
      </c>
      <c r="WE80">
        <f>AllInOne_Z_ILCD_res_clean!WC13</f>
        <v/>
      </c>
      <c r="WF80">
        <f>AllInOne_Z_ILCD_res_clean!WD13</f>
        <v/>
      </c>
      <c r="WG80">
        <f>AllInOne_Z_ILCD_res_clean!WE13</f>
        <v/>
      </c>
      <c r="WH80">
        <f>AllInOne_Z_ILCD_res_clean!WF13</f>
        <v/>
      </c>
      <c r="WI80">
        <f>AllInOne_Z_ILCD_res_clean!WG13</f>
        <v/>
      </c>
      <c r="WJ80">
        <f>AllInOne_Z_ILCD_res_clean!WH13</f>
        <v/>
      </c>
      <c r="WK80">
        <f>AllInOne_Z_ILCD_res_clean!WI13</f>
        <v/>
      </c>
      <c r="WL80">
        <f>AllInOne_Z_ILCD_res_clean!WJ13</f>
        <v/>
      </c>
      <c r="WM80">
        <f>AllInOne_Z_ILCD_res_clean!WK13</f>
        <v/>
      </c>
      <c r="WN80">
        <f>AllInOne_Z_ILCD_res_clean!WL13</f>
        <v/>
      </c>
      <c r="WO80">
        <f>AllInOne_Z_ILCD_res_clean!WM13</f>
        <v/>
      </c>
      <c r="WP80">
        <f>AllInOne_Z_ILCD_res_clean!WN13</f>
        <v/>
      </c>
      <c r="WQ80">
        <f>AllInOne_Z_ILCD_res_clean!WO13</f>
        <v/>
      </c>
      <c r="WR80">
        <f>AllInOne_Z_ILCD_res_clean!WP13</f>
        <v/>
      </c>
      <c r="WS80">
        <f>AllInOne_Z_ILCD_res_clean!WQ13</f>
        <v/>
      </c>
      <c r="WT80">
        <f>AllInOne_Z_ILCD_res_clean!WR13</f>
        <v/>
      </c>
      <c r="WU80">
        <f>AllInOne_Z_ILCD_res_clean!WS13</f>
        <v/>
      </c>
      <c r="WV80">
        <f>AllInOne_Z_ILCD_res_clean!WT13</f>
        <v/>
      </c>
      <c r="WW80">
        <f>AllInOne_Z_ILCD_res_clean!WU13</f>
        <v/>
      </c>
      <c r="WX80">
        <f>AllInOne_Z_ILCD_res_clean!WV13</f>
        <v/>
      </c>
      <c r="WY80">
        <f>AllInOne_Z_ILCD_res_clean!WW13</f>
        <v/>
      </c>
      <c r="WZ80">
        <f>AllInOne_Z_ILCD_res_clean!WX13</f>
        <v/>
      </c>
      <c r="XA80">
        <f>AllInOne_Z_ILCD_res_clean!WY13</f>
        <v/>
      </c>
      <c r="XB80">
        <f>AllInOne_Z_ILCD_res_clean!WZ13</f>
        <v/>
      </c>
      <c r="XC80">
        <f>AllInOne_Z_ILCD_res_clean!XA13</f>
        <v/>
      </c>
      <c r="XD80">
        <f>AllInOne_Z_ILCD_res_clean!XB13</f>
        <v/>
      </c>
      <c r="XE80">
        <f>AllInOne_Z_ILCD_res_clean!XC13</f>
        <v/>
      </c>
      <c r="XF80">
        <f>AllInOne_Z_ILCD_res_clean!XD13</f>
        <v/>
      </c>
      <c r="XG80">
        <f>AllInOne_Z_ILCD_res_clean!XE13</f>
        <v/>
      </c>
      <c r="XH80">
        <f>AllInOne_Z_ILCD_res_clean!XF13</f>
        <v/>
      </c>
      <c r="XI80">
        <f>AllInOne_Z_ILCD_res_clean!XG13</f>
        <v/>
      </c>
      <c r="XJ80" s="26">
        <f>AllInOne_Z_ILCD_res_clean!XH13</f>
        <v/>
      </c>
      <c r="XK80" s="26">
        <f>AllInOne_Z_ILCD_res_clean!XI13</f>
        <v/>
      </c>
      <c r="XL80" s="26">
        <f>AllInOne_Z_ILCD_res_clean!XJ13</f>
        <v/>
      </c>
      <c r="XM80" s="26">
        <f>AllInOne_Z_ILCD_res_clean!XK13</f>
        <v/>
      </c>
      <c r="XN80" s="26">
        <f>AllInOne_Z_ILCD_res_clean!XL13</f>
        <v/>
      </c>
      <c r="XO80" s="26">
        <f>AllInOne_Z_ILCD_res_clean!XM13</f>
        <v/>
      </c>
      <c r="XP80" s="26">
        <f>AllInOne_Z_ILCD_res_clean!XN13</f>
        <v/>
      </c>
      <c r="XQ80" s="26">
        <f>AllInOne_Z_ILCD_res_clean!XO13</f>
        <v/>
      </c>
      <c r="XR80" s="26">
        <f>AllInOne_Z_ILCD_res_clean!XP13</f>
        <v/>
      </c>
      <c r="XS80" s="26">
        <f>AllInOne_Z_ILCD_res_clean!XQ13</f>
        <v/>
      </c>
      <c r="XT80" s="26">
        <f>AllInOne_Z_ILCD_res_clean!XR13</f>
        <v/>
      </c>
      <c r="XU80" s="26">
        <f>AllInOne_Z_ILCD_res_clean!XS13</f>
        <v/>
      </c>
      <c r="XV80" s="26">
        <f>AllInOne_Z_ILCD_res_clean!XT13</f>
        <v/>
      </c>
      <c r="XW80" s="26">
        <f>AllInOne_Z_ILCD_res_clean!XU13</f>
        <v/>
      </c>
      <c r="XX80" s="26">
        <f>AllInOne_Z_ILCD_res_clean!XV13</f>
        <v/>
      </c>
      <c r="XY80" s="21">
        <f>AllInOne_Z_ILCD_res_clean!XW13</f>
        <v/>
      </c>
      <c r="XZ80" s="21">
        <f>AllInOne_Z_ILCD_res_clean!XX13</f>
        <v/>
      </c>
      <c r="YA80" s="21">
        <f>AllInOne_Z_ILCD_res_clean!XY13</f>
        <v/>
      </c>
      <c r="YB80" s="21">
        <f>AllInOne_Z_ILCD_res_clean!XZ13</f>
        <v/>
      </c>
      <c r="YC80" s="21">
        <f>AllInOne_Z_ILCD_res_clean!YA13</f>
        <v/>
      </c>
      <c r="YD80" s="21">
        <f>AllInOne_Z_ILCD_res_clean!YB13</f>
        <v/>
      </c>
      <c r="YE80" s="21">
        <f>AllInOne_Z_ILCD_res_clean!YC13</f>
        <v/>
      </c>
      <c r="YF80" s="21">
        <f>AllInOne_Z_ILCD_res_clean!YD13</f>
        <v/>
      </c>
      <c r="YG80" s="21">
        <f>AllInOne_Z_ILCD_res_clean!YE13</f>
        <v/>
      </c>
      <c r="YH80" s="21">
        <f>AllInOne_Z_ILCD_res_clean!YF13</f>
        <v/>
      </c>
      <c r="YI80" s="21">
        <f>AllInOne_Z_ILCD_res_clean!YG13</f>
        <v/>
      </c>
      <c r="YJ80" s="21">
        <f>AllInOne_Z_ILCD_res_clean!YH13</f>
        <v/>
      </c>
      <c r="YK80" s="21">
        <f>AllInOne_Z_ILCD_res_clean!YI13</f>
        <v/>
      </c>
      <c r="YL80" s="21">
        <f>AllInOne_Z_ILCD_res_clean!YJ13</f>
        <v/>
      </c>
      <c r="YM80" s="21">
        <f>AllInOne_Z_ILCD_res_clean!YK13</f>
        <v/>
      </c>
      <c r="YN80" s="25">
        <f>AllInOne_Z_ILCD_res_clean!YL13</f>
        <v/>
      </c>
      <c r="YO80" s="25">
        <f>AllInOne_Z_ILCD_res_clean!YM13</f>
        <v/>
      </c>
      <c r="YP80" s="25">
        <f>AllInOne_Z_ILCD_res_clean!YN13</f>
        <v/>
      </c>
      <c r="YQ80" s="25">
        <f>AllInOne_Z_ILCD_res_clean!YO13</f>
        <v/>
      </c>
      <c r="YR80" s="25">
        <f>AllInOne_Z_ILCD_res_clean!YP13</f>
        <v/>
      </c>
      <c r="YS80" s="25">
        <f>AllInOne_Z_ILCD_res_clean!YQ13</f>
        <v/>
      </c>
      <c r="YT80" s="25">
        <f>AllInOne_Z_ILCD_res_clean!YR13</f>
        <v/>
      </c>
      <c r="YU80" s="25">
        <f>AllInOne_Z_ILCD_res_clean!YS13</f>
        <v/>
      </c>
      <c r="YV80" s="25">
        <f>AllInOne_Z_ILCD_res_clean!YT13</f>
        <v/>
      </c>
      <c r="YW80" s="25">
        <f>AllInOne_Z_ILCD_res_clean!YU13</f>
        <v/>
      </c>
      <c r="YX80" s="25">
        <f>AllInOne_Z_ILCD_res_clean!YV13</f>
        <v/>
      </c>
      <c r="YY80" s="25">
        <f>AllInOne_Z_ILCD_res_clean!YW13</f>
        <v/>
      </c>
      <c r="YZ80" s="25">
        <f>AllInOne_Z_ILCD_res_clean!YX13</f>
        <v/>
      </c>
      <c r="ZA80" s="25">
        <f>AllInOne_Z_ILCD_res_clean!YY13</f>
        <v/>
      </c>
      <c r="ZB80" s="25">
        <f>AllInOne_Z_ILCD_res_clean!YZ13</f>
        <v/>
      </c>
      <c r="ZC80" s="24">
        <f>AllInOne_Z_ILCD_res_clean!ZA13</f>
        <v/>
      </c>
      <c r="ZD80" s="24">
        <f>AllInOne_Z_ILCD_res_clean!ZB13</f>
        <v/>
      </c>
      <c r="ZE80" s="24">
        <f>AllInOne_Z_ILCD_res_clean!ZC13</f>
        <v/>
      </c>
      <c r="ZF80" s="24">
        <f>AllInOne_Z_ILCD_res_clean!ZD13</f>
        <v/>
      </c>
      <c r="ZG80" s="24">
        <f>AllInOne_Z_ILCD_res_clean!ZE13</f>
        <v/>
      </c>
      <c r="ZH80" s="24">
        <f>AllInOne_Z_ILCD_res_clean!ZF13</f>
        <v/>
      </c>
      <c r="ZI80" s="24">
        <f>AllInOne_Z_ILCD_res_clean!ZG13</f>
        <v/>
      </c>
      <c r="ZJ80" s="24">
        <f>AllInOne_Z_ILCD_res_clean!ZH13</f>
        <v/>
      </c>
      <c r="ZK80" s="24">
        <f>AllInOne_Z_ILCD_res_clean!ZI13</f>
        <v/>
      </c>
      <c r="ZL80" s="24">
        <f>AllInOne_Z_ILCD_res_clean!ZJ13</f>
        <v/>
      </c>
      <c r="ZM80" s="24">
        <f>AllInOne_Z_ILCD_res_clean!ZK13</f>
        <v/>
      </c>
      <c r="ZN80" s="24">
        <f>AllInOne_Z_ILCD_res_clean!ZL13</f>
        <v/>
      </c>
      <c r="ZO80" s="24">
        <f>AllInOne_Z_ILCD_res_clean!ZM13</f>
        <v/>
      </c>
      <c r="ZP80" s="24">
        <f>AllInOne_Z_ILCD_res_clean!ZN13</f>
        <v/>
      </c>
      <c r="ZQ80" s="24">
        <f>AllInOne_Z_ILCD_res_clean!ZO13</f>
        <v/>
      </c>
      <c r="ZR80" s="23">
        <f>AllInOne_Z_ILCD_res_clean!ZP13</f>
        <v/>
      </c>
      <c r="ZS80" s="23">
        <f>AllInOne_Z_ILCD_res_clean!ZQ13</f>
        <v/>
      </c>
      <c r="ZT80" s="23">
        <f>AllInOne_Z_ILCD_res_clean!ZR13</f>
        <v/>
      </c>
      <c r="ZU80" s="23">
        <f>AllInOne_Z_ILCD_res_clean!ZS13</f>
        <v/>
      </c>
      <c r="ZV80" s="23">
        <f>AllInOne_Z_ILCD_res_clean!ZT13</f>
        <v/>
      </c>
      <c r="ZW80" s="23">
        <f>AllInOne_Z_ILCD_res_clean!ZU13</f>
        <v/>
      </c>
      <c r="ZX80" s="23">
        <f>AllInOne_Z_ILCD_res_clean!ZV13</f>
        <v/>
      </c>
      <c r="ZY80" s="23">
        <f>AllInOne_Z_ILCD_res_clean!ZW13</f>
        <v/>
      </c>
      <c r="ZZ80" s="23">
        <f>AllInOne_Z_ILCD_res_clean!ZX13</f>
        <v/>
      </c>
      <c r="AAA80" s="23">
        <f>AllInOne_Z_ILCD_res_clean!ZY13</f>
        <v/>
      </c>
      <c r="AAB80" s="23">
        <f>AllInOne_Z_ILCD_res_clean!ZZ13</f>
        <v/>
      </c>
      <c r="AAC80" s="23">
        <f>AllInOne_Z_ILCD_res_clean!AAA13</f>
        <v/>
      </c>
      <c r="AAD80" s="23">
        <f>AllInOne_Z_ILCD_res_clean!AAB13</f>
        <v/>
      </c>
      <c r="AAE80" s="23">
        <f>AllInOne_Z_ILCD_res_clean!AAC13</f>
        <v/>
      </c>
      <c r="AAF80" s="23">
        <f>AllInOne_Z_ILCD_res_clean!AAD13</f>
        <v/>
      </c>
      <c r="AAG80" s="22">
        <f>AllInOne_Z_ILCD_res_clean!AAE13</f>
        <v/>
      </c>
      <c r="AAH80" s="22">
        <f>AllInOne_Z_ILCD_res_clean!AAF13</f>
        <v/>
      </c>
      <c r="AAI80" s="22">
        <f>AllInOne_Z_ILCD_res_clean!AAG13</f>
        <v/>
      </c>
      <c r="AAJ80" s="22">
        <f>AllInOne_Z_ILCD_res_clean!AAH13</f>
        <v/>
      </c>
      <c r="AAK80" s="22">
        <f>AllInOne_Z_ILCD_res_clean!AAI13</f>
        <v/>
      </c>
      <c r="AAL80" s="22">
        <f>AllInOne_Z_ILCD_res_clean!AAJ13</f>
        <v/>
      </c>
      <c r="AAM80" s="22">
        <f>AllInOne_Z_ILCD_res_clean!AAK13</f>
        <v/>
      </c>
      <c r="AAN80" s="22">
        <f>AllInOne_Z_ILCD_res_clean!AAL13</f>
        <v/>
      </c>
      <c r="AAO80" s="22">
        <f>AllInOne_Z_ILCD_res_clean!AAM13</f>
        <v/>
      </c>
      <c r="AAP80" s="22">
        <f>AllInOne_Z_ILCD_res_clean!AAN13</f>
        <v/>
      </c>
      <c r="AAQ80" s="22">
        <f>AllInOne_Z_ILCD_res_clean!AAO13</f>
        <v/>
      </c>
      <c r="AAR80" s="22">
        <f>AllInOne_Z_ILCD_res_clean!AAP13</f>
        <v/>
      </c>
      <c r="AAS80" s="22">
        <f>AllInOne_Z_ILCD_res_clean!AAQ13</f>
        <v/>
      </c>
      <c r="AAT80" s="22">
        <f>AllInOne_Z_ILCD_res_clean!AAR13</f>
        <v/>
      </c>
      <c r="AAU80" s="22">
        <f>AllInOne_Z_ILCD_res_clean!AAS13</f>
        <v/>
      </c>
    </row>
    <row r="81">
      <c r="C81" s="6">
        <f>AllInOne_Z_ILCD_res_clean!A14</f>
        <v/>
      </c>
      <c r="D81">
        <f>AllInOne_Z_ILCD_res_clean!B14</f>
        <v/>
      </c>
      <c r="E81">
        <f>AllInOne_Z_ILCD_res_clean!C14</f>
        <v/>
      </c>
      <c r="F81">
        <f>AllInOne_Z_ILCD_res_clean!D14</f>
        <v/>
      </c>
      <c r="G81">
        <f>AllInOne_Z_ILCD_res_clean!E14</f>
        <v/>
      </c>
      <c r="H81">
        <f>AllInOne_Z_ILCD_res_clean!F14</f>
        <v/>
      </c>
      <c r="I81">
        <f>AllInOne_Z_ILCD_res_clean!G14</f>
        <v/>
      </c>
      <c r="J81">
        <f>AllInOne_Z_ILCD_res_clean!H14</f>
        <v/>
      </c>
      <c r="K81" s="16">
        <f>AllInOne_Z_ILCD_res_clean!I14</f>
        <v/>
      </c>
      <c r="L81">
        <f>AllInOne_Z_ILCD_res_clean!J14</f>
        <v/>
      </c>
      <c r="M81">
        <f>AllInOne_Z_ILCD_res_clean!K14</f>
        <v/>
      </c>
      <c r="N81">
        <f>AllInOne_Z_ILCD_res_clean!L14</f>
        <v/>
      </c>
      <c r="O81">
        <f>AllInOne_Z_ILCD_res_clean!M14</f>
        <v/>
      </c>
      <c r="P81">
        <f>AllInOne_Z_ILCD_res_clean!N14</f>
        <v/>
      </c>
      <c r="Q81">
        <f>AllInOne_Z_ILCD_res_clean!O14</f>
        <v/>
      </c>
      <c r="R81">
        <f>AllInOne_Z_ILCD_res_clean!P14</f>
        <v/>
      </c>
      <c r="S81">
        <f>AllInOne_Z_ILCD_res_clean!Q14</f>
        <v/>
      </c>
      <c r="T81">
        <f>AllInOne_Z_ILCD_res_clean!R14</f>
        <v/>
      </c>
      <c r="U81">
        <f>AllInOne_Z_ILCD_res_clean!S14</f>
        <v/>
      </c>
      <c r="V81">
        <f>AllInOne_Z_ILCD_res_clean!T14</f>
        <v/>
      </c>
      <c r="W81">
        <f>AllInOne_Z_ILCD_res_clean!U14</f>
        <v/>
      </c>
      <c r="X81">
        <f>AllInOne_Z_ILCD_res_clean!V14</f>
        <v/>
      </c>
      <c r="Y81">
        <f>AllInOne_Z_ILCD_res_clean!W14</f>
        <v/>
      </c>
      <c r="Z81">
        <f>AllInOne_Z_ILCD_res_clean!X14</f>
        <v/>
      </c>
      <c r="AA81">
        <f>AllInOne_Z_ILCD_res_clean!Y14</f>
        <v/>
      </c>
      <c r="AB81">
        <f>AllInOne_Z_ILCD_res_clean!Z14</f>
        <v/>
      </c>
      <c r="AC81">
        <f>AllInOne_Z_ILCD_res_clean!AA14</f>
        <v/>
      </c>
      <c r="AD81">
        <f>AllInOne_Z_ILCD_res_clean!AB14</f>
        <v/>
      </c>
      <c r="AE81">
        <f>AllInOne_Z_ILCD_res_clean!AC14</f>
        <v/>
      </c>
      <c r="AF81">
        <f>AllInOne_Z_ILCD_res_clean!AD14</f>
        <v/>
      </c>
      <c r="AG81">
        <f>AllInOne_Z_ILCD_res_clean!AE14</f>
        <v/>
      </c>
      <c r="AH81">
        <f>AllInOne_Z_ILCD_res_clean!AF14</f>
        <v/>
      </c>
      <c r="AI81">
        <f>AllInOne_Z_ILCD_res_clean!AG14</f>
        <v/>
      </c>
      <c r="AJ81">
        <f>AllInOne_Z_ILCD_res_clean!AH14</f>
        <v/>
      </c>
      <c r="AK81">
        <f>AllInOne_Z_ILCD_res_clean!AI14</f>
        <v/>
      </c>
      <c r="AL81">
        <f>AllInOne_Z_ILCD_res_clean!AJ14</f>
        <v/>
      </c>
      <c r="AM81">
        <f>AllInOne_Z_ILCD_res_clean!AK14</f>
        <v/>
      </c>
      <c r="AN81">
        <f>AllInOne_Z_ILCD_res_clean!AL14</f>
        <v/>
      </c>
      <c r="AO81">
        <f>AllInOne_Z_ILCD_res_clean!AM14</f>
        <v/>
      </c>
      <c r="AP81">
        <f>AllInOne_Z_ILCD_res_clean!AN14</f>
        <v/>
      </c>
      <c r="AQ81">
        <f>AllInOne_Z_ILCD_res_clean!AO14</f>
        <v/>
      </c>
      <c r="AR81">
        <f>AllInOne_Z_ILCD_res_clean!AP14</f>
        <v/>
      </c>
      <c r="AS81">
        <f>AllInOne_Z_ILCD_res_clean!AQ14</f>
        <v/>
      </c>
      <c r="AT81">
        <f>AllInOne_Z_ILCD_res_clean!AR14</f>
        <v/>
      </c>
      <c r="AU81">
        <f>AllInOne_Z_ILCD_res_clean!AS14</f>
        <v/>
      </c>
      <c r="AV81">
        <f>AllInOne_Z_ILCD_res_clean!AT14</f>
        <v/>
      </c>
      <c r="AW81">
        <f>AllInOne_Z_ILCD_res_clean!AU14</f>
        <v/>
      </c>
      <c r="AX81">
        <f>AllInOne_Z_ILCD_res_clean!AV14</f>
        <v/>
      </c>
      <c r="AY81">
        <f>AllInOne_Z_ILCD_res_clean!AW14</f>
        <v/>
      </c>
      <c r="AZ81">
        <f>AllInOne_Z_ILCD_res_clean!AX14</f>
        <v/>
      </c>
      <c r="BA81">
        <f>AllInOne_Z_ILCD_res_clean!AY14</f>
        <v/>
      </c>
      <c r="BB81">
        <f>AllInOne_Z_ILCD_res_clean!AZ14</f>
        <v/>
      </c>
      <c r="BC81">
        <f>AllInOne_Z_ILCD_res_clean!BA14</f>
        <v/>
      </c>
      <c r="BD81">
        <f>AllInOne_Z_ILCD_res_clean!BB14</f>
        <v/>
      </c>
      <c r="BE81">
        <f>AllInOne_Z_ILCD_res_clean!BC14</f>
        <v/>
      </c>
      <c r="BF81">
        <f>AllInOne_Z_ILCD_res_clean!BD14</f>
        <v/>
      </c>
      <c r="BG81">
        <f>AllInOne_Z_ILCD_res_clean!BE14</f>
        <v/>
      </c>
      <c r="BH81">
        <f>AllInOne_Z_ILCD_res_clean!BF14</f>
        <v/>
      </c>
      <c r="BI81">
        <f>AllInOne_Z_ILCD_res_clean!BG14</f>
        <v/>
      </c>
      <c r="BJ81">
        <f>AllInOne_Z_ILCD_res_clean!BH14</f>
        <v/>
      </c>
      <c r="BK81">
        <f>AllInOne_Z_ILCD_res_clean!BI14</f>
        <v/>
      </c>
      <c r="BL81">
        <f>AllInOne_Z_ILCD_res_clean!BJ14</f>
        <v/>
      </c>
      <c r="BM81">
        <f>AllInOne_Z_ILCD_res_clean!BK14</f>
        <v/>
      </c>
      <c r="BN81">
        <f>AllInOne_Z_ILCD_res_clean!BL14</f>
        <v/>
      </c>
      <c r="BO81">
        <f>AllInOne_Z_ILCD_res_clean!BM14</f>
        <v/>
      </c>
      <c r="BP81">
        <f>AllInOne_Z_ILCD_res_clean!BN14</f>
        <v/>
      </c>
      <c r="BQ81">
        <f>AllInOne_Z_ILCD_res_clean!BO14</f>
        <v/>
      </c>
      <c r="BR81">
        <f>AllInOne_Z_ILCD_res_clean!BP14</f>
        <v/>
      </c>
      <c r="BS81">
        <f>AllInOne_Z_ILCD_res_clean!BQ14</f>
        <v/>
      </c>
      <c r="BT81">
        <f>AllInOne_Z_ILCD_res_clean!BR14</f>
        <v/>
      </c>
      <c r="BU81">
        <f>AllInOne_Z_ILCD_res_clean!BS14</f>
        <v/>
      </c>
      <c r="BV81">
        <f>AllInOne_Z_ILCD_res_clean!BT14</f>
        <v/>
      </c>
      <c r="BW81">
        <f>AllInOne_Z_ILCD_res_clean!BU14</f>
        <v/>
      </c>
      <c r="BX81">
        <f>AllInOne_Z_ILCD_res_clean!BV14</f>
        <v/>
      </c>
      <c r="BY81">
        <f>AllInOne_Z_ILCD_res_clean!BW14</f>
        <v/>
      </c>
      <c r="BZ81">
        <f>AllInOne_Z_ILCD_res_clean!BX14</f>
        <v/>
      </c>
      <c r="CA81">
        <f>AllInOne_Z_ILCD_res_clean!BY14</f>
        <v/>
      </c>
      <c r="CB81">
        <f>AllInOne_Z_ILCD_res_clean!BZ14</f>
        <v/>
      </c>
      <c r="CC81">
        <f>AllInOne_Z_ILCD_res_clean!CA14</f>
        <v/>
      </c>
      <c r="CD81">
        <f>AllInOne_Z_ILCD_res_clean!CB14</f>
        <v/>
      </c>
      <c r="CE81">
        <f>AllInOne_Z_ILCD_res_clean!CC14</f>
        <v/>
      </c>
      <c r="CF81">
        <f>AllInOne_Z_ILCD_res_clean!CD14</f>
        <v/>
      </c>
      <c r="CG81">
        <f>AllInOne_Z_ILCD_res_clean!CE14</f>
        <v/>
      </c>
      <c r="CH81">
        <f>AllInOne_Z_ILCD_res_clean!CF14</f>
        <v/>
      </c>
      <c r="CI81">
        <f>AllInOne_Z_ILCD_res_clean!CG14</f>
        <v/>
      </c>
      <c r="CJ81">
        <f>AllInOne_Z_ILCD_res_clean!CH14</f>
        <v/>
      </c>
      <c r="CK81">
        <f>AllInOne_Z_ILCD_res_clean!CI14</f>
        <v/>
      </c>
      <c r="CL81">
        <f>AllInOne_Z_ILCD_res_clean!CJ14</f>
        <v/>
      </c>
      <c r="CM81">
        <f>AllInOne_Z_ILCD_res_clean!CK14</f>
        <v/>
      </c>
      <c r="CN81">
        <f>AllInOne_Z_ILCD_res_clean!CL14</f>
        <v/>
      </c>
      <c r="CO81">
        <f>AllInOne_Z_ILCD_res_clean!CM14</f>
        <v/>
      </c>
      <c r="CP81">
        <f>AllInOne_Z_ILCD_res_clean!CN14</f>
        <v/>
      </c>
      <c r="CQ81">
        <f>AllInOne_Z_ILCD_res_clean!CO14</f>
        <v/>
      </c>
      <c r="CR81">
        <f>AllInOne_Z_ILCD_res_clean!CP14</f>
        <v/>
      </c>
      <c r="CS81">
        <f>AllInOne_Z_ILCD_res_clean!CQ14</f>
        <v/>
      </c>
      <c r="CT81">
        <f>AllInOne_Z_ILCD_res_clean!CR14</f>
        <v/>
      </c>
      <c r="CU81">
        <f>AllInOne_Z_ILCD_res_clean!CS14</f>
        <v/>
      </c>
      <c r="CV81">
        <f>AllInOne_Z_ILCD_res_clean!CT14</f>
        <v/>
      </c>
      <c r="CW81">
        <f>AllInOne_Z_ILCD_res_clean!CU14</f>
        <v/>
      </c>
      <c r="CX81">
        <f>AllInOne_Z_ILCD_res_clean!CV14</f>
        <v/>
      </c>
      <c r="CY81">
        <f>AllInOne_Z_ILCD_res_clean!CW14</f>
        <v/>
      </c>
      <c r="CZ81">
        <f>AllInOne_Z_ILCD_res_clean!CX14</f>
        <v/>
      </c>
      <c r="DA81">
        <f>AllInOne_Z_ILCD_res_clean!CY14</f>
        <v/>
      </c>
      <c r="DB81">
        <f>AllInOne_Z_ILCD_res_clean!CZ14</f>
        <v/>
      </c>
      <c r="DC81">
        <f>AllInOne_Z_ILCD_res_clean!DA14</f>
        <v/>
      </c>
      <c r="DD81">
        <f>AllInOne_Z_ILCD_res_clean!DB14</f>
        <v/>
      </c>
      <c r="DE81">
        <f>AllInOne_Z_ILCD_res_clean!DC14</f>
        <v/>
      </c>
      <c r="DF81">
        <f>AllInOne_Z_ILCD_res_clean!DD14</f>
        <v/>
      </c>
      <c r="DG81">
        <f>AllInOne_Z_ILCD_res_clean!DE14</f>
        <v/>
      </c>
      <c r="DH81">
        <f>AllInOne_Z_ILCD_res_clean!DF14</f>
        <v/>
      </c>
      <c r="DI81">
        <f>AllInOne_Z_ILCD_res_clean!DG14</f>
        <v/>
      </c>
      <c r="DJ81">
        <f>AllInOne_Z_ILCD_res_clean!DH14</f>
        <v/>
      </c>
      <c r="DK81">
        <f>AllInOne_Z_ILCD_res_clean!DI14</f>
        <v/>
      </c>
      <c r="DL81">
        <f>AllInOne_Z_ILCD_res_clean!DJ14</f>
        <v/>
      </c>
      <c r="DM81">
        <f>AllInOne_Z_ILCD_res_clean!DK14</f>
        <v/>
      </c>
      <c r="DN81">
        <f>AllInOne_Z_ILCD_res_clean!DL14</f>
        <v/>
      </c>
      <c r="DO81">
        <f>AllInOne_Z_ILCD_res_clean!DM14</f>
        <v/>
      </c>
      <c r="DP81">
        <f>AllInOne_Z_ILCD_res_clean!DN14</f>
        <v/>
      </c>
      <c r="DQ81">
        <f>AllInOne_Z_ILCD_res_clean!DO14</f>
        <v/>
      </c>
      <c r="DR81">
        <f>AllInOne_Z_ILCD_res_clean!DP14</f>
        <v/>
      </c>
      <c r="DS81">
        <f>AllInOne_Z_ILCD_res_clean!DQ14</f>
        <v/>
      </c>
      <c r="DT81">
        <f>AllInOne_Z_ILCD_res_clean!DR14</f>
        <v/>
      </c>
      <c r="DU81">
        <f>AllInOne_Z_ILCD_res_clean!DS14</f>
        <v/>
      </c>
      <c r="DV81">
        <f>AllInOne_Z_ILCD_res_clean!DT14</f>
        <v/>
      </c>
      <c r="DW81">
        <f>AllInOne_Z_ILCD_res_clean!DU14</f>
        <v/>
      </c>
      <c r="DX81">
        <f>AllInOne_Z_ILCD_res_clean!DV14</f>
        <v/>
      </c>
      <c r="DY81">
        <f>AllInOne_Z_ILCD_res_clean!DW14</f>
        <v/>
      </c>
      <c r="DZ81">
        <f>AllInOne_Z_ILCD_res_clean!DX14</f>
        <v/>
      </c>
      <c r="EA81">
        <f>AllInOne_Z_ILCD_res_clean!DY14</f>
        <v/>
      </c>
      <c r="EB81">
        <f>AllInOne_Z_ILCD_res_clean!DZ14</f>
        <v/>
      </c>
      <c r="EC81">
        <f>AllInOne_Z_ILCD_res_clean!EA14</f>
        <v/>
      </c>
      <c r="ED81">
        <f>AllInOne_Z_ILCD_res_clean!EB14</f>
        <v/>
      </c>
      <c r="EE81">
        <f>AllInOne_Z_ILCD_res_clean!EC14</f>
        <v/>
      </c>
      <c r="EF81">
        <f>AllInOne_Z_ILCD_res_clean!ED14</f>
        <v/>
      </c>
      <c r="EG81">
        <f>AllInOne_Z_ILCD_res_clean!EE14</f>
        <v/>
      </c>
      <c r="EH81">
        <f>AllInOne_Z_ILCD_res_clean!EF14</f>
        <v/>
      </c>
      <c r="EI81">
        <f>AllInOne_Z_ILCD_res_clean!EG14</f>
        <v/>
      </c>
      <c r="EJ81">
        <f>AllInOne_Z_ILCD_res_clean!EH14</f>
        <v/>
      </c>
      <c r="EK81">
        <f>AllInOne_Z_ILCD_res_clean!EI14</f>
        <v/>
      </c>
      <c r="EL81">
        <f>AllInOne_Z_ILCD_res_clean!EJ14</f>
        <v/>
      </c>
      <c r="EM81">
        <f>AllInOne_Z_ILCD_res_clean!EK14</f>
        <v/>
      </c>
      <c r="EN81">
        <f>AllInOne_Z_ILCD_res_clean!EL14</f>
        <v/>
      </c>
      <c r="EO81">
        <f>AllInOne_Z_ILCD_res_clean!EM14</f>
        <v/>
      </c>
      <c r="EP81">
        <f>AllInOne_Z_ILCD_res_clean!EN14</f>
        <v/>
      </c>
      <c r="EQ81">
        <f>AllInOne_Z_ILCD_res_clean!EO14</f>
        <v/>
      </c>
      <c r="ER81">
        <f>AllInOne_Z_ILCD_res_clean!EP14</f>
        <v/>
      </c>
      <c r="ES81">
        <f>AllInOne_Z_ILCD_res_clean!EQ14</f>
        <v/>
      </c>
      <c r="ET81">
        <f>AllInOne_Z_ILCD_res_clean!ER14</f>
        <v/>
      </c>
      <c r="EU81">
        <f>AllInOne_Z_ILCD_res_clean!ES14</f>
        <v/>
      </c>
      <c r="EV81">
        <f>AllInOne_Z_ILCD_res_clean!ET14</f>
        <v/>
      </c>
      <c r="EW81">
        <f>AllInOne_Z_ILCD_res_clean!EU14</f>
        <v/>
      </c>
      <c r="EX81">
        <f>AllInOne_Z_ILCD_res_clean!EV14</f>
        <v/>
      </c>
      <c r="EY81">
        <f>AllInOne_Z_ILCD_res_clean!EW14</f>
        <v/>
      </c>
      <c r="EZ81">
        <f>AllInOne_Z_ILCD_res_clean!EX14</f>
        <v/>
      </c>
      <c r="FA81">
        <f>AllInOne_Z_ILCD_res_clean!EY14</f>
        <v/>
      </c>
      <c r="FB81">
        <f>AllInOne_Z_ILCD_res_clean!EZ14</f>
        <v/>
      </c>
      <c r="FC81">
        <f>AllInOne_Z_ILCD_res_clean!FA14</f>
        <v/>
      </c>
      <c r="FD81">
        <f>AllInOne_Z_ILCD_res_clean!FB14</f>
        <v/>
      </c>
      <c r="FE81">
        <f>AllInOne_Z_ILCD_res_clean!FC14</f>
        <v/>
      </c>
      <c r="FF81">
        <f>AllInOne_Z_ILCD_res_clean!FD14</f>
        <v/>
      </c>
      <c r="FG81">
        <f>AllInOne_Z_ILCD_res_clean!FE14</f>
        <v/>
      </c>
      <c r="FH81">
        <f>AllInOne_Z_ILCD_res_clean!FF14</f>
        <v/>
      </c>
      <c r="FI81">
        <f>AllInOne_Z_ILCD_res_clean!FG14</f>
        <v/>
      </c>
      <c r="FJ81">
        <f>AllInOne_Z_ILCD_res_clean!FH14</f>
        <v/>
      </c>
      <c r="FK81">
        <f>AllInOne_Z_ILCD_res_clean!FI14</f>
        <v/>
      </c>
      <c r="FL81">
        <f>AllInOne_Z_ILCD_res_clean!FJ14</f>
        <v/>
      </c>
      <c r="FM81">
        <f>AllInOne_Z_ILCD_res_clean!FK14</f>
        <v/>
      </c>
      <c r="FN81">
        <f>AllInOne_Z_ILCD_res_clean!FL14</f>
        <v/>
      </c>
      <c r="FO81">
        <f>AllInOne_Z_ILCD_res_clean!FM14</f>
        <v/>
      </c>
      <c r="FP81">
        <f>AllInOne_Z_ILCD_res_clean!FN14</f>
        <v/>
      </c>
      <c r="FQ81">
        <f>AllInOne_Z_ILCD_res_clean!FO14</f>
        <v/>
      </c>
      <c r="FR81">
        <f>AllInOne_Z_ILCD_res_clean!FP14</f>
        <v/>
      </c>
      <c r="FS81">
        <f>AllInOne_Z_ILCD_res_clean!FQ14</f>
        <v/>
      </c>
      <c r="FT81">
        <f>AllInOne_Z_ILCD_res_clean!FR14</f>
        <v/>
      </c>
      <c r="FU81">
        <f>AllInOne_Z_ILCD_res_clean!FS14</f>
        <v/>
      </c>
      <c r="FV81">
        <f>AllInOne_Z_ILCD_res_clean!FT14</f>
        <v/>
      </c>
      <c r="FW81">
        <f>AllInOne_Z_ILCD_res_clean!FU14</f>
        <v/>
      </c>
      <c r="FX81">
        <f>AllInOne_Z_ILCD_res_clean!FV14</f>
        <v/>
      </c>
      <c r="FY81">
        <f>AllInOne_Z_ILCD_res_clean!FW14</f>
        <v/>
      </c>
      <c r="FZ81">
        <f>AllInOne_Z_ILCD_res_clean!FX14</f>
        <v/>
      </c>
      <c r="GA81">
        <f>AllInOne_Z_ILCD_res_clean!FY14</f>
        <v/>
      </c>
      <c r="GB81">
        <f>AllInOne_Z_ILCD_res_clean!FZ14</f>
        <v/>
      </c>
      <c r="GC81">
        <f>AllInOne_Z_ILCD_res_clean!GA14</f>
        <v/>
      </c>
      <c r="GD81">
        <f>AllInOne_Z_ILCD_res_clean!GB14</f>
        <v/>
      </c>
      <c r="GE81">
        <f>AllInOne_Z_ILCD_res_clean!GC14</f>
        <v/>
      </c>
      <c r="GF81">
        <f>AllInOne_Z_ILCD_res_clean!GD14</f>
        <v/>
      </c>
      <c r="GG81">
        <f>AllInOne_Z_ILCD_res_clean!GE14</f>
        <v/>
      </c>
      <c r="GH81">
        <f>AllInOne_Z_ILCD_res_clean!GF14</f>
        <v/>
      </c>
      <c r="GI81">
        <f>AllInOne_Z_ILCD_res_clean!GG14</f>
        <v/>
      </c>
      <c r="GJ81">
        <f>AllInOne_Z_ILCD_res_clean!GH14</f>
        <v/>
      </c>
      <c r="GK81">
        <f>AllInOne_Z_ILCD_res_clean!GI14</f>
        <v/>
      </c>
      <c r="GL81">
        <f>AllInOne_Z_ILCD_res_clean!GJ14</f>
        <v/>
      </c>
      <c r="GM81">
        <f>AllInOne_Z_ILCD_res_clean!GK14</f>
        <v/>
      </c>
      <c r="GN81">
        <f>AllInOne_Z_ILCD_res_clean!GL14</f>
        <v/>
      </c>
      <c r="GO81">
        <f>AllInOne_Z_ILCD_res_clean!GM14</f>
        <v/>
      </c>
      <c r="GP81">
        <f>AllInOne_Z_ILCD_res_clean!GN14</f>
        <v/>
      </c>
      <c r="GQ81">
        <f>AllInOne_Z_ILCD_res_clean!GO14</f>
        <v/>
      </c>
      <c r="GR81">
        <f>AllInOne_Z_ILCD_res_clean!GP14</f>
        <v/>
      </c>
      <c r="GS81">
        <f>AllInOne_Z_ILCD_res_clean!GQ14</f>
        <v/>
      </c>
      <c r="GT81">
        <f>AllInOne_Z_ILCD_res_clean!GR14</f>
        <v/>
      </c>
      <c r="GU81">
        <f>AllInOne_Z_ILCD_res_clean!GS14</f>
        <v/>
      </c>
      <c r="GV81">
        <f>AllInOne_Z_ILCD_res_clean!GT14</f>
        <v/>
      </c>
      <c r="GW81">
        <f>AllInOne_Z_ILCD_res_clean!GU14</f>
        <v/>
      </c>
      <c r="GX81">
        <f>AllInOne_Z_ILCD_res_clean!GV14</f>
        <v/>
      </c>
      <c r="GY81">
        <f>AllInOne_Z_ILCD_res_clean!GW14</f>
        <v/>
      </c>
      <c r="GZ81">
        <f>AllInOne_Z_ILCD_res_clean!GX14</f>
        <v/>
      </c>
      <c r="HA81">
        <f>AllInOne_Z_ILCD_res_clean!GY14</f>
        <v/>
      </c>
      <c r="HB81">
        <f>AllInOne_Z_ILCD_res_clean!GZ14</f>
        <v/>
      </c>
      <c r="HC81">
        <f>AllInOne_Z_ILCD_res_clean!HA14</f>
        <v/>
      </c>
      <c r="HD81">
        <f>AllInOne_Z_ILCD_res_clean!HB14</f>
        <v/>
      </c>
      <c r="HE81">
        <f>AllInOne_Z_ILCD_res_clean!HC14</f>
        <v/>
      </c>
      <c r="HF81">
        <f>AllInOne_Z_ILCD_res_clean!HD14</f>
        <v/>
      </c>
      <c r="HG81">
        <f>AllInOne_Z_ILCD_res_clean!HE14</f>
        <v/>
      </c>
      <c r="HH81">
        <f>AllInOne_Z_ILCD_res_clean!HF14</f>
        <v/>
      </c>
      <c r="HI81">
        <f>AllInOne_Z_ILCD_res_clean!HG14</f>
        <v/>
      </c>
      <c r="HJ81">
        <f>AllInOne_Z_ILCD_res_clean!HH14</f>
        <v/>
      </c>
      <c r="HK81">
        <f>AllInOne_Z_ILCD_res_clean!HI14</f>
        <v/>
      </c>
      <c r="HL81">
        <f>AllInOne_Z_ILCD_res_clean!HJ14</f>
        <v/>
      </c>
      <c r="HM81">
        <f>AllInOne_Z_ILCD_res_clean!HK14</f>
        <v/>
      </c>
      <c r="HN81">
        <f>AllInOne_Z_ILCD_res_clean!HL14</f>
        <v/>
      </c>
      <c r="HO81">
        <f>AllInOne_Z_ILCD_res_clean!HM14</f>
        <v/>
      </c>
      <c r="HP81">
        <f>AllInOne_Z_ILCD_res_clean!HN14</f>
        <v/>
      </c>
      <c r="HQ81">
        <f>AllInOne_Z_ILCD_res_clean!HO14</f>
        <v/>
      </c>
      <c r="HR81">
        <f>AllInOne_Z_ILCD_res_clean!HP14</f>
        <v/>
      </c>
      <c r="HS81">
        <f>AllInOne_Z_ILCD_res_clean!HQ14</f>
        <v/>
      </c>
      <c r="HT81">
        <f>AllInOne_Z_ILCD_res_clean!HR14</f>
        <v/>
      </c>
      <c r="HU81">
        <f>AllInOne_Z_ILCD_res_clean!HS14</f>
        <v/>
      </c>
      <c r="HV81">
        <f>AllInOne_Z_ILCD_res_clean!HT14</f>
        <v/>
      </c>
      <c r="HW81">
        <f>AllInOne_Z_ILCD_res_clean!HU14</f>
        <v/>
      </c>
      <c r="HX81">
        <f>AllInOne_Z_ILCD_res_clean!HV14</f>
        <v/>
      </c>
      <c r="HY81">
        <f>AllInOne_Z_ILCD_res_clean!HW14</f>
        <v/>
      </c>
      <c r="HZ81">
        <f>AllInOne_Z_ILCD_res_clean!HX14</f>
        <v/>
      </c>
      <c r="IA81">
        <f>AllInOne_Z_ILCD_res_clean!HY14</f>
        <v/>
      </c>
      <c r="IB81">
        <f>AllInOne_Z_ILCD_res_clean!HZ14</f>
        <v/>
      </c>
      <c r="IC81">
        <f>AllInOne_Z_ILCD_res_clean!IA14</f>
        <v/>
      </c>
      <c r="ID81">
        <f>AllInOne_Z_ILCD_res_clean!IB14</f>
        <v/>
      </c>
      <c r="IE81">
        <f>AllInOne_Z_ILCD_res_clean!IC14</f>
        <v/>
      </c>
      <c r="IF81">
        <f>AllInOne_Z_ILCD_res_clean!ID14</f>
        <v/>
      </c>
      <c r="IG81">
        <f>AllInOne_Z_ILCD_res_clean!IE14</f>
        <v/>
      </c>
      <c r="IH81">
        <f>AllInOne_Z_ILCD_res_clean!IF14</f>
        <v/>
      </c>
      <c r="II81">
        <f>AllInOne_Z_ILCD_res_clean!IG14</f>
        <v/>
      </c>
      <c r="IJ81">
        <f>AllInOne_Z_ILCD_res_clean!IH14</f>
        <v/>
      </c>
      <c r="IK81">
        <f>AllInOne_Z_ILCD_res_clean!II14</f>
        <v/>
      </c>
      <c r="IL81">
        <f>AllInOne_Z_ILCD_res_clean!IJ14</f>
        <v/>
      </c>
      <c r="IM81">
        <f>AllInOne_Z_ILCD_res_clean!IK14</f>
        <v/>
      </c>
      <c r="IN81">
        <f>AllInOne_Z_ILCD_res_clean!IL14</f>
        <v/>
      </c>
      <c r="IO81">
        <f>AllInOne_Z_ILCD_res_clean!IM14</f>
        <v/>
      </c>
      <c r="IP81">
        <f>AllInOne_Z_ILCD_res_clean!IN14</f>
        <v/>
      </c>
      <c r="IQ81">
        <f>AllInOne_Z_ILCD_res_clean!IO14</f>
        <v/>
      </c>
      <c r="IR81">
        <f>AllInOne_Z_ILCD_res_clean!IP14</f>
        <v/>
      </c>
      <c r="IS81">
        <f>AllInOne_Z_ILCD_res_clean!IQ14</f>
        <v/>
      </c>
      <c r="IT81">
        <f>AllInOne_Z_ILCD_res_clean!IR14</f>
        <v/>
      </c>
      <c r="IU81">
        <f>AllInOne_Z_ILCD_res_clean!IS14</f>
        <v/>
      </c>
      <c r="IV81">
        <f>AllInOne_Z_ILCD_res_clean!IT14</f>
        <v/>
      </c>
      <c r="IW81">
        <f>AllInOne_Z_ILCD_res_clean!IU14</f>
        <v/>
      </c>
      <c r="IX81">
        <f>AllInOne_Z_ILCD_res_clean!IV14</f>
        <v/>
      </c>
      <c r="IY81">
        <f>AllInOne_Z_ILCD_res_clean!IW14</f>
        <v/>
      </c>
      <c r="IZ81">
        <f>AllInOne_Z_ILCD_res_clean!IX14</f>
        <v/>
      </c>
      <c r="JA81">
        <f>AllInOne_Z_ILCD_res_clean!IY14</f>
        <v/>
      </c>
      <c r="JB81">
        <f>AllInOne_Z_ILCD_res_clean!IZ14</f>
        <v/>
      </c>
      <c r="JC81">
        <f>AllInOne_Z_ILCD_res_clean!JA14</f>
        <v/>
      </c>
      <c r="JD81">
        <f>AllInOne_Z_ILCD_res_clean!JB14</f>
        <v/>
      </c>
      <c r="JE81">
        <f>AllInOne_Z_ILCD_res_clean!JC14</f>
        <v/>
      </c>
      <c r="JF81">
        <f>AllInOne_Z_ILCD_res_clean!JD14</f>
        <v/>
      </c>
      <c r="JG81">
        <f>AllInOne_Z_ILCD_res_clean!JE14</f>
        <v/>
      </c>
      <c r="JH81">
        <f>AllInOne_Z_ILCD_res_clean!JF14</f>
        <v/>
      </c>
      <c r="JI81">
        <f>AllInOne_Z_ILCD_res_clean!JG14</f>
        <v/>
      </c>
      <c r="JJ81">
        <f>AllInOne_Z_ILCD_res_clean!JH14</f>
        <v/>
      </c>
      <c r="JK81">
        <f>AllInOne_Z_ILCD_res_clean!JI14</f>
        <v/>
      </c>
      <c r="JL81">
        <f>AllInOne_Z_ILCD_res_clean!JJ14</f>
        <v/>
      </c>
      <c r="JM81">
        <f>AllInOne_Z_ILCD_res_clean!JK14</f>
        <v/>
      </c>
      <c r="JN81">
        <f>AllInOne_Z_ILCD_res_clean!JL14</f>
        <v/>
      </c>
      <c r="JO81">
        <f>AllInOne_Z_ILCD_res_clean!JM14</f>
        <v/>
      </c>
      <c r="JP81">
        <f>AllInOne_Z_ILCD_res_clean!JN14</f>
        <v/>
      </c>
      <c r="JQ81">
        <f>AllInOne_Z_ILCD_res_clean!JO14</f>
        <v/>
      </c>
      <c r="JR81">
        <f>AllInOne_Z_ILCD_res_clean!JP14</f>
        <v/>
      </c>
      <c r="JS81">
        <f>AllInOne_Z_ILCD_res_clean!JQ14</f>
        <v/>
      </c>
      <c r="JT81">
        <f>AllInOne_Z_ILCD_res_clean!JR14</f>
        <v/>
      </c>
      <c r="JU81">
        <f>AllInOne_Z_ILCD_res_clean!JS14</f>
        <v/>
      </c>
      <c r="JV81">
        <f>AllInOne_Z_ILCD_res_clean!JT14</f>
        <v/>
      </c>
      <c r="JW81">
        <f>AllInOne_Z_ILCD_res_clean!JU14</f>
        <v/>
      </c>
      <c r="JX81">
        <f>AllInOne_Z_ILCD_res_clean!JV14</f>
        <v/>
      </c>
      <c r="JY81">
        <f>AllInOne_Z_ILCD_res_clean!JW14</f>
        <v/>
      </c>
      <c r="JZ81">
        <f>AllInOne_Z_ILCD_res_clean!JX14</f>
        <v/>
      </c>
      <c r="KA81">
        <f>AllInOne_Z_ILCD_res_clean!JY14</f>
        <v/>
      </c>
      <c r="KB81">
        <f>AllInOne_Z_ILCD_res_clean!JZ14</f>
        <v/>
      </c>
      <c r="KC81">
        <f>AllInOne_Z_ILCD_res_clean!KA14</f>
        <v/>
      </c>
      <c r="KD81">
        <f>AllInOne_Z_ILCD_res_clean!KB14</f>
        <v/>
      </c>
      <c r="KE81">
        <f>AllInOne_Z_ILCD_res_clean!KC14</f>
        <v/>
      </c>
      <c r="KF81">
        <f>AllInOne_Z_ILCD_res_clean!KD14</f>
        <v/>
      </c>
      <c r="KG81">
        <f>AllInOne_Z_ILCD_res_clean!KE14</f>
        <v/>
      </c>
      <c r="KH81">
        <f>AllInOne_Z_ILCD_res_clean!KF14</f>
        <v/>
      </c>
      <c r="KI81">
        <f>AllInOne_Z_ILCD_res_clean!KG14</f>
        <v/>
      </c>
      <c r="KJ81">
        <f>AllInOne_Z_ILCD_res_clean!KH14</f>
        <v/>
      </c>
      <c r="KK81">
        <f>AllInOne_Z_ILCD_res_clean!KI14</f>
        <v/>
      </c>
      <c r="KL81">
        <f>AllInOne_Z_ILCD_res_clean!KJ14</f>
        <v/>
      </c>
      <c r="KM81">
        <f>AllInOne_Z_ILCD_res_clean!KK14</f>
        <v/>
      </c>
      <c r="KN81">
        <f>AllInOne_Z_ILCD_res_clean!KL14</f>
        <v/>
      </c>
      <c r="KO81">
        <f>AllInOne_Z_ILCD_res_clean!KM14</f>
        <v/>
      </c>
      <c r="KP81">
        <f>AllInOne_Z_ILCD_res_clean!KN14</f>
        <v/>
      </c>
      <c r="KQ81">
        <f>AllInOne_Z_ILCD_res_clean!KO14</f>
        <v/>
      </c>
      <c r="KR81">
        <f>AllInOne_Z_ILCD_res_clean!KP14</f>
        <v/>
      </c>
      <c r="KS81">
        <f>AllInOne_Z_ILCD_res_clean!KQ14</f>
        <v/>
      </c>
      <c r="KT81">
        <f>AllInOne_Z_ILCD_res_clean!KR14</f>
        <v/>
      </c>
      <c r="KU81">
        <f>AllInOne_Z_ILCD_res_clean!KS14</f>
        <v/>
      </c>
      <c r="KV81">
        <f>AllInOne_Z_ILCD_res_clean!KT14</f>
        <v/>
      </c>
      <c r="KW81">
        <f>AllInOne_Z_ILCD_res_clean!KU14</f>
        <v/>
      </c>
      <c r="KX81">
        <f>AllInOne_Z_ILCD_res_clean!KV14</f>
        <v/>
      </c>
      <c r="KY81">
        <f>AllInOne_Z_ILCD_res_clean!KW14</f>
        <v/>
      </c>
      <c r="KZ81">
        <f>AllInOne_Z_ILCD_res_clean!KX14</f>
        <v/>
      </c>
      <c r="LA81">
        <f>AllInOne_Z_ILCD_res_clean!KY14</f>
        <v/>
      </c>
      <c r="LB81">
        <f>AllInOne_Z_ILCD_res_clean!KZ14</f>
        <v/>
      </c>
      <c r="LC81">
        <f>AllInOne_Z_ILCD_res_clean!LA14</f>
        <v/>
      </c>
      <c r="LD81">
        <f>AllInOne_Z_ILCD_res_clean!LB14</f>
        <v/>
      </c>
      <c r="LE81">
        <f>AllInOne_Z_ILCD_res_clean!LC14</f>
        <v/>
      </c>
      <c r="LF81">
        <f>AllInOne_Z_ILCD_res_clean!LD14</f>
        <v/>
      </c>
      <c r="LG81">
        <f>AllInOne_Z_ILCD_res_clean!LE14</f>
        <v/>
      </c>
      <c r="LH81">
        <f>AllInOne_Z_ILCD_res_clean!LF14</f>
        <v/>
      </c>
      <c r="LI81">
        <f>AllInOne_Z_ILCD_res_clean!LG14</f>
        <v/>
      </c>
      <c r="LJ81">
        <f>AllInOne_Z_ILCD_res_clean!LH14</f>
        <v/>
      </c>
      <c r="LK81">
        <f>AllInOne_Z_ILCD_res_clean!LI14</f>
        <v/>
      </c>
      <c r="LL81">
        <f>AllInOne_Z_ILCD_res_clean!LJ14</f>
        <v/>
      </c>
      <c r="LM81">
        <f>AllInOne_Z_ILCD_res_clean!LK14</f>
        <v/>
      </c>
      <c r="LN81">
        <f>AllInOne_Z_ILCD_res_clean!LL14</f>
        <v/>
      </c>
      <c r="LO81">
        <f>AllInOne_Z_ILCD_res_clean!LM14</f>
        <v/>
      </c>
      <c r="LP81">
        <f>AllInOne_Z_ILCD_res_clean!LN14</f>
        <v/>
      </c>
      <c r="LQ81">
        <f>AllInOne_Z_ILCD_res_clean!LO14</f>
        <v/>
      </c>
      <c r="LR81">
        <f>AllInOne_Z_ILCD_res_clean!LP14</f>
        <v/>
      </c>
      <c r="LS81">
        <f>AllInOne_Z_ILCD_res_clean!LQ14</f>
        <v/>
      </c>
      <c r="LT81">
        <f>AllInOne_Z_ILCD_res_clean!LR14</f>
        <v/>
      </c>
      <c r="LU81">
        <f>AllInOne_Z_ILCD_res_clean!LS14</f>
        <v/>
      </c>
      <c r="LV81">
        <f>AllInOne_Z_ILCD_res_clean!LT14</f>
        <v/>
      </c>
      <c r="LW81">
        <f>AllInOne_Z_ILCD_res_clean!LU14</f>
        <v/>
      </c>
      <c r="LX81">
        <f>AllInOne_Z_ILCD_res_clean!LV14</f>
        <v/>
      </c>
      <c r="LY81">
        <f>AllInOne_Z_ILCD_res_clean!LW14</f>
        <v/>
      </c>
      <c r="LZ81">
        <f>AllInOne_Z_ILCD_res_clean!LX14</f>
        <v/>
      </c>
      <c r="MA81">
        <f>AllInOne_Z_ILCD_res_clean!LY14</f>
        <v/>
      </c>
      <c r="MB81">
        <f>AllInOne_Z_ILCD_res_clean!LZ14</f>
        <v/>
      </c>
      <c r="MC81">
        <f>AllInOne_Z_ILCD_res_clean!MA14</f>
        <v/>
      </c>
      <c r="MD81">
        <f>AllInOne_Z_ILCD_res_clean!MB14</f>
        <v/>
      </c>
      <c r="ME81">
        <f>AllInOne_Z_ILCD_res_clean!MC14</f>
        <v/>
      </c>
      <c r="MF81">
        <f>AllInOne_Z_ILCD_res_clean!MD14</f>
        <v/>
      </c>
      <c r="MG81">
        <f>AllInOne_Z_ILCD_res_clean!ME14</f>
        <v/>
      </c>
      <c r="MH81">
        <f>AllInOne_Z_ILCD_res_clean!MF14</f>
        <v/>
      </c>
      <c r="MI81">
        <f>AllInOne_Z_ILCD_res_clean!MG14</f>
        <v/>
      </c>
      <c r="MJ81">
        <f>AllInOne_Z_ILCD_res_clean!MH14</f>
        <v/>
      </c>
      <c r="MK81">
        <f>AllInOne_Z_ILCD_res_clean!MI14</f>
        <v/>
      </c>
      <c r="ML81">
        <f>AllInOne_Z_ILCD_res_clean!MJ14</f>
        <v/>
      </c>
      <c r="MM81">
        <f>AllInOne_Z_ILCD_res_clean!MK14</f>
        <v/>
      </c>
      <c r="MN81">
        <f>AllInOne_Z_ILCD_res_clean!ML14</f>
        <v/>
      </c>
      <c r="MO81">
        <f>AllInOne_Z_ILCD_res_clean!MM14</f>
        <v/>
      </c>
      <c r="MP81">
        <f>AllInOne_Z_ILCD_res_clean!MN14</f>
        <v/>
      </c>
      <c r="MQ81">
        <f>AllInOne_Z_ILCD_res_clean!MO14</f>
        <v/>
      </c>
      <c r="MR81">
        <f>AllInOne_Z_ILCD_res_clean!MP14</f>
        <v/>
      </c>
      <c r="MS81">
        <f>AllInOne_Z_ILCD_res_clean!MQ14</f>
        <v/>
      </c>
      <c r="MT81">
        <f>AllInOne_Z_ILCD_res_clean!MR14</f>
        <v/>
      </c>
      <c r="MU81">
        <f>AllInOne_Z_ILCD_res_clean!MS14</f>
        <v/>
      </c>
      <c r="MV81">
        <f>AllInOne_Z_ILCD_res_clean!MT14</f>
        <v/>
      </c>
      <c r="MW81">
        <f>AllInOne_Z_ILCD_res_clean!MU14</f>
        <v/>
      </c>
      <c r="MX81">
        <f>AllInOne_Z_ILCD_res_clean!MV14</f>
        <v/>
      </c>
      <c r="MY81">
        <f>AllInOne_Z_ILCD_res_clean!MW14</f>
        <v/>
      </c>
      <c r="MZ81">
        <f>AllInOne_Z_ILCD_res_clean!MX14</f>
        <v/>
      </c>
      <c r="NA81">
        <f>AllInOne_Z_ILCD_res_clean!MY14</f>
        <v/>
      </c>
      <c r="NB81">
        <f>AllInOne_Z_ILCD_res_clean!MZ14</f>
        <v/>
      </c>
      <c r="NC81">
        <f>AllInOne_Z_ILCD_res_clean!NA14</f>
        <v/>
      </c>
      <c r="ND81">
        <f>AllInOne_Z_ILCD_res_clean!NB14</f>
        <v/>
      </c>
      <c r="NE81">
        <f>AllInOne_Z_ILCD_res_clean!NC14</f>
        <v/>
      </c>
      <c r="NF81">
        <f>AllInOne_Z_ILCD_res_clean!ND14</f>
        <v/>
      </c>
      <c r="NG81">
        <f>AllInOne_Z_ILCD_res_clean!NE14</f>
        <v/>
      </c>
      <c r="NH81">
        <f>AllInOne_Z_ILCD_res_clean!NF14</f>
        <v/>
      </c>
      <c r="NI81">
        <f>AllInOne_Z_ILCD_res_clean!NG14</f>
        <v/>
      </c>
      <c r="NJ81">
        <f>AllInOne_Z_ILCD_res_clean!NH14</f>
        <v/>
      </c>
      <c r="NK81">
        <f>AllInOne_Z_ILCD_res_clean!NI14</f>
        <v/>
      </c>
      <c r="NL81">
        <f>AllInOne_Z_ILCD_res_clean!NJ14</f>
        <v/>
      </c>
      <c r="NM81">
        <f>AllInOne_Z_ILCD_res_clean!NK14</f>
        <v/>
      </c>
      <c r="NN81">
        <f>AllInOne_Z_ILCD_res_clean!NL14</f>
        <v/>
      </c>
      <c r="NO81">
        <f>AllInOne_Z_ILCD_res_clean!NM14</f>
        <v/>
      </c>
      <c r="NP81">
        <f>AllInOne_Z_ILCD_res_clean!NN14</f>
        <v/>
      </c>
      <c r="NQ81">
        <f>AllInOne_Z_ILCD_res_clean!NO14</f>
        <v/>
      </c>
      <c r="NR81">
        <f>AllInOne_Z_ILCD_res_clean!NP14</f>
        <v/>
      </c>
      <c r="NS81">
        <f>AllInOne_Z_ILCD_res_clean!NQ14</f>
        <v/>
      </c>
      <c r="NT81">
        <f>AllInOne_Z_ILCD_res_clean!NR14</f>
        <v/>
      </c>
      <c r="NU81">
        <f>AllInOne_Z_ILCD_res_clean!NS14</f>
        <v/>
      </c>
      <c r="NV81">
        <f>AllInOne_Z_ILCD_res_clean!NT14</f>
        <v/>
      </c>
      <c r="NW81">
        <f>AllInOne_Z_ILCD_res_clean!NU14</f>
        <v/>
      </c>
      <c r="NX81">
        <f>AllInOne_Z_ILCD_res_clean!NV14</f>
        <v/>
      </c>
      <c r="NY81">
        <f>AllInOne_Z_ILCD_res_clean!NW14</f>
        <v/>
      </c>
      <c r="NZ81">
        <f>AllInOne_Z_ILCD_res_clean!NX14</f>
        <v/>
      </c>
      <c r="OA81">
        <f>AllInOne_Z_ILCD_res_clean!NY14</f>
        <v/>
      </c>
      <c r="OB81">
        <f>AllInOne_Z_ILCD_res_clean!NZ14</f>
        <v/>
      </c>
      <c r="OC81">
        <f>AllInOne_Z_ILCD_res_clean!OA14</f>
        <v/>
      </c>
      <c r="OD81">
        <f>AllInOne_Z_ILCD_res_clean!OB14</f>
        <v/>
      </c>
      <c r="OE81">
        <f>AllInOne_Z_ILCD_res_clean!OC14</f>
        <v/>
      </c>
      <c r="OF81">
        <f>AllInOne_Z_ILCD_res_clean!OD14</f>
        <v/>
      </c>
      <c r="OG81">
        <f>AllInOne_Z_ILCD_res_clean!OE14</f>
        <v/>
      </c>
      <c r="OH81">
        <f>AllInOne_Z_ILCD_res_clean!OF14</f>
        <v/>
      </c>
      <c r="OI81">
        <f>AllInOne_Z_ILCD_res_clean!OG14</f>
        <v/>
      </c>
      <c r="OJ81">
        <f>AllInOne_Z_ILCD_res_clean!OH14</f>
        <v/>
      </c>
      <c r="OK81">
        <f>AllInOne_Z_ILCD_res_clean!OI14</f>
        <v/>
      </c>
      <c r="OL81">
        <f>AllInOne_Z_ILCD_res_clean!OJ14</f>
        <v/>
      </c>
      <c r="OM81">
        <f>AllInOne_Z_ILCD_res_clean!OK14</f>
        <v/>
      </c>
      <c r="ON81">
        <f>AllInOne_Z_ILCD_res_clean!OL14</f>
        <v/>
      </c>
      <c r="OO81">
        <f>AllInOne_Z_ILCD_res_clean!OM14</f>
        <v/>
      </c>
      <c r="OP81">
        <f>AllInOne_Z_ILCD_res_clean!ON14</f>
        <v/>
      </c>
      <c r="OQ81">
        <f>AllInOne_Z_ILCD_res_clean!OO14</f>
        <v/>
      </c>
      <c r="OR81">
        <f>AllInOne_Z_ILCD_res_clean!OP14</f>
        <v/>
      </c>
      <c r="OS81">
        <f>AllInOne_Z_ILCD_res_clean!OQ14</f>
        <v/>
      </c>
      <c r="OT81">
        <f>AllInOne_Z_ILCD_res_clean!OR14</f>
        <v/>
      </c>
      <c r="OU81">
        <f>AllInOne_Z_ILCD_res_clean!OS14</f>
        <v/>
      </c>
      <c r="OV81">
        <f>AllInOne_Z_ILCD_res_clean!OT14</f>
        <v/>
      </c>
      <c r="OW81">
        <f>AllInOne_Z_ILCD_res_clean!OU14</f>
        <v/>
      </c>
      <c r="OX81">
        <f>AllInOne_Z_ILCD_res_clean!OV14</f>
        <v/>
      </c>
      <c r="OY81">
        <f>AllInOne_Z_ILCD_res_clean!OW14</f>
        <v/>
      </c>
      <c r="OZ81">
        <f>AllInOne_Z_ILCD_res_clean!OX14</f>
        <v/>
      </c>
      <c r="PA81">
        <f>AllInOne_Z_ILCD_res_clean!OY14</f>
        <v/>
      </c>
      <c r="PB81">
        <f>AllInOne_Z_ILCD_res_clean!OZ14</f>
        <v/>
      </c>
      <c r="PC81">
        <f>AllInOne_Z_ILCD_res_clean!PA14</f>
        <v/>
      </c>
      <c r="PD81">
        <f>AllInOne_Z_ILCD_res_clean!PB14</f>
        <v/>
      </c>
      <c r="PE81">
        <f>AllInOne_Z_ILCD_res_clean!PC14</f>
        <v/>
      </c>
      <c r="PF81">
        <f>AllInOne_Z_ILCD_res_clean!PD14</f>
        <v/>
      </c>
      <c r="PG81">
        <f>AllInOne_Z_ILCD_res_clean!PE14</f>
        <v/>
      </c>
      <c r="PH81">
        <f>AllInOne_Z_ILCD_res_clean!PF14</f>
        <v/>
      </c>
      <c r="PI81">
        <f>AllInOne_Z_ILCD_res_clean!PG14</f>
        <v/>
      </c>
      <c r="PJ81">
        <f>AllInOne_Z_ILCD_res_clean!PH14</f>
        <v/>
      </c>
      <c r="PK81">
        <f>AllInOne_Z_ILCD_res_clean!PI14</f>
        <v/>
      </c>
      <c r="PL81">
        <f>AllInOne_Z_ILCD_res_clean!PJ14</f>
        <v/>
      </c>
      <c r="PM81">
        <f>AllInOne_Z_ILCD_res_clean!PK14</f>
        <v/>
      </c>
      <c r="PN81">
        <f>AllInOne_Z_ILCD_res_clean!PL14</f>
        <v/>
      </c>
      <c r="PO81">
        <f>AllInOne_Z_ILCD_res_clean!PM14</f>
        <v/>
      </c>
      <c r="PP81">
        <f>AllInOne_Z_ILCD_res_clean!PN14</f>
        <v/>
      </c>
      <c r="PQ81">
        <f>AllInOne_Z_ILCD_res_clean!PO14</f>
        <v/>
      </c>
      <c r="PR81">
        <f>AllInOne_Z_ILCD_res_clean!PP14</f>
        <v/>
      </c>
      <c r="PS81">
        <f>AllInOne_Z_ILCD_res_clean!PQ14</f>
        <v/>
      </c>
      <c r="PT81">
        <f>AllInOne_Z_ILCD_res_clean!PR14</f>
        <v/>
      </c>
      <c r="PU81">
        <f>AllInOne_Z_ILCD_res_clean!PS14</f>
        <v/>
      </c>
      <c r="PV81">
        <f>AllInOne_Z_ILCD_res_clean!PT14</f>
        <v/>
      </c>
      <c r="PW81">
        <f>AllInOne_Z_ILCD_res_clean!PU14</f>
        <v/>
      </c>
      <c r="PX81">
        <f>AllInOne_Z_ILCD_res_clean!PV14</f>
        <v/>
      </c>
      <c r="PY81">
        <f>AllInOne_Z_ILCD_res_clean!PW14</f>
        <v/>
      </c>
      <c r="PZ81">
        <f>AllInOne_Z_ILCD_res_clean!PX14</f>
        <v/>
      </c>
      <c r="QA81">
        <f>AllInOne_Z_ILCD_res_clean!PY14</f>
        <v/>
      </c>
      <c r="QB81">
        <f>AllInOne_Z_ILCD_res_clean!PZ14</f>
        <v/>
      </c>
      <c r="QC81">
        <f>AllInOne_Z_ILCD_res_clean!QA14</f>
        <v/>
      </c>
      <c r="QD81">
        <f>AllInOne_Z_ILCD_res_clean!QB14</f>
        <v/>
      </c>
      <c r="QE81">
        <f>AllInOne_Z_ILCD_res_clean!QC14</f>
        <v/>
      </c>
      <c r="QF81">
        <f>AllInOne_Z_ILCD_res_clean!QD14</f>
        <v/>
      </c>
      <c r="QG81">
        <f>AllInOne_Z_ILCD_res_clean!QE14</f>
        <v/>
      </c>
      <c r="QH81">
        <f>AllInOne_Z_ILCD_res_clean!QF14</f>
        <v/>
      </c>
      <c r="QI81">
        <f>AllInOne_Z_ILCD_res_clean!QG14</f>
        <v/>
      </c>
      <c r="QJ81">
        <f>AllInOne_Z_ILCD_res_clean!QH14</f>
        <v/>
      </c>
      <c r="QK81">
        <f>AllInOne_Z_ILCD_res_clean!QI14</f>
        <v/>
      </c>
      <c r="QL81">
        <f>AllInOne_Z_ILCD_res_clean!QJ14</f>
        <v/>
      </c>
      <c r="QM81">
        <f>AllInOne_Z_ILCD_res_clean!QK14</f>
        <v/>
      </c>
      <c r="QN81">
        <f>AllInOne_Z_ILCD_res_clean!QL14</f>
        <v/>
      </c>
      <c r="QO81">
        <f>AllInOne_Z_ILCD_res_clean!QM14</f>
        <v/>
      </c>
      <c r="QP81">
        <f>AllInOne_Z_ILCD_res_clean!QN14</f>
        <v/>
      </c>
      <c r="QQ81">
        <f>AllInOne_Z_ILCD_res_clean!QO14</f>
        <v/>
      </c>
      <c r="QR81">
        <f>AllInOne_Z_ILCD_res_clean!QP14</f>
        <v/>
      </c>
      <c r="QS81">
        <f>AllInOne_Z_ILCD_res_clean!QQ14</f>
        <v/>
      </c>
      <c r="QT81">
        <f>AllInOne_Z_ILCD_res_clean!QR14</f>
        <v/>
      </c>
      <c r="QU81">
        <f>AllInOne_Z_ILCD_res_clean!QS14</f>
        <v/>
      </c>
      <c r="QV81">
        <f>AllInOne_Z_ILCD_res_clean!QT14</f>
        <v/>
      </c>
      <c r="QW81">
        <f>AllInOne_Z_ILCD_res_clean!QU14</f>
        <v/>
      </c>
      <c r="QX81">
        <f>AllInOne_Z_ILCD_res_clean!QV14</f>
        <v/>
      </c>
      <c r="QY81">
        <f>AllInOne_Z_ILCD_res_clean!QW14</f>
        <v/>
      </c>
      <c r="QZ81">
        <f>AllInOne_Z_ILCD_res_clean!QX14</f>
        <v/>
      </c>
      <c r="RA81">
        <f>AllInOne_Z_ILCD_res_clean!QY14</f>
        <v/>
      </c>
      <c r="RB81">
        <f>AllInOne_Z_ILCD_res_clean!QZ14</f>
        <v/>
      </c>
      <c r="RC81">
        <f>AllInOne_Z_ILCD_res_clean!RA14</f>
        <v/>
      </c>
      <c r="RD81">
        <f>AllInOne_Z_ILCD_res_clean!RB14</f>
        <v/>
      </c>
      <c r="RE81">
        <f>AllInOne_Z_ILCD_res_clean!RC14</f>
        <v/>
      </c>
      <c r="RF81">
        <f>AllInOne_Z_ILCD_res_clean!RD14</f>
        <v/>
      </c>
      <c r="RG81">
        <f>AllInOne_Z_ILCD_res_clean!RE14</f>
        <v/>
      </c>
      <c r="RH81">
        <f>AllInOne_Z_ILCD_res_clean!RF14</f>
        <v/>
      </c>
      <c r="RI81">
        <f>AllInOne_Z_ILCD_res_clean!RG14</f>
        <v/>
      </c>
      <c r="RJ81">
        <f>AllInOne_Z_ILCD_res_clean!RH14</f>
        <v/>
      </c>
      <c r="RK81">
        <f>AllInOne_Z_ILCD_res_clean!RI14</f>
        <v/>
      </c>
      <c r="RL81">
        <f>AllInOne_Z_ILCD_res_clean!RJ14</f>
        <v/>
      </c>
      <c r="RM81">
        <f>AllInOne_Z_ILCD_res_clean!RK14</f>
        <v/>
      </c>
      <c r="RN81">
        <f>AllInOne_Z_ILCD_res_clean!RL14</f>
        <v/>
      </c>
      <c r="RO81">
        <f>AllInOne_Z_ILCD_res_clean!RM14</f>
        <v/>
      </c>
      <c r="RP81">
        <f>AllInOne_Z_ILCD_res_clean!RN14</f>
        <v/>
      </c>
      <c r="RQ81">
        <f>AllInOne_Z_ILCD_res_clean!RO14</f>
        <v/>
      </c>
      <c r="RR81">
        <f>AllInOne_Z_ILCD_res_clean!RP14</f>
        <v/>
      </c>
      <c r="RS81">
        <f>AllInOne_Z_ILCD_res_clean!RQ14</f>
        <v/>
      </c>
      <c r="RT81">
        <f>AllInOne_Z_ILCD_res_clean!RR14</f>
        <v/>
      </c>
      <c r="RU81">
        <f>AllInOne_Z_ILCD_res_clean!RS14</f>
        <v/>
      </c>
      <c r="RV81">
        <f>AllInOne_Z_ILCD_res_clean!RT14</f>
        <v/>
      </c>
      <c r="RW81">
        <f>AllInOne_Z_ILCD_res_clean!RU14</f>
        <v/>
      </c>
      <c r="RX81">
        <f>AllInOne_Z_ILCD_res_clean!RV14</f>
        <v/>
      </c>
      <c r="RY81">
        <f>AllInOne_Z_ILCD_res_clean!RW14</f>
        <v/>
      </c>
      <c r="RZ81">
        <f>AllInOne_Z_ILCD_res_clean!RX14</f>
        <v/>
      </c>
      <c r="SA81">
        <f>AllInOne_Z_ILCD_res_clean!RY14</f>
        <v/>
      </c>
      <c r="SB81">
        <f>AllInOne_Z_ILCD_res_clean!RZ14</f>
        <v/>
      </c>
      <c r="SC81">
        <f>AllInOne_Z_ILCD_res_clean!SA14</f>
        <v/>
      </c>
      <c r="SD81">
        <f>AllInOne_Z_ILCD_res_clean!SB14</f>
        <v/>
      </c>
      <c r="SE81">
        <f>AllInOne_Z_ILCD_res_clean!SC14</f>
        <v/>
      </c>
      <c r="SF81">
        <f>AllInOne_Z_ILCD_res_clean!SD14</f>
        <v/>
      </c>
      <c r="SG81">
        <f>AllInOne_Z_ILCD_res_clean!SE14</f>
        <v/>
      </c>
      <c r="SH81">
        <f>AllInOne_Z_ILCD_res_clean!SF14</f>
        <v/>
      </c>
      <c r="SI81">
        <f>AllInOne_Z_ILCD_res_clean!SG14</f>
        <v/>
      </c>
      <c r="SJ81">
        <f>AllInOne_Z_ILCD_res_clean!SH14</f>
        <v/>
      </c>
      <c r="SK81">
        <f>AllInOne_Z_ILCD_res_clean!SI14</f>
        <v/>
      </c>
      <c r="SL81">
        <f>AllInOne_Z_ILCD_res_clean!SJ14</f>
        <v/>
      </c>
      <c r="SM81">
        <f>AllInOne_Z_ILCD_res_clean!SK14</f>
        <v/>
      </c>
      <c r="SN81">
        <f>AllInOne_Z_ILCD_res_clean!SL14</f>
        <v/>
      </c>
      <c r="SO81">
        <f>AllInOne_Z_ILCD_res_clean!SM14</f>
        <v/>
      </c>
      <c r="SP81">
        <f>AllInOne_Z_ILCD_res_clean!SN14</f>
        <v/>
      </c>
      <c r="SQ81">
        <f>AllInOne_Z_ILCD_res_clean!SO14</f>
        <v/>
      </c>
      <c r="SR81">
        <f>AllInOne_Z_ILCD_res_clean!SP14</f>
        <v/>
      </c>
      <c r="SS81">
        <f>AllInOne_Z_ILCD_res_clean!SQ14</f>
        <v/>
      </c>
      <c r="ST81">
        <f>AllInOne_Z_ILCD_res_clean!SR14</f>
        <v/>
      </c>
      <c r="SU81">
        <f>AllInOne_Z_ILCD_res_clean!SS14</f>
        <v/>
      </c>
      <c r="SV81">
        <f>AllInOne_Z_ILCD_res_clean!ST14</f>
        <v/>
      </c>
      <c r="SW81">
        <f>AllInOne_Z_ILCD_res_clean!SU14</f>
        <v/>
      </c>
      <c r="SX81">
        <f>AllInOne_Z_ILCD_res_clean!SV14</f>
        <v/>
      </c>
      <c r="SY81">
        <f>AllInOne_Z_ILCD_res_clean!SW14</f>
        <v/>
      </c>
      <c r="SZ81">
        <f>AllInOne_Z_ILCD_res_clean!SX14</f>
        <v/>
      </c>
      <c r="TA81">
        <f>AllInOne_Z_ILCD_res_clean!SY14</f>
        <v/>
      </c>
      <c r="TB81">
        <f>AllInOne_Z_ILCD_res_clean!SZ14</f>
        <v/>
      </c>
      <c r="TC81">
        <f>AllInOne_Z_ILCD_res_clean!TA14</f>
        <v/>
      </c>
      <c r="TD81">
        <f>AllInOne_Z_ILCD_res_clean!TB14</f>
        <v/>
      </c>
      <c r="TE81">
        <f>AllInOne_Z_ILCD_res_clean!TC14</f>
        <v/>
      </c>
      <c r="TF81">
        <f>AllInOne_Z_ILCD_res_clean!TD14</f>
        <v/>
      </c>
      <c r="TG81">
        <f>AllInOne_Z_ILCD_res_clean!TE14</f>
        <v/>
      </c>
      <c r="TH81">
        <f>AllInOne_Z_ILCD_res_clean!TF14</f>
        <v/>
      </c>
      <c r="TI81">
        <f>AllInOne_Z_ILCD_res_clean!TG14</f>
        <v/>
      </c>
      <c r="TJ81">
        <f>AllInOne_Z_ILCD_res_clean!TH14</f>
        <v/>
      </c>
      <c r="TK81">
        <f>AllInOne_Z_ILCD_res_clean!TI14</f>
        <v/>
      </c>
      <c r="TL81">
        <f>AllInOne_Z_ILCD_res_clean!TJ14</f>
        <v/>
      </c>
      <c r="TM81">
        <f>AllInOne_Z_ILCD_res_clean!TK14</f>
        <v/>
      </c>
      <c r="TN81">
        <f>AllInOne_Z_ILCD_res_clean!TL14</f>
        <v/>
      </c>
      <c r="TO81">
        <f>AllInOne_Z_ILCD_res_clean!TM14</f>
        <v/>
      </c>
      <c r="TP81">
        <f>AllInOne_Z_ILCD_res_clean!TN14</f>
        <v/>
      </c>
      <c r="TQ81">
        <f>AllInOne_Z_ILCD_res_clean!TO14</f>
        <v/>
      </c>
      <c r="TR81">
        <f>AllInOne_Z_ILCD_res_clean!TP14</f>
        <v/>
      </c>
      <c r="TS81">
        <f>AllInOne_Z_ILCD_res_clean!TQ14</f>
        <v/>
      </c>
      <c r="TT81">
        <f>AllInOne_Z_ILCD_res_clean!TR14</f>
        <v/>
      </c>
      <c r="TU81">
        <f>AllInOne_Z_ILCD_res_clean!TS14</f>
        <v/>
      </c>
      <c r="TV81">
        <f>AllInOne_Z_ILCD_res_clean!TT14</f>
        <v/>
      </c>
      <c r="TW81">
        <f>AllInOne_Z_ILCD_res_clean!TU14</f>
        <v/>
      </c>
      <c r="TX81">
        <f>AllInOne_Z_ILCD_res_clean!TV14</f>
        <v/>
      </c>
      <c r="TY81">
        <f>AllInOne_Z_ILCD_res_clean!TW14</f>
        <v/>
      </c>
      <c r="TZ81">
        <f>AllInOne_Z_ILCD_res_clean!TX14</f>
        <v/>
      </c>
      <c r="UA81">
        <f>AllInOne_Z_ILCD_res_clean!TY14</f>
        <v/>
      </c>
      <c r="UB81">
        <f>AllInOne_Z_ILCD_res_clean!TZ14</f>
        <v/>
      </c>
      <c r="UC81">
        <f>AllInOne_Z_ILCD_res_clean!UA14</f>
        <v/>
      </c>
      <c r="UD81">
        <f>AllInOne_Z_ILCD_res_clean!UB14</f>
        <v/>
      </c>
      <c r="UE81">
        <f>AllInOne_Z_ILCD_res_clean!UC14</f>
        <v/>
      </c>
      <c r="UF81">
        <f>AllInOne_Z_ILCD_res_clean!UD14</f>
        <v/>
      </c>
      <c r="UG81">
        <f>AllInOne_Z_ILCD_res_clean!UE14</f>
        <v/>
      </c>
      <c r="UH81">
        <f>AllInOne_Z_ILCD_res_clean!UF14</f>
        <v/>
      </c>
      <c r="UI81">
        <f>AllInOne_Z_ILCD_res_clean!UG14</f>
        <v/>
      </c>
      <c r="UJ81">
        <f>AllInOne_Z_ILCD_res_clean!UH14</f>
        <v/>
      </c>
      <c r="UK81">
        <f>AllInOne_Z_ILCD_res_clean!UI14</f>
        <v/>
      </c>
      <c r="UL81">
        <f>AllInOne_Z_ILCD_res_clean!UJ14</f>
        <v/>
      </c>
      <c r="UM81">
        <f>AllInOne_Z_ILCD_res_clean!UK14</f>
        <v/>
      </c>
      <c r="UN81">
        <f>AllInOne_Z_ILCD_res_clean!UL14</f>
        <v/>
      </c>
      <c r="UO81">
        <f>AllInOne_Z_ILCD_res_clean!UM14</f>
        <v/>
      </c>
      <c r="UP81">
        <f>AllInOne_Z_ILCD_res_clean!UN14</f>
        <v/>
      </c>
      <c r="UQ81">
        <f>AllInOne_Z_ILCD_res_clean!UO14</f>
        <v/>
      </c>
      <c r="UR81">
        <f>AllInOne_Z_ILCD_res_clean!UP14</f>
        <v/>
      </c>
      <c r="US81">
        <f>AllInOne_Z_ILCD_res_clean!UQ14</f>
        <v/>
      </c>
      <c r="UT81">
        <f>AllInOne_Z_ILCD_res_clean!UR14</f>
        <v/>
      </c>
      <c r="UU81">
        <f>AllInOne_Z_ILCD_res_clean!US14</f>
        <v/>
      </c>
      <c r="UV81">
        <f>AllInOne_Z_ILCD_res_clean!UT14</f>
        <v/>
      </c>
      <c r="UW81">
        <f>AllInOne_Z_ILCD_res_clean!UU14</f>
        <v/>
      </c>
      <c r="UX81">
        <f>AllInOne_Z_ILCD_res_clean!UV14</f>
        <v/>
      </c>
      <c r="UY81">
        <f>AllInOne_Z_ILCD_res_clean!UW14</f>
        <v/>
      </c>
      <c r="UZ81">
        <f>AllInOne_Z_ILCD_res_clean!UX14</f>
        <v/>
      </c>
      <c r="VA81">
        <f>AllInOne_Z_ILCD_res_clean!UY14</f>
        <v/>
      </c>
      <c r="VB81">
        <f>AllInOne_Z_ILCD_res_clean!UZ14</f>
        <v/>
      </c>
      <c r="VC81">
        <f>AllInOne_Z_ILCD_res_clean!VA14</f>
        <v/>
      </c>
      <c r="VD81">
        <f>AllInOne_Z_ILCD_res_clean!VB14</f>
        <v/>
      </c>
      <c r="VE81">
        <f>AllInOne_Z_ILCD_res_clean!VC14</f>
        <v/>
      </c>
      <c r="VF81">
        <f>AllInOne_Z_ILCD_res_clean!VD14</f>
        <v/>
      </c>
      <c r="VG81">
        <f>AllInOne_Z_ILCD_res_clean!VE14</f>
        <v/>
      </c>
      <c r="VH81">
        <f>AllInOne_Z_ILCD_res_clean!VF14</f>
        <v/>
      </c>
      <c r="VI81">
        <f>AllInOne_Z_ILCD_res_clean!VG14</f>
        <v/>
      </c>
      <c r="VJ81">
        <f>AllInOne_Z_ILCD_res_clean!VH14</f>
        <v/>
      </c>
      <c r="VK81">
        <f>AllInOne_Z_ILCD_res_clean!VI14</f>
        <v/>
      </c>
      <c r="VL81">
        <f>AllInOne_Z_ILCD_res_clean!VJ14</f>
        <v/>
      </c>
      <c r="VM81">
        <f>AllInOne_Z_ILCD_res_clean!VK14</f>
        <v/>
      </c>
      <c r="VN81">
        <f>AllInOne_Z_ILCD_res_clean!VL14</f>
        <v/>
      </c>
      <c r="VO81">
        <f>AllInOne_Z_ILCD_res_clean!VM14</f>
        <v/>
      </c>
      <c r="VP81">
        <f>AllInOne_Z_ILCD_res_clean!VN14</f>
        <v/>
      </c>
      <c r="VQ81">
        <f>AllInOne_Z_ILCD_res_clean!VO14</f>
        <v/>
      </c>
      <c r="VR81">
        <f>AllInOne_Z_ILCD_res_clean!VP14</f>
        <v/>
      </c>
      <c r="VS81">
        <f>AllInOne_Z_ILCD_res_clean!VQ14</f>
        <v/>
      </c>
      <c r="VT81">
        <f>AllInOne_Z_ILCD_res_clean!VR14</f>
        <v/>
      </c>
      <c r="VU81">
        <f>AllInOne_Z_ILCD_res_clean!VS14</f>
        <v/>
      </c>
      <c r="VV81">
        <f>AllInOne_Z_ILCD_res_clean!VT14</f>
        <v/>
      </c>
      <c r="VW81">
        <f>AllInOne_Z_ILCD_res_clean!VU14</f>
        <v/>
      </c>
      <c r="VX81">
        <f>AllInOne_Z_ILCD_res_clean!VV14</f>
        <v/>
      </c>
      <c r="VY81">
        <f>AllInOne_Z_ILCD_res_clean!VW14</f>
        <v/>
      </c>
      <c r="VZ81">
        <f>AllInOne_Z_ILCD_res_clean!VX14</f>
        <v/>
      </c>
      <c r="WA81">
        <f>AllInOne_Z_ILCD_res_clean!VY14</f>
        <v/>
      </c>
      <c r="WB81">
        <f>AllInOne_Z_ILCD_res_clean!VZ14</f>
        <v/>
      </c>
      <c r="WC81">
        <f>AllInOne_Z_ILCD_res_clean!WA14</f>
        <v/>
      </c>
      <c r="WD81">
        <f>AllInOne_Z_ILCD_res_clean!WB14</f>
        <v/>
      </c>
      <c r="WE81">
        <f>AllInOne_Z_ILCD_res_clean!WC14</f>
        <v/>
      </c>
      <c r="WF81">
        <f>AllInOne_Z_ILCD_res_clean!WD14</f>
        <v/>
      </c>
      <c r="WG81">
        <f>AllInOne_Z_ILCD_res_clean!WE14</f>
        <v/>
      </c>
      <c r="WH81">
        <f>AllInOne_Z_ILCD_res_clean!WF14</f>
        <v/>
      </c>
      <c r="WI81">
        <f>AllInOne_Z_ILCD_res_clean!WG14</f>
        <v/>
      </c>
      <c r="WJ81">
        <f>AllInOne_Z_ILCD_res_clean!WH14</f>
        <v/>
      </c>
      <c r="WK81">
        <f>AllInOne_Z_ILCD_res_clean!WI14</f>
        <v/>
      </c>
      <c r="WL81">
        <f>AllInOne_Z_ILCD_res_clean!WJ14</f>
        <v/>
      </c>
      <c r="WM81">
        <f>AllInOne_Z_ILCD_res_clean!WK14</f>
        <v/>
      </c>
      <c r="WN81">
        <f>AllInOne_Z_ILCD_res_clean!WL14</f>
        <v/>
      </c>
      <c r="WO81">
        <f>AllInOne_Z_ILCD_res_clean!WM14</f>
        <v/>
      </c>
      <c r="WP81">
        <f>AllInOne_Z_ILCD_res_clean!WN14</f>
        <v/>
      </c>
      <c r="WQ81">
        <f>AllInOne_Z_ILCD_res_clean!WO14</f>
        <v/>
      </c>
      <c r="WR81">
        <f>AllInOne_Z_ILCD_res_clean!WP14</f>
        <v/>
      </c>
      <c r="WS81">
        <f>AllInOne_Z_ILCD_res_clean!WQ14</f>
        <v/>
      </c>
      <c r="WT81">
        <f>AllInOne_Z_ILCD_res_clean!WR14</f>
        <v/>
      </c>
      <c r="WU81">
        <f>AllInOne_Z_ILCD_res_clean!WS14</f>
        <v/>
      </c>
      <c r="WV81">
        <f>AllInOne_Z_ILCD_res_clean!WT14</f>
        <v/>
      </c>
      <c r="WW81">
        <f>AllInOne_Z_ILCD_res_clean!WU14</f>
        <v/>
      </c>
      <c r="WX81">
        <f>AllInOne_Z_ILCD_res_clean!WV14</f>
        <v/>
      </c>
      <c r="WY81">
        <f>AllInOne_Z_ILCD_res_clean!WW14</f>
        <v/>
      </c>
      <c r="WZ81">
        <f>AllInOne_Z_ILCD_res_clean!WX14</f>
        <v/>
      </c>
      <c r="XA81">
        <f>AllInOne_Z_ILCD_res_clean!WY14</f>
        <v/>
      </c>
      <c r="XB81">
        <f>AllInOne_Z_ILCD_res_clean!WZ14</f>
        <v/>
      </c>
      <c r="XC81">
        <f>AllInOne_Z_ILCD_res_clean!XA14</f>
        <v/>
      </c>
      <c r="XD81">
        <f>AllInOne_Z_ILCD_res_clean!XB14</f>
        <v/>
      </c>
      <c r="XE81">
        <f>AllInOne_Z_ILCD_res_clean!XC14</f>
        <v/>
      </c>
      <c r="XF81">
        <f>AllInOne_Z_ILCD_res_clean!XD14</f>
        <v/>
      </c>
      <c r="XG81">
        <f>AllInOne_Z_ILCD_res_clean!XE14</f>
        <v/>
      </c>
      <c r="XH81">
        <f>AllInOne_Z_ILCD_res_clean!XF14</f>
        <v/>
      </c>
      <c r="XI81">
        <f>AllInOne_Z_ILCD_res_clean!XG14</f>
        <v/>
      </c>
      <c r="XJ81" s="26">
        <f>AllInOne_Z_ILCD_res_clean!XH14</f>
        <v/>
      </c>
      <c r="XK81" s="26">
        <f>AllInOne_Z_ILCD_res_clean!XI14</f>
        <v/>
      </c>
      <c r="XL81" s="26">
        <f>AllInOne_Z_ILCD_res_clean!XJ14</f>
        <v/>
      </c>
      <c r="XM81" s="26">
        <f>AllInOne_Z_ILCD_res_clean!XK14</f>
        <v/>
      </c>
      <c r="XN81" s="26">
        <f>AllInOne_Z_ILCD_res_clean!XL14</f>
        <v/>
      </c>
      <c r="XO81" s="26">
        <f>AllInOne_Z_ILCD_res_clean!XM14</f>
        <v/>
      </c>
      <c r="XP81" s="26">
        <f>AllInOne_Z_ILCD_res_clean!XN14</f>
        <v/>
      </c>
      <c r="XQ81" s="26">
        <f>AllInOne_Z_ILCD_res_clean!XO14</f>
        <v/>
      </c>
      <c r="XR81" s="26">
        <f>AllInOne_Z_ILCD_res_clean!XP14</f>
        <v/>
      </c>
      <c r="XS81" s="26">
        <f>AllInOne_Z_ILCD_res_clean!XQ14</f>
        <v/>
      </c>
      <c r="XT81" s="26">
        <f>AllInOne_Z_ILCD_res_clean!XR14</f>
        <v/>
      </c>
      <c r="XU81" s="26">
        <f>AllInOne_Z_ILCD_res_clean!XS14</f>
        <v/>
      </c>
      <c r="XV81" s="26">
        <f>AllInOne_Z_ILCD_res_clean!XT14</f>
        <v/>
      </c>
      <c r="XW81" s="26">
        <f>AllInOne_Z_ILCD_res_clean!XU14</f>
        <v/>
      </c>
      <c r="XX81" s="26">
        <f>AllInOne_Z_ILCD_res_clean!XV14</f>
        <v/>
      </c>
      <c r="XY81" s="21">
        <f>AllInOne_Z_ILCD_res_clean!XW14</f>
        <v/>
      </c>
      <c r="XZ81" s="21">
        <f>AllInOne_Z_ILCD_res_clean!XX14</f>
        <v/>
      </c>
      <c r="YA81" s="21">
        <f>AllInOne_Z_ILCD_res_clean!XY14</f>
        <v/>
      </c>
      <c r="YB81" s="21">
        <f>AllInOne_Z_ILCD_res_clean!XZ14</f>
        <v/>
      </c>
      <c r="YC81" s="21">
        <f>AllInOne_Z_ILCD_res_clean!YA14</f>
        <v/>
      </c>
      <c r="YD81" s="21">
        <f>AllInOne_Z_ILCD_res_clean!YB14</f>
        <v/>
      </c>
      <c r="YE81" s="21">
        <f>AllInOne_Z_ILCD_res_clean!YC14</f>
        <v/>
      </c>
      <c r="YF81" s="21">
        <f>AllInOne_Z_ILCD_res_clean!YD14</f>
        <v/>
      </c>
      <c r="YG81" s="21">
        <f>AllInOne_Z_ILCD_res_clean!YE14</f>
        <v/>
      </c>
      <c r="YH81" s="21">
        <f>AllInOne_Z_ILCD_res_clean!YF14</f>
        <v/>
      </c>
      <c r="YI81" s="21">
        <f>AllInOne_Z_ILCD_res_clean!YG14</f>
        <v/>
      </c>
      <c r="YJ81" s="21">
        <f>AllInOne_Z_ILCD_res_clean!YH14</f>
        <v/>
      </c>
      <c r="YK81" s="21">
        <f>AllInOne_Z_ILCD_res_clean!YI14</f>
        <v/>
      </c>
      <c r="YL81" s="21">
        <f>AllInOne_Z_ILCD_res_clean!YJ14</f>
        <v/>
      </c>
      <c r="YM81" s="21">
        <f>AllInOne_Z_ILCD_res_clean!YK14</f>
        <v/>
      </c>
      <c r="YN81" s="25">
        <f>AllInOne_Z_ILCD_res_clean!YL14</f>
        <v/>
      </c>
      <c r="YO81" s="25">
        <f>AllInOne_Z_ILCD_res_clean!YM14</f>
        <v/>
      </c>
      <c r="YP81" s="25">
        <f>AllInOne_Z_ILCD_res_clean!YN14</f>
        <v/>
      </c>
      <c r="YQ81" s="25">
        <f>AllInOne_Z_ILCD_res_clean!YO14</f>
        <v/>
      </c>
      <c r="YR81" s="25">
        <f>AllInOne_Z_ILCD_res_clean!YP14</f>
        <v/>
      </c>
      <c r="YS81" s="25">
        <f>AllInOne_Z_ILCD_res_clean!YQ14</f>
        <v/>
      </c>
      <c r="YT81" s="25">
        <f>AllInOne_Z_ILCD_res_clean!YR14</f>
        <v/>
      </c>
      <c r="YU81" s="25">
        <f>AllInOne_Z_ILCD_res_clean!YS14</f>
        <v/>
      </c>
      <c r="YV81" s="25">
        <f>AllInOne_Z_ILCD_res_clean!YT14</f>
        <v/>
      </c>
      <c r="YW81" s="25">
        <f>AllInOne_Z_ILCD_res_clean!YU14</f>
        <v/>
      </c>
      <c r="YX81" s="25">
        <f>AllInOne_Z_ILCD_res_clean!YV14</f>
        <v/>
      </c>
      <c r="YY81" s="25">
        <f>AllInOne_Z_ILCD_res_clean!YW14</f>
        <v/>
      </c>
      <c r="YZ81" s="25">
        <f>AllInOne_Z_ILCD_res_clean!YX14</f>
        <v/>
      </c>
      <c r="ZA81" s="25">
        <f>AllInOne_Z_ILCD_res_clean!YY14</f>
        <v/>
      </c>
      <c r="ZB81" s="25">
        <f>AllInOne_Z_ILCD_res_clean!YZ14</f>
        <v/>
      </c>
      <c r="ZC81" s="24">
        <f>AllInOne_Z_ILCD_res_clean!ZA14</f>
        <v/>
      </c>
      <c r="ZD81" s="24">
        <f>AllInOne_Z_ILCD_res_clean!ZB14</f>
        <v/>
      </c>
      <c r="ZE81" s="24">
        <f>AllInOne_Z_ILCD_res_clean!ZC14</f>
        <v/>
      </c>
      <c r="ZF81" s="24">
        <f>AllInOne_Z_ILCD_res_clean!ZD14</f>
        <v/>
      </c>
      <c r="ZG81" s="24">
        <f>AllInOne_Z_ILCD_res_clean!ZE14</f>
        <v/>
      </c>
      <c r="ZH81" s="24">
        <f>AllInOne_Z_ILCD_res_clean!ZF14</f>
        <v/>
      </c>
      <c r="ZI81" s="24">
        <f>AllInOne_Z_ILCD_res_clean!ZG14</f>
        <v/>
      </c>
      <c r="ZJ81" s="24">
        <f>AllInOne_Z_ILCD_res_clean!ZH14</f>
        <v/>
      </c>
      <c r="ZK81" s="24">
        <f>AllInOne_Z_ILCD_res_clean!ZI14</f>
        <v/>
      </c>
      <c r="ZL81" s="24">
        <f>AllInOne_Z_ILCD_res_clean!ZJ14</f>
        <v/>
      </c>
      <c r="ZM81" s="24">
        <f>AllInOne_Z_ILCD_res_clean!ZK14</f>
        <v/>
      </c>
      <c r="ZN81" s="24">
        <f>AllInOne_Z_ILCD_res_clean!ZL14</f>
        <v/>
      </c>
      <c r="ZO81" s="24">
        <f>AllInOne_Z_ILCD_res_clean!ZM14</f>
        <v/>
      </c>
      <c r="ZP81" s="24">
        <f>AllInOne_Z_ILCD_res_clean!ZN14</f>
        <v/>
      </c>
      <c r="ZQ81" s="24">
        <f>AllInOne_Z_ILCD_res_clean!ZO14</f>
        <v/>
      </c>
      <c r="ZR81" s="23">
        <f>AllInOne_Z_ILCD_res_clean!ZP14</f>
        <v/>
      </c>
      <c r="ZS81" s="23">
        <f>AllInOne_Z_ILCD_res_clean!ZQ14</f>
        <v/>
      </c>
      <c r="ZT81" s="23">
        <f>AllInOne_Z_ILCD_res_clean!ZR14</f>
        <v/>
      </c>
      <c r="ZU81" s="23">
        <f>AllInOne_Z_ILCD_res_clean!ZS14</f>
        <v/>
      </c>
      <c r="ZV81" s="23">
        <f>AllInOne_Z_ILCD_res_clean!ZT14</f>
        <v/>
      </c>
      <c r="ZW81" s="23">
        <f>AllInOne_Z_ILCD_res_clean!ZU14</f>
        <v/>
      </c>
      <c r="ZX81" s="23">
        <f>AllInOne_Z_ILCD_res_clean!ZV14</f>
        <v/>
      </c>
      <c r="ZY81" s="23">
        <f>AllInOne_Z_ILCD_res_clean!ZW14</f>
        <v/>
      </c>
      <c r="ZZ81" s="23">
        <f>AllInOne_Z_ILCD_res_clean!ZX14</f>
        <v/>
      </c>
      <c r="AAA81" s="23">
        <f>AllInOne_Z_ILCD_res_clean!ZY14</f>
        <v/>
      </c>
      <c r="AAB81" s="23">
        <f>AllInOne_Z_ILCD_res_clean!ZZ14</f>
        <v/>
      </c>
      <c r="AAC81" s="23">
        <f>AllInOne_Z_ILCD_res_clean!AAA14</f>
        <v/>
      </c>
      <c r="AAD81" s="23">
        <f>AllInOne_Z_ILCD_res_clean!AAB14</f>
        <v/>
      </c>
      <c r="AAE81" s="23">
        <f>AllInOne_Z_ILCD_res_clean!AAC14</f>
        <v/>
      </c>
      <c r="AAF81" s="23">
        <f>AllInOne_Z_ILCD_res_clean!AAD14</f>
        <v/>
      </c>
      <c r="AAG81" s="22">
        <f>AllInOne_Z_ILCD_res_clean!AAE14</f>
        <v/>
      </c>
      <c r="AAH81" s="22">
        <f>AllInOne_Z_ILCD_res_clean!AAF14</f>
        <v/>
      </c>
      <c r="AAI81" s="22">
        <f>AllInOne_Z_ILCD_res_clean!AAG14</f>
        <v/>
      </c>
      <c r="AAJ81" s="22">
        <f>AllInOne_Z_ILCD_res_clean!AAH14</f>
        <v/>
      </c>
      <c r="AAK81" s="22">
        <f>AllInOne_Z_ILCD_res_clean!AAI14</f>
        <v/>
      </c>
      <c r="AAL81" s="22">
        <f>AllInOne_Z_ILCD_res_clean!AAJ14</f>
        <v/>
      </c>
      <c r="AAM81" s="22">
        <f>AllInOne_Z_ILCD_res_clean!AAK14</f>
        <v/>
      </c>
      <c r="AAN81" s="22">
        <f>AllInOne_Z_ILCD_res_clean!AAL14</f>
        <v/>
      </c>
      <c r="AAO81" s="22">
        <f>AllInOne_Z_ILCD_res_clean!AAM14</f>
        <v/>
      </c>
      <c r="AAP81" s="22">
        <f>AllInOne_Z_ILCD_res_clean!AAN14</f>
        <v/>
      </c>
      <c r="AAQ81" s="22">
        <f>AllInOne_Z_ILCD_res_clean!AAO14</f>
        <v/>
      </c>
      <c r="AAR81" s="22">
        <f>AllInOne_Z_ILCD_res_clean!AAP14</f>
        <v/>
      </c>
      <c r="AAS81" s="22">
        <f>AllInOne_Z_ILCD_res_clean!AAQ14</f>
        <v/>
      </c>
      <c r="AAT81" s="22">
        <f>AllInOne_Z_ILCD_res_clean!AAR14</f>
        <v/>
      </c>
      <c r="AAU81" s="22">
        <f>AllInOne_Z_ILCD_res_clean!AAS14</f>
        <v/>
      </c>
    </row>
    <row r="82">
      <c r="C82" s="6" t="inlineStr">
        <is>
          <t>Total</t>
        </is>
      </c>
      <c r="D82" s="27">
        <f>SUM(D75:D81)</f>
        <v/>
      </c>
      <c r="E82" s="27">
        <f>SUM(E75:E81)</f>
        <v/>
      </c>
      <c r="F82" s="27">
        <f>SUM(F75:F81)</f>
        <v/>
      </c>
      <c r="G82" s="27">
        <f>SUM(G75:G81)</f>
        <v/>
      </c>
      <c r="H82" s="27">
        <f>SUM(H75:H81)</f>
        <v/>
      </c>
      <c r="I82" s="27">
        <f>SUM(I75:I81)</f>
        <v/>
      </c>
      <c r="J82" s="27">
        <f>SUM(J75:J81)</f>
        <v/>
      </c>
      <c r="K82" s="27">
        <f>SUM(K75:K81)</f>
        <v/>
      </c>
      <c r="L82" s="27">
        <f>SUM(L75:L81)</f>
        <v/>
      </c>
      <c r="M82" s="27">
        <f>SUM(M75:M81)</f>
        <v/>
      </c>
      <c r="N82" s="27">
        <f>SUM(N75:N81)</f>
        <v/>
      </c>
      <c r="O82" s="27">
        <f>SUM(O75:O81)</f>
        <v/>
      </c>
      <c r="P82" s="27">
        <f>SUM(P75:P81)</f>
        <v/>
      </c>
      <c r="Q82" s="27">
        <f>SUM(Q75:Q81)</f>
        <v/>
      </c>
      <c r="R82" s="27">
        <f>SUM(R75:R81)</f>
        <v/>
      </c>
      <c r="S82" s="27">
        <f>SUM(S75:S81)</f>
        <v/>
      </c>
      <c r="T82" s="27">
        <f>SUM(T75:T81)</f>
        <v/>
      </c>
      <c r="U82" s="27">
        <f>SUM(U75:U81)</f>
        <v/>
      </c>
      <c r="V82" s="27">
        <f>SUM(V75:V81)</f>
        <v/>
      </c>
      <c r="W82" s="27">
        <f>SUM(W75:W81)</f>
        <v/>
      </c>
      <c r="X82" s="27">
        <f>SUM(X75:X81)</f>
        <v/>
      </c>
      <c r="Y82" s="27">
        <f>SUM(Y75:Y81)</f>
        <v/>
      </c>
      <c r="Z82" s="27">
        <f>SUM(Z75:Z81)</f>
        <v/>
      </c>
      <c r="AA82" s="27">
        <f>SUM(AA75:AA81)</f>
        <v/>
      </c>
      <c r="AB82" s="27">
        <f>SUM(AB75:AB81)</f>
        <v/>
      </c>
      <c r="AC82" s="27">
        <f>SUM(AC75:AC81)</f>
        <v/>
      </c>
      <c r="AD82" s="27">
        <f>SUM(AD75:AD81)</f>
        <v/>
      </c>
      <c r="AE82" s="27">
        <f>SUM(AE75:AE81)</f>
        <v/>
      </c>
      <c r="AF82" s="27">
        <f>SUM(AF75:AF81)</f>
        <v/>
      </c>
      <c r="AG82" s="27">
        <f>SUM(AG75:AG81)</f>
        <v/>
      </c>
      <c r="AH82" s="27">
        <f>SUM(AH75:AH81)</f>
        <v/>
      </c>
      <c r="AI82" s="27">
        <f>SUM(AI75:AI81)</f>
        <v/>
      </c>
      <c r="AJ82" s="27">
        <f>SUM(AJ75:AJ81)</f>
        <v/>
      </c>
      <c r="AK82" s="27">
        <f>SUM(AK75:AK81)</f>
        <v/>
      </c>
      <c r="AL82" s="27">
        <f>SUM(AL75:AL81)</f>
        <v/>
      </c>
      <c r="AM82" s="27">
        <f>SUM(AM75:AM81)</f>
        <v/>
      </c>
      <c r="AN82" s="27">
        <f>SUM(AN75:AN81)</f>
        <v/>
      </c>
      <c r="AO82" s="27">
        <f>SUM(AO75:AO81)</f>
        <v/>
      </c>
      <c r="AP82" s="27">
        <f>SUM(AP75:AP81)</f>
        <v/>
      </c>
      <c r="AQ82" s="27">
        <f>SUM(AQ75:AQ81)</f>
        <v/>
      </c>
      <c r="AR82" s="27">
        <f>SUM(AR75:AR81)</f>
        <v/>
      </c>
      <c r="AS82" s="27">
        <f>SUM(AS75:AS81)</f>
        <v/>
      </c>
      <c r="AT82" s="27">
        <f>SUM(AT75:AT81)</f>
        <v/>
      </c>
      <c r="AU82" s="27">
        <f>SUM(AU75:AU81)</f>
        <v/>
      </c>
      <c r="AV82" s="27">
        <f>SUM(AV75:AV81)</f>
        <v/>
      </c>
      <c r="AW82" s="27">
        <f>SUM(AW75:AW81)</f>
        <v/>
      </c>
      <c r="AX82" s="27">
        <f>SUM(AX75:AX81)</f>
        <v/>
      </c>
      <c r="AY82" s="27">
        <f>SUM(AY75:AY81)</f>
        <v/>
      </c>
      <c r="AZ82" s="27">
        <f>SUM(AZ75:AZ81)</f>
        <v/>
      </c>
      <c r="BA82" s="27">
        <f>SUM(BA75:BA81)</f>
        <v/>
      </c>
      <c r="BB82" s="27">
        <f>SUM(BB75:BB81)</f>
        <v/>
      </c>
      <c r="BC82" s="27">
        <f>SUM(BC75:BC81)</f>
        <v/>
      </c>
      <c r="BD82" s="27">
        <f>SUM(BD75:BD81)</f>
        <v/>
      </c>
      <c r="BE82" s="27">
        <f>SUM(BE75:BE81)</f>
        <v/>
      </c>
      <c r="BF82" s="27">
        <f>SUM(BF75:BF81)</f>
        <v/>
      </c>
      <c r="BG82" s="27">
        <f>SUM(BG75:BG81)</f>
        <v/>
      </c>
      <c r="BH82" s="27">
        <f>SUM(BH75:BH81)</f>
        <v/>
      </c>
      <c r="BI82" s="27">
        <f>SUM(BI75:BI81)</f>
        <v/>
      </c>
      <c r="BJ82" s="27">
        <f>SUM(BJ75:BJ81)</f>
        <v/>
      </c>
      <c r="BK82" s="27">
        <f>SUM(BK75:BK81)</f>
        <v/>
      </c>
      <c r="BL82" s="27">
        <f>SUM(BL75:BL81)</f>
        <v/>
      </c>
      <c r="BM82" s="27">
        <f>SUM(BM75:BM81)</f>
        <v/>
      </c>
      <c r="BN82" s="27">
        <f>SUM(BN75:BN81)</f>
        <v/>
      </c>
      <c r="BO82" s="27">
        <f>SUM(BO75:BO81)</f>
        <v/>
      </c>
      <c r="BP82" s="27">
        <f>SUM(BP75:BP81)</f>
        <v/>
      </c>
      <c r="BQ82" s="27">
        <f>SUM(BQ75:BQ81)</f>
        <v/>
      </c>
      <c r="BR82" s="27">
        <f>SUM(BR75:BR81)</f>
        <v/>
      </c>
      <c r="BS82" s="27">
        <f>SUM(BS75:BS81)</f>
        <v/>
      </c>
      <c r="BT82" s="27">
        <f>SUM(BT75:BT81)</f>
        <v/>
      </c>
      <c r="BU82" s="27">
        <f>SUM(BU75:BU81)</f>
        <v/>
      </c>
      <c r="BV82" s="27">
        <f>SUM(BV75:BV81)</f>
        <v/>
      </c>
      <c r="BW82" s="27">
        <f>SUM(BW75:BW81)</f>
        <v/>
      </c>
      <c r="BX82" s="27">
        <f>SUM(BX75:BX81)</f>
        <v/>
      </c>
      <c r="BY82" s="27">
        <f>SUM(BY75:BY81)</f>
        <v/>
      </c>
      <c r="BZ82" s="27">
        <f>SUM(BZ75:BZ81)</f>
        <v/>
      </c>
      <c r="CA82" s="27">
        <f>SUM(CA75:CA81)</f>
        <v/>
      </c>
      <c r="CB82" s="27">
        <f>SUM(CB75:CB81)</f>
        <v/>
      </c>
      <c r="CC82" s="27">
        <f>SUM(CC75:CC81)</f>
        <v/>
      </c>
      <c r="CD82" s="27">
        <f>SUM(CD75:CD81)</f>
        <v/>
      </c>
      <c r="CE82" s="27">
        <f>SUM(CE75:CE81)</f>
        <v/>
      </c>
      <c r="CF82" s="27">
        <f>SUM(CF75:CF81)</f>
        <v/>
      </c>
      <c r="CG82" s="27">
        <f>SUM(CG75:CG81)</f>
        <v/>
      </c>
      <c r="CH82" s="27">
        <f>SUM(CH75:CH81)</f>
        <v/>
      </c>
      <c r="CI82" s="27">
        <f>SUM(CI75:CI81)</f>
        <v/>
      </c>
      <c r="CJ82" s="27">
        <f>SUM(CJ75:CJ81)</f>
        <v/>
      </c>
      <c r="CK82" s="27">
        <f>SUM(CK75:CK81)</f>
        <v/>
      </c>
      <c r="CL82" s="27">
        <f>SUM(CL75:CL81)</f>
        <v/>
      </c>
      <c r="CM82" s="27">
        <f>SUM(CM75:CM81)</f>
        <v/>
      </c>
      <c r="CN82" s="27">
        <f>SUM(CN75:CN81)</f>
        <v/>
      </c>
      <c r="CO82" s="27">
        <f>SUM(CO75:CO81)</f>
        <v/>
      </c>
      <c r="CP82" s="27">
        <f>SUM(CP75:CP81)</f>
        <v/>
      </c>
      <c r="CQ82" s="27">
        <f>SUM(CQ75:CQ81)</f>
        <v/>
      </c>
      <c r="CR82" s="27">
        <f>SUM(CR75:CR81)</f>
        <v/>
      </c>
      <c r="CS82" s="27">
        <f>SUM(CS75:CS81)</f>
        <v/>
      </c>
      <c r="CT82" s="27">
        <f>SUM(CT75:CT81)</f>
        <v/>
      </c>
      <c r="CU82" s="27">
        <f>SUM(CU75:CU81)</f>
        <v/>
      </c>
      <c r="CV82" s="27">
        <f>SUM(CV75:CV81)</f>
        <v/>
      </c>
      <c r="CW82" s="27">
        <f>SUM(CW75:CW81)</f>
        <v/>
      </c>
      <c r="CX82" s="27">
        <f>SUM(CX75:CX81)</f>
        <v/>
      </c>
      <c r="CY82" s="27">
        <f>SUM(CY75:CY81)</f>
        <v/>
      </c>
      <c r="CZ82" s="27">
        <f>SUM(CZ75:CZ81)</f>
        <v/>
      </c>
      <c r="DA82" s="27">
        <f>SUM(DA75:DA81)</f>
        <v/>
      </c>
      <c r="DB82" s="27">
        <f>SUM(DB75:DB81)</f>
        <v/>
      </c>
      <c r="DC82" s="27">
        <f>SUM(DC75:DC81)</f>
        <v/>
      </c>
      <c r="DD82" s="27">
        <f>SUM(DD75:DD81)</f>
        <v/>
      </c>
      <c r="DE82" s="27">
        <f>SUM(DE75:DE81)</f>
        <v/>
      </c>
      <c r="DF82" s="27">
        <f>SUM(DF75:DF81)</f>
        <v/>
      </c>
      <c r="DG82" s="27">
        <f>SUM(DG75:DG81)</f>
        <v/>
      </c>
      <c r="DH82" s="27">
        <f>SUM(DH75:DH81)</f>
        <v/>
      </c>
      <c r="DI82" s="27">
        <f>SUM(DI75:DI81)</f>
        <v/>
      </c>
      <c r="DJ82" s="27">
        <f>SUM(DJ75:DJ81)</f>
        <v/>
      </c>
      <c r="DK82" s="27">
        <f>SUM(DK75:DK81)</f>
        <v/>
      </c>
      <c r="DL82" s="27">
        <f>SUM(DL75:DL81)</f>
        <v/>
      </c>
      <c r="DM82" s="27">
        <f>SUM(DM75:DM81)</f>
        <v/>
      </c>
      <c r="DN82" s="27">
        <f>SUM(DN75:DN81)</f>
        <v/>
      </c>
      <c r="DO82" s="27">
        <f>SUM(DO75:DO81)</f>
        <v/>
      </c>
      <c r="DP82" s="27">
        <f>SUM(DP75:DP81)</f>
        <v/>
      </c>
      <c r="DQ82" s="27">
        <f>SUM(DQ75:DQ81)</f>
        <v/>
      </c>
      <c r="DR82" s="27">
        <f>SUM(DR75:DR81)</f>
        <v/>
      </c>
      <c r="DS82" s="27">
        <f>SUM(DS75:DS81)</f>
        <v/>
      </c>
      <c r="DT82" s="27">
        <f>SUM(DT75:DT81)</f>
        <v/>
      </c>
      <c r="DU82" s="27">
        <f>SUM(DU75:DU81)</f>
        <v/>
      </c>
      <c r="DV82" s="27">
        <f>SUM(DV75:DV81)</f>
        <v/>
      </c>
      <c r="DW82" s="27">
        <f>SUM(DW75:DW81)</f>
        <v/>
      </c>
      <c r="DX82" s="27">
        <f>SUM(DX75:DX81)</f>
        <v/>
      </c>
      <c r="DY82" s="27">
        <f>SUM(DY75:DY81)</f>
        <v/>
      </c>
      <c r="DZ82" s="27">
        <f>SUM(DZ75:DZ81)</f>
        <v/>
      </c>
      <c r="EA82" s="27">
        <f>SUM(EA75:EA81)</f>
        <v/>
      </c>
      <c r="EB82" s="27">
        <f>SUM(EB75:EB81)</f>
        <v/>
      </c>
      <c r="EC82" s="27">
        <f>SUM(EC75:EC81)</f>
        <v/>
      </c>
      <c r="ED82" s="27">
        <f>SUM(ED75:ED81)</f>
        <v/>
      </c>
      <c r="EE82" s="27">
        <f>SUM(EE75:EE81)</f>
        <v/>
      </c>
      <c r="EF82" s="27">
        <f>SUM(EF75:EF81)</f>
        <v/>
      </c>
      <c r="EG82" s="27">
        <f>SUM(EG75:EG81)</f>
        <v/>
      </c>
      <c r="EH82" s="27">
        <f>SUM(EH75:EH81)</f>
        <v/>
      </c>
      <c r="EI82" s="27">
        <f>SUM(EI75:EI81)</f>
        <v/>
      </c>
      <c r="EJ82" s="27">
        <f>SUM(EJ75:EJ81)</f>
        <v/>
      </c>
      <c r="EK82" s="27">
        <f>SUM(EK75:EK81)</f>
        <v/>
      </c>
      <c r="EL82" s="27">
        <f>SUM(EL75:EL81)</f>
        <v/>
      </c>
      <c r="EM82" s="27">
        <f>SUM(EM75:EM81)</f>
        <v/>
      </c>
      <c r="EN82" s="27">
        <f>SUM(EN75:EN81)</f>
        <v/>
      </c>
      <c r="EO82" s="27">
        <f>SUM(EO75:EO81)</f>
        <v/>
      </c>
      <c r="EP82" s="27">
        <f>SUM(EP75:EP81)</f>
        <v/>
      </c>
      <c r="EQ82" s="27">
        <f>SUM(EQ75:EQ81)</f>
        <v/>
      </c>
      <c r="ER82" s="27">
        <f>SUM(ER75:ER81)</f>
        <v/>
      </c>
      <c r="ES82" s="27">
        <f>SUM(ES75:ES81)</f>
        <v/>
      </c>
      <c r="ET82" s="27">
        <f>SUM(ET75:ET81)</f>
        <v/>
      </c>
      <c r="EU82" s="27">
        <f>SUM(EU75:EU81)</f>
        <v/>
      </c>
      <c r="EV82" s="27">
        <f>SUM(EV75:EV81)</f>
        <v/>
      </c>
      <c r="EW82" s="27">
        <f>SUM(EW75:EW81)</f>
        <v/>
      </c>
      <c r="EX82" s="27">
        <f>SUM(EX75:EX81)</f>
        <v/>
      </c>
      <c r="EY82" s="27">
        <f>SUM(EY75:EY81)</f>
        <v/>
      </c>
      <c r="EZ82" s="27">
        <f>SUM(EZ75:EZ81)</f>
        <v/>
      </c>
      <c r="FA82" s="27">
        <f>SUM(FA75:FA81)</f>
        <v/>
      </c>
      <c r="FB82" s="27">
        <f>SUM(FB75:FB81)</f>
        <v/>
      </c>
      <c r="FC82" s="27">
        <f>SUM(FC75:FC81)</f>
        <v/>
      </c>
      <c r="FD82" s="27">
        <f>SUM(FD75:FD81)</f>
        <v/>
      </c>
      <c r="FE82" s="27">
        <f>SUM(FE75:FE81)</f>
        <v/>
      </c>
      <c r="FF82" s="27">
        <f>SUM(FF75:FF81)</f>
        <v/>
      </c>
      <c r="FG82" s="27">
        <f>SUM(FG75:FG81)</f>
        <v/>
      </c>
      <c r="FH82" s="27">
        <f>SUM(FH75:FH81)</f>
        <v/>
      </c>
      <c r="FI82" s="27">
        <f>SUM(FI75:FI81)</f>
        <v/>
      </c>
      <c r="FJ82" s="27">
        <f>SUM(FJ75:FJ81)</f>
        <v/>
      </c>
      <c r="FK82" s="27">
        <f>SUM(FK75:FK81)</f>
        <v/>
      </c>
      <c r="FL82" s="27">
        <f>SUM(FL75:FL81)</f>
        <v/>
      </c>
      <c r="FM82" s="27">
        <f>SUM(FM75:FM81)</f>
        <v/>
      </c>
      <c r="FN82" s="27">
        <f>SUM(FN75:FN81)</f>
        <v/>
      </c>
      <c r="FO82" s="27">
        <f>SUM(FO75:FO81)</f>
        <v/>
      </c>
      <c r="FP82" s="27">
        <f>SUM(FP75:FP81)</f>
        <v/>
      </c>
      <c r="FQ82" s="27">
        <f>SUM(FQ75:FQ81)</f>
        <v/>
      </c>
      <c r="FR82" s="27">
        <f>SUM(FR75:FR81)</f>
        <v/>
      </c>
      <c r="FS82" s="27">
        <f>SUM(FS75:FS81)</f>
        <v/>
      </c>
      <c r="FT82" s="27">
        <f>SUM(FT75:FT81)</f>
        <v/>
      </c>
      <c r="FU82" s="27">
        <f>SUM(FU75:FU81)</f>
        <v/>
      </c>
      <c r="FV82" s="27">
        <f>SUM(FV75:FV81)</f>
        <v/>
      </c>
      <c r="FW82" s="27">
        <f>SUM(FW75:FW81)</f>
        <v/>
      </c>
      <c r="FX82" s="27">
        <f>SUM(FX75:FX81)</f>
        <v/>
      </c>
      <c r="FY82" s="27">
        <f>SUM(FY75:FY81)</f>
        <v/>
      </c>
      <c r="FZ82" s="27">
        <f>SUM(FZ75:FZ81)</f>
        <v/>
      </c>
      <c r="GA82" s="27">
        <f>SUM(GA75:GA81)</f>
        <v/>
      </c>
      <c r="GB82" s="27">
        <f>SUM(GB75:GB81)</f>
        <v/>
      </c>
      <c r="GC82" s="27">
        <f>SUM(GC75:GC81)</f>
        <v/>
      </c>
      <c r="GD82" s="27">
        <f>SUM(GD75:GD81)</f>
        <v/>
      </c>
      <c r="GE82" s="27">
        <f>SUM(GE75:GE81)</f>
        <v/>
      </c>
      <c r="GF82" s="27">
        <f>SUM(GF75:GF81)</f>
        <v/>
      </c>
      <c r="GG82" s="27">
        <f>SUM(GG75:GG81)</f>
        <v/>
      </c>
      <c r="GH82" s="27">
        <f>SUM(GH75:GH81)</f>
        <v/>
      </c>
      <c r="GI82" s="27">
        <f>SUM(GI75:GI81)</f>
        <v/>
      </c>
      <c r="GJ82" s="27">
        <f>SUM(GJ75:GJ81)</f>
        <v/>
      </c>
      <c r="GK82" s="27">
        <f>SUM(GK75:GK81)</f>
        <v/>
      </c>
      <c r="GL82" s="27">
        <f>SUM(GL75:GL81)</f>
        <v/>
      </c>
      <c r="GM82" s="27">
        <f>SUM(GM75:GM81)</f>
        <v/>
      </c>
      <c r="GN82" s="27">
        <f>SUM(GN75:GN81)</f>
        <v/>
      </c>
      <c r="GO82" s="27">
        <f>SUM(GO75:GO81)</f>
        <v/>
      </c>
      <c r="GP82" s="27">
        <f>SUM(GP75:GP81)</f>
        <v/>
      </c>
      <c r="GQ82" s="27">
        <f>SUM(GQ75:GQ81)</f>
        <v/>
      </c>
      <c r="GR82" s="27">
        <f>SUM(GR75:GR81)</f>
        <v/>
      </c>
      <c r="GS82" s="27">
        <f>SUM(GS75:GS81)</f>
        <v/>
      </c>
      <c r="GT82" s="27">
        <f>SUM(GT75:GT81)</f>
        <v/>
      </c>
      <c r="GU82" s="27">
        <f>SUM(GU75:GU81)</f>
        <v/>
      </c>
      <c r="GV82" s="27">
        <f>SUM(GV75:GV81)</f>
        <v/>
      </c>
      <c r="GW82" s="27">
        <f>SUM(GW75:GW81)</f>
        <v/>
      </c>
      <c r="GX82" s="27">
        <f>SUM(GX75:GX81)</f>
        <v/>
      </c>
      <c r="GY82" s="27">
        <f>SUM(GY75:GY81)</f>
        <v/>
      </c>
      <c r="GZ82" s="27">
        <f>SUM(GZ75:GZ81)</f>
        <v/>
      </c>
      <c r="HA82" s="27">
        <f>SUM(HA75:HA81)</f>
        <v/>
      </c>
      <c r="HB82" s="27">
        <f>SUM(HB75:HB81)</f>
        <v/>
      </c>
      <c r="HC82" s="27">
        <f>SUM(HC75:HC81)</f>
        <v/>
      </c>
      <c r="HD82" s="27">
        <f>SUM(HD75:HD81)</f>
        <v/>
      </c>
      <c r="HE82" s="27">
        <f>SUM(HE75:HE81)</f>
        <v/>
      </c>
      <c r="HF82" s="27">
        <f>SUM(HF75:HF81)</f>
        <v/>
      </c>
      <c r="HG82" s="27">
        <f>SUM(HG75:HG81)</f>
        <v/>
      </c>
      <c r="HH82" s="27">
        <f>SUM(HH75:HH81)</f>
        <v/>
      </c>
      <c r="HI82" s="27">
        <f>SUM(HI75:HI81)</f>
        <v/>
      </c>
      <c r="HJ82" s="27">
        <f>SUM(HJ75:HJ81)</f>
        <v/>
      </c>
      <c r="HK82" s="27">
        <f>SUM(HK75:HK81)</f>
        <v/>
      </c>
      <c r="HL82" s="27">
        <f>SUM(HL75:HL81)</f>
        <v/>
      </c>
      <c r="HM82" s="27">
        <f>SUM(HM75:HM81)</f>
        <v/>
      </c>
      <c r="HN82" s="27">
        <f>SUM(HN75:HN81)</f>
        <v/>
      </c>
      <c r="HO82" s="27">
        <f>SUM(HO75:HO81)</f>
        <v/>
      </c>
      <c r="HP82" s="27">
        <f>SUM(HP75:HP81)</f>
        <v/>
      </c>
      <c r="HQ82" s="27">
        <f>SUM(HQ75:HQ81)</f>
        <v/>
      </c>
      <c r="HR82" s="27">
        <f>SUM(HR75:HR81)</f>
        <v/>
      </c>
      <c r="HS82" s="27">
        <f>SUM(HS75:HS81)</f>
        <v/>
      </c>
      <c r="HT82" s="27">
        <f>SUM(HT75:HT81)</f>
        <v/>
      </c>
      <c r="HU82" s="27">
        <f>SUM(HU75:HU81)</f>
        <v/>
      </c>
      <c r="HV82" s="27">
        <f>SUM(HV75:HV81)</f>
        <v/>
      </c>
      <c r="HW82" s="27">
        <f>SUM(HW75:HW81)</f>
        <v/>
      </c>
      <c r="HX82" s="27">
        <f>SUM(HX75:HX81)</f>
        <v/>
      </c>
      <c r="HY82" s="27">
        <f>SUM(HY75:HY81)</f>
        <v/>
      </c>
      <c r="HZ82" s="27">
        <f>SUM(HZ75:HZ81)</f>
        <v/>
      </c>
      <c r="IA82" s="27">
        <f>SUM(IA75:IA81)</f>
        <v/>
      </c>
      <c r="IB82" s="27">
        <f>SUM(IB75:IB81)</f>
        <v/>
      </c>
      <c r="IC82" s="27">
        <f>SUM(IC75:IC81)</f>
        <v/>
      </c>
      <c r="ID82" s="27">
        <f>SUM(ID75:ID81)</f>
        <v/>
      </c>
      <c r="IE82" s="27">
        <f>SUM(IE75:IE81)</f>
        <v/>
      </c>
      <c r="IF82" s="27">
        <f>SUM(IF75:IF81)</f>
        <v/>
      </c>
      <c r="IG82" s="27">
        <f>SUM(IG75:IG81)</f>
        <v/>
      </c>
      <c r="IH82" s="27">
        <f>SUM(IH75:IH81)</f>
        <v/>
      </c>
      <c r="II82" s="27">
        <f>SUM(II75:II81)</f>
        <v/>
      </c>
      <c r="IJ82" s="27">
        <f>SUM(IJ75:IJ81)</f>
        <v/>
      </c>
      <c r="IK82" s="27">
        <f>SUM(IK75:IK81)</f>
        <v/>
      </c>
      <c r="IL82" s="27">
        <f>SUM(IL75:IL81)</f>
        <v/>
      </c>
      <c r="IM82" s="27">
        <f>SUM(IM75:IM81)</f>
        <v/>
      </c>
      <c r="IN82" s="27">
        <f>SUM(IN75:IN81)</f>
        <v/>
      </c>
      <c r="IO82" s="27">
        <f>SUM(IO75:IO81)</f>
        <v/>
      </c>
      <c r="IP82" s="27">
        <f>SUM(IP75:IP81)</f>
        <v/>
      </c>
      <c r="IQ82" s="27">
        <f>SUM(IQ75:IQ81)</f>
        <v/>
      </c>
      <c r="IR82" s="27">
        <f>SUM(IR75:IR81)</f>
        <v/>
      </c>
      <c r="IS82" s="27">
        <f>SUM(IS75:IS81)</f>
        <v/>
      </c>
      <c r="IT82" s="27">
        <f>SUM(IT75:IT81)</f>
        <v/>
      </c>
      <c r="IU82" s="27">
        <f>SUM(IU75:IU81)</f>
        <v/>
      </c>
      <c r="IV82" s="27">
        <f>SUM(IV75:IV81)</f>
        <v/>
      </c>
      <c r="IW82" s="27">
        <f>SUM(IW75:IW81)</f>
        <v/>
      </c>
      <c r="IX82" s="27">
        <f>SUM(IX75:IX81)</f>
        <v/>
      </c>
      <c r="IY82" s="27">
        <f>SUM(IY75:IY81)</f>
        <v/>
      </c>
      <c r="IZ82" s="27">
        <f>SUM(IZ75:IZ81)</f>
        <v/>
      </c>
      <c r="JA82" s="27">
        <f>SUM(JA75:JA81)</f>
        <v/>
      </c>
      <c r="JB82" s="27">
        <f>SUM(JB75:JB81)</f>
        <v/>
      </c>
      <c r="JC82" s="27">
        <f>SUM(JC75:JC81)</f>
        <v/>
      </c>
      <c r="JD82" s="27">
        <f>SUM(JD75:JD81)</f>
        <v/>
      </c>
      <c r="JE82" s="27">
        <f>SUM(JE75:JE81)</f>
        <v/>
      </c>
      <c r="JF82" s="27">
        <f>SUM(JF75:JF81)</f>
        <v/>
      </c>
      <c r="JG82" s="27">
        <f>SUM(JG75:JG81)</f>
        <v/>
      </c>
      <c r="JH82" s="27">
        <f>SUM(JH75:JH81)</f>
        <v/>
      </c>
      <c r="JI82" s="27">
        <f>SUM(JI75:JI81)</f>
        <v/>
      </c>
      <c r="JJ82" s="27">
        <f>SUM(JJ75:JJ81)</f>
        <v/>
      </c>
      <c r="JK82" s="27">
        <f>SUM(JK75:JK81)</f>
        <v/>
      </c>
      <c r="JL82" s="27">
        <f>SUM(JL75:JL81)</f>
        <v/>
      </c>
      <c r="JM82" s="27">
        <f>SUM(JM75:JM81)</f>
        <v/>
      </c>
      <c r="JN82" s="27">
        <f>SUM(JN75:JN81)</f>
        <v/>
      </c>
      <c r="JO82" s="27">
        <f>SUM(JO75:JO81)</f>
        <v/>
      </c>
      <c r="JP82" s="27">
        <f>SUM(JP75:JP81)</f>
        <v/>
      </c>
      <c r="JQ82" s="27">
        <f>SUM(JQ75:JQ81)</f>
        <v/>
      </c>
      <c r="JR82" s="27">
        <f>SUM(JR75:JR81)</f>
        <v/>
      </c>
      <c r="JS82" s="27">
        <f>SUM(JS75:JS81)</f>
        <v/>
      </c>
      <c r="JT82" s="27">
        <f>SUM(JT75:JT81)</f>
        <v/>
      </c>
      <c r="JU82" s="27">
        <f>SUM(JU75:JU81)</f>
        <v/>
      </c>
      <c r="JV82" s="27">
        <f>SUM(JV75:JV81)</f>
        <v/>
      </c>
      <c r="JW82" s="27">
        <f>SUM(JW75:JW81)</f>
        <v/>
      </c>
      <c r="JX82" s="27">
        <f>SUM(JX75:JX81)</f>
        <v/>
      </c>
      <c r="JY82" s="27">
        <f>SUM(JY75:JY81)</f>
        <v/>
      </c>
      <c r="JZ82" s="27">
        <f>SUM(JZ75:JZ81)</f>
        <v/>
      </c>
      <c r="KA82" s="27">
        <f>SUM(KA75:KA81)</f>
        <v/>
      </c>
      <c r="KB82" s="27">
        <f>SUM(KB75:KB81)</f>
        <v/>
      </c>
      <c r="KC82" s="27">
        <f>SUM(KC75:KC81)</f>
        <v/>
      </c>
      <c r="KD82" s="27">
        <f>SUM(KD75:KD81)</f>
        <v/>
      </c>
      <c r="KE82" s="27">
        <f>SUM(KE75:KE81)</f>
        <v/>
      </c>
      <c r="KF82" s="27">
        <f>SUM(KF75:KF81)</f>
        <v/>
      </c>
      <c r="KG82" s="27">
        <f>SUM(KG75:KG81)</f>
        <v/>
      </c>
      <c r="KH82" s="27">
        <f>SUM(KH75:KH81)</f>
        <v/>
      </c>
      <c r="KI82" s="27">
        <f>SUM(KI75:KI81)</f>
        <v/>
      </c>
      <c r="KJ82" s="27">
        <f>SUM(KJ75:KJ81)</f>
        <v/>
      </c>
      <c r="KK82" s="27">
        <f>SUM(KK75:KK81)</f>
        <v/>
      </c>
      <c r="KL82" s="27">
        <f>SUM(KL75:KL81)</f>
        <v/>
      </c>
      <c r="KM82" s="27">
        <f>SUM(KM75:KM81)</f>
        <v/>
      </c>
      <c r="KN82" s="27">
        <f>SUM(KN75:KN81)</f>
        <v/>
      </c>
      <c r="KO82" s="27">
        <f>SUM(KO75:KO81)</f>
        <v/>
      </c>
      <c r="KP82" s="27">
        <f>SUM(KP75:KP81)</f>
        <v/>
      </c>
      <c r="KQ82" s="27">
        <f>SUM(KQ75:KQ81)</f>
        <v/>
      </c>
      <c r="KR82" s="27">
        <f>SUM(KR75:KR81)</f>
        <v/>
      </c>
      <c r="KS82" s="27">
        <f>SUM(KS75:KS81)</f>
        <v/>
      </c>
      <c r="KT82" s="27">
        <f>SUM(KT75:KT81)</f>
        <v/>
      </c>
      <c r="KU82" s="27">
        <f>SUM(KU75:KU81)</f>
        <v/>
      </c>
      <c r="KV82" s="27">
        <f>SUM(KV75:KV81)</f>
        <v/>
      </c>
      <c r="KW82" s="27">
        <f>SUM(KW75:KW81)</f>
        <v/>
      </c>
      <c r="KX82" s="27">
        <f>SUM(KX75:KX81)</f>
        <v/>
      </c>
      <c r="KY82" s="27">
        <f>SUM(KY75:KY81)</f>
        <v/>
      </c>
      <c r="KZ82" s="27">
        <f>SUM(KZ75:KZ81)</f>
        <v/>
      </c>
      <c r="LA82" s="27">
        <f>SUM(LA75:LA81)</f>
        <v/>
      </c>
      <c r="LB82" s="27">
        <f>SUM(LB75:LB81)</f>
        <v/>
      </c>
      <c r="LC82" s="27">
        <f>SUM(LC75:LC81)</f>
        <v/>
      </c>
      <c r="LD82" s="27">
        <f>SUM(LD75:LD81)</f>
        <v/>
      </c>
      <c r="LE82" s="27">
        <f>SUM(LE75:LE81)</f>
        <v/>
      </c>
      <c r="LF82" s="27">
        <f>SUM(LF75:LF81)</f>
        <v/>
      </c>
      <c r="LG82" s="27">
        <f>SUM(LG75:LG81)</f>
        <v/>
      </c>
      <c r="LH82" s="27">
        <f>SUM(LH75:LH81)</f>
        <v/>
      </c>
      <c r="LI82" s="27">
        <f>SUM(LI75:LI81)</f>
        <v/>
      </c>
      <c r="LJ82" s="27">
        <f>SUM(LJ75:LJ81)</f>
        <v/>
      </c>
      <c r="LK82" s="27">
        <f>SUM(LK75:LK81)</f>
        <v/>
      </c>
      <c r="LL82" s="27">
        <f>SUM(LL75:LL81)</f>
        <v/>
      </c>
      <c r="LM82" s="27">
        <f>SUM(LM75:LM81)</f>
        <v/>
      </c>
      <c r="LN82" s="27">
        <f>SUM(LN75:LN81)</f>
        <v/>
      </c>
      <c r="LO82" s="27">
        <f>SUM(LO75:LO81)</f>
        <v/>
      </c>
      <c r="LP82" s="27">
        <f>SUM(LP75:LP81)</f>
        <v/>
      </c>
      <c r="LQ82" s="27">
        <f>SUM(LQ75:LQ81)</f>
        <v/>
      </c>
      <c r="LR82" s="27">
        <f>SUM(LR75:LR81)</f>
        <v/>
      </c>
      <c r="LS82" s="27">
        <f>SUM(LS75:LS81)</f>
        <v/>
      </c>
      <c r="LT82" s="27">
        <f>SUM(LT75:LT81)</f>
        <v/>
      </c>
      <c r="LU82" s="27">
        <f>SUM(LU75:LU81)</f>
        <v/>
      </c>
      <c r="LV82" s="27">
        <f>SUM(LV75:LV81)</f>
        <v/>
      </c>
      <c r="LW82" s="27">
        <f>SUM(LW75:LW81)</f>
        <v/>
      </c>
      <c r="LX82" s="27">
        <f>SUM(LX75:LX81)</f>
        <v/>
      </c>
      <c r="LY82" s="27">
        <f>SUM(LY75:LY81)</f>
        <v/>
      </c>
      <c r="LZ82" s="27">
        <f>SUM(LZ75:LZ81)</f>
        <v/>
      </c>
      <c r="MA82" s="27">
        <f>SUM(MA75:MA81)</f>
        <v/>
      </c>
      <c r="MB82" s="27">
        <f>SUM(MB75:MB81)</f>
        <v/>
      </c>
      <c r="MC82" s="27">
        <f>SUM(MC75:MC81)</f>
        <v/>
      </c>
      <c r="MD82" s="27">
        <f>SUM(MD75:MD81)</f>
        <v/>
      </c>
      <c r="ME82" s="27">
        <f>SUM(ME75:ME81)</f>
        <v/>
      </c>
      <c r="MF82" s="27">
        <f>SUM(MF75:MF81)</f>
        <v/>
      </c>
      <c r="MG82" s="27">
        <f>SUM(MG75:MG81)</f>
        <v/>
      </c>
      <c r="MH82" s="27">
        <f>SUM(MH75:MH81)</f>
        <v/>
      </c>
      <c r="MI82" s="27">
        <f>SUM(MI75:MI81)</f>
        <v/>
      </c>
      <c r="MJ82" s="27">
        <f>SUM(MJ75:MJ81)</f>
        <v/>
      </c>
      <c r="MK82" s="27">
        <f>SUM(MK75:MK81)</f>
        <v/>
      </c>
      <c r="ML82" s="27">
        <f>SUM(ML75:ML81)</f>
        <v/>
      </c>
      <c r="MM82" s="27">
        <f>SUM(MM75:MM81)</f>
        <v/>
      </c>
      <c r="MN82" s="27">
        <f>SUM(MN75:MN81)</f>
        <v/>
      </c>
      <c r="MO82" s="27">
        <f>SUM(MO75:MO81)</f>
        <v/>
      </c>
      <c r="MP82" s="27">
        <f>SUM(MP75:MP81)</f>
        <v/>
      </c>
      <c r="MQ82" s="27">
        <f>SUM(MQ75:MQ81)</f>
        <v/>
      </c>
      <c r="MR82" s="27">
        <f>SUM(MR75:MR81)</f>
        <v/>
      </c>
      <c r="MS82" s="27">
        <f>SUM(MS75:MS81)</f>
        <v/>
      </c>
      <c r="MT82" s="27">
        <f>SUM(MT75:MT81)</f>
        <v/>
      </c>
      <c r="MU82" s="27">
        <f>SUM(MU75:MU81)</f>
        <v/>
      </c>
      <c r="MV82" s="27">
        <f>SUM(MV75:MV81)</f>
        <v/>
      </c>
      <c r="MW82" s="27">
        <f>SUM(MW75:MW81)</f>
        <v/>
      </c>
      <c r="MX82" s="27">
        <f>SUM(MX75:MX81)</f>
        <v/>
      </c>
      <c r="MY82" s="27">
        <f>SUM(MY75:MY81)</f>
        <v/>
      </c>
      <c r="MZ82" s="27">
        <f>SUM(MZ75:MZ81)</f>
        <v/>
      </c>
      <c r="NA82" s="27">
        <f>SUM(NA75:NA81)</f>
        <v/>
      </c>
      <c r="NB82" s="27">
        <f>SUM(NB75:NB81)</f>
        <v/>
      </c>
      <c r="NC82" s="27">
        <f>SUM(NC75:NC81)</f>
        <v/>
      </c>
      <c r="ND82" s="27">
        <f>SUM(ND75:ND81)</f>
        <v/>
      </c>
      <c r="NE82" s="27">
        <f>SUM(NE75:NE81)</f>
        <v/>
      </c>
      <c r="NF82" s="27">
        <f>SUM(NF75:NF81)</f>
        <v/>
      </c>
      <c r="NG82" s="27">
        <f>SUM(NG75:NG81)</f>
        <v/>
      </c>
      <c r="NH82" s="27">
        <f>SUM(NH75:NH81)</f>
        <v/>
      </c>
      <c r="NI82" s="27">
        <f>SUM(NI75:NI81)</f>
        <v/>
      </c>
      <c r="NJ82" s="27">
        <f>SUM(NJ75:NJ81)</f>
        <v/>
      </c>
      <c r="NK82" s="27">
        <f>SUM(NK75:NK81)</f>
        <v/>
      </c>
      <c r="NL82" s="27">
        <f>SUM(NL75:NL81)</f>
        <v/>
      </c>
      <c r="NM82" s="27">
        <f>SUM(NM75:NM81)</f>
        <v/>
      </c>
      <c r="NN82" s="27">
        <f>SUM(NN75:NN81)</f>
        <v/>
      </c>
      <c r="NO82" s="27">
        <f>SUM(NO75:NO81)</f>
        <v/>
      </c>
      <c r="NP82" s="27">
        <f>SUM(NP75:NP81)</f>
        <v/>
      </c>
      <c r="NQ82" s="27">
        <f>SUM(NQ75:NQ81)</f>
        <v/>
      </c>
      <c r="NR82" s="27">
        <f>SUM(NR75:NR81)</f>
        <v/>
      </c>
      <c r="NS82" s="27">
        <f>SUM(NS75:NS81)</f>
        <v/>
      </c>
      <c r="NT82" s="27">
        <f>SUM(NT75:NT81)</f>
        <v/>
      </c>
      <c r="NU82" s="27">
        <f>SUM(NU75:NU81)</f>
        <v/>
      </c>
      <c r="NV82" s="27">
        <f>SUM(NV75:NV81)</f>
        <v/>
      </c>
      <c r="NW82" s="27">
        <f>SUM(NW75:NW81)</f>
        <v/>
      </c>
      <c r="NX82" s="27">
        <f>SUM(NX75:NX81)</f>
        <v/>
      </c>
      <c r="NY82" s="27">
        <f>SUM(NY75:NY81)</f>
        <v/>
      </c>
      <c r="NZ82" s="27">
        <f>SUM(NZ75:NZ81)</f>
        <v/>
      </c>
      <c r="OA82" s="27">
        <f>SUM(OA75:OA81)</f>
        <v/>
      </c>
      <c r="OB82" s="27">
        <f>SUM(OB75:OB81)</f>
        <v/>
      </c>
      <c r="OC82" s="27">
        <f>SUM(OC75:OC81)</f>
        <v/>
      </c>
      <c r="OD82" s="27">
        <f>SUM(OD75:OD81)</f>
        <v/>
      </c>
      <c r="OE82" s="27">
        <f>SUM(OE75:OE81)</f>
        <v/>
      </c>
      <c r="OF82" s="27">
        <f>SUM(OF75:OF81)</f>
        <v/>
      </c>
      <c r="OG82" s="27">
        <f>SUM(OG75:OG81)</f>
        <v/>
      </c>
      <c r="OH82" s="27">
        <f>SUM(OH75:OH81)</f>
        <v/>
      </c>
      <c r="OI82" s="27">
        <f>SUM(OI75:OI81)</f>
        <v/>
      </c>
      <c r="OJ82" s="27">
        <f>SUM(OJ75:OJ81)</f>
        <v/>
      </c>
      <c r="OK82" s="27">
        <f>SUM(OK75:OK81)</f>
        <v/>
      </c>
      <c r="OL82" s="27">
        <f>SUM(OL75:OL81)</f>
        <v/>
      </c>
      <c r="OM82" s="27">
        <f>SUM(OM75:OM81)</f>
        <v/>
      </c>
      <c r="ON82" s="27">
        <f>SUM(ON75:ON81)</f>
        <v/>
      </c>
      <c r="OO82" s="27">
        <f>SUM(OO75:OO81)</f>
        <v/>
      </c>
      <c r="OP82" s="27">
        <f>SUM(OP75:OP81)</f>
        <v/>
      </c>
      <c r="OQ82" s="27">
        <f>SUM(OQ75:OQ81)</f>
        <v/>
      </c>
      <c r="OR82" s="27">
        <f>SUM(OR75:OR81)</f>
        <v/>
      </c>
      <c r="OS82" s="27">
        <f>SUM(OS75:OS81)</f>
        <v/>
      </c>
      <c r="OT82" s="27">
        <f>SUM(OT75:OT81)</f>
        <v/>
      </c>
      <c r="OU82" s="27">
        <f>SUM(OU75:OU81)</f>
        <v/>
      </c>
      <c r="OV82" s="27">
        <f>SUM(OV75:OV81)</f>
        <v/>
      </c>
      <c r="OW82" s="27">
        <f>SUM(OW75:OW81)</f>
        <v/>
      </c>
      <c r="OX82" s="27">
        <f>SUM(OX75:OX81)</f>
        <v/>
      </c>
      <c r="OY82" s="27">
        <f>SUM(OY75:OY81)</f>
        <v/>
      </c>
      <c r="OZ82" s="27">
        <f>SUM(OZ75:OZ81)</f>
        <v/>
      </c>
      <c r="PA82" s="27">
        <f>SUM(PA75:PA81)</f>
        <v/>
      </c>
      <c r="PB82" s="27">
        <f>SUM(PB75:PB81)</f>
        <v/>
      </c>
      <c r="PC82" s="27">
        <f>SUM(PC75:PC81)</f>
        <v/>
      </c>
      <c r="PD82" s="27">
        <f>SUM(PD75:PD81)</f>
        <v/>
      </c>
      <c r="PE82" s="27">
        <f>SUM(PE75:PE81)</f>
        <v/>
      </c>
      <c r="PF82" s="27">
        <f>SUM(PF75:PF81)</f>
        <v/>
      </c>
      <c r="PG82" s="27">
        <f>SUM(PG75:PG81)</f>
        <v/>
      </c>
      <c r="PH82" s="27">
        <f>SUM(PH75:PH81)</f>
        <v/>
      </c>
      <c r="PI82" s="27">
        <f>SUM(PI75:PI81)</f>
        <v/>
      </c>
      <c r="PJ82" s="27">
        <f>SUM(PJ75:PJ81)</f>
        <v/>
      </c>
      <c r="PK82" s="27">
        <f>SUM(PK75:PK81)</f>
        <v/>
      </c>
      <c r="PL82" s="27">
        <f>SUM(PL75:PL81)</f>
        <v/>
      </c>
      <c r="PM82" s="27">
        <f>SUM(PM75:PM81)</f>
        <v/>
      </c>
      <c r="PN82" s="27">
        <f>SUM(PN75:PN81)</f>
        <v/>
      </c>
      <c r="PO82" s="27">
        <f>SUM(PO75:PO81)</f>
        <v/>
      </c>
      <c r="PP82" s="27">
        <f>SUM(PP75:PP81)</f>
        <v/>
      </c>
      <c r="PQ82" s="27">
        <f>SUM(PQ75:PQ81)</f>
        <v/>
      </c>
      <c r="PR82" s="27">
        <f>SUM(PR75:PR81)</f>
        <v/>
      </c>
      <c r="PS82" s="27">
        <f>SUM(PS75:PS81)</f>
        <v/>
      </c>
      <c r="PT82" s="27">
        <f>SUM(PT75:PT81)</f>
        <v/>
      </c>
      <c r="PU82" s="27">
        <f>SUM(PU75:PU81)</f>
        <v/>
      </c>
      <c r="PV82" s="27">
        <f>SUM(PV75:PV81)</f>
        <v/>
      </c>
      <c r="PW82" s="27">
        <f>SUM(PW75:PW81)</f>
        <v/>
      </c>
      <c r="PX82" s="27">
        <f>SUM(PX75:PX81)</f>
        <v/>
      </c>
      <c r="PY82" s="27">
        <f>SUM(PY75:PY81)</f>
        <v/>
      </c>
      <c r="PZ82" s="27">
        <f>SUM(PZ75:PZ81)</f>
        <v/>
      </c>
      <c r="QA82" s="27">
        <f>SUM(QA75:QA81)</f>
        <v/>
      </c>
      <c r="QB82" s="27">
        <f>SUM(QB75:QB81)</f>
        <v/>
      </c>
      <c r="QC82" s="27">
        <f>SUM(QC75:QC81)</f>
        <v/>
      </c>
      <c r="QD82" s="27">
        <f>SUM(QD75:QD81)</f>
        <v/>
      </c>
      <c r="QE82" s="27">
        <f>SUM(QE75:QE81)</f>
        <v/>
      </c>
      <c r="QF82" s="27">
        <f>SUM(QF75:QF81)</f>
        <v/>
      </c>
      <c r="QG82" s="27">
        <f>SUM(QG75:QG81)</f>
        <v/>
      </c>
      <c r="QH82" s="27">
        <f>SUM(QH75:QH81)</f>
        <v/>
      </c>
      <c r="QI82" s="27">
        <f>SUM(QI75:QI81)</f>
        <v/>
      </c>
      <c r="QJ82" s="27">
        <f>SUM(QJ75:QJ81)</f>
        <v/>
      </c>
      <c r="QK82" s="27">
        <f>SUM(QK75:QK81)</f>
        <v/>
      </c>
      <c r="QL82" s="27">
        <f>SUM(QL75:QL81)</f>
        <v/>
      </c>
      <c r="QM82" s="27">
        <f>SUM(QM75:QM81)</f>
        <v/>
      </c>
      <c r="QN82" s="27">
        <f>SUM(QN75:QN81)</f>
        <v/>
      </c>
      <c r="QO82" s="27">
        <f>SUM(QO75:QO81)</f>
        <v/>
      </c>
      <c r="QP82" s="27">
        <f>SUM(QP75:QP81)</f>
        <v/>
      </c>
      <c r="QQ82" s="27">
        <f>SUM(QQ75:QQ81)</f>
        <v/>
      </c>
      <c r="QR82" s="27">
        <f>SUM(QR75:QR81)</f>
        <v/>
      </c>
      <c r="QS82" s="27">
        <f>SUM(QS75:QS81)</f>
        <v/>
      </c>
      <c r="QT82" s="27">
        <f>SUM(QT75:QT81)</f>
        <v/>
      </c>
      <c r="QU82" s="27">
        <f>SUM(QU75:QU81)</f>
        <v/>
      </c>
      <c r="QV82" s="27">
        <f>SUM(QV75:QV81)</f>
        <v/>
      </c>
      <c r="QW82" s="27">
        <f>SUM(QW75:QW81)</f>
        <v/>
      </c>
      <c r="QX82" s="27">
        <f>SUM(QX75:QX81)</f>
        <v/>
      </c>
      <c r="QY82" s="27">
        <f>SUM(QY75:QY81)</f>
        <v/>
      </c>
      <c r="QZ82" s="27">
        <f>SUM(QZ75:QZ81)</f>
        <v/>
      </c>
      <c r="RA82" s="27">
        <f>SUM(RA75:RA81)</f>
        <v/>
      </c>
      <c r="RB82" s="27">
        <f>SUM(RB75:RB81)</f>
        <v/>
      </c>
      <c r="RC82" s="27">
        <f>SUM(RC75:RC81)</f>
        <v/>
      </c>
      <c r="RD82" s="27">
        <f>SUM(RD75:RD81)</f>
        <v/>
      </c>
      <c r="RE82" s="27">
        <f>SUM(RE75:RE81)</f>
        <v/>
      </c>
      <c r="RF82" s="27">
        <f>SUM(RF75:RF81)</f>
        <v/>
      </c>
      <c r="RG82" s="27">
        <f>SUM(RG75:RG81)</f>
        <v/>
      </c>
      <c r="RH82" s="27">
        <f>SUM(RH75:RH81)</f>
        <v/>
      </c>
      <c r="RI82" s="27">
        <f>SUM(RI75:RI81)</f>
        <v/>
      </c>
      <c r="RJ82" s="27">
        <f>SUM(RJ75:RJ81)</f>
        <v/>
      </c>
      <c r="RK82" s="27">
        <f>SUM(RK75:RK81)</f>
        <v/>
      </c>
      <c r="RL82" s="27">
        <f>SUM(RL75:RL81)</f>
        <v/>
      </c>
      <c r="RM82" s="27">
        <f>SUM(RM75:RM81)</f>
        <v/>
      </c>
      <c r="RN82" s="27">
        <f>SUM(RN75:RN81)</f>
        <v/>
      </c>
      <c r="RO82" s="27">
        <f>SUM(RO75:RO81)</f>
        <v/>
      </c>
      <c r="RP82" s="27">
        <f>SUM(RP75:RP81)</f>
        <v/>
      </c>
      <c r="RQ82" s="27">
        <f>SUM(RQ75:RQ81)</f>
        <v/>
      </c>
      <c r="RR82" s="27">
        <f>SUM(RR75:RR81)</f>
        <v/>
      </c>
      <c r="RS82" s="27">
        <f>SUM(RS75:RS81)</f>
        <v/>
      </c>
      <c r="RT82" s="27">
        <f>SUM(RT75:RT81)</f>
        <v/>
      </c>
      <c r="RU82" s="27">
        <f>SUM(RU75:RU81)</f>
        <v/>
      </c>
      <c r="RV82" s="27">
        <f>SUM(RV75:RV81)</f>
        <v/>
      </c>
      <c r="RW82" s="27">
        <f>SUM(RW75:RW81)</f>
        <v/>
      </c>
      <c r="RX82" s="27">
        <f>SUM(RX75:RX81)</f>
        <v/>
      </c>
      <c r="RY82" s="27">
        <f>SUM(RY75:RY81)</f>
        <v/>
      </c>
      <c r="RZ82" s="27">
        <f>SUM(RZ75:RZ81)</f>
        <v/>
      </c>
      <c r="SA82" s="27">
        <f>SUM(SA75:SA81)</f>
        <v/>
      </c>
      <c r="SB82" s="27">
        <f>SUM(SB75:SB81)</f>
        <v/>
      </c>
      <c r="SC82" s="27">
        <f>SUM(SC75:SC81)</f>
        <v/>
      </c>
      <c r="SD82" s="27">
        <f>SUM(SD75:SD81)</f>
        <v/>
      </c>
      <c r="SE82" s="27">
        <f>SUM(SE75:SE81)</f>
        <v/>
      </c>
      <c r="SF82" s="27">
        <f>SUM(SF75:SF81)</f>
        <v/>
      </c>
      <c r="SG82" s="27">
        <f>SUM(SG75:SG81)</f>
        <v/>
      </c>
      <c r="SH82" s="27">
        <f>SUM(SH75:SH81)</f>
        <v/>
      </c>
      <c r="SI82" s="27">
        <f>SUM(SI75:SI81)</f>
        <v/>
      </c>
      <c r="SJ82" s="27">
        <f>SUM(SJ75:SJ81)</f>
        <v/>
      </c>
      <c r="SK82" s="27">
        <f>SUM(SK75:SK81)</f>
        <v/>
      </c>
      <c r="SL82" s="27">
        <f>SUM(SL75:SL81)</f>
        <v/>
      </c>
      <c r="SM82" s="27">
        <f>SUM(SM75:SM81)</f>
        <v/>
      </c>
      <c r="SN82" s="27">
        <f>SUM(SN75:SN81)</f>
        <v/>
      </c>
      <c r="SO82" s="27">
        <f>SUM(SO75:SO81)</f>
        <v/>
      </c>
      <c r="SP82" s="27">
        <f>SUM(SP75:SP81)</f>
        <v/>
      </c>
      <c r="SQ82" s="27">
        <f>SUM(SQ75:SQ81)</f>
        <v/>
      </c>
      <c r="SR82" s="27">
        <f>SUM(SR75:SR81)</f>
        <v/>
      </c>
      <c r="SS82" s="27">
        <f>SUM(SS75:SS81)</f>
        <v/>
      </c>
      <c r="ST82" s="27">
        <f>SUM(ST75:ST81)</f>
        <v/>
      </c>
      <c r="SU82" s="27">
        <f>SUM(SU75:SU81)</f>
        <v/>
      </c>
      <c r="SV82" s="27">
        <f>SUM(SV75:SV81)</f>
        <v/>
      </c>
      <c r="SW82" s="27">
        <f>SUM(SW75:SW81)</f>
        <v/>
      </c>
      <c r="SX82" s="27">
        <f>SUM(SX75:SX81)</f>
        <v/>
      </c>
      <c r="SY82" s="27">
        <f>SUM(SY75:SY81)</f>
        <v/>
      </c>
      <c r="SZ82" s="27">
        <f>SUM(SZ75:SZ81)</f>
        <v/>
      </c>
      <c r="TA82" s="27">
        <f>SUM(TA75:TA81)</f>
        <v/>
      </c>
      <c r="TB82" s="27">
        <f>SUM(TB75:TB81)</f>
        <v/>
      </c>
      <c r="TC82" s="27">
        <f>SUM(TC75:TC81)</f>
        <v/>
      </c>
      <c r="TD82" s="27">
        <f>SUM(TD75:TD81)</f>
        <v/>
      </c>
      <c r="TE82" s="27">
        <f>SUM(TE75:TE81)</f>
        <v/>
      </c>
      <c r="TF82" s="27">
        <f>SUM(TF75:TF81)</f>
        <v/>
      </c>
      <c r="TG82" s="27">
        <f>SUM(TG75:TG81)</f>
        <v/>
      </c>
      <c r="TH82" s="27">
        <f>SUM(TH75:TH81)</f>
        <v/>
      </c>
      <c r="TI82" s="27">
        <f>SUM(TI75:TI81)</f>
        <v/>
      </c>
      <c r="TJ82" s="27">
        <f>SUM(TJ75:TJ81)</f>
        <v/>
      </c>
      <c r="TK82" s="27">
        <f>SUM(TK75:TK81)</f>
        <v/>
      </c>
      <c r="TL82" s="27">
        <f>SUM(TL75:TL81)</f>
        <v/>
      </c>
      <c r="TM82" s="27">
        <f>SUM(TM75:TM81)</f>
        <v/>
      </c>
      <c r="TN82" s="27">
        <f>SUM(TN75:TN81)</f>
        <v/>
      </c>
      <c r="TO82" s="27">
        <f>SUM(TO75:TO81)</f>
        <v/>
      </c>
      <c r="TP82" s="27">
        <f>SUM(TP75:TP81)</f>
        <v/>
      </c>
      <c r="TQ82" s="27">
        <f>SUM(TQ75:TQ81)</f>
        <v/>
      </c>
      <c r="TR82" s="27">
        <f>SUM(TR75:TR81)</f>
        <v/>
      </c>
      <c r="TS82" s="27">
        <f>SUM(TS75:TS81)</f>
        <v/>
      </c>
      <c r="TT82" s="27">
        <f>SUM(TT75:TT81)</f>
        <v/>
      </c>
      <c r="TU82" s="27">
        <f>SUM(TU75:TU81)</f>
        <v/>
      </c>
      <c r="TV82" s="27">
        <f>SUM(TV75:TV81)</f>
        <v/>
      </c>
      <c r="TW82" s="27">
        <f>SUM(TW75:TW81)</f>
        <v/>
      </c>
      <c r="TX82" s="27">
        <f>SUM(TX75:TX81)</f>
        <v/>
      </c>
      <c r="TY82" s="27">
        <f>SUM(TY75:TY81)</f>
        <v/>
      </c>
      <c r="TZ82" s="27">
        <f>SUM(TZ75:TZ81)</f>
        <v/>
      </c>
      <c r="UA82" s="27">
        <f>SUM(UA75:UA81)</f>
        <v/>
      </c>
      <c r="UB82" s="27">
        <f>SUM(UB75:UB81)</f>
        <v/>
      </c>
      <c r="UC82" s="27">
        <f>SUM(UC75:UC81)</f>
        <v/>
      </c>
      <c r="UD82" s="27">
        <f>SUM(UD75:UD81)</f>
        <v/>
      </c>
      <c r="UE82" s="27">
        <f>SUM(UE75:UE81)</f>
        <v/>
      </c>
      <c r="UF82" s="27">
        <f>SUM(UF75:UF81)</f>
        <v/>
      </c>
      <c r="UG82" s="27">
        <f>SUM(UG75:UG81)</f>
        <v/>
      </c>
      <c r="UH82" s="27">
        <f>SUM(UH75:UH81)</f>
        <v/>
      </c>
      <c r="UI82" s="27">
        <f>SUM(UI75:UI81)</f>
        <v/>
      </c>
      <c r="UJ82" s="27">
        <f>SUM(UJ75:UJ81)</f>
        <v/>
      </c>
      <c r="UK82" s="27">
        <f>SUM(UK75:UK81)</f>
        <v/>
      </c>
      <c r="UL82" s="27">
        <f>SUM(UL75:UL81)</f>
        <v/>
      </c>
      <c r="UM82" s="27">
        <f>SUM(UM75:UM81)</f>
        <v/>
      </c>
      <c r="UN82" s="27">
        <f>SUM(UN75:UN81)</f>
        <v/>
      </c>
      <c r="UO82" s="27">
        <f>SUM(UO75:UO81)</f>
        <v/>
      </c>
      <c r="UP82" s="27">
        <f>SUM(UP75:UP81)</f>
        <v/>
      </c>
      <c r="UQ82" s="27">
        <f>SUM(UQ75:UQ81)</f>
        <v/>
      </c>
      <c r="UR82" s="27">
        <f>SUM(UR75:UR81)</f>
        <v/>
      </c>
      <c r="US82" s="27">
        <f>SUM(US75:US81)</f>
        <v/>
      </c>
      <c r="UT82" s="27">
        <f>SUM(UT75:UT81)</f>
        <v/>
      </c>
      <c r="UU82" s="27">
        <f>SUM(UU75:UU81)</f>
        <v/>
      </c>
      <c r="UV82" s="27">
        <f>SUM(UV75:UV81)</f>
        <v/>
      </c>
      <c r="UW82" s="27">
        <f>SUM(UW75:UW81)</f>
        <v/>
      </c>
      <c r="UX82" s="27">
        <f>SUM(UX75:UX81)</f>
        <v/>
      </c>
      <c r="UY82" s="27">
        <f>SUM(UY75:UY81)</f>
        <v/>
      </c>
      <c r="UZ82" s="27">
        <f>SUM(UZ75:UZ81)</f>
        <v/>
      </c>
      <c r="VA82" s="27">
        <f>SUM(VA75:VA81)</f>
        <v/>
      </c>
      <c r="VB82" s="27">
        <f>SUM(VB75:VB81)</f>
        <v/>
      </c>
      <c r="VC82" s="27">
        <f>SUM(VC75:VC81)</f>
        <v/>
      </c>
      <c r="VD82" s="27">
        <f>SUM(VD75:VD81)</f>
        <v/>
      </c>
      <c r="VE82" s="27">
        <f>SUM(VE75:VE81)</f>
        <v/>
      </c>
      <c r="VF82" s="27">
        <f>SUM(VF75:VF81)</f>
        <v/>
      </c>
      <c r="VG82" s="27">
        <f>SUM(VG75:VG81)</f>
        <v/>
      </c>
      <c r="VH82" s="27">
        <f>SUM(VH75:VH81)</f>
        <v/>
      </c>
      <c r="VI82" s="27">
        <f>SUM(VI75:VI81)</f>
        <v/>
      </c>
      <c r="VJ82" s="27">
        <f>SUM(VJ75:VJ81)</f>
        <v/>
      </c>
      <c r="VK82" s="27">
        <f>SUM(VK75:VK81)</f>
        <v/>
      </c>
      <c r="VL82" s="27">
        <f>SUM(VL75:VL81)</f>
        <v/>
      </c>
      <c r="VM82" s="27">
        <f>SUM(VM75:VM81)</f>
        <v/>
      </c>
      <c r="VN82" s="27">
        <f>SUM(VN75:VN81)</f>
        <v/>
      </c>
      <c r="VO82" s="27">
        <f>SUM(VO75:VO81)</f>
        <v/>
      </c>
      <c r="VP82" s="27">
        <f>SUM(VP75:VP81)</f>
        <v/>
      </c>
      <c r="VQ82" s="27">
        <f>SUM(VQ75:VQ81)</f>
        <v/>
      </c>
      <c r="VR82" s="27">
        <f>SUM(VR75:VR81)</f>
        <v/>
      </c>
      <c r="VS82" s="27">
        <f>SUM(VS75:VS81)</f>
        <v/>
      </c>
      <c r="VT82" s="27">
        <f>SUM(VT75:VT81)</f>
        <v/>
      </c>
      <c r="VU82" s="27">
        <f>SUM(VU75:VU81)</f>
        <v/>
      </c>
      <c r="VV82" s="27">
        <f>SUM(VV75:VV81)</f>
        <v/>
      </c>
      <c r="VW82" s="27">
        <f>SUM(VW75:VW81)</f>
        <v/>
      </c>
      <c r="VX82" s="27">
        <f>SUM(VX75:VX81)</f>
        <v/>
      </c>
      <c r="VY82" s="27">
        <f>SUM(VY75:VY81)</f>
        <v/>
      </c>
      <c r="VZ82" s="27">
        <f>SUM(VZ75:VZ81)</f>
        <v/>
      </c>
      <c r="WA82" s="27">
        <f>SUM(WA75:WA81)</f>
        <v/>
      </c>
      <c r="WB82" s="27">
        <f>SUM(WB75:WB81)</f>
        <v/>
      </c>
      <c r="WC82" s="27">
        <f>SUM(WC75:WC81)</f>
        <v/>
      </c>
      <c r="WD82" s="27">
        <f>SUM(WD75:WD81)</f>
        <v/>
      </c>
      <c r="WE82" s="27">
        <f>SUM(WE75:WE81)</f>
        <v/>
      </c>
      <c r="WF82" s="27">
        <f>SUM(WF75:WF81)</f>
        <v/>
      </c>
      <c r="WG82" s="27">
        <f>SUM(WG75:WG81)</f>
        <v/>
      </c>
      <c r="WH82" s="27">
        <f>SUM(WH75:WH81)</f>
        <v/>
      </c>
      <c r="WI82" s="27">
        <f>SUM(WI75:WI81)</f>
        <v/>
      </c>
      <c r="WJ82" s="27">
        <f>SUM(WJ75:WJ81)</f>
        <v/>
      </c>
      <c r="WK82" s="27">
        <f>SUM(WK75:WK81)</f>
        <v/>
      </c>
      <c r="WL82" s="27">
        <f>SUM(WL75:WL81)</f>
        <v/>
      </c>
      <c r="WM82" s="27">
        <f>SUM(WM75:WM81)</f>
        <v/>
      </c>
      <c r="WN82" s="27">
        <f>SUM(WN75:WN81)</f>
        <v/>
      </c>
      <c r="WO82" s="27">
        <f>SUM(WO75:WO81)</f>
        <v/>
      </c>
      <c r="WP82" s="27">
        <f>SUM(WP75:WP81)</f>
        <v/>
      </c>
      <c r="WQ82" s="27">
        <f>SUM(WQ75:WQ81)</f>
        <v/>
      </c>
      <c r="WR82" s="27">
        <f>SUM(WR75:WR81)</f>
        <v/>
      </c>
      <c r="WS82" s="27">
        <f>SUM(WS75:WS81)</f>
        <v/>
      </c>
      <c r="WT82" s="27">
        <f>SUM(WT75:WT81)</f>
        <v/>
      </c>
      <c r="WU82" s="27">
        <f>SUM(WU75:WU81)</f>
        <v/>
      </c>
      <c r="WV82" s="27">
        <f>SUM(WV75:WV81)</f>
        <v/>
      </c>
      <c r="WW82" s="27">
        <f>SUM(WW75:WW81)</f>
        <v/>
      </c>
      <c r="WX82" s="27">
        <f>SUM(WX75:WX81)</f>
        <v/>
      </c>
      <c r="WY82" s="27">
        <f>SUM(WY75:WY81)</f>
        <v/>
      </c>
      <c r="WZ82" s="27">
        <f>SUM(WZ75:WZ81)</f>
        <v/>
      </c>
      <c r="XA82" s="27">
        <f>SUM(XA75:XA81)</f>
        <v/>
      </c>
      <c r="XB82" s="27">
        <f>SUM(XB75:XB81)</f>
        <v/>
      </c>
      <c r="XC82" s="27">
        <f>SUM(XC75:XC81)</f>
        <v/>
      </c>
      <c r="XD82" s="27">
        <f>SUM(XD75:XD81)</f>
        <v/>
      </c>
      <c r="XE82" s="27">
        <f>SUM(XE75:XE81)</f>
        <v/>
      </c>
      <c r="XF82" s="27">
        <f>SUM(XF75:XF81)</f>
        <v/>
      </c>
      <c r="XG82" s="27">
        <f>SUM(XG75:XG81)</f>
        <v/>
      </c>
      <c r="XH82" s="27">
        <f>SUM(XH75:XH81)</f>
        <v/>
      </c>
      <c r="XI82" s="27">
        <f>SUM(XI75:XI81)</f>
        <v/>
      </c>
      <c r="XJ82" s="28">
        <f>SUM(XJ75:XJ81)</f>
        <v/>
      </c>
      <c r="XK82" s="28">
        <f>SUM(XK75:XK81)</f>
        <v/>
      </c>
      <c r="XL82" s="28">
        <f>SUM(XL75:XL81)</f>
        <v/>
      </c>
      <c r="XM82" s="28">
        <f>SUM(XM75:XM81)</f>
        <v/>
      </c>
      <c r="XN82" s="28">
        <f>SUM(XN75:XN81)</f>
        <v/>
      </c>
      <c r="XO82" s="28">
        <f>SUM(XO75:XO81)</f>
        <v/>
      </c>
      <c r="XP82" s="28">
        <f>SUM(XP75:XP81)</f>
        <v/>
      </c>
      <c r="XQ82" s="28">
        <f>SUM(XQ75:XQ81)</f>
        <v/>
      </c>
      <c r="XR82" s="28">
        <f>SUM(XR75:XR81)</f>
        <v/>
      </c>
      <c r="XS82" s="28">
        <f>SUM(XS75:XS81)</f>
        <v/>
      </c>
      <c r="XT82" s="28">
        <f>SUM(XT75:XT81)</f>
        <v/>
      </c>
      <c r="XU82" s="28">
        <f>SUM(XU75:XU81)</f>
        <v/>
      </c>
      <c r="XV82" s="28">
        <f>SUM(XV75:XV81)</f>
        <v/>
      </c>
      <c r="XW82" s="28">
        <f>SUM(XW75:XW81)</f>
        <v/>
      </c>
      <c r="XX82" s="28">
        <f>SUM(XX75:XX81)</f>
        <v/>
      </c>
      <c r="XY82" s="29">
        <f>SUM(XY75:XY81)</f>
        <v/>
      </c>
      <c r="XZ82" s="29">
        <f>SUM(XZ75:XZ81)</f>
        <v/>
      </c>
      <c r="YA82" s="29">
        <f>SUM(YA75:YA81)</f>
        <v/>
      </c>
      <c r="YB82" s="29">
        <f>SUM(YB75:YB81)</f>
        <v/>
      </c>
      <c r="YC82" s="29">
        <f>SUM(YC75:YC81)</f>
        <v/>
      </c>
      <c r="YD82" s="29">
        <f>SUM(YD75:YD81)</f>
        <v/>
      </c>
      <c r="YE82" s="29">
        <f>SUM(YE75:YE81)</f>
        <v/>
      </c>
      <c r="YF82" s="29">
        <f>SUM(YF75:YF81)</f>
        <v/>
      </c>
      <c r="YG82" s="29">
        <f>SUM(YG75:YG81)</f>
        <v/>
      </c>
      <c r="YH82" s="29">
        <f>SUM(YH75:YH81)</f>
        <v/>
      </c>
      <c r="YI82" s="29">
        <f>SUM(YI75:YI81)</f>
        <v/>
      </c>
      <c r="YJ82" s="29">
        <f>SUM(YJ75:YJ81)</f>
        <v/>
      </c>
      <c r="YK82" s="29">
        <f>SUM(YK75:YK81)</f>
        <v/>
      </c>
      <c r="YL82" s="29">
        <f>SUM(YL75:YL81)</f>
        <v/>
      </c>
      <c r="YM82" s="29">
        <f>SUM(YM75:YM81)</f>
        <v/>
      </c>
      <c r="YN82" s="30">
        <f>SUM(YN75:YN81)</f>
        <v/>
      </c>
      <c r="YO82" s="30">
        <f>SUM(YO75:YO81)</f>
        <v/>
      </c>
      <c r="YP82" s="30">
        <f>SUM(YP75:YP81)</f>
        <v/>
      </c>
      <c r="YQ82" s="30">
        <f>SUM(YQ75:YQ81)</f>
        <v/>
      </c>
      <c r="YR82" s="30">
        <f>SUM(YR75:YR81)</f>
        <v/>
      </c>
      <c r="YS82" s="30">
        <f>SUM(YS75:YS81)</f>
        <v/>
      </c>
      <c r="YT82" s="30">
        <f>SUM(YT75:YT81)</f>
        <v/>
      </c>
      <c r="YU82" s="30">
        <f>SUM(YU75:YU81)</f>
        <v/>
      </c>
      <c r="YV82" s="30">
        <f>SUM(YV75:YV81)</f>
        <v/>
      </c>
      <c r="YW82" s="30">
        <f>SUM(YW75:YW81)</f>
        <v/>
      </c>
      <c r="YX82" s="30">
        <f>SUM(YX75:YX81)</f>
        <v/>
      </c>
      <c r="YY82" s="30">
        <f>SUM(YY75:YY81)</f>
        <v/>
      </c>
      <c r="YZ82" s="30">
        <f>SUM(YZ75:YZ81)</f>
        <v/>
      </c>
      <c r="ZA82" s="30">
        <f>SUM(ZA75:ZA81)</f>
        <v/>
      </c>
      <c r="ZB82" s="30">
        <f>SUM(ZB75:ZB81)</f>
        <v/>
      </c>
      <c r="ZC82" s="31">
        <f>SUM(ZC75:ZC81)</f>
        <v/>
      </c>
      <c r="ZD82" s="31">
        <f>SUM(ZD75:ZD81)</f>
        <v/>
      </c>
      <c r="ZE82" s="31">
        <f>SUM(ZE75:ZE81)</f>
        <v/>
      </c>
      <c r="ZF82" s="31">
        <f>SUM(ZF75:ZF81)</f>
        <v/>
      </c>
      <c r="ZG82" s="31">
        <f>SUM(ZG75:ZG81)</f>
        <v/>
      </c>
      <c r="ZH82" s="31">
        <f>SUM(ZH75:ZH81)</f>
        <v/>
      </c>
      <c r="ZI82" s="31">
        <f>SUM(ZI75:ZI81)</f>
        <v/>
      </c>
      <c r="ZJ82" s="31">
        <f>SUM(ZJ75:ZJ81)</f>
        <v/>
      </c>
      <c r="ZK82" s="31">
        <f>SUM(ZK75:ZK81)</f>
        <v/>
      </c>
      <c r="ZL82" s="31">
        <f>SUM(ZL75:ZL81)</f>
        <v/>
      </c>
      <c r="ZM82" s="31">
        <f>SUM(ZM75:ZM81)</f>
        <v/>
      </c>
      <c r="ZN82" s="31">
        <f>SUM(ZN75:ZN81)</f>
        <v/>
      </c>
      <c r="ZO82" s="31">
        <f>SUM(ZO75:ZO81)</f>
        <v/>
      </c>
      <c r="ZP82" s="31">
        <f>SUM(ZP75:ZP81)</f>
        <v/>
      </c>
      <c r="ZQ82" s="31">
        <f>SUM(ZQ75:ZQ81)</f>
        <v/>
      </c>
      <c r="ZR82" s="32">
        <f>SUM(ZR75:ZR81)</f>
        <v/>
      </c>
      <c r="ZS82" s="32">
        <f>SUM(ZS75:ZS81)</f>
        <v/>
      </c>
      <c r="ZT82" s="32">
        <f>SUM(ZT75:ZT81)</f>
        <v/>
      </c>
      <c r="ZU82" s="32">
        <f>SUM(ZU75:ZU81)</f>
        <v/>
      </c>
      <c r="ZV82" s="32">
        <f>SUM(ZV75:ZV81)</f>
        <v/>
      </c>
      <c r="ZW82" s="32">
        <f>SUM(ZW75:ZW81)</f>
        <v/>
      </c>
      <c r="ZX82" s="32">
        <f>SUM(ZX75:ZX81)</f>
        <v/>
      </c>
      <c r="ZY82" s="32">
        <f>SUM(ZY75:ZY81)</f>
        <v/>
      </c>
      <c r="ZZ82" s="32">
        <f>SUM(ZZ75:ZZ81)</f>
        <v/>
      </c>
      <c r="AAA82" s="32">
        <f>SUM(AAA75:AAA81)</f>
        <v/>
      </c>
      <c r="AAB82" s="32">
        <f>SUM(AAB75:AAB81)</f>
        <v/>
      </c>
      <c r="AAC82" s="32">
        <f>SUM(AAC75:AAC81)</f>
        <v/>
      </c>
      <c r="AAD82" s="32">
        <f>SUM(AAD75:AAD81)</f>
        <v/>
      </c>
      <c r="AAE82" s="32">
        <f>SUM(AAE75:AAE81)</f>
        <v/>
      </c>
      <c r="AAF82" s="32">
        <f>SUM(AAF75:AAF81)</f>
        <v/>
      </c>
      <c r="AAG82" s="33">
        <f>SUM(AAG75:AAG81)</f>
        <v/>
      </c>
      <c r="AAH82" s="33">
        <f>SUM(AAH75:AAH81)</f>
        <v/>
      </c>
      <c r="AAI82" s="33">
        <f>SUM(AAI75:AAI81)</f>
        <v/>
      </c>
      <c r="AAJ82" s="33">
        <f>SUM(AAJ75:AAJ81)</f>
        <v/>
      </c>
      <c r="AAK82" s="33">
        <f>SUM(AAK75:AAK81)</f>
        <v/>
      </c>
      <c r="AAL82" s="33">
        <f>SUM(AAL75:AAL81)</f>
        <v/>
      </c>
      <c r="AAM82" s="33">
        <f>SUM(AAM75:AAM81)</f>
        <v/>
      </c>
      <c r="AAN82" s="33">
        <f>SUM(AAN75:AAN81)</f>
        <v/>
      </c>
      <c r="AAO82" s="33">
        <f>SUM(AAO75:AAO81)</f>
        <v/>
      </c>
      <c r="AAP82" s="33">
        <f>SUM(AAP75:AAP81)</f>
        <v/>
      </c>
      <c r="AAQ82" s="33">
        <f>SUM(AAQ75:AAQ81)</f>
        <v/>
      </c>
      <c r="AAR82" s="33">
        <f>SUM(AAR75:AAR81)</f>
        <v/>
      </c>
      <c r="AAS82" s="33">
        <f>SUM(AAS75:AAS81)</f>
        <v/>
      </c>
      <c r="AAT82" s="33">
        <f>SUM(AAT75:AAT81)</f>
        <v/>
      </c>
      <c r="AAU82" s="33">
        <f>SUM(AAU75:AAU81)</f>
        <v/>
      </c>
    </row>
    <row r="83">
      <c r="C83" s="6" t="inlineStr">
        <is>
          <t>Change</t>
        </is>
      </c>
      <c r="D83" s="34">
        <f>D82/XJ82-1</f>
        <v/>
      </c>
      <c r="E83" s="34">
        <f>E82/XK82-1</f>
        <v/>
      </c>
      <c r="F83" s="34">
        <f>F82/XL82-1</f>
        <v/>
      </c>
      <c r="G83" s="34">
        <f>G82/XM82-1</f>
        <v/>
      </c>
      <c r="H83" s="34">
        <f>H82/XN82-1</f>
        <v/>
      </c>
      <c r="I83" s="34">
        <f>I82/XO82-1</f>
        <v/>
      </c>
      <c r="J83" s="34">
        <f>J82/XP82-1</f>
        <v/>
      </c>
      <c r="K83" s="34">
        <f>K82/XQ82-1</f>
        <v/>
      </c>
      <c r="L83" s="34">
        <f>L82/XR82-1</f>
        <v/>
      </c>
      <c r="M83" s="34">
        <f>M82/XS82-1</f>
        <v/>
      </c>
      <c r="N83" s="34">
        <f>N82/XT82-1</f>
        <v/>
      </c>
      <c r="O83" s="34">
        <f>O82/XU82-1</f>
        <v/>
      </c>
      <c r="P83" s="34">
        <f>P82/XV82-1</f>
        <v/>
      </c>
      <c r="Q83" s="34">
        <f>Q82/XW82-1</f>
        <v/>
      </c>
      <c r="R83" s="34">
        <f>R82/XX82-1</f>
        <v/>
      </c>
      <c r="S83" s="34">
        <f>S82/XY82-1</f>
        <v/>
      </c>
      <c r="T83" s="34">
        <f>T82/XZ82-1</f>
        <v/>
      </c>
      <c r="U83" s="34">
        <f>U82/YA82-1</f>
        <v/>
      </c>
      <c r="V83" s="34">
        <f>V82/YB82-1</f>
        <v/>
      </c>
      <c r="W83" s="34">
        <f>W82/YC82-1</f>
        <v/>
      </c>
      <c r="X83" s="34">
        <f>X82/YD82-1</f>
        <v/>
      </c>
      <c r="Y83" s="34">
        <f>Y82/YE82-1</f>
        <v/>
      </c>
      <c r="Z83" s="34">
        <f>Z82/YF82-1</f>
        <v/>
      </c>
      <c r="AA83" s="34">
        <f>AA82/YG82-1</f>
        <v/>
      </c>
      <c r="AB83" s="34">
        <f>AB82/YH82-1</f>
        <v/>
      </c>
      <c r="AC83" s="34">
        <f>AC82/YI82-1</f>
        <v/>
      </c>
      <c r="AD83" s="34">
        <f>AD82/YJ82-1</f>
        <v/>
      </c>
      <c r="AE83" s="34">
        <f>AE82/YK82-1</f>
        <v/>
      </c>
      <c r="AF83" s="34">
        <f>AF82/YL82-1</f>
        <v/>
      </c>
      <c r="AG83" s="34">
        <f>AG82/YM82-1</f>
        <v/>
      </c>
      <c r="AH83" s="34">
        <f>AH82/YN82-1</f>
        <v/>
      </c>
      <c r="AI83" s="34">
        <f>AI82/YO82-1</f>
        <v/>
      </c>
      <c r="AJ83" s="34">
        <f>AJ82/YP82-1</f>
        <v/>
      </c>
      <c r="AK83" s="34">
        <f>AK82/YQ82-1</f>
        <v/>
      </c>
      <c r="AL83" s="34">
        <f>AL82/YR82-1</f>
        <v/>
      </c>
      <c r="AM83" s="34">
        <f>AM82/YS82-1</f>
        <v/>
      </c>
      <c r="AN83" s="34">
        <f>AN82/YT82-1</f>
        <v/>
      </c>
      <c r="AO83" s="34">
        <f>AO82/YU82-1</f>
        <v/>
      </c>
      <c r="AP83" s="34">
        <f>AP82/YV82-1</f>
        <v/>
      </c>
      <c r="AQ83" s="34">
        <f>AQ82/YW82-1</f>
        <v/>
      </c>
      <c r="AR83" s="34">
        <f>AR82/YX82-1</f>
        <v/>
      </c>
      <c r="AS83" s="34">
        <f>AS82/YY82-1</f>
        <v/>
      </c>
      <c r="AT83" s="34">
        <f>AT82/YZ82-1</f>
        <v/>
      </c>
      <c r="AU83" s="34">
        <f>AU82/ZA82-1</f>
        <v/>
      </c>
      <c r="AV83" s="34">
        <f>AV82/ZB82-1</f>
        <v/>
      </c>
      <c r="AW83" s="34">
        <f>AW82/ZC82-1</f>
        <v/>
      </c>
      <c r="AX83" s="34">
        <f>AX82/ZD82-1</f>
        <v/>
      </c>
      <c r="AY83" s="34">
        <f>AY82/ZE82-1</f>
        <v/>
      </c>
      <c r="AZ83" s="34">
        <f>AZ82/ZF82-1</f>
        <v/>
      </c>
      <c r="BA83" s="34">
        <f>BA82/ZG82-1</f>
        <v/>
      </c>
      <c r="BB83" s="34">
        <f>BB82/ZH82-1</f>
        <v/>
      </c>
      <c r="BC83" s="34">
        <f>BC82/ZI82-1</f>
        <v/>
      </c>
      <c r="BD83" s="34">
        <f>BD82/ZJ82-1</f>
        <v/>
      </c>
      <c r="BE83" s="34">
        <f>BE82/ZK82-1</f>
        <v/>
      </c>
      <c r="BF83" s="34">
        <f>BF82/ZL82-1</f>
        <v/>
      </c>
      <c r="BG83" s="34">
        <f>BG82/ZM82-1</f>
        <v/>
      </c>
      <c r="BH83" s="34">
        <f>BH82/ZN82-1</f>
        <v/>
      </c>
      <c r="BI83" s="34">
        <f>BI82/ZO82-1</f>
        <v/>
      </c>
      <c r="BJ83" s="34">
        <f>BJ82/ZP82-1</f>
        <v/>
      </c>
      <c r="BK83" s="34">
        <f>BK82/ZQ82-1</f>
        <v/>
      </c>
      <c r="BL83" s="34">
        <f>BL82/ZR82-1</f>
        <v/>
      </c>
      <c r="BM83" s="34">
        <f>BM82/ZS82-1</f>
        <v/>
      </c>
      <c r="BN83" s="34">
        <f>BN82/ZT82-1</f>
        <v/>
      </c>
      <c r="BO83" s="34">
        <f>BO82/ZU82-1</f>
        <v/>
      </c>
      <c r="BP83" s="34">
        <f>BP82/ZV82-1</f>
        <v/>
      </c>
      <c r="BQ83" s="34">
        <f>BQ82/ZW82-1</f>
        <v/>
      </c>
      <c r="BR83" s="34">
        <f>BR82/ZX82-1</f>
        <v/>
      </c>
      <c r="BS83" s="34">
        <f>BS82/ZY82-1</f>
        <v/>
      </c>
      <c r="BT83" s="34">
        <f>BT82/ZZ82-1</f>
        <v/>
      </c>
      <c r="BU83" s="34">
        <f>BU82/AAA82-1</f>
        <v/>
      </c>
      <c r="BV83" s="34">
        <f>BV82/AAB82-1</f>
        <v/>
      </c>
      <c r="BW83" s="34">
        <f>BW82/AAC82-1</f>
        <v/>
      </c>
      <c r="BX83" s="34">
        <f>BX82/AAD82-1</f>
        <v/>
      </c>
      <c r="BY83" s="34">
        <f>BY82/AAE82-1</f>
        <v/>
      </c>
      <c r="BZ83" s="34">
        <f>BZ82/AAF82-1</f>
        <v/>
      </c>
      <c r="CA83" s="34">
        <f>CA82/AAG82-1</f>
        <v/>
      </c>
      <c r="CB83" s="34">
        <f>CB82/AAH82-1</f>
        <v/>
      </c>
      <c r="CC83" s="34">
        <f>CC82/AAI82-1</f>
        <v/>
      </c>
      <c r="CD83" s="34">
        <f>CD82/AAJ82-1</f>
        <v/>
      </c>
      <c r="CE83" s="34">
        <f>CE82/AAK82-1</f>
        <v/>
      </c>
      <c r="CF83" s="34">
        <f>CF82/AAL82-1</f>
        <v/>
      </c>
      <c r="CG83" s="34">
        <f>CG82/AAM82-1</f>
        <v/>
      </c>
      <c r="CH83" s="34">
        <f>CH82/AAN82-1</f>
        <v/>
      </c>
      <c r="CI83" s="34">
        <f>CI82/AAO82-1</f>
        <v/>
      </c>
      <c r="CJ83" s="34">
        <f>CJ82/AAP82-1</f>
        <v/>
      </c>
      <c r="CK83" s="34">
        <f>CK82/AAQ82-1</f>
        <v/>
      </c>
      <c r="CL83" s="34">
        <f>CL82/AAR82-1</f>
        <v/>
      </c>
      <c r="CM83" s="34">
        <f>CM82/AAS82-1</f>
        <v/>
      </c>
      <c r="CN83" s="34">
        <f>CN82/AAT82-1</f>
        <v/>
      </c>
      <c r="CO83" s="34">
        <f>CO82/AAU82-1</f>
        <v/>
      </c>
      <c r="CP83" s="34">
        <f>CP82/XJ82-1</f>
        <v/>
      </c>
      <c r="CQ83" s="34">
        <f>CQ82/XK82-1</f>
        <v/>
      </c>
      <c r="CR83" s="34">
        <f>CR82/XL82-1</f>
        <v/>
      </c>
      <c r="CS83" s="34">
        <f>CS82/XM82-1</f>
        <v/>
      </c>
      <c r="CT83" s="34">
        <f>CT82/XN82-1</f>
        <v/>
      </c>
      <c r="CU83" s="34">
        <f>CU82/XO82-1</f>
        <v/>
      </c>
      <c r="CV83" s="34">
        <f>CV82/XP82-1</f>
        <v/>
      </c>
      <c r="CW83" s="34">
        <f>CW82/XQ82-1</f>
        <v/>
      </c>
      <c r="CX83" s="34">
        <f>CX82/XR82-1</f>
        <v/>
      </c>
      <c r="CY83" s="34">
        <f>CY82/XS82-1</f>
        <v/>
      </c>
      <c r="CZ83" s="34">
        <f>CZ82/XT82-1</f>
        <v/>
      </c>
      <c r="DA83" s="34">
        <f>DA82/XU82-1</f>
        <v/>
      </c>
      <c r="DB83" s="34">
        <f>DB82/XV82-1</f>
        <v/>
      </c>
      <c r="DC83" s="34">
        <f>DC82/XW82-1</f>
        <v/>
      </c>
      <c r="DD83" s="34">
        <f>DD82/XX82-1</f>
        <v/>
      </c>
      <c r="DE83" s="34">
        <f>DE82/XY82-1</f>
        <v/>
      </c>
      <c r="DF83" s="34">
        <f>DF82/XZ82-1</f>
        <v/>
      </c>
      <c r="DG83" s="34">
        <f>DG82/YA82-1</f>
        <v/>
      </c>
      <c r="DH83" s="34">
        <f>DH82/YB82-1</f>
        <v/>
      </c>
      <c r="DI83" s="34">
        <f>DI82/YC82-1</f>
        <v/>
      </c>
      <c r="DJ83" s="34">
        <f>DJ82/YD82-1</f>
        <v/>
      </c>
      <c r="DK83" s="34">
        <f>DK82/YE82-1</f>
        <v/>
      </c>
      <c r="DL83" s="34">
        <f>DL82/YF82-1</f>
        <v/>
      </c>
      <c r="DM83" s="34">
        <f>DM82/YG82-1</f>
        <v/>
      </c>
      <c r="DN83" s="34">
        <f>DN82/YH82-1</f>
        <v/>
      </c>
      <c r="DO83" s="34">
        <f>DO82/YI82-1</f>
        <v/>
      </c>
      <c r="DP83" s="34">
        <f>DP82/YJ82-1</f>
        <v/>
      </c>
      <c r="DQ83" s="34">
        <f>DQ82/YK82-1</f>
        <v/>
      </c>
      <c r="DR83" s="34">
        <f>DR82/YL82-1</f>
        <v/>
      </c>
      <c r="DS83" s="34">
        <f>DS82/YM82-1</f>
        <v/>
      </c>
      <c r="DT83" s="34">
        <f>DT82/YN82-1</f>
        <v/>
      </c>
      <c r="DU83" s="34">
        <f>DU82/YO82-1</f>
        <v/>
      </c>
      <c r="DV83" s="34">
        <f>DV82/YP82-1</f>
        <v/>
      </c>
      <c r="DW83" s="34">
        <f>DW82/YQ82-1</f>
        <v/>
      </c>
      <c r="DX83" s="34">
        <f>DX82/YR82-1</f>
        <v/>
      </c>
      <c r="DY83" s="34">
        <f>DY82/YS82-1</f>
        <v/>
      </c>
      <c r="DZ83" s="34">
        <f>DZ82/YT82-1</f>
        <v/>
      </c>
      <c r="EA83" s="34">
        <f>EA82/YU82-1</f>
        <v/>
      </c>
      <c r="EB83" s="34">
        <f>EB82/YV82-1</f>
        <v/>
      </c>
      <c r="EC83" s="34">
        <f>EC82/YW82-1</f>
        <v/>
      </c>
      <c r="ED83" s="34">
        <f>ED82/YX82-1</f>
        <v/>
      </c>
      <c r="EE83" s="34">
        <f>EE82/YY82-1</f>
        <v/>
      </c>
      <c r="EF83" s="34">
        <f>EF82/YZ82-1</f>
        <v/>
      </c>
      <c r="EG83" s="34">
        <f>EG82/ZA82-1</f>
        <v/>
      </c>
      <c r="EH83" s="34">
        <f>EH82/ZB82-1</f>
        <v/>
      </c>
      <c r="EI83" s="34">
        <f>EI82/ZC82-1</f>
        <v/>
      </c>
      <c r="EJ83" s="34">
        <f>EJ82/ZD82-1</f>
        <v/>
      </c>
      <c r="EK83" s="34">
        <f>EK82/ZE82-1</f>
        <v/>
      </c>
      <c r="EL83" s="34">
        <f>EL82/ZF82-1</f>
        <v/>
      </c>
      <c r="EM83" s="34">
        <f>EM82/ZG82-1</f>
        <v/>
      </c>
      <c r="EN83" s="34">
        <f>EN82/ZH82-1</f>
        <v/>
      </c>
      <c r="EO83" s="34">
        <f>EO82/ZI82-1</f>
        <v/>
      </c>
      <c r="EP83" s="34">
        <f>EP82/ZJ82-1</f>
        <v/>
      </c>
      <c r="EQ83" s="34">
        <f>EQ82/ZK82-1</f>
        <v/>
      </c>
      <c r="ER83" s="34">
        <f>ER82/ZL82-1</f>
        <v/>
      </c>
      <c r="ES83" s="34">
        <f>ES82/ZM82-1</f>
        <v/>
      </c>
      <c r="ET83" s="34">
        <f>ET82/ZN82-1</f>
        <v/>
      </c>
      <c r="EU83" s="34">
        <f>EU82/ZO82-1</f>
        <v/>
      </c>
      <c r="EV83" s="34">
        <f>EV82/ZP82-1</f>
        <v/>
      </c>
      <c r="EW83" s="34">
        <f>EW82/ZQ82-1</f>
        <v/>
      </c>
      <c r="EX83" s="34">
        <f>EX82/ZR82-1</f>
        <v/>
      </c>
      <c r="EY83" s="34">
        <f>EY82/ZS82-1</f>
        <v/>
      </c>
      <c r="EZ83" s="34">
        <f>EZ82/ZT82-1</f>
        <v/>
      </c>
      <c r="FA83" s="34">
        <f>FA82/ZU82-1</f>
        <v/>
      </c>
      <c r="FB83" s="34">
        <f>FB82/ZV82-1</f>
        <v/>
      </c>
      <c r="FC83" s="34">
        <f>FC82/ZW82-1</f>
        <v/>
      </c>
      <c r="FD83" s="34">
        <f>FD82/ZX82-1</f>
        <v/>
      </c>
      <c r="FE83" s="34">
        <f>FE82/ZY82-1</f>
        <v/>
      </c>
      <c r="FF83" s="34">
        <f>FF82/ZZ82-1</f>
        <v/>
      </c>
      <c r="FG83" s="34">
        <f>FG82/AAA82-1</f>
        <v/>
      </c>
      <c r="FH83" s="34">
        <f>FH82/AAB82-1</f>
        <v/>
      </c>
      <c r="FI83" s="34">
        <f>FI82/AAC82-1</f>
        <v/>
      </c>
      <c r="FJ83" s="34">
        <f>FJ82/AAD82-1</f>
        <v/>
      </c>
      <c r="FK83" s="34">
        <f>FK82/AAE82-1</f>
        <v/>
      </c>
      <c r="FL83" s="34">
        <f>FL82/AAF82-1</f>
        <v/>
      </c>
      <c r="FM83" s="34">
        <f>FM82/AAG82-1</f>
        <v/>
      </c>
      <c r="FN83" s="34">
        <f>FN82/AAH82-1</f>
        <v/>
      </c>
      <c r="FO83" s="34">
        <f>FO82/AAI82-1</f>
        <v/>
      </c>
      <c r="FP83" s="34">
        <f>FP82/AAJ82-1</f>
        <v/>
      </c>
      <c r="FQ83" s="34">
        <f>FQ82/AAK82-1</f>
        <v/>
      </c>
      <c r="FR83" s="34">
        <f>FR82/AAL82-1</f>
        <v/>
      </c>
      <c r="FS83" s="34">
        <f>FS82/AAM82-1</f>
        <v/>
      </c>
      <c r="FT83" s="34">
        <f>FT82/AAN82-1</f>
        <v/>
      </c>
      <c r="FU83" s="34">
        <f>FU82/AAO82-1</f>
        <v/>
      </c>
      <c r="FV83" s="34">
        <f>FV82/AAP82-1</f>
        <v/>
      </c>
      <c r="FW83" s="34">
        <f>FW82/AAQ82-1</f>
        <v/>
      </c>
      <c r="FX83" s="34">
        <f>FX82/AAR82-1</f>
        <v/>
      </c>
      <c r="FY83" s="34">
        <f>FY82/AAS82-1</f>
        <v/>
      </c>
      <c r="FZ83" s="34">
        <f>FZ82/AAT82-1</f>
        <v/>
      </c>
      <c r="GA83" s="34">
        <f>GA82/AAU82-1</f>
        <v/>
      </c>
      <c r="GB83" s="34">
        <f>GB82/XJ82-1</f>
        <v/>
      </c>
      <c r="GC83" s="34">
        <f>GC82/XK82-1</f>
        <v/>
      </c>
      <c r="GD83" s="34">
        <f>GD82/XL82-1</f>
        <v/>
      </c>
      <c r="GE83" s="34">
        <f>GE82/XM82-1</f>
        <v/>
      </c>
      <c r="GF83" s="34">
        <f>GF82/XN82-1</f>
        <v/>
      </c>
      <c r="GG83" s="34">
        <f>GG82/XO82-1</f>
        <v/>
      </c>
      <c r="GH83" s="34">
        <f>GH82/XP82-1</f>
        <v/>
      </c>
      <c r="GI83" s="34">
        <f>GI82/XQ82-1</f>
        <v/>
      </c>
      <c r="GJ83" s="34">
        <f>GJ82/XR82-1</f>
        <v/>
      </c>
      <c r="GK83" s="34">
        <f>GK82/XS82-1</f>
        <v/>
      </c>
      <c r="GL83" s="34">
        <f>GL82/XT82-1</f>
        <v/>
      </c>
      <c r="GM83" s="34">
        <f>GM82/XU82-1</f>
        <v/>
      </c>
      <c r="GN83" s="34">
        <f>GN82/XV82-1</f>
        <v/>
      </c>
      <c r="GO83" s="34">
        <f>GO82/XW82-1</f>
        <v/>
      </c>
      <c r="GP83" s="34">
        <f>GP82/XX82-1</f>
        <v/>
      </c>
      <c r="GQ83" s="34">
        <f>GQ82/XY82-1</f>
        <v/>
      </c>
      <c r="GR83" s="34">
        <f>GR82/XZ82-1</f>
        <v/>
      </c>
      <c r="GS83" s="34">
        <f>GS82/YA82-1</f>
        <v/>
      </c>
      <c r="GT83" s="34">
        <f>GT82/YB82-1</f>
        <v/>
      </c>
      <c r="GU83" s="34">
        <f>GU82/YC82-1</f>
        <v/>
      </c>
      <c r="GV83" s="34">
        <f>GV82/YD82-1</f>
        <v/>
      </c>
      <c r="GW83" s="34">
        <f>GW82/YE82-1</f>
        <v/>
      </c>
      <c r="GX83" s="34">
        <f>GX82/YF82-1</f>
        <v/>
      </c>
      <c r="GY83" s="34">
        <f>GY82/YG82-1</f>
        <v/>
      </c>
      <c r="GZ83" s="34">
        <f>GZ82/YH82-1</f>
        <v/>
      </c>
      <c r="HA83" s="34">
        <f>HA82/YI82-1</f>
        <v/>
      </c>
      <c r="HB83" s="34">
        <f>HB82/YJ82-1</f>
        <v/>
      </c>
      <c r="HC83" s="34">
        <f>HC82/YK82-1</f>
        <v/>
      </c>
      <c r="HD83" s="34">
        <f>HD82/YL82-1</f>
        <v/>
      </c>
      <c r="HE83" s="34">
        <f>HE82/YM82-1</f>
        <v/>
      </c>
      <c r="HF83" s="34">
        <f>HF82/YN82-1</f>
        <v/>
      </c>
      <c r="HG83" s="34">
        <f>HG82/YO82-1</f>
        <v/>
      </c>
      <c r="HH83" s="34">
        <f>HH82/YP82-1</f>
        <v/>
      </c>
      <c r="HI83" s="34">
        <f>HI82/YQ82-1</f>
        <v/>
      </c>
      <c r="HJ83" s="34">
        <f>HJ82/YR82-1</f>
        <v/>
      </c>
      <c r="HK83" s="34">
        <f>HK82/YS82-1</f>
        <v/>
      </c>
      <c r="HL83" s="34">
        <f>HL82/YT82-1</f>
        <v/>
      </c>
      <c r="HM83" s="34">
        <f>HM82/YU82-1</f>
        <v/>
      </c>
      <c r="HN83" s="34">
        <f>HN82/YV82-1</f>
        <v/>
      </c>
      <c r="HO83" s="34">
        <f>HO82/YW82-1</f>
        <v/>
      </c>
      <c r="HP83" s="34">
        <f>HP82/YX82-1</f>
        <v/>
      </c>
      <c r="HQ83" s="34">
        <f>HQ82/YY82-1</f>
        <v/>
      </c>
      <c r="HR83" s="34">
        <f>HR82/YZ82-1</f>
        <v/>
      </c>
      <c r="HS83" s="34">
        <f>HS82/ZA82-1</f>
        <v/>
      </c>
      <c r="HT83" s="34">
        <f>HT82/ZB82-1</f>
        <v/>
      </c>
      <c r="HU83" s="34">
        <f>HU82/ZC82-1</f>
        <v/>
      </c>
      <c r="HV83" s="34">
        <f>HV82/ZD82-1</f>
        <v/>
      </c>
      <c r="HW83" s="34">
        <f>HW82/ZE82-1</f>
        <v/>
      </c>
      <c r="HX83" s="34">
        <f>HX82/ZF82-1</f>
        <v/>
      </c>
      <c r="HY83" s="34">
        <f>HY82/ZG82-1</f>
        <v/>
      </c>
      <c r="HZ83" s="34">
        <f>HZ82/ZH82-1</f>
        <v/>
      </c>
      <c r="IA83" s="34">
        <f>IA82/ZI82-1</f>
        <v/>
      </c>
      <c r="IB83" s="34">
        <f>IB82/ZJ82-1</f>
        <v/>
      </c>
      <c r="IC83" s="34">
        <f>IC82/ZK82-1</f>
        <v/>
      </c>
      <c r="ID83" s="34">
        <f>ID82/ZL82-1</f>
        <v/>
      </c>
      <c r="IE83" s="34">
        <f>IE82/ZM82-1</f>
        <v/>
      </c>
      <c r="IF83" s="34">
        <f>IF82/ZN82-1</f>
        <v/>
      </c>
      <c r="IG83" s="34">
        <f>IG82/ZO82-1</f>
        <v/>
      </c>
      <c r="IH83" s="34">
        <f>IH82/ZP82-1</f>
        <v/>
      </c>
      <c r="II83" s="34">
        <f>II82/ZQ82-1</f>
        <v/>
      </c>
      <c r="IJ83" s="34">
        <f>IJ82/ZR82-1</f>
        <v/>
      </c>
      <c r="IK83" s="34">
        <f>IK82/ZS82-1</f>
        <v/>
      </c>
      <c r="IL83" s="34">
        <f>IL82/ZT82-1</f>
        <v/>
      </c>
      <c r="IM83" s="34">
        <f>IM82/ZU82-1</f>
        <v/>
      </c>
      <c r="IN83" s="34">
        <f>IN82/ZV82-1</f>
        <v/>
      </c>
      <c r="IO83" s="34">
        <f>IO82/ZW82-1</f>
        <v/>
      </c>
      <c r="IP83" s="34">
        <f>IP82/ZX82-1</f>
        <v/>
      </c>
      <c r="IQ83" s="34">
        <f>IQ82/ZY82-1</f>
        <v/>
      </c>
      <c r="IR83" s="34">
        <f>IR82/ZZ82-1</f>
        <v/>
      </c>
      <c r="IS83" s="34">
        <f>IS82/AAA82-1</f>
        <v/>
      </c>
      <c r="IT83" s="34">
        <f>IT82/AAB82-1</f>
        <v/>
      </c>
      <c r="IU83" s="34">
        <f>IU82/AAC82-1</f>
        <v/>
      </c>
      <c r="IV83" s="34">
        <f>IV82/AAD82-1</f>
        <v/>
      </c>
      <c r="IW83" s="34">
        <f>IW82/AAE82-1</f>
        <v/>
      </c>
      <c r="IX83" s="34">
        <f>IX82/AAF82-1</f>
        <v/>
      </c>
      <c r="IY83" s="34">
        <f>IY82/AAG82-1</f>
        <v/>
      </c>
      <c r="IZ83" s="34">
        <f>IZ82/AAH82-1</f>
        <v/>
      </c>
      <c r="JA83" s="34">
        <f>JA82/AAI82-1</f>
        <v/>
      </c>
      <c r="JB83" s="34">
        <f>JB82/AAJ82-1</f>
        <v/>
      </c>
      <c r="JC83" s="34">
        <f>JC82/AAK82-1</f>
        <v/>
      </c>
      <c r="JD83" s="34">
        <f>JD82/AAL82-1</f>
        <v/>
      </c>
      <c r="JE83" s="34">
        <f>JE82/AAM82-1</f>
        <v/>
      </c>
      <c r="JF83" s="34">
        <f>JF82/AAN82-1</f>
        <v/>
      </c>
      <c r="JG83" s="34">
        <f>JG82/AAO82-1</f>
        <v/>
      </c>
      <c r="JH83" s="34">
        <f>JH82/AAP82-1</f>
        <v/>
      </c>
      <c r="JI83" s="34">
        <f>JI82/AAQ82-1</f>
        <v/>
      </c>
      <c r="JJ83" s="34">
        <f>JJ82/AAR82-1</f>
        <v/>
      </c>
      <c r="JK83" s="34">
        <f>JK82/AAS82-1</f>
        <v/>
      </c>
      <c r="JL83" s="34">
        <f>JL82/AAT82-1</f>
        <v/>
      </c>
      <c r="JM83" s="34">
        <f>JM82/AAU82-1</f>
        <v/>
      </c>
      <c r="JN83" s="34">
        <f>JN82/XJ82-1</f>
        <v/>
      </c>
      <c r="JO83" s="34">
        <f>JO82/XK82-1</f>
        <v/>
      </c>
      <c r="JP83" s="34">
        <f>JP82/XL82-1</f>
        <v/>
      </c>
      <c r="JQ83" s="34">
        <f>JQ82/XM82-1</f>
        <v/>
      </c>
      <c r="JR83" s="34">
        <f>JR82/XN82-1</f>
        <v/>
      </c>
      <c r="JS83" s="34">
        <f>JS82/XO82-1</f>
        <v/>
      </c>
      <c r="JT83" s="34">
        <f>JT82/XP82-1</f>
        <v/>
      </c>
      <c r="JU83" s="34">
        <f>JU82/XQ82-1</f>
        <v/>
      </c>
      <c r="JV83" s="34">
        <f>JV82/XR82-1</f>
        <v/>
      </c>
      <c r="JW83" s="34">
        <f>JW82/XS82-1</f>
        <v/>
      </c>
      <c r="JX83" s="34">
        <f>JX82/XT82-1</f>
        <v/>
      </c>
      <c r="JY83" s="34">
        <f>JY82/XU82-1</f>
        <v/>
      </c>
      <c r="JZ83" s="34">
        <f>JZ82/XV82-1</f>
        <v/>
      </c>
      <c r="KA83" s="34">
        <f>KA82/XW82-1</f>
        <v/>
      </c>
      <c r="KB83" s="34">
        <f>KB82/XX82-1</f>
        <v/>
      </c>
      <c r="KC83" s="34">
        <f>KC82/XY82-1</f>
        <v/>
      </c>
      <c r="KD83" s="34">
        <f>KD82/XZ82-1</f>
        <v/>
      </c>
      <c r="KE83" s="34">
        <f>KE82/YA82-1</f>
        <v/>
      </c>
      <c r="KF83" s="34">
        <f>KF82/YB82-1</f>
        <v/>
      </c>
      <c r="KG83" s="34">
        <f>KG82/YC82-1</f>
        <v/>
      </c>
      <c r="KH83" s="34">
        <f>KH82/YD82-1</f>
        <v/>
      </c>
      <c r="KI83" s="34">
        <f>KI82/YE82-1</f>
        <v/>
      </c>
      <c r="KJ83" s="34">
        <f>KJ82/YF82-1</f>
        <v/>
      </c>
      <c r="KK83" s="34">
        <f>KK82/YG82-1</f>
        <v/>
      </c>
      <c r="KL83" s="34">
        <f>KL82/YH82-1</f>
        <v/>
      </c>
      <c r="KM83" s="34">
        <f>KM82/YI82-1</f>
        <v/>
      </c>
      <c r="KN83" s="34">
        <f>KN82/YJ82-1</f>
        <v/>
      </c>
      <c r="KO83" s="34">
        <f>KO82/YK82-1</f>
        <v/>
      </c>
      <c r="KP83" s="34">
        <f>KP82/YL82-1</f>
        <v/>
      </c>
      <c r="KQ83" s="34">
        <f>KQ82/YM82-1</f>
        <v/>
      </c>
      <c r="KR83" s="34">
        <f>KR82/YN82-1</f>
        <v/>
      </c>
      <c r="KS83" s="34">
        <f>KS82/YO82-1</f>
        <v/>
      </c>
      <c r="KT83" s="34">
        <f>KT82/YP82-1</f>
        <v/>
      </c>
      <c r="KU83" s="34">
        <f>KU82/YQ82-1</f>
        <v/>
      </c>
      <c r="KV83" s="34">
        <f>KV82/YR82-1</f>
        <v/>
      </c>
      <c r="KW83" s="34">
        <f>KW82/YS82-1</f>
        <v/>
      </c>
      <c r="KX83" s="34">
        <f>KX82/YT82-1</f>
        <v/>
      </c>
      <c r="KY83" s="34">
        <f>KY82/YU82-1</f>
        <v/>
      </c>
      <c r="KZ83" s="34">
        <f>KZ82/YV82-1</f>
        <v/>
      </c>
      <c r="LA83" s="34">
        <f>LA82/YW82-1</f>
        <v/>
      </c>
      <c r="LB83" s="34">
        <f>LB82/YX82-1</f>
        <v/>
      </c>
      <c r="LC83" s="34">
        <f>LC82/YY82-1</f>
        <v/>
      </c>
      <c r="LD83" s="34">
        <f>LD82/YZ82-1</f>
        <v/>
      </c>
      <c r="LE83" s="34">
        <f>LE82/ZA82-1</f>
        <v/>
      </c>
      <c r="LF83" s="34">
        <f>LF82/ZB82-1</f>
        <v/>
      </c>
      <c r="LG83" s="34">
        <f>LG82/ZC82-1</f>
        <v/>
      </c>
      <c r="LH83" s="34">
        <f>LH82/ZD82-1</f>
        <v/>
      </c>
      <c r="LI83" s="34">
        <f>LI82/ZE82-1</f>
        <v/>
      </c>
      <c r="LJ83" s="34">
        <f>LJ82/ZF82-1</f>
        <v/>
      </c>
      <c r="LK83" s="34">
        <f>LK82/ZG82-1</f>
        <v/>
      </c>
      <c r="LL83" s="34">
        <f>LL82/ZH82-1</f>
        <v/>
      </c>
      <c r="LM83" s="34">
        <f>LM82/ZI82-1</f>
        <v/>
      </c>
      <c r="LN83" s="34">
        <f>LN82/ZJ82-1</f>
        <v/>
      </c>
      <c r="LO83" s="34">
        <f>LO82/ZK82-1</f>
        <v/>
      </c>
      <c r="LP83" s="34">
        <f>LP82/ZL82-1</f>
        <v/>
      </c>
      <c r="LQ83" s="34">
        <f>LQ82/ZM82-1</f>
        <v/>
      </c>
      <c r="LR83" s="34">
        <f>LR82/ZN82-1</f>
        <v/>
      </c>
      <c r="LS83" s="34">
        <f>LS82/ZO82-1</f>
        <v/>
      </c>
      <c r="LT83" s="34">
        <f>LT82/ZP82-1</f>
        <v/>
      </c>
      <c r="LU83" s="34">
        <f>LU82/ZQ82-1</f>
        <v/>
      </c>
      <c r="LV83" s="34">
        <f>LV82/ZR82-1</f>
        <v/>
      </c>
      <c r="LW83" s="34">
        <f>LW82/ZS82-1</f>
        <v/>
      </c>
      <c r="LX83" s="34">
        <f>LX82/ZT82-1</f>
        <v/>
      </c>
      <c r="LY83" s="34">
        <f>LY82/ZU82-1</f>
        <v/>
      </c>
      <c r="LZ83" s="34">
        <f>LZ82/ZV82-1</f>
        <v/>
      </c>
      <c r="MA83" s="34">
        <f>MA82/ZW82-1</f>
        <v/>
      </c>
      <c r="MB83" s="34">
        <f>MB82/ZX82-1</f>
        <v/>
      </c>
      <c r="MC83" s="34">
        <f>MC82/ZY82-1</f>
        <v/>
      </c>
      <c r="MD83" s="34">
        <f>MD82/ZZ82-1</f>
        <v/>
      </c>
      <c r="ME83" s="34">
        <f>ME82/AAA82-1</f>
        <v/>
      </c>
      <c r="MF83" s="34">
        <f>MF82/AAB82-1</f>
        <v/>
      </c>
      <c r="MG83" s="34">
        <f>MG82/AAC82-1</f>
        <v/>
      </c>
      <c r="MH83" s="34">
        <f>MH82/AAD82-1</f>
        <v/>
      </c>
      <c r="MI83" s="34">
        <f>MI82/AAE82-1</f>
        <v/>
      </c>
      <c r="MJ83" s="34">
        <f>MJ82/AAF82-1</f>
        <v/>
      </c>
      <c r="MK83" s="34">
        <f>MK82/AAG82-1</f>
        <v/>
      </c>
      <c r="ML83" s="34">
        <f>ML82/AAH82-1</f>
        <v/>
      </c>
      <c r="MM83" s="34">
        <f>MM82/AAI82-1</f>
        <v/>
      </c>
      <c r="MN83" s="34">
        <f>MN82/AAJ82-1</f>
        <v/>
      </c>
      <c r="MO83" s="34">
        <f>MO82/AAK82-1</f>
        <v/>
      </c>
      <c r="MP83" s="34">
        <f>MP82/AAL82-1</f>
        <v/>
      </c>
      <c r="MQ83" s="34">
        <f>MQ82/AAM82-1</f>
        <v/>
      </c>
      <c r="MR83" s="34">
        <f>MR82/AAN82-1</f>
        <v/>
      </c>
      <c r="MS83" s="34">
        <f>MS82/AAO82-1</f>
        <v/>
      </c>
      <c r="MT83" s="34">
        <f>MT82/AAP82-1</f>
        <v/>
      </c>
      <c r="MU83" s="34">
        <f>MU82/AAQ82-1</f>
        <v/>
      </c>
      <c r="MV83" s="34">
        <f>MV82/AAR82-1</f>
        <v/>
      </c>
      <c r="MW83" s="34">
        <f>MW82/AAS82-1</f>
        <v/>
      </c>
      <c r="MX83" s="34">
        <f>MX82/AAT82-1</f>
        <v/>
      </c>
      <c r="MY83" s="34">
        <f>MY82/AAU82-1</f>
        <v/>
      </c>
      <c r="MZ83" s="34">
        <f>MZ82/XJ82-1</f>
        <v/>
      </c>
      <c r="NA83" s="34">
        <f>NA82/XK82-1</f>
        <v/>
      </c>
      <c r="NB83" s="34">
        <f>NB82/XL82-1</f>
        <v/>
      </c>
      <c r="NC83" s="34">
        <f>NC82/XM82-1</f>
        <v/>
      </c>
      <c r="ND83" s="34">
        <f>ND82/XN82-1</f>
        <v/>
      </c>
      <c r="NE83" s="34">
        <f>NE82/XO82-1</f>
        <v/>
      </c>
      <c r="NF83" s="34">
        <f>NF82/XP82-1</f>
        <v/>
      </c>
      <c r="NG83" s="34">
        <f>NG82/XQ82-1</f>
        <v/>
      </c>
      <c r="NH83" s="34">
        <f>NH82/XR82-1</f>
        <v/>
      </c>
      <c r="NI83" s="34">
        <f>NI82/XS82-1</f>
        <v/>
      </c>
      <c r="NJ83" s="34">
        <f>NJ82/XT82-1</f>
        <v/>
      </c>
      <c r="NK83" s="34">
        <f>NK82/XU82-1</f>
        <v/>
      </c>
      <c r="NL83" s="34">
        <f>NL82/XV82-1</f>
        <v/>
      </c>
      <c r="NM83" s="34">
        <f>NM82/XW82-1</f>
        <v/>
      </c>
      <c r="NN83" s="34">
        <f>NN82/XX82-1</f>
        <v/>
      </c>
      <c r="NO83" s="34">
        <f>NO82/XY82-1</f>
        <v/>
      </c>
      <c r="NP83" s="34">
        <f>NP82/XZ82-1</f>
        <v/>
      </c>
      <c r="NQ83" s="34">
        <f>NQ82/YA82-1</f>
        <v/>
      </c>
      <c r="NR83" s="34">
        <f>NR82/YB82-1</f>
        <v/>
      </c>
      <c r="NS83" s="34">
        <f>NS82/YC82-1</f>
        <v/>
      </c>
      <c r="NT83" s="34">
        <f>NT82/YD82-1</f>
        <v/>
      </c>
      <c r="NU83" s="34">
        <f>NU82/YE82-1</f>
        <v/>
      </c>
      <c r="NV83" s="34">
        <f>NV82/YF82-1</f>
        <v/>
      </c>
      <c r="NW83" s="34">
        <f>NW82/YG82-1</f>
        <v/>
      </c>
      <c r="NX83" s="34">
        <f>NX82/YH82-1</f>
        <v/>
      </c>
      <c r="NY83" s="34">
        <f>NY82/YI82-1</f>
        <v/>
      </c>
      <c r="NZ83" s="34">
        <f>NZ82/YJ82-1</f>
        <v/>
      </c>
      <c r="OA83" s="34">
        <f>OA82/YK82-1</f>
        <v/>
      </c>
      <c r="OB83" s="34">
        <f>OB82/YL82-1</f>
        <v/>
      </c>
      <c r="OC83" s="34">
        <f>OC82/YM82-1</f>
        <v/>
      </c>
      <c r="OD83" s="34">
        <f>OD82/YN82-1</f>
        <v/>
      </c>
      <c r="OE83" s="34">
        <f>OE82/YO82-1</f>
        <v/>
      </c>
      <c r="OF83" s="34">
        <f>OF82/YP82-1</f>
        <v/>
      </c>
      <c r="OG83" s="34">
        <f>OG82/YQ82-1</f>
        <v/>
      </c>
      <c r="OH83" s="34">
        <f>OH82/YR82-1</f>
        <v/>
      </c>
      <c r="OI83" s="34">
        <f>OI82/YS82-1</f>
        <v/>
      </c>
      <c r="OJ83" s="34">
        <f>OJ82/YT82-1</f>
        <v/>
      </c>
      <c r="OK83" s="34">
        <f>OK82/YU82-1</f>
        <v/>
      </c>
      <c r="OL83" s="34">
        <f>OL82/YV82-1</f>
        <v/>
      </c>
      <c r="OM83" s="34">
        <f>OM82/YW82-1</f>
        <v/>
      </c>
      <c r="ON83" s="34">
        <f>ON82/YX82-1</f>
        <v/>
      </c>
      <c r="OO83" s="34">
        <f>OO82/YY82-1</f>
        <v/>
      </c>
      <c r="OP83" s="34">
        <f>OP82/YZ82-1</f>
        <v/>
      </c>
      <c r="OQ83" s="34">
        <f>OQ82/ZA82-1</f>
        <v/>
      </c>
      <c r="OR83" s="34">
        <f>OR82/ZB82-1</f>
        <v/>
      </c>
      <c r="OS83" s="34">
        <f>OS82/ZC82-1</f>
        <v/>
      </c>
      <c r="OT83" s="34">
        <f>OT82/ZD82-1</f>
        <v/>
      </c>
      <c r="OU83" s="34">
        <f>OU82/ZE82-1</f>
        <v/>
      </c>
      <c r="OV83" s="34">
        <f>OV82/ZF82-1</f>
        <v/>
      </c>
      <c r="OW83" s="34">
        <f>OW82/ZG82-1</f>
        <v/>
      </c>
      <c r="OX83" s="34">
        <f>OX82/ZH82-1</f>
        <v/>
      </c>
      <c r="OY83" s="34">
        <f>OY82/ZI82-1</f>
        <v/>
      </c>
      <c r="OZ83" s="34">
        <f>OZ82/ZJ82-1</f>
        <v/>
      </c>
      <c r="PA83" s="34">
        <f>PA82/ZK82-1</f>
        <v/>
      </c>
      <c r="PB83" s="34">
        <f>PB82/ZL82-1</f>
        <v/>
      </c>
      <c r="PC83" s="34">
        <f>PC82/ZM82-1</f>
        <v/>
      </c>
      <c r="PD83" s="34">
        <f>PD82/ZN82-1</f>
        <v/>
      </c>
      <c r="PE83" s="34">
        <f>PE82/ZO82-1</f>
        <v/>
      </c>
      <c r="PF83" s="34">
        <f>PF82/ZP82-1</f>
        <v/>
      </c>
      <c r="PG83" s="34">
        <f>PG82/ZQ82-1</f>
        <v/>
      </c>
      <c r="PH83" s="34">
        <f>PH82/ZR82-1</f>
        <v/>
      </c>
      <c r="PI83" s="34">
        <f>PI82/ZS82-1</f>
        <v/>
      </c>
      <c r="PJ83" s="34">
        <f>PJ82/ZT82-1</f>
        <v/>
      </c>
      <c r="PK83" s="34">
        <f>PK82/ZU82-1</f>
        <v/>
      </c>
      <c r="PL83" s="34">
        <f>PL82/ZV82-1</f>
        <v/>
      </c>
      <c r="PM83" s="34">
        <f>PM82/ZW82-1</f>
        <v/>
      </c>
      <c r="PN83" s="34">
        <f>PN82/ZX82-1</f>
        <v/>
      </c>
      <c r="PO83" s="34">
        <f>PO82/ZY82-1</f>
        <v/>
      </c>
      <c r="PP83" s="34">
        <f>PP82/ZZ82-1</f>
        <v/>
      </c>
      <c r="PQ83" s="34">
        <f>PQ82/AAA82-1</f>
        <v/>
      </c>
      <c r="PR83" s="34">
        <f>PR82/AAB82-1</f>
        <v/>
      </c>
      <c r="PS83" s="34">
        <f>PS82/AAC82-1</f>
        <v/>
      </c>
      <c r="PT83" s="34">
        <f>PT82/AAD82-1</f>
        <v/>
      </c>
      <c r="PU83" s="34">
        <f>PU82/AAE82-1</f>
        <v/>
      </c>
      <c r="PV83" s="34">
        <f>PV82/AAF82-1</f>
        <v/>
      </c>
      <c r="PW83" s="34">
        <f>PW82/AAG82-1</f>
        <v/>
      </c>
      <c r="PX83" s="34">
        <f>PX82/AAH82-1</f>
        <v/>
      </c>
      <c r="PY83" s="34">
        <f>PY82/AAI82-1</f>
        <v/>
      </c>
      <c r="PZ83" s="34">
        <f>PZ82/AAJ82-1</f>
        <v/>
      </c>
      <c r="QA83" s="34">
        <f>QA82/AAK82-1</f>
        <v/>
      </c>
      <c r="QB83" s="34">
        <f>QB82/AAL82-1</f>
        <v/>
      </c>
      <c r="QC83" s="34">
        <f>QC82/AAM82-1</f>
        <v/>
      </c>
      <c r="QD83" s="34">
        <f>QD82/AAN82-1</f>
        <v/>
      </c>
      <c r="QE83" s="34">
        <f>QE82/AAO82-1</f>
        <v/>
      </c>
      <c r="QF83" s="34">
        <f>QF82/AAP82-1</f>
        <v/>
      </c>
      <c r="QG83" s="34">
        <f>QG82/AAQ82-1</f>
        <v/>
      </c>
      <c r="QH83" s="34">
        <f>QH82/AAR82-1</f>
        <v/>
      </c>
      <c r="QI83" s="34">
        <f>QI82/AAS82-1</f>
        <v/>
      </c>
      <c r="QJ83" s="34">
        <f>QJ82/AAT82-1</f>
        <v/>
      </c>
      <c r="QK83" s="34">
        <f>QK82/AAU82-1</f>
        <v/>
      </c>
      <c r="QL83" s="34">
        <f>QL82/XJ82-1</f>
        <v/>
      </c>
      <c r="QM83" s="34">
        <f>QM82/XK82-1</f>
        <v/>
      </c>
      <c r="QN83" s="34">
        <f>QN82/XL82-1</f>
        <v/>
      </c>
      <c r="QO83" s="34">
        <f>QO82/XM82-1</f>
        <v/>
      </c>
      <c r="QP83" s="34">
        <f>QP82/XN82-1</f>
        <v/>
      </c>
      <c r="QQ83" s="34">
        <f>QQ82/XO82-1</f>
        <v/>
      </c>
      <c r="QR83" s="34">
        <f>QR82/XP82-1</f>
        <v/>
      </c>
      <c r="QS83" s="34">
        <f>QS82/XQ82-1</f>
        <v/>
      </c>
      <c r="QT83" s="34">
        <f>QT82/XR82-1</f>
        <v/>
      </c>
      <c r="QU83" s="34">
        <f>QU82/XS82-1</f>
        <v/>
      </c>
      <c r="QV83" s="34">
        <f>QV82/XT82-1</f>
        <v/>
      </c>
      <c r="QW83" s="34">
        <f>QW82/XU82-1</f>
        <v/>
      </c>
      <c r="QX83" s="34">
        <f>QX82/XV82-1</f>
        <v/>
      </c>
      <c r="QY83" s="34">
        <f>QY82/XW82-1</f>
        <v/>
      </c>
      <c r="QZ83" s="34">
        <f>QZ82/XX82-1</f>
        <v/>
      </c>
      <c r="RA83" s="34">
        <f>RA82/XY82-1</f>
        <v/>
      </c>
      <c r="RB83" s="34">
        <f>RB82/XZ82-1</f>
        <v/>
      </c>
      <c r="RC83" s="34">
        <f>RC82/YA82-1</f>
        <v/>
      </c>
      <c r="RD83" s="34">
        <f>RD82/YB82-1</f>
        <v/>
      </c>
      <c r="RE83" s="34">
        <f>RE82/YC82-1</f>
        <v/>
      </c>
      <c r="RF83" s="34">
        <f>RF82/YD82-1</f>
        <v/>
      </c>
      <c r="RG83" s="34">
        <f>RG82/YE82-1</f>
        <v/>
      </c>
      <c r="RH83" s="34">
        <f>RH82/YF82-1</f>
        <v/>
      </c>
      <c r="RI83" s="34">
        <f>RI82/YG82-1</f>
        <v/>
      </c>
      <c r="RJ83" s="34">
        <f>RJ82/YH82-1</f>
        <v/>
      </c>
      <c r="RK83" s="34">
        <f>RK82/YI82-1</f>
        <v/>
      </c>
      <c r="RL83" s="34">
        <f>RL82/YJ82-1</f>
        <v/>
      </c>
      <c r="RM83" s="34">
        <f>RM82/YK82-1</f>
        <v/>
      </c>
      <c r="RN83" s="34">
        <f>RN82/YL82-1</f>
        <v/>
      </c>
      <c r="RO83" s="34">
        <f>RO82/YM82-1</f>
        <v/>
      </c>
      <c r="RP83" s="34">
        <f>RP82/YN82-1</f>
        <v/>
      </c>
      <c r="RQ83" s="34">
        <f>RQ82/YO82-1</f>
        <v/>
      </c>
      <c r="RR83" s="34">
        <f>RR82/YP82-1</f>
        <v/>
      </c>
      <c r="RS83" s="34">
        <f>RS82/YQ82-1</f>
        <v/>
      </c>
      <c r="RT83" s="34">
        <f>RT82/YR82-1</f>
        <v/>
      </c>
      <c r="RU83" s="34">
        <f>RU82/YS82-1</f>
        <v/>
      </c>
      <c r="RV83" s="34">
        <f>RV82/YT82-1</f>
        <v/>
      </c>
      <c r="RW83" s="34">
        <f>RW82/YU82-1</f>
        <v/>
      </c>
      <c r="RX83" s="34">
        <f>RX82/YV82-1</f>
        <v/>
      </c>
      <c r="RY83" s="34">
        <f>RY82/YW82-1</f>
        <v/>
      </c>
      <c r="RZ83" s="34">
        <f>RZ82/YX82-1</f>
        <v/>
      </c>
      <c r="SA83" s="34">
        <f>SA82/YY82-1</f>
        <v/>
      </c>
      <c r="SB83" s="34">
        <f>SB82/YZ82-1</f>
        <v/>
      </c>
      <c r="SC83" s="34">
        <f>SC82/ZA82-1</f>
        <v/>
      </c>
      <c r="SD83" s="34">
        <f>SD82/ZB82-1</f>
        <v/>
      </c>
      <c r="SE83" s="34">
        <f>SE82/ZC82-1</f>
        <v/>
      </c>
      <c r="SF83" s="34">
        <f>SF82/ZD82-1</f>
        <v/>
      </c>
      <c r="SG83" s="34">
        <f>SG82/ZE82-1</f>
        <v/>
      </c>
      <c r="SH83" s="34">
        <f>SH82/ZF82-1</f>
        <v/>
      </c>
      <c r="SI83" s="34">
        <f>SI82/ZG82-1</f>
        <v/>
      </c>
      <c r="SJ83" s="34">
        <f>SJ82/ZH82-1</f>
        <v/>
      </c>
      <c r="SK83" s="34">
        <f>SK82/ZI82-1</f>
        <v/>
      </c>
      <c r="SL83" s="34">
        <f>SL82/ZJ82-1</f>
        <v/>
      </c>
      <c r="SM83" s="34">
        <f>SM82/ZK82-1</f>
        <v/>
      </c>
      <c r="SN83" s="34">
        <f>SN82/ZL82-1</f>
        <v/>
      </c>
      <c r="SO83" s="34">
        <f>SO82/ZM82-1</f>
        <v/>
      </c>
      <c r="SP83" s="34">
        <f>SP82/ZN82-1</f>
        <v/>
      </c>
      <c r="SQ83" s="34">
        <f>SQ82/ZO82-1</f>
        <v/>
      </c>
      <c r="SR83" s="34">
        <f>SR82/ZP82-1</f>
        <v/>
      </c>
      <c r="SS83" s="34">
        <f>SS82/ZQ82-1</f>
        <v/>
      </c>
      <c r="ST83" s="34">
        <f>ST82/ZR82-1</f>
        <v/>
      </c>
      <c r="SU83" s="34">
        <f>SU82/ZS82-1</f>
        <v/>
      </c>
      <c r="SV83" s="34">
        <f>SV82/ZT82-1</f>
        <v/>
      </c>
      <c r="SW83" s="34">
        <f>SW82/ZU82-1</f>
        <v/>
      </c>
      <c r="SX83" s="34">
        <f>SX82/ZV82-1</f>
        <v/>
      </c>
      <c r="SY83" s="34">
        <f>SY82/ZW82-1</f>
        <v/>
      </c>
      <c r="SZ83" s="34">
        <f>SZ82/ZX82-1</f>
        <v/>
      </c>
      <c r="TA83" s="34">
        <f>TA82/ZY82-1</f>
        <v/>
      </c>
      <c r="TB83" s="34">
        <f>TB82/ZZ82-1</f>
        <v/>
      </c>
      <c r="TC83" s="34">
        <f>TC82/AAA82-1</f>
        <v/>
      </c>
      <c r="TD83" s="34">
        <f>TD82/AAB82-1</f>
        <v/>
      </c>
      <c r="TE83" s="34">
        <f>TE82/AAC82-1</f>
        <v/>
      </c>
      <c r="TF83" s="34">
        <f>TF82/AAD82-1</f>
        <v/>
      </c>
      <c r="TG83" s="34">
        <f>TG82/AAE82-1</f>
        <v/>
      </c>
      <c r="TH83" s="34">
        <f>TH82/AAF82-1</f>
        <v/>
      </c>
      <c r="TI83" s="34">
        <f>TI82/AAG82-1</f>
        <v/>
      </c>
      <c r="TJ83" s="34">
        <f>TJ82/AAH82-1</f>
        <v/>
      </c>
      <c r="TK83" s="34">
        <f>TK82/AAI82-1</f>
        <v/>
      </c>
      <c r="TL83" s="34">
        <f>TL82/AAJ82-1</f>
        <v/>
      </c>
      <c r="TM83" s="34">
        <f>TM82/AAK82-1</f>
        <v/>
      </c>
      <c r="TN83" s="34">
        <f>TN82/AAL82-1</f>
        <v/>
      </c>
      <c r="TO83" s="34">
        <f>TO82/AAM82-1</f>
        <v/>
      </c>
      <c r="TP83" s="34">
        <f>TP82/AAN82-1</f>
        <v/>
      </c>
      <c r="TQ83" s="34">
        <f>TQ82/AAO82-1</f>
        <v/>
      </c>
      <c r="TR83" s="34">
        <f>TR82/AAP82-1</f>
        <v/>
      </c>
      <c r="TS83" s="34">
        <f>TS82/AAQ82-1</f>
        <v/>
      </c>
      <c r="TT83" s="34">
        <f>TT82/AAR82-1</f>
        <v/>
      </c>
      <c r="TU83" s="34">
        <f>TU82/AAS82-1</f>
        <v/>
      </c>
      <c r="TV83" s="34">
        <f>TV82/AAT82-1</f>
        <v/>
      </c>
      <c r="TW83" s="34">
        <f>TW82/AAU82-1</f>
        <v/>
      </c>
      <c r="TX83" s="34">
        <f>TX82/XJ82-1</f>
        <v/>
      </c>
      <c r="TY83" s="34">
        <f>TY82/XK82-1</f>
        <v/>
      </c>
      <c r="TZ83" s="34">
        <f>TZ82/XL82-1</f>
        <v/>
      </c>
      <c r="UA83" s="34">
        <f>UA82/XM82-1</f>
        <v/>
      </c>
      <c r="UB83" s="34">
        <f>UB82/XN82-1</f>
        <v/>
      </c>
      <c r="UC83" s="34">
        <f>UC82/XO82-1</f>
        <v/>
      </c>
      <c r="UD83" s="34">
        <f>UD82/XP82-1</f>
        <v/>
      </c>
      <c r="UE83" s="34">
        <f>UE82/XQ82-1</f>
        <v/>
      </c>
      <c r="UF83" s="34">
        <f>UF82/XR82-1</f>
        <v/>
      </c>
      <c r="UG83" s="34">
        <f>UG82/XS82-1</f>
        <v/>
      </c>
      <c r="UH83" s="34">
        <f>UH82/XT82-1</f>
        <v/>
      </c>
      <c r="UI83" s="34">
        <f>UI82/XU82-1</f>
        <v/>
      </c>
      <c r="UJ83" s="34">
        <f>UJ82/XV82-1</f>
        <v/>
      </c>
      <c r="UK83" s="34">
        <f>UK82/XW82-1</f>
        <v/>
      </c>
      <c r="UL83" s="34">
        <f>UL82/XX82-1</f>
        <v/>
      </c>
      <c r="UM83" s="34">
        <f>UM82/XY82-1</f>
        <v/>
      </c>
      <c r="UN83" s="34">
        <f>UN82/XZ82-1</f>
        <v/>
      </c>
      <c r="UO83" s="34">
        <f>UO82/YA82-1</f>
        <v/>
      </c>
      <c r="UP83" s="34">
        <f>UP82/YB82-1</f>
        <v/>
      </c>
      <c r="UQ83" s="34">
        <f>UQ82/YC82-1</f>
        <v/>
      </c>
      <c r="UR83" s="34">
        <f>UR82/YD82-1</f>
        <v/>
      </c>
      <c r="US83" s="34">
        <f>US82/YE82-1</f>
        <v/>
      </c>
      <c r="UT83" s="34">
        <f>UT82/YF82-1</f>
        <v/>
      </c>
      <c r="UU83" s="34">
        <f>UU82/YG82-1</f>
        <v/>
      </c>
      <c r="UV83" s="34">
        <f>UV82/YH82-1</f>
        <v/>
      </c>
      <c r="UW83" s="34">
        <f>UW82/YI82-1</f>
        <v/>
      </c>
      <c r="UX83" s="34">
        <f>UX82/YJ82-1</f>
        <v/>
      </c>
      <c r="UY83" s="34">
        <f>UY82/YK82-1</f>
        <v/>
      </c>
      <c r="UZ83" s="34">
        <f>UZ82/YL82-1</f>
        <v/>
      </c>
      <c r="VA83" s="34">
        <f>VA82/YM82-1</f>
        <v/>
      </c>
      <c r="VB83" s="34">
        <f>VB82/YN82-1</f>
        <v/>
      </c>
      <c r="VC83" s="34">
        <f>VC82/YO82-1</f>
        <v/>
      </c>
      <c r="VD83" s="34">
        <f>VD82/YP82-1</f>
        <v/>
      </c>
      <c r="VE83" s="34">
        <f>VE82/YQ82-1</f>
        <v/>
      </c>
      <c r="VF83" s="34">
        <f>VF82/YR82-1</f>
        <v/>
      </c>
      <c r="VG83" s="34">
        <f>VG82/YS82-1</f>
        <v/>
      </c>
      <c r="VH83" s="34">
        <f>VH82/YT82-1</f>
        <v/>
      </c>
      <c r="VI83" s="34">
        <f>VI82/YU82-1</f>
        <v/>
      </c>
      <c r="VJ83" s="34">
        <f>VJ82/YV82-1</f>
        <v/>
      </c>
      <c r="VK83" s="34">
        <f>VK82/YW82-1</f>
        <v/>
      </c>
      <c r="VL83" s="34">
        <f>VL82/YX82-1</f>
        <v/>
      </c>
      <c r="VM83" s="34">
        <f>VM82/YY82-1</f>
        <v/>
      </c>
      <c r="VN83" s="34">
        <f>VN82/YZ82-1</f>
        <v/>
      </c>
      <c r="VO83" s="34">
        <f>VO82/ZA82-1</f>
        <v/>
      </c>
      <c r="VP83" s="34">
        <f>VP82/ZB82-1</f>
        <v/>
      </c>
      <c r="VQ83" s="34">
        <f>VQ82/ZC82-1</f>
        <v/>
      </c>
      <c r="VR83" s="34">
        <f>VR82/ZD82-1</f>
        <v/>
      </c>
      <c r="VS83" s="34">
        <f>VS82/ZE82-1</f>
        <v/>
      </c>
      <c r="VT83" s="34">
        <f>VT82/ZF82-1</f>
        <v/>
      </c>
      <c r="VU83" s="34">
        <f>VU82/ZG82-1</f>
        <v/>
      </c>
      <c r="VV83" s="34">
        <f>VV82/ZH82-1</f>
        <v/>
      </c>
      <c r="VW83" s="34">
        <f>VW82/ZI82-1</f>
        <v/>
      </c>
      <c r="VX83" s="34">
        <f>VX82/ZJ82-1</f>
        <v/>
      </c>
      <c r="VY83" s="34">
        <f>VY82/ZK82-1</f>
        <v/>
      </c>
      <c r="VZ83" s="34">
        <f>VZ82/ZL82-1</f>
        <v/>
      </c>
      <c r="WA83" s="34">
        <f>WA82/ZM82-1</f>
        <v/>
      </c>
      <c r="WB83" s="34">
        <f>WB82/ZN82-1</f>
        <v/>
      </c>
      <c r="WC83" s="34">
        <f>WC82/ZO82-1</f>
        <v/>
      </c>
      <c r="WD83" s="34">
        <f>WD82/ZP82-1</f>
        <v/>
      </c>
      <c r="WE83" s="34">
        <f>WE82/ZQ82-1</f>
        <v/>
      </c>
      <c r="WF83" s="34">
        <f>WF82/ZR82-1</f>
        <v/>
      </c>
      <c r="WG83" s="34">
        <f>WG82/ZS82-1</f>
        <v/>
      </c>
      <c r="WH83" s="34">
        <f>WH82/ZT82-1</f>
        <v/>
      </c>
      <c r="WI83" s="34">
        <f>WI82/ZU82-1</f>
        <v/>
      </c>
      <c r="WJ83" s="34">
        <f>WJ82/ZV82-1</f>
        <v/>
      </c>
      <c r="WK83" s="34">
        <f>WK82/ZW82-1</f>
        <v/>
      </c>
      <c r="WL83" s="34">
        <f>WL82/ZX82-1</f>
        <v/>
      </c>
      <c r="WM83" s="34">
        <f>WM82/ZY82-1</f>
        <v/>
      </c>
      <c r="WN83" s="34">
        <f>WN82/ZZ82-1</f>
        <v/>
      </c>
      <c r="WO83" s="34">
        <f>WO82/AAA82-1</f>
        <v/>
      </c>
      <c r="WP83" s="34">
        <f>WP82/AAB82-1</f>
        <v/>
      </c>
      <c r="WQ83" s="34">
        <f>WQ82/AAC82-1</f>
        <v/>
      </c>
      <c r="WR83" s="34">
        <f>WR82/AAD82-1</f>
        <v/>
      </c>
      <c r="WS83" s="34">
        <f>WS82/AAE82-1</f>
        <v/>
      </c>
      <c r="WT83" s="34">
        <f>WT82/AAF82-1</f>
        <v/>
      </c>
      <c r="WU83" s="34">
        <f>WU82/AAG82-1</f>
        <v/>
      </c>
      <c r="WV83" s="34">
        <f>WV82/AAH82-1</f>
        <v/>
      </c>
      <c r="WW83" s="34">
        <f>WW82/AAI82-1</f>
        <v/>
      </c>
      <c r="WX83" s="34">
        <f>WX82/AAJ82-1</f>
        <v/>
      </c>
      <c r="WY83" s="34">
        <f>WY82/AAK82-1</f>
        <v/>
      </c>
      <c r="WZ83" s="34">
        <f>WZ82/AAL82-1</f>
        <v/>
      </c>
      <c r="XA83" s="34">
        <f>XA82/AAM82-1</f>
        <v/>
      </c>
      <c r="XB83" s="34">
        <f>XB82/AAN82-1</f>
        <v/>
      </c>
      <c r="XC83" s="34">
        <f>XC82/AAO82-1</f>
        <v/>
      </c>
      <c r="XD83" s="34">
        <f>XD82/AAP82-1</f>
        <v/>
      </c>
      <c r="XE83" s="34">
        <f>XE82/AAQ82-1</f>
        <v/>
      </c>
      <c r="XF83" s="34">
        <f>XF82/AAR82-1</f>
        <v/>
      </c>
      <c r="XG83" s="34">
        <f>XG82/AAS82-1</f>
        <v/>
      </c>
      <c r="XH83" s="34">
        <f>XH82/AAT82-1</f>
        <v/>
      </c>
      <c r="XI83" s="34">
        <f>XI82/AAU82-1</f>
        <v/>
      </c>
      <c r="XJ83" s="34" t="n"/>
      <c r="XK83" s="34" t="n"/>
      <c r="XL83" s="34" t="n"/>
      <c r="XM83" s="34" t="n"/>
      <c r="XN83" s="34" t="n"/>
      <c r="XO83" s="34" t="n"/>
      <c r="XP83" s="34" t="n"/>
      <c r="XQ83" s="34" t="n"/>
      <c r="XR83" s="34" t="n"/>
      <c r="XS83" s="34" t="n"/>
      <c r="XT83" s="34" t="n"/>
      <c r="XU83" s="34" t="n"/>
      <c r="XV83" s="34" t="n"/>
      <c r="XW83" s="34" t="n"/>
      <c r="XX83" s="34" t="n"/>
      <c r="XY83" s="34" t="n"/>
      <c r="XZ83" s="34" t="n"/>
      <c r="YA83" s="34" t="n"/>
      <c r="YB83" s="34" t="n"/>
      <c r="YC83" s="34" t="n"/>
      <c r="YD83" s="34" t="n"/>
      <c r="YE83" s="34" t="n"/>
      <c r="YF83" s="34" t="n"/>
      <c r="YG83" s="34" t="n"/>
      <c r="YH83" s="34" t="n"/>
      <c r="YI83" s="34" t="n"/>
      <c r="YJ83" s="34" t="n"/>
      <c r="YK83" s="34" t="n"/>
      <c r="YL83" s="34" t="n"/>
      <c r="YM83" s="34" t="n"/>
      <c r="YN83" s="34" t="n"/>
      <c r="YO83" s="34" t="n"/>
      <c r="YP83" s="34" t="n"/>
      <c r="YQ83" s="34" t="n"/>
      <c r="YR83" s="34" t="n"/>
      <c r="YS83" s="34" t="n"/>
      <c r="YT83" s="34" t="n"/>
      <c r="YU83" s="34" t="n"/>
      <c r="YV83" s="34" t="n"/>
      <c r="YW83" s="34" t="n"/>
      <c r="YX83" s="34" t="n"/>
      <c r="YY83" s="34" t="n"/>
      <c r="YZ83" s="34" t="n"/>
      <c r="ZA83" s="34" t="n"/>
      <c r="ZB83" s="34" t="n"/>
      <c r="ZC83" s="34" t="n"/>
      <c r="ZD83" s="34" t="n"/>
      <c r="ZE83" s="34" t="n"/>
      <c r="ZF83" s="34" t="n"/>
      <c r="ZG83" s="34" t="n"/>
      <c r="ZH83" s="34" t="n"/>
      <c r="ZI83" s="34" t="n"/>
      <c r="ZJ83" s="34" t="n"/>
      <c r="ZK83" s="34" t="n"/>
      <c r="ZL83" s="34" t="n"/>
      <c r="ZM83" s="34" t="n"/>
      <c r="ZN83" s="34" t="n"/>
      <c r="ZO83" s="34" t="n"/>
      <c r="ZP83" s="34" t="n"/>
      <c r="ZQ83" s="34" t="n"/>
      <c r="ZR83" s="34" t="n"/>
      <c r="ZS83" s="34" t="n"/>
      <c r="ZT83" s="34" t="n"/>
      <c r="ZU83" s="34" t="n"/>
      <c r="ZV83" s="34" t="n"/>
      <c r="ZW83" s="34" t="n"/>
      <c r="ZX83" s="34" t="n"/>
      <c r="ZY83" s="34" t="n"/>
      <c r="ZZ83" s="34" t="n"/>
      <c r="AAA83" s="34" t="n"/>
      <c r="AAB83" s="34" t="n"/>
      <c r="AAC83" s="34" t="n"/>
      <c r="AAD83" s="34" t="n"/>
      <c r="AAE83" s="34" t="n"/>
      <c r="AAF83" s="34" t="n"/>
      <c r="AAG83" s="34" t="n"/>
      <c r="AAH83" s="34" t="n"/>
      <c r="AAI83" s="34" t="n"/>
      <c r="AAJ83" s="34" t="n"/>
      <c r="AAK83" s="34" t="n"/>
      <c r="AAL83" s="34" t="n"/>
      <c r="AAM83" s="34" t="n"/>
      <c r="AAN83" s="34" t="n"/>
      <c r="AAO83" s="34" t="n"/>
      <c r="AAP83" s="34" t="n"/>
      <c r="AAQ83" s="34" t="n"/>
      <c r="AAR83" s="34" t="n"/>
      <c r="AAS83" s="34" t="n"/>
      <c r="AAT83" s="34" t="n"/>
      <c r="AAU83" s="34" t="n"/>
    </row>
    <row r="85">
      <c r="C85" s="36" t="n"/>
      <c r="G85">
        <f>COUNT(G87:G806)</f>
        <v/>
      </c>
      <c r="H85">
        <f>COUNT(H87:H806)</f>
        <v/>
      </c>
    </row>
    <row r="86">
      <c r="C86" s="6" t="inlineStr">
        <is>
          <t>FU</t>
        </is>
      </c>
      <c r="D86" s="6" t="inlineStr">
        <is>
          <t>Impact</t>
        </is>
      </c>
      <c r="E86" s="6" t="inlineStr">
        <is>
          <t>SC</t>
        </is>
      </c>
      <c r="F86" s="27">
        <f t="array" ref="F86:F806">TRANSPOSE(C83:AAU83)</f>
        <v/>
      </c>
      <c r="G86" s="6" t="inlineStr">
        <is>
          <t>Increase</t>
        </is>
      </c>
      <c r="H86" s="6" t="inlineStr">
        <is>
          <t>Decrease</t>
        </is>
      </c>
      <c r="I86" s="6" t="inlineStr">
        <is>
          <t>Count</t>
        </is>
      </c>
      <c r="J86" s="6" t="inlineStr">
        <is>
          <t>Max Increase</t>
        </is>
      </c>
      <c r="K86" s="46">
        <f>MAX(G87:G716)</f>
        <v/>
      </c>
    </row>
    <row r="87">
      <c r="C87" t="inlineStr">
        <is>
          <t>establishment of new tree, in hard surface area, in biochar-makadam Z</t>
        </is>
      </c>
      <c r="D87" t="inlineStr">
        <is>
          <t>('ILCD 2.0 2018 midpoint', 'ecosystem quality', 'freshwater ecotoxicity')</t>
        </is>
      </c>
      <c r="E87" t="inlineStr">
        <is>
          <t>WP-S</t>
        </is>
      </c>
      <c r="F87" s="34" t="n">
        <v>0.1268834810991009</v>
      </c>
      <c r="G87">
        <f>IF(F87&gt;0,F87,"")</f>
        <v/>
      </c>
      <c r="H87">
        <f>IF(F87&lt;0,F87,"")</f>
        <v/>
      </c>
      <c r="I87">
        <f>IF(F87&gt;0,1,-1)</f>
        <v/>
      </c>
      <c r="J87" s="6" t="inlineStr">
        <is>
          <t>Max Decrease</t>
        </is>
      </c>
      <c r="K87" s="46">
        <f>MIN(H87:H806)</f>
        <v/>
      </c>
    </row>
    <row r="88">
      <c r="C88" t="inlineStr">
        <is>
          <t>establishment of new tree, in hard surface area, in biochar-makadam Z</t>
        </is>
      </c>
      <c r="D88" t="inlineStr">
        <is>
          <t>('ILCD 2.0 2018 midpoint', 'human health', 'non-carcinogenic effects')</t>
        </is>
      </c>
      <c r="E88" t="inlineStr">
        <is>
          <t>WP-S</t>
        </is>
      </c>
      <c r="F88" s="34" t="n">
        <v>-0.3095003271778612</v>
      </c>
      <c r="G88">
        <f>IF(F88&gt;0,F88,"")</f>
        <v/>
      </c>
      <c r="H88">
        <f>IF(F88&lt;0,F88,"")</f>
        <v/>
      </c>
      <c r="I88">
        <f>IF(F88&gt;0,1,-1)</f>
        <v/>
      </c>
    </row>
    <row r="89">
      <c r="C89" t="inlineStr">
        <is>
          <t>establishment of new tree, in hard surface area, in biochar-makadam Z</t>
        </is>
      </c>
      <c r="D89" t="inlineStr">
        <is>
          <t>('ILCD 2.0 2018 midpoint', 'human health', 'carcinogenic effects')</t>
        </is>
      </c>
      <c r="E89" t="inlineStr">
        <is>
          <t>WP-S</t>
        </is>
      </c>
      <c r="F89" s="34" t="n">
        <v>0.3745908528953239</v>
      </c>
      <c r="G89">
        <f>IF(F89&gt;0,F89,"")</f>
        <v/>
      </c>
      <c r="H89">
        <f>IF(F89&lt;0,F89,"")</f>
        <v/>
      </c>
      <c r="I89">
        <f>IF(F89&gt;0,1,-1)</f>
        <v/>
      </c>
    </row>
    <row r="90">
      <c r="C90" t="inlineStr">
        <is>
          <t>establishment of new tree, in hard surface area, in biochar-makadam Z</t>
        </is>
      </c>
      <c r="D90" t="inlineStr">
        <is>
          <t>('ILCD 2.0 2018 midpoint', 'resources', 'minerals and metals')</t>
        </is>
      </c>
      <c r="E90" t="inlineStr">
        <is>
          <t>WP-S</t>
        </is>
      </c>
      <c r="F90" s="34" t="n">
        <v>0.1684766119642547</v>
      </c>
      <c r="G90">
        <f>IF(F90&gt;0,F90,"")</f>
        <v/>
      </c>
      <c r="H90">
        <f>IF(F90&lt;0,F90,"")</f>
        <v/>
      </c>
      <c r="I90">
        <f>IF(F90&gt;0,1,-1)</f>
        <v/>
      </c>
    </row>
    <row r="91">
      <c r="C91" t="inlineStr">
        <is>
          <t>establishment of new tree, in hard surface area, in biochar-makadam Z</t>
        </is>
      </c>
      <c r="D91" t="inlineStr">
        <is>
          <t>('ILCD 2.0 2018 midpoint', 'ecosystem quality', 'freshwater and terrestrial acidification')</t>
        </is>
      </c>
      <c r="E91" t="inlineStr">
        <is>
          <t>WP-S</t>
        </is>
      </c>
      <c r="F91" s="34" t="n">
        <v>0.04839818728608458</v>
      </c>
      <c r="G91">
        <f>IF(F91&gt;0,F91,"")</f>
        <v/>
      </c>
      <c r="H91">
        <f>IF(F91&lt;0,F91,"")</f>
        <v/>
      </c>
      <c r="I91">
        <f>IF(F91&gt;0,1,-1)</f>
        <v/>
      </c>
    </row>
    <row r="92">
      <c r="C92" t="inlineStr">
        <is>
          <t>establishment of new tree, in hard surface area, in biochar-makadam Z</t>
        </is>
      </c>
      <c r="D92" t="inlineStr">
        <is>
          <t>('ILCD 2.0 2018 midpoint', 'ecosystem quality', 'freshwater eutrophication')</t>
        </is>
      </c>
      <c r="E92" t="inlineStr">
        <is>
          <t>WP-S</t>
        </is>
      </c>
      <c r="F92" s="34" t="n">
        <v>0.3253790930745473</v>
      </c>
      <c r="G92">
        <f>IF(F92&gt;0,F92,"")</f>
        <v/>
      </c>
      <c r="H92">
        <f>IF(F92&lt;0,F92,"")</f>
        <v/>
      </c>
      <c r="I92">
        <f>IF(F92&gt;0,1,-1)</f>
        <v/>
      </c>
    </row>
    <row r="93">
      <c r="C93" t="inlineStr">
        <is>
          <t>establishment of new tree, in hard surface area, in biochar-makadam Z</t>
        </is>
      </c>
      <c r="D93" t="inlineStr">
        <is>
          <t>('ILCD 2.0 2018 midpoint', 'ecosystem quality', 'marine eutrophication')</t>
        </is>
      </c>
      <c r="E93" t="inlineStr">
        <is>
          <t>WP-S</t>
        </is>
      </c>
      <c r="F93" s="34" t="n">
        <v>0.03933860157961111</v>
      </c>
      <c r="G93">
        <f>IF(F93&gt;0,F93,"")</f>
        <v/>
      </c>
      <c r="H93">
        <f>IF(F93&lt;0,F93,"")</f>
        <v/>
      </c>
      <c r="I93">
        <f>IF(F93&gt;0,1,-1)</f>
        <v/>
      </c>
    </row>
    <row r="94">
      <c r="C94" s="16" t="inlineStr">
        <is>
          <t>establishment of new tree, in hard surface area, in biochar-makadam Z</t>
        </is>
      </c>
      <c r="D94" s="16" t="inlineStr">
        <is>
          <t>('ILCD 2.0 2018 midpoint', 'ecosystem quality', 'terrestrial eutrophication')</t>
        </is>
      </c>
      <c r="E94" s="16" t="inlineStr">
        <is>
          <t>WP-S</t>
        </is>
      </c>
      <c r="F94" s="34" t="n">
        <v>-0.04558170607370593</v>
      </c>
      <c r="G94">
        <f>IF(F94&gt;0,F94,"")</f>
        <v/>
      </c>
      <c r="H94">
        <f>IF(F94&lt;0,F94,"")</f>
        <v/>
      </c>
      <c r="I94">
        <f>IF(F94&gt;0,1,-1)</f>
        <v/>
      </c>
      <c r="N94" s="35" t="inlineStr">
        <is>
          <t>Column Labels</t>
        </is>
      </c>
    </row>
    <row r="95">
      <c r="C95" t="inlineStr">
        <is>
          <t>establishment of new tree, in hard surface area, in biochar-makadam Z</t>
        </is>
      </c>
      <c r="D95" t="inlineStr">
        <is>
          <t>('ILCD 2.0 2018 midpoint', 'human health', 'ionising radiation')</t>
        </is>
      </c>
      <c r="E95" t="inlineStr">
        <is>
          <t>WP-S</t>
        </is>
      </c>
      <c r="F95" s="34" t="n">
        <v>1.155412696656652</v>
      </c>
      <c r="G95">
        <f>IF(F95&gt;0,F95,"")</f>
        <v/>
      </c>
      <c r="H95">
        <f>IF(F95&lt;0,F95,"")</f>
        <v/>
      </c>
      <c r="I95">
        <f>IF(F95&gt;0,1,-1)</f>
        <v/>
      </c>
      <c r="M95" s="35" t="inlineStr">
        <is>
          <t>Row Labels</t>
        </is>
      </c>
      <c r="N95" t="inlineStr">
        <is>
          <t>('ILCD 2.0 2018 midpoint', 'ecosystem quality', 'freshwater and terrestrial acidification')</t>
        </is>
      </c>
      <c r="O95" t="inlineStr">
        <is>
          <t>('ILCD 2.0 2018 midpoint', 'ecosystem quality', 'freshwater ecotoxicity')</t>
        </is>
      </c>
      <c r="P95" t="inlineStr">
        <is>
          <t>('ILCD 2.0 2018 midpoint', 'ecosystem quality', 'freshwater eutrophication')</t>
        </is>
      </c>
      <c r="Q95" t="inlineStr">
        <is>
          <t>('ILCD 2.0 2018 midpoint', 'ecosystem quality', 'marine eutrophication')</t>
        </is>
      </c>
      <c r="R95" t="inlineStr">
        <is>
          <t>('ILCD 2.0 2018 midpoint', 'ecosystem quality', 'terrestrial eutrophication')</t>
        </is>
      </c>
      <c r="S95" t="inlineStr">
        <is>
          <t>('ILCD 2.0 2018 midpoint', 'human health', 'carcinogenic effects')</t>
        </is>
      </c>
      <c r="T95" t="inlineStr">
        <is>
          <t>('ILCD 2.0 2018 midpoint', 'human health', 'ionising radiation')</t>
        </is>
      </c>
      <c r="U95" t="inlineStr">
        <is>
          <t>('ILCD 2.0 2018 midpoint', 'human health', 'non-carcinogenic effects')</t>
        </is>
      </c>
      <c r="V95" t="inlineStr">
        <is>
          <t>('ILCD 2.0 2018 midpoint', 'human health', 'ozone layer depletion')</t>
        </is>
      </c>
      <c r="W95" t="inlineStr">
        <is>
          <t>('ILCD 2.0 2018 midpoint', 'human health', 'photochemical ozone creation')</t>
        </is>
      </c>
      <c r="X95" t="inlineStr">
        <is>
          <t>('ILCD 2.0 2018 midpoint', 'human health', 'respiratory effects, inorganics')</t>
        </is>
      </c>
      <c r="Y95" t="inlineStr">
        <is>
          <t>('ILCD 2.0 2018 midpoint', 'resources', 'dissipated water')</t>
        </is>
      </c>
      <c r="Z95" t="inlineStr">
        <is>
          <t>('ILCD 2.0 2018 midpoint', 'resources', 'fossils')</t>
        </is>
      </c>
      <c r="AA95" t="inlineStr">
        <is>
          <t>('ILCD 2.0 2018 midpoint', 'resources', 'land use')</t>
        </is>
      </c>
      <c r="AB95" s="26" t="inlineStr">
        <is>
          <t>('ILCD 2.0 2018 midpoint', 'resources', 'minerals and metals')</t>
        </is>
      </c>
    </row>
    <row r="96">
      <c r="C96" t="inlineStr">
        <is>
          <t>establishment of new tree, in hard surface area, in biochar-makadam Z</t>
        </is>
      </c>
      <c r="D96" t="inlineStr">
        <is>
          <t>('ILCD 2.0 2018 midpoint', 'human health', 'ozone layer depletion')</t>
        </is>
      </c>
      <c r="E96" t="inlineStr">
        <is>
          <t>WP-S</t>
        </is>
      </c>
      <c r="F96" s="34" t="n">
        <v>0.2537663736308524</v>
      </c>
      <c r="G96">
        <f>IF(F96&gt;0,F96,"")</f>
        <v/>
      </c>
      <c r="H96">
        <f>IF(F96&lt;0,F96,"")</f>
        <v/>
      </c>
      <c r="I96">
        <f>IF(F96&gt;0,1,-1)</f>
        <v/>
      </c>
      <c r="M96" s="36" t="inlineStr">
        <is>
          <t>establishment of new tree, in hard surface area, in biochar-makadam Z</t>
        </is>
      </c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  <c r="Y96" s="45" t="n"/>
      <c r="Z96" s="45" t="n"/>
      <c r="AA96" s="45" t="n"/>
      <c r="AB96" s="43" t="n"/>
    </row>
    <row r="97">
      <c r="C97" t="inlineStr">
        <is>
          <t>establishment of new tree, in hard surface area, in biochar-makadam Z</t>
        </is>
      </c>
      <c r="D97" t="inlineStr">
        <is>
          <t>('ILCD 2.0 2018 midpoint', 'human health', 'photochemical ozone creation')</t>
        </is>
      </c>
      <c r="E97" t="inlineStr">
        <is>
          <t>WP-S</t>
        </is>
      </c>
      <c r="F97" s="34" t="n">
        <v>0.01471383759845168</v>
      </c>
      <c r="G97">
        <f>IF(F97&gt;0,F97,"")</f>
        <v/>
      </c>
      <c r="H97">
        <f>IF(F97&lt;0,F97,"")</f>
        <v/>
      </c>
      <c r="I97">
        <f>IF(F97&gt;0,1,-1)</f>
        <v/>
      </c>
      <c r="M97" s="36" t="inlineStr">
        <is>
          <t>lifecycle, extensive green roof, XMS 2-27, biochar Z</t>
        </is>
      </c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  <c r="Y97" s="45" t="n"/>
      <c r="Z97" s="45" t="n"/>
      <c r="AA97" s="45" t="n"/>
      <c r="AB97" s="43" t="n"/>
    </row>
    <row r="98">
      <c r="C98" t="inlineStr">
        <is>
          <t>establishment of new tree, in hard surface area, in biochar-makadam Z</t>
        </is>
      </c>
      <c r="D98" t="inlineStr">
        <is>
          <t>('ILCD 2.0 2018 midpoint', 'human health', 'respiratory effects, inorganics')</t>
        </is>
      </c>
      <c r="E98" t="inlineStr">
        <is>
          <t>WP-S</t>
        </is>
      </c>
      <c r="F98" s="34" t="n">
        <v>-0.02581112906615635</v>
      </c>
      <c r="G98">
        <f>IF(F98&gt;0,F98,"")</f>
        <v/>
      </c>
      <c r="H98">
        <f>IF(F98&lt;0,F98,"")</f>
        <v/>
      </c>
      <c r="I98">
        <f>IF(F98&gt;0,1,-1)</f>
        <v/>
      </c>
      <c r="M98" s="36" t="inlineStr">
        <is>
          <t>lifecycle, water pre-treatment, biochar Z biofilter</t>
        </is>
      </c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  <c r="Y98" s="45" t="n"/>
      <c r="Z98" s="45" t="n"/>
      <c r="AA98" s="45" t="n"/>
      <c r="AB98" s="43" t="n"/>
    </row>
    <row r="99">
      <c r="C99" t="inlineStr">
        <is>
          <t>establishment of new tree, in hard surface area, in biochar-makadam Z</t>
        </is>
      </c>
      <c r="D99" t="inlineStr">
        <is>
          <t>('ILCD 2.0 2018 midpoint', 'resources', 'dissipated water')</t>
        </is>
      </c>
      <c r="E99" t="inlineStr">
        <is>
          <t>WP-S</t>
        </is>
      </c>
      <c r="F99" s="34" t="n">
        <v>0.2051380376018281</v>
      </c>
      <c r="G99">
        <f>IF(F99&gt;0,F99,"")</f>
        <v/>
      </c>
      <c r="H99">
        <f>IF(F99&lt;0,F99,"")</f>
        <v/>
      </c>
      <c r="I99">
        <f>IF(F99&gt;0,1,-1)</f>
        <v/>
      </c>
      <c r="M99" s="36" t="inlineStr">
        <is>
          <t>production and supply of planting soil A, biochar Z</t>
        </is>
      </c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  <c r="Y99" s="45" t="n"/>
      <c r="Z99" s="45" t="n"/>
      <c r="AA99" s="45" t="n"/>
      <c r="AB99" s="43" t="n"/>
    </row>
    <row r="100">
      <c r="C100" t="inlineStr">
        <is>
          <t>establishment of new tree, in hard surface area, in biochar-makadam Z</t>
        </is>
      </c>
      <c r="D100" t="inlineStr">
        <is>
          <t>('ILCD 2.0 2018 midpoint', 'resources', 'fossils')</t>
        </is>
      </c>
      <c r="E100" t="inlineStr">
        <is>
          <t>WP-S</t>
        </is>
      </c>
      <c r="F100" s="34" t="n">
        <v>0.1169023697780709</v>
      </c>
      <c r="G100">
        <f>IF(F100&gt;0,F100,"")</f>
        <v/>
      </c>
      <c r="H100">
        <f>IF(F100&lt;0,F100,"")</f>
        <v/>
      </c>
      <c r="I100">
        <f>IF(F100&gt;0,1,-1)</f>
        <v/>
      </c>
      <c r="M100" s="36" t="inlineStr">
        <is>
          <t>production of paving stone, charcrete Z</t>
        </is>
      </c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  <c r="Y100" s="45" t="n"/>
      <c r="Z100" s="45" t="n"/>
      <c r="AA100" s="45" t="n"/>
      <c r="AB100" s="43" t="n"/>
    </row>
    <row r="101">
      <c r="C101" t="inlineStr">
        <is>
          <t>establishment of new tree, in hard surface area, in biochar-makadam Z</t>
        </is>
      </c>
      <c r="D101" t="inlineStr">
        <is>
          <t>('ILCD 2.0 2018 midpoint', 'resources', 'land use')</t>
        </is>
      </c>
      <c r="E101" t="inlineStr">
        <is>
          <t>WP-S</t>
        </is>
      </c>
      <c r="F101" s="34" t="n">
        <v>2.207358424410292</v>
      </c>
      <c r="G101">
        <f>IF(F101&gt;0,F101,"")</f>
        <v/>
      </c>
      <c r="H101">
        <f>IF(F101&lt;0,F101,"")</f>
        <v/>
      </c>
      <c r="I101">
        <f>IF(F101&gt;0,1,-1)</f>
        <v/>
      </c>
      <c r="M101" s="36" t="inlineStr">
        <is>
          <t>production of pig iron, bio-coal Z</t>
        </is>
      </c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  <c r="Y101" s="45" t="n"/>
      <c r="Z101" s="45" t="n"/>
      <c r="AA101" s="45" t="n"/>
      <c r="AB101" s="43" t="n"/>
    </row>
    <row r="102">
      <c r="C102" t="inlineStr">
        <is>
          <t>lifecycle, extensive green roof, XMS 2-27, biochar Z</t>
        </is>
      </c>
      <c r="D102" t="inlineStr">
        <is>
          <t>('ILCD 2.0 2018 midpoint', 'ecosystem quality', 'freshwater ecotoxicity')</t>
        </is>
      </c>
      <c r="E102" t="inlineStr">
        <is>
          <t>WP-S</t>
        </is>
      </c>
      <c r="F102" s="34" t="n">
        <v>-0.05089525685218743</v>
      </c>
      <c r="G102">
        <f>IF(F102&gt;0,F102,"")</f>
        <v/>
      </c>
      <c r="H102">
        <f>IF(F102&lt;0,F102,"")</f>
        <v/>
      </c>
      <c r="I102">
        <f>IF(F102&gt;0,1,-1)</f>
        <v/>
      </c>
    </row>
    <row r="103">
      <c r="C103" t="inlineStr">
        <is>
          <t>lifecycle, extensive green roof, XMS 2-27, biochar Z</t>
        </is>
      </c>
      <c r="D103" t="inlineStr">
        <is>
          <t>('ILCD 2.0 2018 midpoint', 'human health', 'non-carcinogenic effects')</t>
        </is>
      </c>
      <c r="E103" t="inlineStr">
        <is>
          <t>WP-S</t>
        </is>
      </c>
      <c r="F103" s="34" t="n">
        <v>-0.1335219261791198</v>
      </c>
      <c r="G103">
        <f>IF(F103&gt;0,F103,"")</f>
        <v/>
      </c>
      <c r="H103">
        <f>IF(F103&lt;0,F103,"")</f>
        <v/>
      </c>
      <c r="I103">
        <f>IF(F103&gt;0,1,-1)</f>
        <v/>
      </c>
    </row>
    <row r="104">
      <c r="C104" t="inlineStr">
        <is>
          <t>lifecycle, extensive green roof, XMS 2-27, biochar Z</t>
        </is>
      </c>
      <c r="D104" t="inlineStr">
        <is>
          <t>('ILCD 2.0 2018 midpoint', 'human health', 'carcinogenic effects')</t>
        </is>
      </c>
      <c r="E104" t="inlineStr">
        <is>
          <t>WP-S</t>
        </is>
      </c>
      <c r="F104" s="34" t="n">
        <v>-0.1115718712978874</v>
      </c>
      <c r="G104">
        <f>IF(F104&gt;0,F104,"")</f>
        <v/>
      </c>
      <c r="H104">
        <f>IF(F104&lt;0,F104,"")</f>
        <v/>
      </c>
      <c r="I104">
        <f>IF(F104&gt;0,1,-1)</f>
        <v/>
      </c>
      <c r="N104" s="35" t="inlineStr">
        <is>
          <t>Values</t>
        </is>
      </c>
    </row>
    <row r="105">
      <c r="C105" t="inlineStr">
        <is>
          <t>lifecycle, extensive green roof, XMS 2-27, biochar Z</t>
        </is>
      </c>
      <c r="D105" t="inlineStr">
        <is>
          <t>('ILCD 2.0 2018 midpoint', 'resources', 'minerals and metals')</t>
        </is>
      </c>
      <c r="E105" t="inlineStr">
        <is>
          <t>WP-S</t>
        </is>
      </c>
      <c r="F105" s="34" t="n">
        <v>-0.01882544605566439</v>
      </c>
      <c r="G105">
        <f>IF(F105&gt;0,F105,"")</f>
        <v/>
      </c>
      <c r="H105">
        <f>IF(F105&lt;0,F105,"")</f>
        <v/>
      </c>
      <c r="I105">
        <f>IF(F105&gt;0,1,-1)</f>
        <v/>
      </c>
      <c r="M105" s="35" t="inlineStr">
        <is>
          <t>Row Labels</t>
        </is>
      </c>
      <c r="N105" t="inlineStr">
        <is>
          <t>Min of Change</t>
        </is>
      </c>
      <c r="O105" t="inlineStr">
        <is>
          <t>Max of Change</t>
        </is>
      </c>
      <c r="P105" t="inlineStr">
        <is>
          <t>Average of Decrease</t>
        </is>
      </c>
      <c r="Q105" t="inlineStr">
        <is>
          <t>Average of Increase</t>
        </is>
      </c>
    </row>
    <row r="106">
      <c r="C106" t="inlineStr">
        <is>
          <t>lifecycle, extensive green roof, XMS 2-27, biochar Z</t>
        </is>
      </c>
      <c r="D106" t="inlineStr">
        <is>
          <t>('ILCD 2.0 2018 midpoint', 'ecosystem quality', 'freshwater and terrestrial acidification')</t>
        </is>
      </c>
      <c r="E106" t="inlineStr">
        <is>
          <t>WP-S</t>
        </is>
      </c>
      <c r="F106" s="34" t="n">
        <v>-0.04799963055666789</v>
      </c>
      <c r="G106">
        <f>IF(F106&gt;0,F106,"")</f>
        <v/>
      </c>
      <c r="H106">
        <f>IF(F106&lt;0,F106,"")</f>
        <v/>
      </c>
      <c r="I106">
        <f>IF(F106&gt;0,1,-1)</f>
        <v/>
      </c>
      <c r="M106" s="60" t="inlineStr">
        <is>
          <t>('ILCD 2.0 2018 midpoint', 'ecosystem quality', 'freshwater and terrestrial acidification')</t>
        </is>
      </c>
      <c r="N106" s="59" t="n">
        <v>-1.248992562509235</v>
      </c>
      <c r="O106" s="59" t="n">
        <v>0.8498671768342554</v>
      </c>
      <c r="P106" s="59" t="n">
        <v>-0.3044247615136836</v>
      </c>
      <c r="Q106" s="59" t="n">
        <v>0.4719955839844396</v>
      </c>
      <c r="T106" t="inlineStr">
        <is>
          <t>Min of reduction in resource use</t>
        </is>
      </c>
    </row>
    <row r="107">
      <c r="C107" t="inlineStr">
        <is>
          <t>lifecycle, extensive green roof, XMS 2-27, biochar Z</t>
        </is>
      </c>
      <c r="D107" t="inlineStr">
        <is>
          <t>('ILCD 2.0 2018 midpoint', 'ecosystem quality', 'freshwater eutrophication')</t>
        </is>
      </c>
      <c r="E107" t="inlineStr">
        <is>
          <t>WP-S</t>
        </is>
      </c>
      <c r="F107" s="34" t="n">
        <v>-0.1339029866343031</v>
      </c>
      <c r="G107">
        <f>IF(F107&gt;0,F107,"")</f>
        <v/>
      </c>
      <c r="H107">
        <f>IF(F107&lt;0,F107,"")</f>
        <v/>
      </c>
      <c r="I107">
        <f>IF(F107&gt;0,1,-1)</f>
        <v/>
      </c>
      <c r="M107" s="60" t="inlineStr">
        <is>
          <t>('ILCD 2.0 2018 midpoint', 'ecosystem quality', 'freshwater ecotoxicity')</t>
        </is>
      </c>
      <c r="N107" s="59" t="n">
        <v>-0.8507208777543113</v>
      </c>
      <c r="O107" s="59" t="n">
        <v>0.8308154700482002</v>
      </c>
      <c r="P107" s="59" t="n">
        <v>-0.2212782377616983</v>
      </c>
      <c r="Q107" s="59" t="n">
        <v>0.3886233616978032</v>
      </c>
      <c r="T107" s="7">
        <f>MIN(N117:N120)</f>
        <v/>
      </c>
    </row>
    <row r="108">
      <c r="C108" t="inlineStr">
        <is>
          <t>lifecycle, extensive green roof, XMS 2-27, biochar Z</t>
        </is>
      </c>
      <c r="D108" t="inlineStr">
        <is>
          <t>('ILCD 2.0 2018 midpoint', 'ecosystem quality', 'marine eutrophication')</t>
        </is>
      </c>
      <c r="E108" t="inlineStr">
        <is>
          <t>WP-S</t>
        </is>
      </c>
      <c r="F108" s="34" t="n">
        <v>-0.02502374219180448</v>
      </c>
      <c r="G108">
        <f>IF(F108&gt;0,F108,"")</f>
        <v/>
      </c>
      <c r="H108">
        <f>IF(F108&lt;0,F108,"")</f>
        <v/>
      </c>
      <c r="I108">
        <f>IF(F108&gt;0,1,-1)</f>
        <v/>
      </c>
      <c r="M108" s="60" t="inlineStr">
        <is>
          <t>('ILCD 2.0 2018 midpoint', 'ecosystem quality', 'freshwater eutrophication')</t>
        </is>
      </c>
      <c r="N108" s="59" t="n">
        <v>-0.9469064425950426</v>
      </c>
      <c r="O108" s="59" t="n">
        <v>2.335873442039194</v>
      </c>
      <c r="P108" s="59" t="n">
        <v>-0.4480696719931331</v>
      </c>
      <c r="Q108" s="59" t="n">
        <v>0.5431301235758638</v>
      </c>
      <c r="T108" t="inlineStr">
        <is>
          <t>Max of increase in resource use</t>
        </is>
      </c>
    </row>
    <row r="109">
      <c r="C109" t="inlineStr">
        <is>
          <t>lifecycle, extensive green roof, XMS 2-27, biochar Z</t>
        </is>
      </c>
      <c r="D109" t="inlineStr">
        <is>
          <t>('ILCD 2.0 2018 midpoint', 'ecosystem quality', 'terrestrial eutrophication')</t>
        </is>
      </c>
      <c r="E109" t="inlineStr">
        <is>
          <t>WP-S</t>
        </is>
      </c>
      <c r="F109" s="34" t="n">
        <v>-0.0681286242817416</v>
      </c>
      <c r="G109">
        <f>IF(F109&gt;0,F109,"")</f>
        <v/>
      </c>
      <c r="H109">
        <f>IF(F109&lt;0,F109,"")</f>
        <v/>
      </c>
      <c r="I109">
        <f>IF(F109&gt;0,1,-1)</f>
        <v/>
      </c>
      <c r="M109" s="60" t="inlineStr">
        <is>
          <t>('ILCD 2.0 2018 midpoint', 'ecosystem quality', 'marine eutrophication')</t>
        </is>
      </c>
      <c r="N109" s="59" t="n">
        <v>-1.516753761613042</v>
      </c>
      <c r="O109" s="59" t="n">
        <v>2.040669995339805</v>
      </c>
      <c r="P109" s="59" t="n">
        <v>-0.3425150633355262</v>
      </c>
      <c r="Q109" s="59" t="n">
        <v>0.5373089818124345</v>
      </c>
      <c r="T109" s="7">
        <f>MAX(O117:O120)</f>
        <v/>
      </c>
    </row>
    <row r="110">
      <c r="C110" t="inlineStr">
        <is>
          <t>lifecycle, extensive green roof, XMS 2-27, biochar Z</t>
        </is>
      </c>
      <c r="D110" t="inlineStr">
        <is>
          <t>('ILCD 2.0 2018 midpoint', 'human health', 'ionising radiation')</t>
        </is>
      </c>
      <c r="E110" t="inlineStr">
        <is>
          <t>WP-S</t>
        </is>
      </c>
      <c r="F110" s="34" t="n">
        <v>0.2233078092935341</v>
      </c>
      <c r="G110">
        <f>IF(F110&gt;0,F110,"")</f>
        <v/>
      </c>
      <c r="H110">
        <f>IF(F110&lt;0,F110,"")</f>
        <v/>
      </c>
      <c r="I110">
        <f>IF(F110&gt;0,1,-1)</f>
        <v/>
      </c>
      <c r="M110" s="60" t="inlineStr">
        <is>
          <t>('ILCD 2.0 2018 midpoint', 'ecosystem quality', 'terrestrial eutrophication')</t>
        </is>
      </c>
      <c r="N110" s="59" t="n">
        <v>-2.16567780086999</v>
      </c>
      <c r="O110" s="59" t="n">
        <v>0.7530012002965334</v>
      </c>
      <c r="P110" s="59" t="n">
        <v>-0.4608003803026174</v>
      </c>
      <c r="Q110" s="59" t="n">
        <v>0.4320678130570324</v>
      </c>
    </row>
    <row r="111">
      <c r="C111" t="inlineStr">
        <is>
          <t>lifecycle, extensive green roof, XMS 2-27, biochar Z</t>
        </is>
      </c>
      <c r="D111" t="inlineStr">
        <is>
          <t>('ILCD 2.0 2018 midpoint', 'human health', 'ozone layer depletion')</t>
        </is>
      </c>
      <c r="E111" t="inlineStr">
        <is>
          <t>WP-S</t>
        </is>
      </c>
      <c r="F111" s="34" t="n">
        <v>0.02154481156221344</v>
      </c>
      <c r="G111">
        <f>IF(F111&gt;0,F111,"")</f>
        <v/>
      </c>
      <c r="H111">
        <f>IF(F111&lt;0,F111,"")</f>
        <v/>
      </c>
      <c r="I111">
        <f>IF(F111&gt;0,1,-1)</f>
        <v/>
      </c>
      <c r="M111" s="60" t="inlineStr">
        <is>
          <t>('ILCD 2.0 2018 midpoint', 'human health', 'carcinogenic effects')</t>
        </is>
      </c>
      <c r="N111" s="59" t="n">
        <v>-0.2128289866524632</v>
      </c>
      <c r="O111" s="59" t="n">
        <v>7.241239883067184</v>
      </c>
      <c r="P111" s="59" t="n">
        <v>-0.1729796808865906</v>
      </c>
      <c r="Q111" s="59" t="n">
        <v>1.624688788408869</v>
      </c>
      <c r="T111" t="inlineStr">
        <is>
          <t>Max increase in toxicity</t>
        </is>
      </c>
    </row>
    <row r="112">
      <c r="C112" t="inlineStr">
        <is>
          <t>lifecycle, extensive green roof, XMS 2-27, biochar Z</t>
        </is>
      </c>
      <c r="D112" t="inlineStr">
        <is>
          <t>('ILCD 2.0 2018 midpoint', 'human health', 'photochemical ozone creation')</t>
        </is>
      </c>
      <c r="E112" t="inlineStr">
        <is>
          <t>WP-S</t>
        </is>
      </c>
      <c r="F112" s="34" t="n">
        <v>-0.07238978555289188</v>
      </c>
      <c r="G112">
        <f>IF(F112&gt;0,F112,"")</f>
        <v/>
      </c>
      <c r="H112">
        <f>IF(F112&lt;0,F112,"")</f>
        <v/>
      </c>
      <c r="I112">
        <f>IF(F112&gt;0,1,-1)</f>
        <v/>
      </c>
      <c r="M112" s="60" t="inlineStr">
        <is>
          <t>('ILCD 2.0 2018 midpoint', 'human health', 'ionising radiation')</t>
        </is>
      </c>
      <c r="N112" s="59" t="n">
        <v>-23.06343057751105</v>
      </c>
      <c r="O112" s="59" t="n">
        <v>33.58073525229224</v>
      </c>
      <c r="P112" s="59" t="n">
        <v>-3.503738703145234</v>
      </c>
      <c r="Q112" s="59" t="n">
        <v>4.383936148698242</v>
      </c>
      <c r="T112" s="7">
        <f>MAX(O106:O116)</f>
        <v/>
      </c>
    </row>
    <row r="113">
      <c r="C113" t="inlineStr">
        <is>
          <t>lifecycle, extensive green roof, XMS 2-27, biochar Z</t>
        </is>
      </c>
      <c r="D113" t="inlineStr">
        <is>
          <t>('ILCD 2.0 2018 midpoint', 'human health', 'respiratory effects, inorganics')</t>
        </is>
      </c>
      <c r="E113" t="inlineStr">
        <is>
          <t>WP-S</t>
        </is>
      </c>
      <c r="F113" s="34" t="n">
        <v>-0.08313448840558413</v>
      </c>
      <c r="G113">
        <f>IF(F113&gt;0,F113,"")</f>
        <v/>
      </c>
      <c r="H113">
        <f>IF(F113&lt;0,F113,"")</f>
        <v/>
      </c>
      <c r="I113">
        <f>IF(F113&gt;0,1,-1)</f>
        <v/>
      </c>
      <c r="M113" s="60" t="inlineStr">
        <is>
          <t>('ILCD 2.0 2018 midpoint', 'human health', 'non-carcinogenic effects')</t>
        </is>
      </c>
      <c r="N113" s="59" t="n">
        <v>-5.71013183987062</v>
      </c>
      <c r="O113" s="59" t="n">
        <v>16.05587611156781</v>
      </c>
      <c r="P113" s="59" t="n">
        <v>-0.8695664536851846</v>
      </c>
      <c r="Q113" s="59" t="n">
        <v>5.667040404124248</v>
      </c>
      <c r="S113" s="7" t="n"/>
      <c r="T113" s="7" t="inlineStr">
        <is>
          <t>Min reduction in toxicity</t>
        </is>
      </c>
    </row>
    <row r="114">
      <c r="C114" t="inlineStr">
        <is>
          <t>lifecycle, extensive green roof, XMS 2-27, biochar Z</t>
        </is>
      </c>
      <c r="D114" t="inlineStr">
        <is>
          <t>('ILCD 2.0 2018 midpoint', 'resources', 'dissipated water')</t>
        </is>
      </c>
      <c r="E114" t="inlineStr">
        <is>
          <t>WP-S</t>
        </is>
      </c>
      <c r="F114" s="34" t="n">
        <v>-0.01226513296778808</v>
      </c>
      <c r="G114">
        <f>IF(F114&gt;0,F114,"")</f>
        <v/>
      </c>
      <c r="H114">
        <f>IF(F114&lt;0,F114,"")</f>
        <v/>
      </c>
      <c r="I114">
        <f>IF(F114&gt;0,1,-1)</f>
        <v/>
      </c>
      <c r="M114" s="60" t="inlineStr">
        <is>
          <t>('ILCD 2.0 2018 midpoint', 'human health', 'ozone layer depletion')</t>
        </is>
      </c>
      <c r="N114" s="59" t="n">
        <v>-0.4409949167960167</v>
      </c>
      <c r="O114" s="59" t="n">
        <v>15.35523621126448</v>
      </c>
      <c r="P114" s="59" t="n">
        <v>-0.1150224690540215</v>
      </c>
      <c r="Q114" s="59" t="n">
        <v>1.885064243712413</v>
      </c>
      <c r="S114" s="7" t="n"/>
      <c r="T114" s="7">
        <f>MIN(N106:N116)</f>
        <v/>
      </c>
    </row>
    <row r="115">
      <c r="C115" t="inlineStr">
        <is>
          <t>lifecycle, extensive green roof, XMS 2-27, biochar Z</t>
        </is>
      </c>
      <c r="D115" t="inlineStr">
        <is>
          <t>('ILCD 2.0 2018 midpoint', 'resources', 'fossils')</t>
        </is>
      </c>
      <c r="E115" t="inlineStr">
        <is>
          <t>WP-S</t>
        </is>
      </c>
      <c r="F115" s="34" t="n">
        <v>-0.04100202378838191</v>
      </c>
      <c r="G115">
        <f>IF(F115&gt;0,F115,"")</f>
        <v/>
      </c>
      <c r="H115">
        <f>IF(F115&lt;0,F115,"")</f>
        <v/>
      </c>
      <c r="I115">
        <f>IF(F115&gt;0,1,-1)</f>
        <v/>
      </c>
      <c r="M115" s="60" t="inlineStr">
        <is>
          <t>('ILCD 2.0 2018 midpoint', 'human health', 'photochemical ozone creation')</t>
        </is>
      </c>
      <c r="N115" s="59" t="n">
        <v>-1.488214963483667</v>
      </c>
      <c r="O115" s="59" t="n">
        <v>0.9336976820550178</v>
      </c>
      <c r="P115" s="59" t="n">
        <v>-0.454191692499568</v>
      </c>
      <c r="Q115" s="59" t="n">
        <v>0.3718871917742774</v>
      </c>
    </row>
    <row r="116">
      <c r="C116" t="inlineStr">
        <is>
          <t>lifecycle, extensive green roof, XMS 2-27, biochar Z</t>
        </is>
      </c>
      <c r="D116" t="inlineStr">
        <is>
          <t>('ILCD 2.0 2018 midpoint', 'resources', 'land use')</t>
        </is>
      </c>
      <c r="E116" t="inlineStr">
        <is>
          <t>WP-S</t>
        </is>
      </c>
      <c r="F116" s="34" t="n">
        <v>0.4157846496421076</v>
      </c>
      <c r="G116">
        <f>IF(F116&gt;0,F116,"")</f>
        <v/>
      </c>
      <c r="H116">
        <f>IF(F116&lt;0,F116,"")</f>
        <v/>
      </c>
      <c r="I116">
        <f>IF(F116&gt;0,1,-1)</f>
        <v/>
      </c>
      <c r="M116" s="60" t="inlineStr">
        <is>
          <t>('ILCD 2.0 2018 midpoint', 'human health', 'respiratory effects, inorganics')</t>
        </is>
      </c>
      <c r="N116" s="59" t="n">
        <v>-2.766693404657718</v>
      </c>
      <c r="O116" s="59" t="n">
        <v>0.3679104790029466</v>
      </c>
      <c r="P116" s="59" t="n">
        <v>-0.5178519640191727</v>
      </c>
      <c r="Q116" s="59" t="n">
        <v>0.297654849509659</v>
      </c>
    </row>
    <row r="117">
      <c r="C117" t="inlineStr">
        <is>
          <t>production and supply of planting soil A, biochar Z</t>
        </is>
      </c>
      <c r="D117" t="inlineStr">
        <is>
          <t>('ILCD 2.0 2018 midpoint', 'ecosystem quality', 'freshwater ecotoxicity')</t>
        </is>
      </c>
      <c r="E117" t="inlineStr">
        <is>
          <t>WP-S</t>
        </is>
      </c>
      <c r="F117" s="34" t="n">
        <v>0.796306044720319</v>
      </c>
      <c r="G117">
        <f>IF(F117&gt;0,F117,"")</f>
        <v/>
      </c>
      <c r="H117">
        <f>IF(F117&lt;0,F117,"")</f>
        <v/>
      </c>
      <c r="I117">
        <f>IF(F117&gt;0,1,-1)</f>
        <v/>
      </c>
      <c r="M117" s="61" t="inlineStr">
        <is>
          <t>('ILCD 2.0 2018 midpoint', 'resources', 'dissipated water')</t>
        </is>
      </c>
      <c r="N117" s="59" t="n">
        <v>-1.044127173320021</v>
      </c>
      <c r="O117" s="59" t="n">
        <v>3.531474607176673</v>
      </c>
      <c r="P117" s="59" t="n">
        <v>-0.3470101653205684</v>
      </c>
      <c r="Q117" s="59" t="n">
        <v>0.8332548172455356</v>
      </c>
    </row>
    <row r="118">
      <c r="C118" t="inlineStr">
        <is>
          <t>production and supply of planting soil A, biochar Z</t>
        </is>
      </c>
      <c r="D118" t="inlineStr">
        <is>
          <t>('ILCD 2.0 2018 midpoint', 'human health', 'non-carcinogenic effects')</t>
        </is>
      </c>
      <c r="E118" t="inlineStr">
        <is>
          <t>WP-S</t>
        </is>
      </c>
      <c r="F118" s="34" t="n">
        <v>-1.374926236081674</v>
      </c>
      <c r="G118">
        <f>IF(F118&gt;0,F118,"")</f>
        <v/>
      </c>
      <c r="H118">
        <f>IF(F118&lt;0,F118,"")</f>
        <v/>
      </c>
      <c r="I118">
        <f>IF(F118&gt;0,1,-1)</f>
        <v/>
      </c>
      <c r="M118" s="61" t="inlineStr">
        <is>
          <t>('ILCD 2.0 2018 midpoint', 'resources', 'fossils')</t>
        </is>
      </c>
      <c r="N118" s="59" t="n">
        <v>-0.9364961664423349</v>
      </c>
      <c r="O118" s="59" t="n">
        <v>2.191466842745515</v>
      </c>
      <c r="P118" s="59" t="n">
        <v>-0.439392364170361</v>
      </c>
      <c r="Q118" s="59" t="n">
        <v>0.8271209186984717</v>
      </c>
    </row>
    <row r="119">
      <c r="C119" t="inlineStr">
        <is>
          <t>production and supply of planting soil A, biochar Z</t>
        </is>
      </c>
      <c r="D119" t="inlineStr">
        <is>
          <t>('ILCD 2.0 2018 midpoint', 'human health', 'carcinogenic effects')</t>
        </is>
      </c>
      <c r="E119" t="inlineStr">
        <is>
          <t>WP-S</t>
        </is>
      </c>
      <c r="F119" s="34" t="n">
        <v>2.876078162404569</v>
      </c>
      <c r="G119">
        <f>IF(F119&gt;0,F119,"")</f>
        <v/>
      </c>
      <c r="H119">
        <f>IF(F119&lt;0,F119,"")</f>
        <v/>
      </c>
      <c r="I119">
        <f>IF(F119&gt;0,1,-1)</f>
        <v/>
      </c>
      <c r="M119" s="61" t="inlineStr">
        <is>
          <t>('ILCD 2.0 2018 midpoint', 'resources', 'land use')</t>
        </is>
      </c>
      <c r="N119" s="59" t="n">
        <v>-0.7999900401767901</v>
      </c>
      <c r="O119" s="59" t="n">
        <v>163.8895973746286</v>
      </c>
      <c r="P119" s="59" t="n">
        <v>-0.3442273852540708</v>
      </c>
      <c r="Q119" s="59" t="n">
        <v>22.62802874204048</v>
      </c>
    </row>
    <row r="120">
      <c r="C120" t="inlineStr">
        <is>
          <t>production and supply of planting soil A, biochar Z</t>
        </is>
      </c>
      <c r="D120" t="inlineStr">
        <is>
          <t>('ILCD 2.0 2018 midpoint', 'resources', 'minerals and metals')</t>
        </is>
      </c>
      <c r="E120" t="inlineStr">
        <is>
          <t>WP-S</t>
        </is>
      </c>
      <c r="F120" s="34" t="n">
        <v>0.5926870298684566</v>
      </c>
      <c r="G120">
        <f>IF(F120&gt;0,F120,"")</f>
        <v/>
      </c>
      <c r="H120">
        <f>IF(F120&lt;0,F120,"")</f>
        <v/>
      </c>
      <c r="I120">
        <f>IF(F120&gt;0,1,-1)</f>
        <v/>
      </c>
      <c r="M120" s="61" t="inlineStr">
        <is>
          <t>('ILCD 2.0 2018 midpoint', 'resources', 'minerals and metals')</t>
        </is>
      </c>
      <c r="N120" s="59" t="n">
        <v>-0.7179057330907194</v>
      </c>
      <c r="O120" s="59" t="n">
        <v>3.919994973692337</v>
      </c>
      <c r="P120" s="59" t="n">
        <v>-0.1639054121168174</v>
      </c>
      <c r="Q120" s="59" t="n">
        <v>0.6200442579134325</v>
      </c>
    </row>
    <row r="121">
      <c r="C121" t="inlineStr">
        <is>
          <t>production and supply of planting soil A, biochar Z</t>
        </is>
      </c>
      <c r="D121" t="inlineStr">
        <is>
          <t>('ILCD 2.0 2018 midpoint', 'ecosystem quality', 'freshwater and terrestrial acidification')</t>
        </is>
      </c>
      <c r="E121" t="inlineStr">
        <is>
          <t>WP-S</t>
        </is>
      </c>
      <c r="F121" s="34" t="n">
        <v>0.2969988718847463</v>
      </c>
      <c r="G121">
        <f>IF(F121&gt;0,F121,"")</f>
        <v/>
      </c>
      <c r="H121">
        <f>IF(F121&lt;0,F121,"")</f>
        <v/>
      </c>
      <c r="I121">
        <f>IF(F121&gt;0,1,-1)</f>
        <v/>
      </c>
    </row>
    <row r="122">
      <c r="C122" t="inlineStr">
        <is>
          <t>production and supply of planting soil A, biochar Z</t>
        </is>
      </c>
      <c r="D122" t="inlineStr">
        <is>
          <t>('ILCD 2.0 2018 midpoint', 'ecosystem quality', 'freshwater eutrophication')</t>
        </is>
      </c>
      <c r="E122" t="inlineStr">
        <is>
          <t>WP-S</t>
        </is>
      </c>
      <c r="F122" s="34" t="n">
        <v>1.493062231250201</v>
      </c>
      <c r="G122">
        <f>IF(F122&gt;0,F122,"")</f>
        <v/>
      </c>
      <c r="H122">
        <f>IF(F122&lt;0,F122,"")</f>
        <v/>
      </c>
      <c r="I122">
        <f>IF(F122&gt;0,1,-1)</f>
        <v/>
      </c>
    </row>
    <row r="123">
      <c r="C123" t="inlineStr">
        <is>
          <t>production and supply of planting soil A, biochar Z</t>
        </is>
      </c>
      <c r="D123" t="inlineStr">
        <is>
          <t>('ILCD 2.0 2018 midpoint', 'ecosystem quality', 'marine eutrophication')</t>
        </is>
      </c>
      <c r="E123" t="inlineStr">
        <is>
          <t>WP-S</t>
        </is>
      </c>
      <c r="F123" s="34" t="n">
        <v>0.3180390863866762</v>
      </c>
      <c r="G123">
        <f>IF(F123&gt;0,F123,"")</f>
        <v/>
      </c>
      <c r="H123">
        <f>IF(F123&lt;0,F123,"")</f>
        <v/>
      </c>
      <c r="I123">
        <f>IF(F123&gt;0,1,-1)</f>
        <v/>
      </c>
    </row>
    <row r="124">
      <c r="C124" t="inlineStr">
        <is>
          <t>production and supply of planting soil A, biochar Z</t>
        </is>
      </c>
      <c r="D124" t="inlineStr">
        <is>
          <t>('ILCD 2.0 2018 midpoint', 'ecosystem quality', 'terrestrial eutrophication')</t>
        </is>
      </c>
      <c r="E124" t="inlineStr">
        <is>
          <t>WP-S</t>
        </is>
      </c>
      <c r="F124" s="34" t="n">
        <v>-0.1000444063983137</v>
      </c>
      <c r="G124">
        <f>IF(F124&gt;0,F124,"")</f>
        <v/>
      </c>
      <c r="H124">
        <f>IF(F124&lt;0,F124,"")</f>
        <v/>
      </c>
      <c r="I124">
        <f>IF(F124&gt;0,1,-1)</f>
        <v/>
      </c>
    </row>
    <row r="125">
      <c r="C125" t="inlineStr">
        <is>
          <t>production and supply of planting soil A, biochar Z</t>
        </is>
      </c>
      <c r="D125" t="inlineStr">
        <is>
          <t>('ILCD 2.0 2018 midpoint', 'human health', 'ionising radiation')</t>
        </is>
      </c>
      <c r="E125" t="inlineStr">
        <is>
          <t>WP-S</t>
        </is>
      </c>
      <c r="F125" s="34" t="n">
        <v>10.05965296623531</v>
      </c>
      <c r="G125">
        <f>IF(F125&gt;0,F125,"")</f>
        <v/>
      </c>
      <c r="H125">
        <f>IF(F125&lt;0,F125,"")</f>
        <v/>
      </c>
      <c r="I125">
        <f>IF(F125&gt;0,1,-1)</f>
        <v/>
      </c>
      <c r="M125" s="35" t="inlineStr">
        <is>
          <t>Sum of Count</t>
        </is>
      </c>
      <c r="N125" s="35" t="inlineStr">
        <is>
          <t>Column Labels</t>
        </is>
      </c>
    </row>
    <row r="126">
      <c r="C126" t="inlineStr">
        <is>
          <t>production and supply of planting soil A, biochar Z</t>
        </is>
      </c>
      <c r="D126" t="inlineStr">
        <is>
          <t>('ILCD 2.0 2018 midpoint', 'human health', 'ozone layer depletion')</t>
        </is>
      </c>
      <c r="E126" t="inlineStr">
        <is>
          <t>WP-S</t>
        </is>
      </c>
      <c r="F126" s="34" t="n">
        <v>1.331630634617595</v>
      </c>
      <c r="G126">
        <f>IF(F126&gt;0,F126,"")</f>
        <v/>
      </c>
      <c r="H126">
        <f>IF(F126&lt;0,F126,"")</f>
        <v/>
      </c>
      <c r="I126">
        <f>IF(F126&gt;0,1,-1)</f>
        <v/>
      </c>
      <c r="N126" t="inlineStr">
        <is>
          <t>GW-E</t>
        </is>
      </c>
      <c r="T126" t="inlineStr">
        <is>
          <t>GW-E Total</t>
        </is>
      </c>
      <c r="U126" t="inlineStr">
        <is>
          <t>GW-S</t>
        </is>
      </c>
      <c r="AA126" t="inlineStr">
        <is>
          <t>GW-S Total</t>
        </is>
      </c>
      <c r="AB126" t="inlineStr">
        <is>
          <t>LR-M</t>
        </is>
      </c>
      <c r="AH126" t="inlineStr">
        <is>
          <t>LR-M Total</t>
        </is>
      </c>
      <c r="AI126" t="inlineStr">
        <is>
          <t>LR-S</t>
        </is>
      </c>
      <c r="AO126" t="inlineStr">
        <is>
          <t>LR-S Total</t>
        </is>
      </c>
      <c r="AP126" t="inlineStr">
        <is>
          <t>WL-S</t>
        </is>
      </c>
      <c r="AV126" t="inlineStr">
        <is>
          <t>WL-S Total</t>
        </is>
      </c>
      <c r="AW126" t="inlineStr">
        <is>
          <t>WP-E</t>
        </is>
      </c>
      <c r="BC126" t="inlineStr">
        <is>
          <t>WP-E Total</t>
        </is>
      </c>
      <c r="BD126" t="inlineStr">
        <is>
          <t>WP-S</t>
        </is>
      </c>
      <c r="BJ126" t="inlineStr">
        <is>
          <t>WP-S Total</t>
        </is>
      </c>
      <c r="BK126" t="inlineStr">
        <is>
          <t>Grand Total</t>
        </is>
      </c>
    </row>
    <row r="127">
      <c r="C127" t="inlineStr">
        <is>
          <t>production and supply of planting soil A, biochar Z</t>
        </is>
      </c>
      <c r="D127" t="inlineStr">
        <is>
          <t>('ILCD 2.0 2018 midpoint', 'human health', 'photochemical ozone creation')</t>
        </is>
      </c>
      <c r="E127" t="inlineStr">
        <is>
          <t>WP-S</t>
        </is>
      </c>
      <c r="F127" s="34" t="n">
        <v>0.06567989905752114</v>
      </c>
      <c r="G127">
        <f>IF(F127&gt;0,F127,"")</f>
        <v/>
      </c>
      <c r="H127">
        <f>IF(F127&lt;0,F127,"")</f>
        <v/>
      </c>
      <c r="I127">
        <f>IF(F127&gt;0,1,-1)</f>
        <v/>
      </c>
      <c r="M127" s="35" t="inlineStr">
        <is>
          <t>Row Labels</t>
        </is>
      </c>
      <c r="N127" t="inlineStr">
        <is>
          <t>establishment of new tree, in hard surface area, in biochar-makadam Z</t>
        </is>
      </c>
      <c r="O127" t="inlineStr">
        <is>
          <t>lifecycle, extensive green roof, XMS 2-27, biochar Z</t>
        </is>
      </c>
      <c r="P127" t="inlineStr">
        <is>
          <t>lifecycle, water pre-treatment, biochar Z biofilter</t>
        </is>
      </c>
      <c r="Q127" t="inlineStr">
        <is>
          <t>production and supply of planting soil A, biochar Z</t>
        </is>
      </c>
      <c r="R127" t="inlineStr">
        <is>
          <t>production of paving stone, charcrete Z</t>
        </is>
      </c>
      <c r="S127" t="inlineStr">
        <is>
          <t>production of pig iron, bio-coal Z</t>
        </is>
      </c>
      <c r="U127" t="inlineStr">
        <is>
          <t>establishment of new tree, in hard surface area, in biochar-makadam Z</t>
        </is>
      </c>
      <c r="V127" t="inlineStr">
        <is>
          <t>lifecycle, extensive green roof, XMS 2-27, biochar Z</t>
        </is>
      </c>
      <c r="W127" t="inlineStr">
        <is>
          <t>lifecycle, water pre-treatment, biochar Z biofilter</t>
        </is>
      </c>
      <c r="X127" t="inlineStr">
        <is>
          <t>production and supply of planting soil A, biochar Z</t>
        </is>
      </c>
      <c r="Y127" t="inlineStr">
        <is>
          <t>production of paving stone, charcrete Z</t>
        </is>
      </c>
      <c r="Z127" t="inlineStr">
        <is>
          <t>production of pig iron, bio-coal Z</t>
        </is>
      </c>
      <c r="AB127" t="inlineStr">
        <is>
          <t>establishment of new tree, in hard surface area, in biochar-makadam Z</t>
        </is>
      </c>
      <c r="AC127" t="inlineStr">
        <is>
          <t>lifecycle, extensive green roof, XMS 2-27, biochar Z</t>
        </is>
      </c>
      <c r="AD127" t="inlineStr">
        <is>
          <t>lifecycle, water pre-treatment, biochar Z biofilter</t>
        </is>
      </c>
      <c r="AE127" t="inlineStr">
        <is>
          <t>production and supply of planting soil A, biochar Z</t>
        </is>
      </c>
      <c r="AF127" t="inlineStr">
        <is>
          <t>production of paving stone, charcrete Z</t>
        </is>
      </c>
      <c r="AG127" t="inlineStr">
        <is>
          <t>production of pig iron, bio-coal Z</t>
        </is>
      </c>
      <c r="AI127" t="inlineStr">
        <is>
          <t>establishment of new tree, in hard surface area, in biochar-makadam Z</t>
        </is>
      </c>
      <c r="AJ127" t="inlineStr">
        <is>
          <t>lifecycle, extensive green roof, XMS 2-27, biochar Z</t>
        </is>
      </c>
      <c r="AK127" t="inlineStr">
        <is>
          <t>lifecycle, water pre-treatment, biochar Z biofilter</t>
        </is>
      </c>
      <c r="AL127" t="inlineStr">
        <is>
          <t>production and supply of planting soil A, biochar Z</t>
        </is>
      </c>
      <c r="AM127" t="inlineStr">
        <is>
          <t>production of paving stone, charcrete Z</t>
        </is>
      </c>
      <c r="AN127" t="inlineStr">
        <is>
          <t>production of pig iron, bio-coal Z</t>
        </is>
      </c>
      <c r="AP127" t="inlineStr">
        <is>
          <t>establishment of new tree, in hard surface area, in biochar-makadam Z</t>
        </is>
      </c>
      <c r="AQ127" t="inlineStr">
        <is>
          <t>lifecycle, extensive green roof, XMS 2-27, biochar Z</t>
        </is>
      </c>
      <c r="AR127" t="inlineStr">
        <is>
          <t>lifecycle, water pre-treatment, biochar Z biofilter</t>
        </is>
      </c>
      <c r="AS127" t="inlineStr">
        <is>
          <t>production and supply of planting soil A, biochar Z</t>
        </is>
      </c>
      <c r="AT127" t="inlineStr">
        <is>
          <t>production of paving stone, charcrete Z</t>
        </is>
      </c>
      <c r="AU127" t="inlineStr">
        <is>
          <t>production of pig iron, bio-coal Z</t>
        </is>
      </c>
      <c r="AW127" t="inlineStr">
        <is>
          <t>establishment of new tree, in hard surface area, in biochar-makadam Z</t>
        </is>
      </c>
      <c r="AX127" t="inlineStr">
        <is>
          <t>lifecycle, extensive green roof, XMS 2-27, biochar Z</t>
        </is>
      </c>
      <c r="AY127" t="inlineStr">
        <is>
          <t>lifecycle, water pre-treatment, biochar Z biofilter</t>
        </is>
      </c>
      <c r="AZ127" t="inlineStr">
        <is>
          <t>production and supply of planting soil A, biochar Z</t>
        </is>
      </c>
      <c r="BA127" t="inlineStr">
        <is>
          <t>production of paving stone, charcrete Z</t>
        </is>
      </c>
      <c r="BB127" t="inlineStr">
        <is>
          <t>production of pig iron, bio-coal Z</t>
        </is>
      </c>
      <c r="BD127" t="inlineStr">
        <is>
          <t>establishment of new tree, in hard surface area, in biochar-makadam Z</t>
        </is>
      </c>
      <c r="BE127" t="inlineStr">
        <is>
          <t>lifecycle, extensive green roof, XMS 2-27, biochar Z</t>
        </is>
      </c>
      <c r="BF127" t="inlineStr">
        <is>
          <t>lifecycle, water pre-treatment, biochar Z biofilter</t>
        </is>
      </c>
      <c r="BG127" t="inlineStr">
        <is>
          <t>production and supply of planting soil A, biochar Z</t>
        </is>
      </c>
      <c r="BH127" t="inlineStr">
        <is>
          <t>production of paving stone, charcrete Z</t>
        </is>
      </c>
      <c r="BI127" t="inlineStr">
        <is>
          <t>production of pig iron, bio-coal Z</t>
        </is>
      </c>
    </row>
    <row r="128">
      <c r="C128" t="inlineStr">
        <is>
          <t>production and supply of planting soil A, biochar Z</t>
        </is>
      </c>
      <c r="D128" t="inlineStr">
        <is>
          <t>('ILCD 2.0 2018 midpoint', 'human health', 'respiratory effects, inorganics')</t>
        </is>
      </c>
      <c r="E128" t="inlineStr">
        <is>
          <t>WP-S</t>
        </is>
      </c>
      <c r="F128" s="34" t="n">
        <v>-0.04965897474716952</v>
      </c>
      <c r="G128">
        <f>IF(F128&gt;0,F128,"")</f>
        <v/>
      </c>
      <c r="H128">
        <f>IF(F128&lt;0,F128,"")</f>
        <v/>
      </c>
      <c r="I128">
        <f>IF(F128&gt;0,1,-1)</f>
        <v/>
      </c>
      <c r="M128" s="36" t="inlineStr">
        <is>
          <t>('ILCD 2.0 2018 midpoint', 'ecosystem quality', 'freshwater and terrestrial acidification')</t>
        </is>
      </c>
      <c r="N128" t="n">
        <v>-1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-4</v>
      </c>
      <c r="U128" t="n">
        <v>-1</v>
      </c>
      <c r="V128" t="n">
        <v>-1</v>
      </c>
      <c r="W128" t="n">
        <v>-1</v>
      </c>
      <c r="X128" t="n">
        <v>-1</v>
      </c>
      <c r="Y128" t="n">
        <v>1</v>
      </c>
      <c r="Z128" t="n">
        <v>-1</v>
      </c>
      <c r="AA128" t="n">
        <v>-4</v>
      </c>
      <c r="AB128" t="n">
        <v>-1</v>
      </c>
      <c r="AC128" t="n">
        <v>-1</v>
      </c>
      <c r="AD128" t="n">
        <v>-1</v>
      </c>
      <c r="AE128" t="n">
        <v>-1</v>
      </c>
      <c r="AF128" t="n">
        <v>1</v>
      </c>
      <c r="AG128" t="n">
        <v>-1</v>
      </c>
      <c r="AH128" t="n">
        <v>-4</v>
      </c>
      <c r="AI128" t="n">
        <v>-1</v>
      </c>
      <c r="AJ128" t="n">
        <v>-1</v>
      </c>
      <c r="AK128" t="n">
        <v>-1</v>
      </c>
      <c r="AL128" t="n">
        <v>-1</v>
      </c>
      <c r="AM128" t="n">
        <v>1</v>
      </c>
      <c r="AN128" t="n">
        <v>-1</v>
      </c>
      <c r="AO128" t="n">
        <v>-4</v>
      </c>
      <c r="AP128" t="n">
        <v>-1</v>
      </c>
      <c r="AQ128" t="n">
        <v>-1</v>
      </c>
      <c r="AR128" t="n">
        <v>-1</v>
      </c>
      <c r="AS128" t="n">
        <v>-1</v>
      </c>
      <c r="AT128" t="n">
        <v>1</v>
      </c>
      <c r="AU128" t="n">
        <v>-1</v>
      </c>
      <c r="AV128" t="n">
        <v>-4</v>
      </c>
      <c r="AW128" t="n">
        <v>1</v>
      </c>
      <c r="AX128" t="n">
        <v>-1</v>
      </c>
      <c r="AY128" t="n">
        <v>-1</v>
      </c>
      <c r="AZ128" t="n">
        <v>1</v>
      </c>
      <c r="BA128" t="n">
        <v>1</v>
      </c>
      <c r="BB128" t="n">
        <v>-1</v>
      </c>
      <c r="BC128" t="n">
        <v>0</v>
      </c>
      <c r="BD128" t="n">
        <v>1</v>
      </c>
      <c r="BE128" t="n">
        <v>-1</v>
      </c>
      <c r="BF128" t="n">
        <v>-1</v>
      </c>
      <c r="BG128" t="n">
        <v>1</v>
      </c>
      <c r="BH128" t="n">
        <v>1</v>
      </c>
      <c r="BI128" t="n">
        <v>-1</v>
      </c>
      <c r="BJ128" t="n">
        <v>0</v>
      </c>
      <c r="BK128" t="n">
        <v>-20</v>
      </c>
    </row>
    <row r="129">
      <c r="C129" t="inlineStr">
        <is>
          <t>production and supply of planting soil A, biochar Z</t>
        </is>
      </c>
      <c r="D129" t="inlineStr">
        <is>
          <t>('ILCD 2.0 2018 midpoint', 'resources', 'dissipated water')</t>
        </is>
      </c>
      <c r="E129" t="inlineStr">
        <is>
          <t>WP-S</t>
        </is>
      </c>
      <c r="F129" s="34" t="n">
        <v>0.9036231261428505</v>
      </c>
      <c r="G129">
        <f>IF(F129&gt;0,F129,"")</f>
        <v/>
      </c>
      <c r="H129">
        <f>IF(F129&lt;0,F129,"")</f>
        <v/>
      </c>
      <c r="I129">
        <f>IF(F129&gt;0,1,-1)</f>
        <v/>
      </c>
      <c r="M129" s="36" t="inlineStr">
        <is>
          <t>('ILCD 2.0 2018 midpoint', 'ecosystem quality', 'freshwater ecotoxicity')</t>
        </is>
      </c>
      <c r="N129" t="n">
        <v>-1</v>
      </c>
      <c r="O129" t="n">
        <v>-1</v>
      </c>
      <c r="P129" t="n">
        <v>-1</v>
      </c>
      <c r="Q129" t="n">
        <v>-1</v>
      </c>
      <c r="R129" t="n">
        <v>1</v>
      </c>
      <c r="S129" t="n">
        <v>-1</v>
      </c>
      <c r="T129" t="n">
        <v>-4</v>
      </c>
      <c r="U129" t="n">
        <v>-1</v>
      </c>
      <c r="V129" t="n">
        <v>-1</v>
      </c>
      <c r="W129" t="n">
        <v>-1</v>
      </c>
      <c r="X129" t="n">
        <v>-1</v>
      </c>
      <c r="Y129" t="n">
        <v>1</v>
      </c>
      <c r="Z129" t="n">
        <v>-1</v>
      </c>
      <c r="AA129" t="n">
        <v>-4</v>
      </c>
      <c r="AB129" t="n">
        <v>-1</v>
      </c>
      <c r="AC129" t="n">
        <v>-1</v>
      </c>
      <c r="AD129" t="n">
        <v>-1</v>
      </c>
      <c r="AE129" t="n">
        <v>1</v>
      </c>
      <c r="AF129" t="n">
        <v>1</v>
      </c>
      <c r="AG129" t="n">
        <v>-1</v>
      </c>
      <c r="AH129" t="n">
        <v>-2</v>
      </c>
      <c r="AI129" t="n">
        <v>-1</v>
      </c>
      <c r="AJ129" t="n">
        <v>-1</v>
      </c>
      <c r="AK129" t="n">
        <v>-1</v>
      </c>
      <c r="AL129" t="n">
        <v>-1</v>
      </c>
      <c r="AM129" t="n">
        <v>1</v>
      </c>
      <c r="AN129" t="n">
        <v>-1</v>
      </c>
      <c r="AO129" t="n">
        <v>-4</v>
      </c>
      <c r="AP129" t="n">
        <v>-1</v>
      </c>
      <c r="AQ129" t="n">
        <v>-1</v>
      </c>
      <c r="AR129" t="n">
        <v>-1</v>
      </c>
      <c r="AS129" t="n">
        <v>-1</v>
      </c>
      <c r="AT129" t="n">
        <v>1</v>
      </c>
      <c r="AU129" t="n">
        <v>-1</v>
      </c>
      <c r="AV129" t="n">
        <v>-4</v>
      </c>
      <c r="AW129" t="n">
        <v>1</v>
      </c>
      <c r="AX129" t="n">
        <v>-1</v>
      </c>
      <c r="AY129" t="n">
        <v>1</v>
      </c>
      <c r="AZ129" t="n">
        <v>1</v>
      </c>
      <c r="BA129" t="n">
        <v>1</v>
      </c>
      <c r="BB129" t="n">
        <v>1</v>
      </c>
      <c r="BC129" t="n">
        <v>4</v>
      </c>
      <c r="BD129" t="n">
        <v>1</v>
      </c>
      <c r="BE129" t="n">
        <v>-1</v>
      </c>
      <c r="BF129" t="n">
        <v>1</v>
      </c>
      <c r="BG129" t="n">
        <v>1</v>
      </c>
      <c r="BH129" t="n">
        <v>1</v>
      </c>
      <c r="BI129" t="n">
        <v>1</v>
      </c>
      <c r="BJ129" t="n">
        <v>4</v>
      </c>
      <c r="BK129" t="n">
        <v>-10</v>
      </c>
    </row>
    <row r="130">
      <c r="C130" t="inlineStr">
        <is>
          <t>production and supply of planting soil A, biochar Z</t>
        </is>
      </c>
      <c r="D130" t="inlineStr">
        <is>
          <t>('ILCD 2.0 2018 midpoint', 'resources', 'fossils')</t>
        </is>
      </c>
      <c r="E130" t="inlineStr">
        <is>
          <t>WP-S</t>
        </is>
      </c>
      <c r="F130" s="34" t="n">
        <v>-0.3315569100180403</v>
      </c>
      <c r="G130">
        <f>IF(F130&gt;0,F130,"")</f>
        <v/>
      </c>
      <c r="H130">
        <f>IF(F130&lt;0,F130,"")</f>
        <v/>
      </c>
      <c r="I130">
        <f>IF(F130&gt;0,1,-1)</f>
        <v/>
      </c>
      <c r="M130" s="36" t="inlineStr">
        <is>
          <t>('ILCD 2.0 2018 midpoint', 'ecosystem quality', 'freshwater eutrophication')</t>
        </is>
      </c>
      <c r="N130" t="n">
        <v>1</v>
      </c>
      <c r="O130" t="n">
        <v>-1</v>
      </c>
      <c r="P130" t="n">
        <v>-1</v>
      </c>
      <c r="Q130" t="n">
        <v>1</v>
      </c>
      <c r="R130" t="n">
        <v>1</v>
      </c>
      <c r="S130" t="n">
        <v>-1</v>
      </c>
      <c r="T130" t="n">
        <v>0</v>
      </c>
      <c r="U130" t="n">
        <v>-1</v>
      </c>
      <c r="V130" t="n">
        <v>-1</v>
      </c>
      <c r="W130" t="n">
        <v>-1</v>
      </c>
      <c r="X130" t="n">
        <v>1</v>
      </c>
      <c r="Y130" t="n">
        <v>1</v>
      </c>
      <c r="Z130" t="n">
        <v>-1</v>
      </c>
      <c r="AA130" t="n">
        <v>-2</v>
      </c>
      <c r="AB130" t="n">
        <v>-1</v>
      </c>
      <c r="AC130" t="n">
        <v>-1</v>
      </c>
      <c r="AD130" t="n">
        <v>-1</v>
      </c>
      <c r="AE130" t="n">
        <v>-1</v>
      </c>
      <c r="AF130" t="n">
        <v>1</v>
      </c>
      <c r="AG130" t="n">
        <v>-1</v>
      </c>
      <c r="AH130" t="n">
        <v>-4</v>
      </c>
      <c r="AI130" t="n">
        <v>-1</v>
      </c>
      <c r="AJ130" t="n">
        <v>-1</v>
      </c>
      <c r="AK130" t="n">
        <v>-1</v>
      </c>
      <c r="AL130" t="n">
        <v>-1</v>
      </c>
      <c r="AM130" t="n">
        <v>1</v>
      </c>
      <c r="AN130" t="n">
        <v>-1</v>
      </c>
      <c r="AO130" t="n">
        <v>-4</v>
      </c>
      <c r="AP130" t="n">
        <v>1</v>
      </c>
      <c r="AQ130" t="n">
        <v>-1</v>
      </c>
      <c r="AR130" t="n">
        <v>-1</v>
      </c>
      <c r="AS130" t="n">
        <v>1</v>
      </c>
      <c r="AT130" t="n">
        <v>1</v>
      </c>
      <c r="AU130" t="n">
        <v>-1</v>
      </c>
      <c r="AV130" t="n">
        <v>0</v>
      </c>
      <c r="AW130" t="n">
        <v>1</v>
      </c>
      <c r="AX130" t="n">
        <v>-1</v>
      </c>
      <c r="AY130" t="n">
        <v>1</v>
      </c>
      <c r="AZ130" t="n">
        <v>1</v>
      </c>
      <c r="BA130" t="n">
        <v>1</v>
      </c>
      <c r="BB130" t="n">
        <v>-1</v>
      </c>
      <c r="BC130" t="n">
        <v>2</v>
      </c>
      <c r="BD130" t="n">
        <v>1</v>
      </c>
      <c r="BE130" t="n">
        <v>-1</v>
      </c>
      <c r="BF130" t="n">
        <v>1</v>
      </c>
      <c r="BG130" t="n">
        <v>1</v>
      </c>
      <c r="BH130" t="n">
        <v>1</v>
      </c>
      <c r="BI130" t="n">
        <v>-1</v>
      </c>
      <c r="BJ130" t="n">
        <v>2</v>
      </c>
      <c r="BK130" t="n">
        <v>-6</v>
      </c>
    </row>
    <row r="131">
      <c r="C131" t="inlineStr">
        <is>
          <t>production and supply of planting soil A, biochar Z</t>
        </is>
      </c>
      <c r="D131" t="inlineStr">
        <is>
          <t>('ILCD 2.0 2018 midpoint', 'resources', 'land use')</t>
        </is>
      </c>
      <c r="E131" t="inlineStr">
        <is>
          <t>WP-S</t>
        </is>
      </c>
      <c r="F131" s="34" t="n">
        <v>2.457514303619417</v>
      </c>
      <c r="G131">
        <f>IF(F131&gt;0,F131,"")</f>
        <v/>
      </c>
      <c r="H131">
        <f>IF(F131&lt;0,F131,"")</f>
        <v/>
      </c>
      <c r="I131">
        <f>IF(F131&gt;0,1,-1)</f>
        <v/>
      </c>
      <c r="M131" s="36" t="inlineStr">
        <is>
          <t>('ILCD 2.0 2018 midpoint', 'ecosystem quality', 'marine eutrophication')</t>
        </is>
      </c>
      <c r="N131" t="n">
        <v>-1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-4</v>
      </c>
      <c r="U131" t="n">
        <v>-1</v>
      </c>
      <c r="V131" t="n">
        <v>-1</v>
      </c>
      <c r="W131" t="n">
        <v>-1</v>
      </c>
      <c r="X131" t="n">
        <v>-1</v>
      </c>
      <c r="Y131" t="n">
        <v>1</v>
      </c>
      <c r="Z131" t="n">
        <v>-1</v>
      </c>
      <c r="AA131" t="n">
        <v>-4</v>
      </c>
      <c r="AB131" t="n">
        <v>-1</v>
      </c>
      <c r="AC131" t="n">
        <v>-1</v>
      </c>
      <c r="AD131" t="n">
        <v>-1</v>
      </c>
      <c r="AE131" t="n">
        <v>-1</v>
      </c>
      <c r="AF131" t="n">
        <v>1</v>
      </c>
      <c r="AG131" t="n">
        <v>-1</v>
      </c>
      <c r="AH131" t="n">
        <v>-4</v>
      </c>
      <c r="AI131" t="n">
        <v>-1</v>
      </c>
      <c r="AJ131" t="n">
        <v>-1</v>
      </c>
      <c r="AK131" t="n">
        <v>-1</v>
      </c>
      <c r="AL131" t="n">
        <v>-1</v>
      </c>
      <c r="AM131" t="n">
        <v>1</v>
      </c>
      <c r="AN131" t="n">
        <v>-1</v>
      </c>
      <c r="AO131" t="n">
        <v>-4</v>
      </c>
      <c r="AP131" t="n">
        <v>-1</v>
      </c>
      <c r="AQ131" t="n">
        <v>-1</v>
      </c>
      <c r="AR131" t="n">
        <v>-1</v>
      </c>
      <c r="AS131" t="n">
        <v>-1</v>
      </c>
      <c r="AT131" t="n">
        <v>1</v>
      </c>
      <c r="AU131" t="n">
        <v>-1</v>
      </c>
      <c r="AV131" t="n">
        <v>-4</v>
      </c>
      <c r="AW131" t="n">
        <v>1</v>
      </c>
      <c r="AX131" t="n">
        <v>-1</v>
      </c>
      <c r="AY131" t="n">
        <v>1</v>
      </c>
      <c r="AZ131" t="n">
        <v>1</v>
      </c>
      <c r="BA131" t="n">
        <v>1</v>
      </c>
      <c r="BB131" t="n">
        <v>-1</v>
      </c>
      <c r="BC131" t="n">
        <v>2</v>
      </c>
      <c r="BD131" t="n">
        <v>1</v>
      </c>
      <c r="BE131" t="n">
        <v>-1</v>
      </c>
      <c r="BF131" t="n">
        <v>1</v>
      </c>
      <c r="BG131" t="n">
        <v>1</v>
      </c>
      <c r="BH131" t="n">
        <v>1</v>
      </c>
      <c r="BI131" t="n">
        <v>-1</v>
      </c>
      <c r="BJ131" t="n">
        <v>2</v>
      </c>
      <c r="BK131" t="n">
        <v>-16</v>
      </c>
    </row>
    <row r="132">
      <c r="C132" t="inlineStr">
        <is>
          <t>production of paving stone, charcrete Z</t>
        </is>
      </c>
      <c r="D132" t="inlineStr">
        <is>
          <t>('ILCD 2.0 2018 midpoint', 'ecosystem quality', 'freshwater ecotoxicity')</t>
        </is>
      </c>
      <c r="E132" t="inlineStr">
        <is>
          <t>WP-S</t>
        </is>
      </c>
      <c r="F132" s="34" t="n">
        <v>0.7363373091221335</v>
      </c>
      <c r="G132">
        <f>IF(F132&gt;0,F132,"")</f>
        <v/>
      </c>
      <c r="H132">
        <f>IF(F132&lt;0,F132,"")</f>
        <v/>
      </c>
      <c r="I132">
        <f>IF(F132&gt;0,1,-1)</f>
        <v/>
      </c>
      <c r="M132" s="36" t="inlineStr">
        <is>
          <t>('ILCD 2.0 2018 midpoint', 'ecosystem quality', 'terrestrial eutrophication')</t>
        </is>
      </c>
      <c r="N132" t="n">
        <v>-1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-4</v>
      </c>
      <c r="U132" t="n">
        <v>-1</v>
      </c>
      <c r="V132" t="n">
        <v>-1</v>
      </c>
      <c r="W132" t="n">
        <v>-1</v>
      </c>
      <c r="X132" t="n">
        <v>-1</v>
      </c>
      <c r="Y132" t="n">
        <v>1</v>
      </c>
      <c r="Z132" t="n">
        <v>-1</v>
      </c>
      <c r="AA132" t="n">
        <v>-4</v>
      </c>
      <c r="AB132" t="n">
        <v>-1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-4</v>
      </c>
      <c r="AI132" t="n">
        <v>-1</v>
      </c>
      <c r="AJ132" t="n">
        <v>-1</v>
      </c>
      <c r="AK132" t="n">
        <v>-1</v>
      </c>
      <c r="AL132" t="n">
        <v>-1</v>
      </c>
      <c r="AM132" t="n">
        <v>1</v>
      </c>
      <c r="AN132" t="n">
        <v>-1</v>
      </c>
      <c r="AO132" t="n">
        <v>-4</v>
      </c>
      <c r="AP132" t="n">
        <v>-1</v>
      </c>
      <c r="AQ132" t="n">
        <v>-1</v>
      </c>
      <c r="AR132" t="n">
        <v>-1</v>
      </c>
      <c r="AS132" t="n">
        <v>-1</v>
      </c>
      <c r="AT132" t="n">
        <v>1</v>
      </c>
      <c r="AU132" t="n">
        <v>-1</v>
      </c>
      <c r="AV132" t="n">
        <v>-4</v>
      </c>
      <c r="AW132" t="n">
        <v>-1</v>
      </c>
      <c r="AX132" t="n">
        <v>-1</v>
      </c>
      <c r="AY132" t="n">
        <v>-1</v>
      </c>
      <c r="AZ132" t="n">
        <v>-1</v>
      </c>
      <c r="BA132" t="n">
        <v>1</v>
      </c>
      <c r="BB132" t="n">
        <v>-1</v>
      </c>
      <c r="BC132" t="n">
        <v>-4</v>
      </c>
      <c r="BD132" t="n">
        <v>-1</v>
      </c>
      <c r="BE132" t="n">
        <v>-1</v>
      </c>
      <c r="BF132" t="n">
        <v>-1</v>
      </c>
      <c r="BG132" t="n">
        <v>-1</v>
      </c>
      <c r="BH132" t="n">
        <v>1</v>
      </c>
      <c r="BI132" t="n">
        <v>-1</v>
      </c>
      <c r="BJ132" t="n">
        <v>-4</v>
      </c>
      <c r="BK132" t="n">
        <v>-28</v>
      </c>
    </row>
    <row r="133">
      <c r="C133" t="inlineStr">
        <is>
          <t>production of paving stone, charcrete Z</t>
        </is>
      </c>
      <c r="D133" t="inlineStr">
        <is>
          <t>('ILCD 2.0 2018 midpoint', 'human health', 'non-carcinogenic effects')</t>
        </is>
      </c>
      <c r="E133" t="inlineStr">
        <is>
          <t>WP-S</t>
        </is>
      </c>
      <c r="F133" s="34" t="n">
        <v>-0.4309585061635365</v>
      </c>
      <c r="G133">
        <f>IF(F133&gt;0,F133,"")</f>
        <v/>
      </c>
      <c r="H133">
        <f>IF(F133&lt;0,F133,"")</f>
        <v/>
      </c>
      <c r="I133">
        <f>IF(F133&gt;0,1,-1)</f>
        <v/>
      </c>
      <c r="M133" s="36" t="inlineStr">
        <is>
          <t>('ILCD 2.0 2018 midpoint', 'human health', 'carcinogenic effects')</t>
        </is>
      </c>
      <c r="N133" t="n">
        <v>1</v>
      </c>
      <c r="O133" t="n">
        <v>-1</v>
      </c>
      <c r="P133" t="n">
        <v>1</v>
      </c>
      <c r="Q133" t="n">
        <v>1</v>
      </c>
      <c r="R133" t="n">
        <v>1</v>
      </c>
      <c r="S133" t="n">
        <v>1</v>
      </c>
      <c r="T133" t="n">
        <v>4</v>
      </c>
      <c r="U133" t="n">
        <v>1</v>
      </c>
      <c r="V133" t="n">
        <v>-1</v>
      </c>
      <c r="W133" t="n">
        <v>1</v>
      </c>
      <c r="X133" t="n">
        <v>1</v>
      </c>
      <c r="Y133" t="n">
        <v>1</v>
      </c>
      <c r="Z133" t="n">
        <v>1</v>
      </c>
      <c r="AA133" t="n">
        <v>4</v>
      </c>
      <c r="AB133" t="n">
        <v>1</v>
      </c>
      <c r="AC133" t="n">
        <v>-1</v>
      </c>
      <c r="AD133" t="n">
        <v>1</v>
      </c>
      <c r="AE133" t="n">
        <v>1</v>
      </c>
      <c r="AF133" t="n">
        <v>1</v>
      </c>
      <c r="AG133" t="n">
        <v>1</v>
      </c>
      <c r="AH133" t="n">
        <v>4</v>
      </c>
      <c r="AI133" t="n">
        <v>1</v>
      </c>
      <c r="AJ133" t="n">
        <v>-1</v>
      </c>
      <c r="AK133" t="n">
        <v>1</v>
      </c>
      <c r="AL133" t="n">
        <v>1</v>
      </c>
      <c r="AM133" t="n">
        <v>1</v>
      </c>
      <c r="AN133" t="n">
        <v>1</v>
      </c>
      <c r="AO133" t="n">
        <v>4</v>
      </c>
      <c r="AP133" t="n">
        <v>1</v>
      </c>
      <c r="AQ133" t="n">
        <v>-1</v>
      </c>
      <c r="AR133" t="n">
        <v>1</v>
      </c>
      <c r="AS133" t="n">
        <v>1</v>
      </c>
      <c r="AT133" t="n">
        <v>1</v>
      </c>
      <c r="AU133" t="n">
        <v>1</v>
      </c>
      <c r="AV133" t="n">
        <v>4</v>
      </c>
      <c r="AW133" t="n">
        <v>1</v>
      </c>
      <c r="AX133" t="n">
        <v>-1</v>
      </c>
      <c r="AY133" t="n">
        <v>1</v>
      </c>
      <c r="AZ133" t="n">
        <v>1</v>
      </c>
      <c r="BA133" t="n">
        <v>1</v>
      </c>
      <c r="BB133" t="n">
        <v>1</v>
      </c>
      <c r="BC133" t="n">
        <v>4</v>
      </c>
      <c r="BD133" t="n">
        <v>1</v>
      </c>
      <c r="BE133" t="n">
        <v>-1</v>
      </c>
      <c r="BF133" t="n">
        <v>1</v>
      </c>
      <c r="BG133" t="n">
        <v>1</v>
      </c>
      <c r="BH133" t="n">
        <v>1</v>
      </c>
      <c r="BI133" t="n">
        <v>1</v>
      </c>
      <c r="BJ133" t="n">
        <v>4</v>
      </c>
      <c r="BK133" t="n">
        <v>28</v>
      </c>
    </row>
    <row r="134">
      <c r="C134" t="inlineStr">
        <is>
          <t>production of paving stone, charcrete Z</t>
        </is>
      </c>
      <c r="D134" t="inlineStr">
        <is>
          <t>('ILCD 2.0 2018 midpoint', 'human health', 'carcinogenic effects')</t>
        </is>
      </c>
      <c r="E134" t="inlineStr">
        <is>
          <t>WP-S</t>
        </is>
      </c>
      <c r="F134" s="34" t="n">
        <v>2.618326979229433</v>
      </c>
      <c r="G134">
        <f>IF(F134&gt;0,F134,"")</f>
        <v/>
      </c>
      <c r="H134">
        <f>IF(F134&lt;0,F134,"")</f>
        <v/>
      </c>
      <c r="I134">
        <f>IF(F134&gt;0,1,-1)</f>
        <v/>
      </c>
      <c r="M134" s="36" t="inlineStr">
        <is>
          <t>('ILCD 2.0 2018 midpoint', 'human health', 'ionising radiation')</t>
        </is>
      </c>
      <c r="N134" t="n">
        <v>1</v>
      </c>
      <c r="O134" t="n">
        <v>1</v>
      </c>
      <c r="P134" t="n">
        <v>-1</v>
      </c>
      <c r="Q134" t="n">
        <v>1</v>
      </c>
      <c r="R134" t="n">
        <v>1</v>
      </c>
      <c r="S134" t="n">
        <v>1</v>
      </c>
      <c r="T134" t="n">
        <v>4</v>
      </c>
      <c r="U134" t="n">
        <v>1</v>
      </c>
      <c r="V134" t="n">
        <v>-1</v>
      </c>
      <c r="W134" t="n">
        <v>-1</v>
      </c>
      <c r="X134" t="n">
        <v>1</v>
      </c>
      <c r="Y134" t="n">
        <v>1</v>
      </c>
      <c r="Z134" t="n">
        <v>1</v>
      </c>
      <c r="AA134" t="n">
        <v>2</v>
      </c>
      <c r="AB134" t="n">
        <v>-1</v>
      </c>
      <c r="AC134" t="n">
        <v>-1</v>
      </c>
      <c r="AD134" t="n">
        <v>-1</v>
      </c>
      <c r="AE134" t="n">
        <v>-1</v>
      </c>
      <c r="AF134" t="n">
        <v>1</v>
      </c>
      <c r="AG134" t="n">
        <v>-1</v>
      </c>
      <c r="AH134" t="n">
        <v>-4</v>
      </c>
      <c r="AI134" t="n">
        <v>1</v>
      </c>
      <c r="AJ134" t="n">
        <v>-1</v>
      </c>
      <c r="AK134" t="n">
        <v>-1</v>
      </c>
      <c r="AL134" t="n">
        <v>1</v>
      </c>
      <c r="AM134" t="n">
        <v>1</v>
      </c>
      <c r="AN134" t="n">
        <v>1</v>
      </c>
      <c r="AO134" t="n">
        <v>2</v>
      </c>
      <c r="AP134" t="n">
        <v>1</v>
      </c>
      <c r="AQ134" t="n">
        <v>-1</v>
      </c>
      <c r="AR134" t="n">
        <v>-1</v>
      </c>
      <c r="AS134" t="n">
        <v>1</v>
      </c>
      <c r="AT134" t="n">
        <v>1</v>
      </c>
      <c r="AU134" t="n">
        <v>1</v>
      </c>
      <c r="AV134" t="n">
        <v>2</v>
      </c>
      <c r="AW134" t="n">
        <v>1</v>
      </c>
      <c r="AX134" t="n">
        <v>1</v>
      </c>
      <c r="AY134" t="n">
        <v>-1</v>
      </c>
      <c r="AZ134" t="n">
        <v>1</v>
      </c>
      <c r="BA134" t="n">
        <v>1</v>
      </c>
      <c r="BB134" t="n">
        <v>1</v>
      </c>
      <c r="BC134" t="n">
        <v>4</v>
      </c>
      <c r="BD134" t="n">
        <v>1</v>
      </c>
      <c r="BE134" t="n">
        <v>1</v>
      </c>
      <c r="BF134" t="n">
        <v>-1</v>
      </c>
      <c r="BG134" t="n">
        <v>1</v>
      </c>
      <c r="BH134" t="n">
        <v>1</v>
      </c>
      <c r="BI134" t="n">
        <v>1</v>
      </c>
      <c r="BJ134" t="n">
        <v>4</v>
      </c>
      <c r="BK134" t="n">
        <v>14</v>
      </c>
    </row>
    <row r="135">
      <c r="C135" t="inlineStr">
        <is>
          <t>production of paving stone, charcrete Z</t>
        </is>
      </c>
      <c r="D135" t="inlineStr">
        <is>
          <t>('ILCD 2.0 2018 midpoint', 'resources', 'minerals and metals')</t>
        </is>
      </c>
      <c r="E135" t="inlineStr">
        <is>
          <t>WP-S</t>
        </is>
      </c>
      <c r="F135" s="34" t="n">
        <v>0.618086864396072</v>
      </c>
      <c r="G135">
        <f>IF(F135&gt;0,F135,"")</f>
        <v/>
      </c>
      <c r="H135">
        <f>IF(F135&lt;0,F135,"")</f>
        <v/>
      </c>
      <c r="I135">
        <f>IF(F135&gt;0,1,-1)</f>
        <v/>
      </c>
      <c r="M135" s="36" t="inlineStr">
        <is>
          <t>('ILCD 2.0 2018 midpoint', 'human health', 'non-carcinogenic effects')</t>
        </is>
      </c>
      <c r="N135" t="n">
        <v>-1</v>
      </c>
      <c r="O135" t="n">
        <v>-1</v>
      </c>
      <c r="P135" t="n">
        <v>1</v>
      </c>
      <c r="Q135" t="n">
        <v>-1</v>
      </c>
      <c r="R135" t="n">
        <v>-1</v>
      </c>
      <c r="S135" t="n">
        <v>-1</v>
      </c>
      <c r="T135" t="n">
        <v>-4</v>
      </c>
      <c r="U135" t="n">
        <v>-1</v>
      </c>
      <c r="V135" t="n">
        <v>-1</v>
      </c>
      <c r="W135" t="n">
        <v>1</v>
      </c>
      <c r="X135" t="n">
        <v>-1</v>
      </c>
      <c r="Y135" t="n">
        <v>-1</v>
      </c>
      <c r="Z135" t="n">
        <v>-1</v>
      </c>
      <c r="AA135" t="n">
        <v>-4</v>
      </c>
      <c r="AB135" t="n">
        <v>1</v>
      </c>
      <c r="AC135" t="n">
        <v>-1</v>
      </c>
      <c r="AD135" t="n">
        <v>-1</v>
      </c>
      <c r="AE135" t="n">
        <v>1</v>
      </c>
      <c r="AF135" t="n">
        <v>1</v>
      </c>
      <c r="AG135" t="n">
        <v>1</v>
      </c>
      <c r="AH135" t="n">
        <v>2</v>
      </c>
      <c r="AI135" t="n">
        <v>-1</v>
      </c>
      <c r="AJ135" t="n">
        <v>-1</v>
      </c>
      <c r="AK135" t="n">
        <v>1</v>
      </c>
      <c r="AL135" t="n">
        <v>-1</v>
      </c>
      <c r="AM135" t="n">
        <v>-1</v>
      </c>
      <c r="AN135" t="n">
        <v>-1</v>
      </c>
      <c r="AO135" t="n">
        <v>-4</v>
      </c>
      <c r="AP135" t="n">
        <v>-1</v>
      </c>
      <c r="AQ135" t="n">
        <v>-1</v>
      </c>
      <c r="AR135" t="n">
        <v>-1</v>
      </c>
      <c r="AS135" t="n">
        <v>-1</v>
      </c>
      <c r="AT135" t="n">
        <v>1</v>
      </c>
      <c r="AU135" t="n">
        <v>-1</v>
      </c>
      <c r="AV135" t="n">
        <v>-4</v>
      </c>
      <c r="AW135" t="n">
        <v>-1</v>
      </c>
      <c r="AX135" t="n">
        <v>-1</v>
      </c>
      <c r="AY135" t="n">
        <v>1</v>
      </c>
      <c r="AZ135" t="n">
        <v>-1</v>
      </c>
      <c r="BA135" t="n">
        <v>-1</v>
      </c>
      <c r="BB135" t="n">
        <v>-1</v>
      </c>
      <c r="BC135" t="n">
        <v>-4</v>
      </c>
      <c r="BD135" t="n">
        <v>-1</v>
      </c>
      <c r="BE135" t="n">
        <v>-1</v>
      </c>
      <c r="BF135" t="n">
        <v>1</v>
      </c>
      <c r="BG135" t="n">
        <v>-1</v>
      </c>
      <c r="BH135" t="n">
        <v>-1</v>
      </c>
      <c r="BI135" t="n">
        <v>-1</v>
      </c>
      <c r="BJ135" t="n">
        <v>-4</v>
      </c>
      <c r="BK135" t="n">
        <v>-22</v>
      </c>
    </row>
    <row r="136">
      <c r="C136" t="inlineStr">
        <is>
          <t>production of paving stone, charcrete Z</t>
        </is>
      </c>
      <c r="D136" t="inlineStr">
        <is>
          <t>('ILCD 2.0 2018 midpoint', 'ecosystem quality', 'freshwater and terrestrial acidification')</t>
        </is>
      </c>
      <c r="E136" t="inlineStr">
        <is>
          <t>WP-S</t>
        </is>
      </c>
      <c r="F136" s="34" t="n">
        <v>0.8498671768342554</v>
      </c>
      <c r="G136">
        <f>IF(F136&gt;0,F136,"")</f>
        <v/>
      </c>
      <c r="H136">
        <f>IF(F136&lt;0,F136,"")</f>
        <v/>
      </c>
      <c r="I136">
        <f>IF(F136&gt;0,1,-1)</f>
        <v/>
      </c>
      <c r="M136" s="36" t="inlineStr">
        <is>
          <t>('ILCD 2.0 2018 midpoint', 'human health', 'ozone layer depletion')</t>
        </is>
      </c>
      <c r="N136" t="n">
        <v>1</v>
      </c>
      <c r="O136" t="n">
        <v>-1</v>
      </c>
      <c r="P136" t="n">
        <v>1</v>
      </c>
      <c r="Q136" t="n">
        <v>1</v>
      </c>
      <c r="R136" t="n">
        <v>1</v>
      </c>
      <c r="S136" t="n">
        <v>1</v>
      </c>
      <c r="T136" t="n">
        <v>4</v>
      </c>
      <c r="U136" t="n">
        <v>1</v>
      </c>
      <c r="V136" t="n">
        <v>-1</v>
      </c>
      <c r="W136" t="n">
        <v>1</v>
      </c>
      <c r="X136" t="n">
        <v>1</v>
      </c>
      <c r="Y136" t="n">
        <v>1</v>
      </c>
      <c r="Z136" t="n">
        <v>-1</v>
      </c>
      <c r="AA136" t="n">
        <v>2</v>
      </c>
      <c r="AB136" t="n">
        <v>-1</v>
      </c>
      <c r="AC136" t="n">
        <v>-1</v>
      </c>
      <c r="AD136" t="n">
        <v>1</v>
      </c>
      <c r="AE136" t="n">
        <v>-1</v>
      </c>
      <c r="AF136" t="n">
        <v>1</v>
      </c>
      <c r="AG136" t="n">
        <v>-1</v>
      </c>
      <c r="AH136" t="n">
        <v>-2</v>
      </c>
      <c r="AI136" t="n">
        <v>-1</v>
      </c>
      <c r="AJ136" t="n">
        <v>-1</v>
      </c>
      <c r="AK136" t="n">
        <v>1</v>
      </c>
      <c r="AL136" t="n">
        <v>1</v>
      </c>
      <c r="AM136" t="n">
        <v>1</v>
      </c>
      <c r="AN136" t="n">
        <v>-1</v>
      </c>
      <c r="AO136" t="n">
        <v>0</v>
      </c>
      <c r="AP136" t="n">
        <v>-1</v>
      </c>
      <c r="AQ136" t="n">
        <v>-1</v>
      </c>
      <c r="AR136" t="n">
        <v>1</v>
      </c>
      <c r="AS136" t="n">
        <v>1</v>
      </c>
      <c r="AT136" t="n">
        <v>1</v>
      </c>
      <c r="AU136" t="n">
        <v>-1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6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-1</v>
      </c>
      <c r="BJ136" t="n">
        <v>4</v>
      </c>
      <c r="BK136" t="n">
        <v>14</v>
      </c>
    </row>
    <row r="137">
      <c r="C137" t="inlineStr">
        <is>
          <t>production of paving stone, charcrete Z</t>
        </is>
      </c>
      <c r="D137" t="inlineStr">
        <is>
          <t>('ILCD 2.0 2018 midpoint', 'ecosystem quality', 'freshwater eutrophication')</t>
        </is>
      </c>
      <c r="E137" t="inlineStr">
        <is>
          <t>WP-S</t>
        </is>
      </c>
      <c r="F137" s="34" t="n">
        <v>0.6177832696152752</v>
      </c>
      <c r="G137">
        <f>IF(F137&gt;0,F137,"")</f>
        <v/>
      </c>
      <c r="H137">
        <f>IF(F137&lt;0,F137,"")</f>
        <v/>
      </c>
      <c r="I137">
        <f>IF(F137&gt;0,1,-1)</f>
        <v/>
      </c>
      <c r="M137" s="36" t="inlineStr">
        <is>
          <t>('ILCD 2.0 2018 midpoint', 'human health', 'photochemical ozone creation')</t>
        </is>
      </c>
      <c r="N137" t="n">
        <v>-1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-4</v>
      </c>
      <c r="U137" t="n">
        <v>-1</v>
      </c>
      <c r="V137" t="n">
        <v>-1</v>
      </c>
      <c r="W137" t="n">
        <v>-1</v>
      </c>
      <c r="X137" t="n">
        <v>-1</v>
      </c>
      <c r="Y137" t="n">
        <v>1</v>
      </c>
      <c r="Z137" t="n">
        <v>-1</v>
      </c>
      <c r="AA137" t="n">
        <v>-4</v>
      </c>
      <c r="AB137" t="n">
        <v>1</v>
      </c>
      <c r="AC137" t="n">
        <v>-1</v>
      </c>
      <c r="AD137" t="n">
        <v>-1</v>
      </c>
      <c r="AE137" t="n">
        <v>1</v>
      </c>
      <c r="AF137" t="n">
        <v>1</v>
      </c>
      <c r="AG137" t="n">
        <v>-1</v>
      </c>
      <c r="AH137" t="n">
        <v>0</v>
      </c>
      <c r="AI137" t="n">
        <v>-1</v>
      </c>
      <c r="AJ137" t="n">
        <v>-1</v>
      </c>
      <c r="AK137" t="n">
        <v>-1</v>
      </c>
      <c r="AL137" t="n">
        <v>-1</v>
      </c>
      <c r="AM137" t="n">
        <v>1</v>
      </c>
      <c r="AN137" t="n">
        <v>-1</v>
      </c>
      <c r="AO137" t="n">
        <v>-4</v>
      </c>
      <c r="AP137" t="n">
        <v>-1</v>
      </c>
      <c r="AQ137" t="n">
        <v>-1</v>
      </c>
      <c r="AR137" t="n">
        <v>-1</v>
      </c>
      <c r="AS137" t="n">
        <v>-1</v>
      </c>
      <c r="AT137" t="n">
        <v>1</v>
      </c>
      <c r="AU137" t="n">
        <v>-1</v>
      </c>
      <c r="AV137" t="n">
        <v>-4</v>
      </c>
      <c r="AW137" t="n">
        <v>-1</v>
      </c>
      <c r="AX137" t="n">
        <v>-1</v>
      </c>
      <c r="AY137" t="n">
        <v>-1</v>
      </c>
      <c r="AZ137" t="n">
        <v>-1</v>
      </c>
      <c r="BA137" t="n">
        <v>1</v>
      </c>
      <c r="BB137" t="n">
        <v>-1</v>
      </c>
      <c r="BC137" t="n">
        <v>-4</v>
      </c>
      <c r="BD137" t="n">
        <v>1</v>
      </c>
      <c r="BE137" t="n">
        <v>-1</v>
      </c>
      <c r="BF137" t="n">
        <v>-1</v>
      </c>
      <c r="BG137" t="n">
        <v>1</v>
      </c>
      <c r="BH137" t="n">
        <v>1</v>
      </c>
      <c r="BI137" t="n">
        <v>-1</v>
      </c>
      <c r="BJ137" t="n">
        <v>0</v>
      </c>
      <c r="BK137" t="n">
        <v>-20</v>
      </c>
    </row>
    <row r="138">
      <c r="C138" t="inlineStr">
        <is>
          <t>production of paving stone, charcrete Z</t>
        </is>
      </c>
      <c r="D138" t="inlineStr">
        <is>
          <t>('ILCD 2.0 2018 midpoint', 'ecosystem quality', 'marine eutrophication')</t>
        </is>
      </c>
      <c r="E138" t="inlineStr">
        <is>
          <t>WP-S</t>
        </is>
      </c>
      <c r="F138" s="34" t="n">
        <v>0.7139549291541158</v>
      </c>
      <c r="G138">
        <f>IF(F138&gt;0,F138,"")</f>
        <v/>
      </c>
      <c r="H138">
        <f>IF(F138&lt;0,F138,"")</f>
        <v/>
      </c>
      <c r="I138">
        <f>IF(F138&gt;0,1,-1)</f>
        <v/>
      </c>
      <c r="M138" s="36" t="inlineStr">
        <is>
          <t>('ILCD 2.0 2018 midpoint', 'human health', 'respiratory effects, inorganics')</t>
        </is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-6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-6</v>
      </c>
      <c r="AB138" t="n">
        <v>-1</v>
      </c>
      <c r="AC138" t="n">
        <v>-1</v>
      </c>
      <c r="AD138" t="n">
        <v>-1</v>
      </c>
      <c r="AE138" t="n">
        <v>-1</v>
      </c>
      <c r="AF138" t="n">
        <v>1</v>
      </c>
      <c r="AG138" t="n">
        <v>-1</v>
      </c>
      <c r="AH138" t="n">
        <v>-4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-6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-6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-1</v>
      </c>
      <c r="BC138" t="n">
        <v>-4</v>
      </c>
      <c r="BD138" t="n">
        <v>-1</v>
      </c>
      <c r="BE138" t="n">
        <v>-1</v>
      </c>
      <c r="BF138" t="n">
        <v>-1</v>
      </c>
      <c r="BG138" t="n">
        <v>-1</v>
      </c>
      <c r="BH138" t="n">
        <v>1</v>
      </c>
      <c r="BI138" t="n">
        <v>-1</v>
      </c>
      <c r="BJ138" t="n">
        <v>-4</v>
      </c>
      <c r="BK138" t="n">
        <v>-36</v>
      </c>
    </row>
    <row r="139">
      <c r="C139" t="inlineStr">
        <is>
          <t>production of paving stone, charcrete Z</t>
        </is>
      </c>
      <c r="D139" t="inlineStr">
        <is>
          <t>('ILCD 2.0 2018 midpoint', 'ecosystem quality', 'terrestrial eutrophication')</t>
        </is>
      </c>
      <c r="E139" t="inlineStr">
        <is>
          <t>WP-S</t>
        </is>
      </c>
      <c r="F139" s="34" t="n">
        <v>0.640500407191845</v>
      </c>
      <c r="G139">
        <f>IF(F139&gt;0,F139,"")</f>
        <v/>
      </c>
      <c r="H139">
        <f>IF(F139&lt;0,F139,"")</f>
        <v/>
      </c>
      <c r="I139">
        <f>IF(F139&gt;0,1,-1)</f>
        <v/>
      </c>
      <c r="M139" s="36" t="inlineStr">
        <is>
          <t>('ILCD 2.0 2018 midpoint', 'resources', 'dissipated water')</t>
        </is>
      </c>
      <c r="N139" t="n">
        <v>1</v>
      </c>
      <c r="O139" t="n">
        <v>-1</v>
      </c>
      <c r="P139" t="n">
        <v>-1</v>
      </c>
      <c r="Q139" t="n">
        <v>1</v>
      </c>
      <c r="R139" t="n">
        <v>1</v>
      </c>
      <c r="S139" t="n">
        <v>1</v>
      </c>
      <c r="T139" t="n">
        <v>2</v>
      </c>
      <c r="U139" t="n">
        <v>-1</v>
      </c>
      <c r="V139" t="n">
        <v>-1</v>
      </c>
      <c r="W139" t="n">
        <v>-1</v>
      </c>
      <c r="X139" t="n">
        <v>-1</v>
      </c>
      <c r="Y139" t="n">
        <v>1</v>
      </c>
      <c r="Z139" t="n">
        <v>-1</v>
      </c>
      <c r="AA139" t="n">
        <v>-4</v>
      </c>
      <c r="AB139" t="n">
        <v>-1</v>
      </c>
      <c r="AC139" t="n">
        <v>-1</v>
      </c>
      <c r="AD139" t="n">
        <v>-1</v>
      </c>
      <c r="AE139" t="n">
        <v>-1</v>
      </c>
      <c r="AF139" t="n">
        <v>1</v>
      </c>
      <c r="AG139" t="n">
        <v>-1</v>
      </c>
      <c r="AH139" t="n">
        <v>-4</v>
      </c>
      <c r="AI139" t="n">
        <v>-1</v>
      </c>
      <c r="AJ139" t="n">
        <v>-1</v>
      </c>
      <c r="AK139" t="n">
        <v>-1</v>
      </c>
      <c r="AL139" t="n">
        <v>-1</v>
      </c>
      <c r="AM139" t="n">
        <v>1</v>
      </c>
      <c r="AN139" t="n">
        <v>-1</v>
      </c>
      <c r="AO139" t="n">
        <v>-4</v>
      </c>
      <c r="AP139" t="n">
        <v>-1</v>
      </c>
      <c r="AQ139" t="n">
        <v>-1</v>
      </c>
      <c r="AR139" t="n">
        <v>-1</v>
      </c>
      <c r="AS139" t="n">
        <v>-1</v>
      </c>
      <c r="AT139" t="n">
        <v>1</v>
      </c>
      <c r="AU139" t="n">
        <v>-1</v>
      </c>
      <c r="AV139" t="n">
        <v>-4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6</v>
      </c>
      <c r="BD139" t="n">
        <v>1</v>
      </c>
      <c r="BE139" t="n">
        <v>-1</v>
      </c>
      <c r="BF139" t="n">
        <v>-1</v>
      </c>
      <c r="BG139" t="n">
        <v>1</v>
      </c>
      <c r="BH139" t="n">
        <v>1</v>
      </c>
      <c r="BI139" t="n">
        <v>-1</v>
      </c>
      <c r="BJ139" t="n">
        <v>0</v>
      </c>
      <c r="BK139" t="n">
        <v>-8</v>
      </c>
    </row>
    <row r="140">
      <c r="C140" t="inlineStr">
        <is>
          <t>production of paving stone, charcrete Z</t>
        </is>
      </c>
      <c r="D140" t="inlineStr">
        <is>
          <t>('ILCD 2.0 2018 midpoint', 'human health', 'ionising radiation')</t>
        </is>
      </c>
      <c r="E140" t="inlineStr">
        <is>
          <t>WP-S</t>
        </is>
      </c>
      <c r="F140" s="34" t="n">
        <v>2.906233737605898</v>
      </c>
      <c r="G140">
        <f>IF(F140&gt;0,F140,"")</f>
        <v/>
      </c>
      <c r="H140">
        <f>IF(F140&lt;0,F140,"")</f>
        <v/>
      </c>
      <c r="I140">
        <f>IF(F140&gt;0,1,-1)</f>
        <v/>
      </c>
      <c r="M140" s="36" t="inlineStr">
        <is>
          <t>('ILCD 2.0 2018 midpoint', 'resources', 'fossils')</t>
        </is>
      </c>
      <c r="N140" t="n">
        <v>1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-2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-4</v>
      </c>
      <c r="AB140" t="n">
        <v>-1</v>
      </c>
      <c r="AC140" t="n">
        <v>-1</v>
      </c>
      <c r="AD140" t="n">
        <v>-1</v>
      </c>
      <c r="AE140" t="n">
        <v>-1</v>
      </c>
      <c r="AF140" t="n">
        <v>1</v>
      </c>
      <c r="AG140" t="n">
        <v>-1</v>
      </c>
      <c r="AH140" t="n">
        <v>-4</v>
      </c>
      <c r="AI140" t="n">
        <v>-1</v>
      </c>
      <c r="AJ140" t="n">
        <v>-1</v>
      </c>
      <c r="AK140" t="n">
        <v>-1</v>
      </c>
      <c r="AL140" t="n">
        <v>-1</v>
      </c>
      <c r="AM140" t="n">
        <v>1</v>
      </c>
      <c r="AN140" t="n">
        <v>-1</v>
      </c>
      <c r="AO140" t="n">
        <v>-4</v>
      </c>
      <c r="AP140" t="n">
        <v>-1</v>
      </c>
      <c r="AQ140" t="n">
        <v>-1</v>
      </c>
      <c r="AR140" t="n">
        <v>-1</v>
      </c>
      <c r="AS140" t="n">
        <v>-1</v>
      </c>
      <c r="AT140" t="n">
        <v>1</v>
      </c>
      <c r="AU140" t="n">
        <v>-1</v>
      </c>
      <c r="AV140" t="n">
        <v>-4</v>
      </c>
      <c r="AW140" t="n">
        <v>1</v>
      </c>
      <c r="AX140" t="n">
        <v>-1</v>
      </c>
      <c r="AY140" t="n">
        <v>1</v>
      </c>
      <c r="AZ140" t="n">
        <v>1</v>
      </c>
      <c r="BA140" t="n">
        <v>1</v>
      </c>
      <c r="BB140" t="n">
        <v>-1</v>
      </c>
      <c r="BC140" t="n">
        <v>2</v>
      </c>
      <c r="BD140" t="n">
        <v>1</v>
      </c>
      <c r="BE140" t="n">
        <v>-1</v>
      </c>
      <c r="BF140" t="n">
        <v>-1</v>
      </c>
      <c r="BG140" t="n">
        <v>-1</v>
      </c>
      <c r="BH140" t="n">
        <v>1</v>
      </c>
      <c r="BI140" t="n">
        <v>-1</v>
      </c>
      <c r="BJ140" t="n">
        <v>-2</v>
      </c>
      <c r="BK140" t="n">
        <v>-18</v>
      </c>
    </row>
    <row r="141">
      <c r="C141" t="inlineStr">
        <is>
          <t>production of paving stone, charcrete Z</t>
        </is>
      </c>
      <c r="D141" t="inlineStr">
        <is>
          <t>('ILCD 2.0 2018 midpoint', 'human health', 'ozone layer depletion')</t>
        </is>
      </c>
      <c r="E141" t="inlineStr">
        <is>
          <t>WP-S</t>
        </is>
      </c>
      <c r="F141" s="34" t="n">
        <v>1.356865235432816</v>
      </c>
      <c r="G141">
        <f>IF(F141&gt;0,F141,"")</f>
        <v/>
      </c>
      <c r="H141">
        <f>IF(F141&lt;0,F141,"")</f>
        <v/>
      </c>
      <c r="I141">
        <f>IF(F141&gt;0,1,-1)</f>
        <v/>
      </c>
      <c r="M141" s="36" t="inlineStr">
        <is>
          <t>('ILCD 2.0 2018 midpoint', 'resources', 'land use')</t>
        </is>
      </c>
      <c r="N141" t="n">
        <v>-1</v>
      </c>
      <c r="O141" t="n">
        <v>-1</v>
      </c>
      <c r="P141" t="n">
        <v>1</v>
      </c>
      <c r="Q141" t="n">
        <v>-1</v>
      </c>
      <c r="R141" t="n">
        <v>1</v>
      </c>
      <c r="S141" t="n">
        <v>1</v>
      </c>
      <c r="T141" t="n">
        <v>0</v>
      </c>
      <c r="U141" t="n">
        <v>-1</v>
      </c>
      <c r="V141" t="n">
        <v>-1</v>
      </c>
      <c r="W141" t="n">
        <v>1</v>
      </c>
      <c r="X141" t="n">
        <v>-1</v>
      </c>
      <c r="Y141" t="n">
        <v>1</v>
      </c>
      <c r="Z141" t="n">
        <v>1</v>
      </c>
      <c r="AA141" t="n">
        <v>0</v>
      </c>
      <c r="AB141" t="n">
        <v>-1</v>
      </c>
      <c r="AC141" t="n">
        <v>-1</v>
      </c>
      <c r="AD141" t="n">
        <v>-1</v>
      </c>
      <c r="AE141" t="n">
        <v>-1</v>
      </c>
      <c r="AF141" t="n">
        <v>1</v>
      </c>
      <c r="AG141" t="n">
        <v>-1</v>
      </c>
      <c r="AH141" t="n">
        <v>-4</v>
      </c>
      <c r="AI141" t="n">
        <v>-1</v>
      </c>
      <c r="AJ141" t="n">
        <v>-1</v>
      </c>
      <c r="AK141" t="n">
        <v>1</v>
      </c>
      <c r="AL141" t="n">
        <v>-1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6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6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6</v>
      </c>
      <c r="BK141" t="n">
        <v>14</v>
      </c>
    </row>
    <row r="142">
      <c r="C142" t="inlineStr">
        <is>
          <t>production of paving stone, charcrete Z</t>
        </is>
      </c>
      <c r="D142" t="inlineStr">
        <is>
          <t>('ILCD 2.0 2018 midpoint', 'human health', 'photochemical ozone creation')</t>
        </is>
      </c>
      <c r="E142" t="inlineStr">
        <is>
          <t>WP-S</t>
        </is>
      </c>
      <c r="F142" s="34" t="n">
        <v>0.7743942280942082</v>
      </c>
      <c r="G142">
        <f>IF(F142&gt;0,F142,"")</f>
        <v/>
      </c>
      <c r="H142">
        <f>IF(F142&lt;0,F142,"")</f>
        <v/>
      </c>
      <c r="I142">
        <f>IF(F142&gt;0,1,-1)</f>
        <v/>
      </c>
      <c r="M142" s="36" t="inlineStr">
        <is>
          <t>('ILCD 2.0 2018 midpoint', 'resources', 'minerals and metals')</t>
        </is>
      </c>
      <c r="N142" t="n">
        <v>1</v>
      </c>
      <c r="O142" t="n">
        <v>-1</v>
      </c>
      <c r="P142" t="n">
        <v>1</v>
      </c>
      <c r="Q142" t="n">
        <v>1</v>
      </c>
      <c r="R142" t="n">
        <v>1</v>
      </c>
      <c r="S142" t="n">
        <v>1</v>
      </c>
      <c r="T142" t="n">
        <v>4</v>
      </c>
      <c r="U142" t="n">
        <v>-1</v>
      </c>
      <c r="V142" t="n">
        <v>-1</v>
      </c>
      <c r="W142" t="n">
        <v>1</v>
      </c>
      <c r="X142" t="n">
        <v>1</v>
      </c>
      <c r="Y142" t="n">
        <v>1</v>
      </c>
      <c r="Z142" t="n">
        <v>-1</v>
      </c>
      <c r="AA142" t="n">
        <v>0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-6</v>
      </c>
      <c r="AI142" t="n">
        <v>-1</v>
      </c>
      <c r="AJ142" t="n">
        <v>-1</v>
      </c>
      <c r="AK142" t="n">
        <v>-1</v>
      </c>
      <c r="AL142" t="n">
        <v>-1</v>
      </c>
      <c r="AM142" t="n">
        <v>1</v>
      </c>
      <c r="AN142" t="n">
        <v>-1</v>
      </c>
      <c r="AO142" t="n">
        <v>-4</v>
      </c>
      <c r="AP142" t="n">
        <v>1</v>
      </c>
      <c r="AQ142" t="n">
        <v>-1</v>
      </c>
      <c r="AR142" t="n">
        <v>1</v>
      </c>
      <c r="AS142" t="n">
        <v>1</v>
      </c>
      <c r="AT142" t="n">
        <v>1</v>
      </c>
      <c r="AU142" t="n">
        <v>1</v>
      </c>
      <c r="AV142" t="n">
        <v>4</v>
      </c>
      <c r="AW142" t="n">
        <v>1</v>
      </c>
      <c r="AX142" t="n">
        <v>-1</v>
      </c>
      <c r="AY142" t="n">
        <v>1</v>
      </c>
      <c r="AZ142" t="n">
        <v>1</v>
      </c>
      <c r="BA142" t="n">
        <v>1</v>
      </c>
      <c r="BB142" t="n">
        <v>1</v>
      </c>
      <c r="BC142" t="n">
        <v>4</v>
      </c>
      <c r="BD142" t="n">
        <v>1</v>
      </c>
      <c r="BE142" t="n">
        <v>-1</v>
      </c>
      <c r="BF142" t="n">
        <v>1</v>
      </c>
      <c r="BG142" t="n">
        <v>1</v>
      </c>
      <c r="BH142" t="n">
        <v>1</v>
      </c>
      <c r="BI142" t="n">
        <v>1</v>
      </c>
      <c r="BJ142" t="n">
        <v>4</v>
      </c>
      <c r="BK142" t="n">
        <v>6</v>
      </c>
    </row>
    <row r="143">
      <c r="C143" t="inlineStr">
        <is>
          <t>production of paving stone, charcrete Z</t>
        </is>
      </c>
      <c r="D143" t="inlineStr">
        <is>
          <t>('ILCD 2.0 2018 midpoint', 'human health', 'respiratory effects, inorganics')</t>
        </is>
      </c>
      <c r="E143" t="inlineStr">
        <is>
          <t>WP-S</t>
        </is>
      </c>
      <c r="F143" s="34" t="n">
        <v>0.3679104790029466</v>
      </c>
      <c r="G143">
        <f>IF(F143&gt;0,F143,"")</f>
        <v/>
      </c>
      <c r="H143">
        <f>IF(F143&lt;0,F143,"")</f>
        <v/>
      </c>
      <c r="I143">
        <f>IF(F143&gt;0,1,-1)</f>
        <v/>
      </c>
      <c r="M143" s="36" t="inlineStr">
        <is>
          <t>Grand Total</t>
        </is>
      </c>
      <c r="N143" t="n">
        <v>-1</v>
      </c>
      <c r="O143" t="n">
        <v>-13</v>
      </c>
      <c r="P143" t="n">
        <v>-5</v>
      </c>
      <c r="Q143" t="n">
        <v>-3</v>
      </c>
      <c r="R143" t="n">
        <v>11</v>
      </c>
      <c r="S143" t="n">
        <v>-3</v>
      </c>
      <c r="T143" t="n">
        <v>-14</v>
      </c>
      <c r="U143" t="n">
        <v>-9</v>
      </c>
      <c r="V143" t="n">
        <v>-15</v>
      </c>
      <c r="W143" t="n">
        <v>-5</v>
      </c>
      <c r="X143" t="n">
        <v>-5</v>
      </c>
      <c r="Y143" t="n">
        <v>11</v>
      </c>
      <c r="Z143" t="n">
        <v>-9</v>
      </c>
      <c r="AA143" t="n">
        <v>-32</v>
      </c>
      <c r="AB143" t="n">
        <v>-9</v>
      </c>
      <c r="AC143" t="n">
        <v>-15</v>
      </c>
      <c r="AD143" t="n">
        <v>-11</v>
      </c>
      <c r="AE143" t="n">
        <v>-7</v>
      </c>
      <c r="AF143" t="n">
        <v>13</v>
      </c>
      <c r="AG143" t="n">
        <v>-11</v>
      </c>
      <c r="AH143" t="n">
        <v>-40</v>
      </c>
      <c r="AI143" t="n">
        <v>-11</v>
      </c>
      <c r="AJ143" t="n">
        <v>-15</v>
      </c>
      <c r="AK143" t="n">
        <v>-7</v>
      </c>
      <c r="AL143" t="n">
        <v>-9</v>
      </c>
      <c r="AM143" t="n">
        <v>11</v>
      </c>
      <c r="AN143" t="n">
        <v>-9</v>
      </c>
      <c r="AO143" t="n">
        <v>-40</v>
      </c>
      <c r="AP143" t="n">
        <v>-5</v>
      </c>
      <c r="AQ143" t="n">
        <v>-13</v>
      </c>
      <c r="AR143" t="n">
        <v>-7</v>
      </c>
      <c r="AS143" t="n">
        <v>-3</v>
      </c>
      <c r="AT143" t="n">
        <v>13</v>
      </c>
      <c r="AU143" t="n">
        <v>-7</v>
      </c>
      <c r="AV143" t="n">
        <v>-22</v>
      </c>
      <c r="AW143" t="n">
        <v>7</v>
      </c>
      <c r="AX143" t="n">
        <v>-7</v>
      </c>
      <c r="AY143" t="n">
        <v>5</v>
      </c>
      <c r="AZ143" t="n">
        <v>7</v>
      </c>
      <c r="BA143" t="n">
        <v>13</v>
      </c>
      <c r="BB143" t="n">
        <v>-1</v>
      </c>
      <c r="BC143" t="n">
        <v>24</v>
      </c>
      <c r="BD143" t="n">
        <v>9</v>
      </c>
      <c r="BE143" t="n">
        <v>-9</v>
      </c>
      <c r="BF143" t="n">
        <v>1</v>
      </c>
      <c r="BG143" t="n">
        <v>7</v>
      </c>
      <c r="BH143" t="n">
        <v>13</v>
      </c>
      <c r="BI143" t="n">
        <v>-5</v>
      </c>
      <c r="BJ143" t="n">
        <v>16</v>
      </c>
      <c r="BK143" t="n">
        <v>-108</v>
      </c>
    </row>
    <row r="144">
      <c r="C144" t="inlineStr">
        <is>
          <t>production of paving stone, charcrete Z</t>
        </is>
      </c>
      <c r="D144" t="inlineStr">
        <is>
          <t>('ILCD 2.0 2018 midpoint', 'resources', 'dissipated water')</t>
        </is>
      </c>
      <c r="E144" t="inlineStr">
        <is>
          <t>WP-S</t>
        </is>
      </c>
      <c r="F144" s="34" t="n">
        <v>0.9060658047880206</v>
      </c>
      <c r="G144">
        <f>IF(F144&gt;0,F144,"")</f>
        <v/>
      </c>
      <c r="H144">
        <f>IF(F144&lt;0,F144,"")</f>
        <v/>
      </c>
      <c r="I144">
        <f>IF(F144&gt;0,1,-1)</f>
        <v/>
      </c>
    </row>
    <row r="145">
      <c r="C145" t="inlineStr">
        <is>
          <t>production of paving stone, charcrete Z</t>
        </is>
      </c>
      <c r="D145" t="inlineStr">
        <is>
          <t>('ILCD 2.0 2018 midpoint', 'resources', 'fossils')</t>
        </is>
      </c>
      <c r="E145" t="inlineStr">
        <is>
          <t>WP-S</t>
        </is>
      </c>
      <c r="F145" s="34" t="n">
        <v>1.421537140298359</v>
      </c>
      <c r="G145">
        <f>IF(F145&gt;0,F145,"")</f>
        <v/>
      </c>
      <c r="H145">
        <f>IF(F145&lt;0,F145,"")</f>
        <v/>
      </c>
      <c r="I145">
        <f>IF(F145&gt;0,1,-1)</f>
        <v/>
      </c>
      <c r="M145" s="62" t="inlineStr">
        <is>
          <t>All ILCD</t>
        </is>
      </c>
      <c r="N145" s="63">
        <f>SUM(N143:S143)</f>
        <v/>
      </c>
      <c r="O145" s="64" t="inlineStr">
        <is>
          <t>+</t>
        </is>
      </c>
      <c r="P145" s="64" t="inlineStr">
        <is>
          <t>-</t>
        </is>
      </c>
      <c r="Q145" s="64" t="inlineStr">
        <is>
          <t>%+</t>
        </is>
      </c>
      <c r="R145" s="63" t="n"/>
      <c r="S145" s="63" t="n"/>
      <c r="T145" s="63" t="n"/>
      <c r="U145" s="63">
        <f>SUM(U143:Z143)</f>
        <v/>
      </c>
      <c r="V145" s="63" t="n"/>
      <c r="W145" s="63" t="n"/>
      <c r="X145" s="64" t="inlineStr">
        <is>
          <t>%+</t>
        </is>
      </c>
      <c r="Y145" s="63" t="n"/>
      <c r="Z145" s="63" t="n"/>
      <c r="AA145" s="63" t="n"/>
      <c r="AB145" s="63">
        <f>SUM(AB143:AG143)</f>
        <v/>
      </c>
      <c r="AC145" s="63" t="n"/>
      <c r="AD145" s="63" t="n"/>
      <c r="AE145" s="64" t="inlineStr">
        <is>
          <t>%+</t>
        </is>
      </c>
      <c r="AF145" s="63" t="n"/>
      <c r="AG145" s="63" t="n"/>
      <c r="AH145" s="63" t="n"/>
      <c r="AI145" s="63">
        <f>SUM(AI143:AN143)</f>
        <v/>
      </c>
      <c r="AJ145" s="63" t="n"/>
      <c r="AK145" s="63" t="n"/>
      <c r="AL145" s="64" t="inlineStr">
        <is>
          <t>%+</t>
        </is>
      </c>
      <c r="AM145" s="63" t="n"/>
      <c r="AN145" s="63" t="n"/>
      <c r="AO145" s="63" t="n"/>
      <c r="AP145" s="63">
        <f>SUM(AP143:AU143)</f>
        <v/>
      </c>
      <c r="AQ145" s="63" t="n"/>
      <c r="AR145" s="63" t="n"/>
      <c r="AS145" s="64" t="inlineStr">
        <is>
          <t>%+</t>
        </is>
      </c>
      <c r="AT145" s="63" t="n"/>
      <c r="AU145" s="63" t="n"/>
      <c r="AV145" s="63" t="n"/>
      <c r="AW145" s="63">
        <f>SUM(AW143:BB143)</f>
        <v/>
      </c>
      <c r="AX145" s="63" t="n"/>
      <c r="AY145" s="63" t="n"/>
      <c r="AZ145" s="64" t="inlineStr">
        <is>
          <t>%+</t>
        </is>
      </c>
      <c r="BA145" s="63" t="n"/>
      <c r="BB145" s="63" t="n"/>
      <c r="BC145" s="63" t="n"/>
      <c r="BD145" s="63">
        <f>SUM(BD143:BI143)</f>
        <v/>
      </c>
      <c r="BE145" s="63" t="n"/>
      <c r="BF145" s="63" t="n"/>
      <c r="BG145" s="64" t="inlineStr">
        <is>
          <t>%+</t>
        </is>
      </c>
      <c r="BH145" s="63" t="n"/>
      <c r="BI145" s="63" t="n"/>
      <c r="BJ145" s="63" t="n"/>
      <c r="BK145" s="63" t="n"/>
      <c r="BL145" s="63" t="n"/>
    </row>
    <row r="146">
      <c r="C146" t="inlineStr">
        <is>
          <t>production of paving stone, charcrete Z</t>
        </is>
      </c>
      <c r="D146" t="inlineStr">
        <is>
          <t>('ILCD 2.0 2018 midpoint', 'resources', 'land use')</t>
        </is>
      </c>
      <c r="E146" t="inlineStr">
        <is>
          <t>WP-S</t>
        </is>
      </c>
      <c r="F146" s="34" t="n">
        <v>9.463675549778104</v>
      </c>
      <c r="G146">
        <f>IF(F146&gt;0,F146,"")</f>
        <v/>
      </c>
      <c r="H146">
        <f>IF(F146&lt;0,F146,"")</f>
        <v/>
      </c>
      <c r="I146">
        <f>IF(F146&gt;0,1,-1)</f>
        <v/>
      </c>
      <c r="M146" s="62" t="inlineStr">
        <is>
          <t>Resource use</t>
        </is>
      </c>
      <c r="N146" s="63">
        <f>SUM(N139:S142)</f>
        <v/>
      </c>
      <c r="O146" s="63">
        <f>SUMIF(N139:S142,"&gt;0",N139:S142)</f>
        <v/>
      </c>
      <c r="P146" s="63">
        <f>SUMIF(N139:S142,"&lt;0",N139:S142)</f>
        <v/>
      </c>
      <c r="Q146" s="65">
        <f>(O146)/(O146-P146)</f>
        <v/>
      </c>
      <c r="R146" s="63" t="n"/>
      <c r="S146" s="63" t="n"/>
      <c r="T146" s="63" t="n"/>
      <c r="U146" s="63">
        <f>SUM(U139:Z142)</f>
        <v/>
      </c>
      <c r="V146" s="63">
        <f>SUMIF(U139:Z142,"&gt;0",U139:Z142)</f>
        <v/>
      </c>
      <c r="W146" s="63">
        <f>SUMIF(U139:Z142,"&lt;0",U139:Z142)</f>
        <v/>
      </c>
      <c r="X146" s="63">
        <f>(V146)/(V146-W146)</f>
        <v/>
      </c>
      <c r="Y146" s="63" t="n"/>
      <c r="Z146" s="63" t="n"/>
      <c r="AA146" s="63" t="n"/>
      <c r="AB146" s="63">
        <f>SUM(AB139:AG142)</f>
        <v/>
      </c>
      <c r="AC146" s="63">
        <f>SUMIF(AB139:AG142,"&gt;0",AB139:AG142)</f>
        <v/>
      </c>
      <c r="AD146" s="63">
        <f>SUMIF(AB139:AG142,"&lt;0",AB139:AG142)</f>
        <v/>
      </c>
      <c r="AE146" s="63">
        <f>(AC146)/(AC146-AD146)</f>
        <v/>
      </c>
      <c r="AF146" s="63" t="n"/>
      <c r="AG146" s="63" t="n"/>
      <c r="AH146" s="63" t="n"/>
      <c r="AI146" s="63">
        <f>SUM(AI139:AN142)</f>
        <v/>
      </c>
      <c r="AJ146" s="63">
        <f>SUMIF(AI139:AN142,"&gt;0",AI139:AN142)</f>
        <v/>
      </c>
      <c r="AK146" s="63">
        <f>SUMIF(AI139:AN142,"&lt;0",AI139:AN142)</f>
        <v/>
      </c>
      <c r="AL146" s="63">
        <f>(AJ146)/(AJ146-AK146)</f>
        <v/>
      </c>
      <c r="AM146" s="63" t="n"/>
      <c r="AN146" s="63" t="n"/>
      <c r="AO146" s="63" t="n"/>
      <c r="AP146" s="63">
        <f>SUM(AP139:AU142)</f>
        <v/>
      </c>
      <c r="AQ146" s="63">
        <f>SUMIF(AP139:AU142,"&gt;0",AP139:AU142)</f>
        <v/>
      </c>
      <c r="AR146" s="63">
        <f>SUMIF(AP139:AU142,"&lt;0",AP139:AU142)</f>
        <v/>
      </c>
      <c r="AS146" s="65">
        <f>(AQ146)/(AQ146-AR146)</f>
        <v/>
      </c>
      <c r="AT146" s="63" t="n"/>
      <c r="AU146" s="63" t="n"/>
      <c r="AV146" s="63" t="n"/>
      <c r="AW146" s="63">
        <f>SUM(AW139:BB142)</f>
        <v/>
      </c>
      <c r="AX146" s="63">
        <f>SUMIF(AW139:BB142,"&gt;0",AW139:BB142)</f>
        <v/>
      </c>
      <c r="AY146" s="63">
        <f>SUMIF(AW139:BB142,"&lt;0",AW139:BB142)</f>
        <v/>
      </c>
      <c r="AZ146" s="65">
        <f>(AX146)/(AX146-AY146)</f>
        <v/>
      </c>
      <c r="BA146" s="63" t="n"/>
      <c r="BB146" s="63" t="n"/>
      <c r="BC146" s="63" t="n"/>
      <c r="BD146" s="63">
        <f>SUM(BD139:BI142)</f>
        <v/>
      </c>
      <c r="BE146" s="63">
        <f>SUMIF(BD139:BI142,"&gt;0",BD139:BI142)</f>
        <v/>
      </c>
      <c r="BF146" s="63">
        <f>SUMIF(BD139:BI142,"&lt;0",BD139:BI142)</f>
        <v/>
      </c>
      <c r="BG146" s="66">
        <f>(BE146)/(BE146-BF146)</f>
        <v/>
      </c>
      <c r="BH146" s="63" t="n"/>
      <c r="BI146" s="63" t="n"/>
      <c r="BJ146" s="63" t="n"/>
      <c r="BK146" s="63" t="n"/>
      <c r="BL146" s="63" t="n"/>
    </row>
    <row r="147">
      <c r="C147" t="inlineStr">
        <is>
          <t>lifecycle, water pre-treatment, biochar Z biofilter</t>
        </is>
      </c>
      <c r="D147" t="inlineStr">
        <is>
          <t>('ILCD 2.0 2018 midpoint', 'ecosystem quality', 'freshwater ecotoxicity')</t>
        </is>
      </c>
      <c r="E147" t="inlineStr">
        <is>
          <t>WP-S</t>
        </is>
      </c>
      <c r="F147" s="34" t="n">
        <v>0.8308154700482002</v>
      </c>
      <c r="G147">
        <f>IF(F147&gt;0,F147,"")</f>
        <v/>
      </c>
      <c r="H147">
        <f>IF(F147&lt;0,F147,"")</f>
        <v/>
      </c>
      <c r="I147">
        <f>IF(F147&gt;0,1,-1)</f>
        <v/>
      </c>
      <c r="M147" s="62" t="inlineStr">
        <is>
          <t>Toxicity</t>
        </is>
      </c>
      <c r="N147" s="63">
        <f>SUM(N128:S138)</f>
        <v/>
      </c>
      <c r="O147" s="63">
        <f>SUMIF(N128:S138,"&gt;0",N128:S138)</f>
        <v/>
      </c>
      <c r="P147" s="63">
        <f>SUMIF(N128:S138,"&lt;0",N128:S138)</f>
        <v/>
      </c>
      <c r="Q147" s="63">
        <f>(O147)/(O147-P147)</f>
        <v/>
      </c>
      <c r="R147" s="63" t="n"/>
      <c r="S147" s="63" t="n"/>
      <c r="T147" s="63" t="n"/>
      <c r="U147" s="63">
        <f>SUM(U128:Z138)</f>
        <v/>
      </c>
      <c r="V147" s="63">
        <f>SUMIF(U128:Z138,"&gt;0",U128:Z138)</f>
        <v/>
      </c>
      <c r="W147" s="63">
        <f>SUMIF(U128:Z138,"&lt;0",U128:Z138)</f>
        <v/>
      </c>
      <c r="X147" s="63">
        <f>(V147)/(V147-W147)</f>
        <v/>
      </c>
      <c r="Y147" s="63" t="n"/>
      <c r="Z147" s="63" t="n"/>
      <c r="AA147" s="63" t="n"/>
      <c r="AB147" s="63">
        <f>SUM(AB128:AG138)</f>
        <v/>
      </c>
      <c r="AC147" s="63">
        <f>SUMIF(AB128:AG138,"&gt;0",AB128:AG138)</f>
        <v/>
      </c>
      <c r="AD147" s="63">
        <f>SUMIF(AB128:AG138,"&lt;0",AB128:AG138)</f>
        <v/>
      </c>
      <c r="AE147" s="63">
        <f>(AC147)/(AC147-AD147)</f>
        <v/>
      </c>
      <c r="AF147" s="63" t="n"/>
      <c r="AG147" s="63" t="n"/>
      <c r="AH147" s="63" t="n"/>
      <c r="AI147" s="63">
        <f>SUM(AI128:AN138)</f>
        <v/>
      </c>
      <c r="AJ147" s="63">
        <f>SUMIF(AI128:AN138,"&gt;0",AI128:AN138)</f>
        <v/>
      </c>
      <c r="AK147" s="63">
        <f>SUMIF(AI128:AN138,"&lt;0",AI128:AN138)</f>
        <v/>
      </c>
      <c r="AL147" s="63">
        <f>(AJ147)/(AJ147-AK147)</f>
        <v/>
      </c>
      <c r="AM147" s="63" t="n"/>
      <c r="AN147" s="63" t="n"/>
      <c r="AO147" s="63" t="n"/>
      <c r="AP147" s="63">
        <f>SUM(AP128:AU138)</f>
        <v/>
      </c>
      <c r="AQ147" s="63">
        <f>SUMIF(AP128:AU138,"&gt;0",AP128:AU138)</f>
        <v/>
      </c>
      <c r="AR147" s="63">
        <f>SUMIF(AP128:AU138,"&lt;0",AP128:AU138)</f>
        <v/>
      </c>
      <c r="AS147" s="63">
        <f>(AQ147)/(AQ147-AR147)</f>
        <v/>
      </c>
      <c r="AT147" s="63" t="n"/>
      <c r="AU147" s="63" t="n"/>
      <c r="AV147" s="63" t="n"/>
      <c r="AW147" s="63">
        <f>SUM(AW128:BB138)</f>
        <v/>
      </c>
      <c r="AX147" s="63">
        <f>SUMIF(AW128:BB138,"&gt;0",AW128:BB138)</f>
        <v/>
      </c>
      <c r="AY147" s="63">
        <f>SUMIF(AW128:BB138,"&lt;0",AW128:BB138)</f>
        <v/>
      </c>
      <c r="AZ147" s="63">
        <f>(AX147)/(AX147-AY147)</f>
        <v/>
      </c>
      <c r="BA147" s="63" t="n"/>
      <c r="BB147" s="63" t="n"/>
      <c r="BC147" s="63" t="n"/>
      <c r="BD147" s="63">
        <f>SUM(BD128:BI138)</f>
        <v/>
      </c>
      <c r="BE147" s="63">
        <f>SUMIF(BD128:BI138,"&gt;0",BD128:BI138)</f>
        <v/>
      </c>
      <c r="BF147" s="63">
        <f>SUMIF(BD128:BI138,"&lt;0",BD128:BI138)</f>
        <v/>
      </c>
      <c r="BG147" s="63">
        <f>(BE147)/(BE147-BF147)</f>
        <v/>
      </c>
      <c r="BH147" s="63" t="n"/>
      <c r="BI147" s="63" t="n"/>
      <c r="BJ147" s="63" t="n"/>
      <c r="BK147" s="63" t="n"/>
      <c r="BL147" s="63" t="n"/>
    </row>
    <row r="148">
      <c r="C148" t="inlineStr">
        <is>
          <t>lifecycle, water pre-treatment, biochar Z biofilter</t>
        </is>
      </c>
      <c r="D148" t="inlineStr">
        <is>
          <t>('ILCD 2.0 2018 midpoint', 'human health', 'non-carcinogenic effects')</t>
        </is>
      </c>
      <c r="E148" t="inlineStr">
        <is>
          <t>WP-S</t>
        </is>
      </c>
      <c r="F148" s="34" t="n">
        <v>10.58052680867683</v>
      </c>
      <c r="G148">
        <f>IF(F148&gt;0,F148,"")</f>
        <v/>
      </c>
      <c r="H148">
        <f>IF(F148&lt;0,F148,"")</f>
        <v/>
      </c>
      <c r="I148">
        <f>IF(F148&gt;0,1,-1)</f>
        <v/>
      </c>
    </row>
    <row r="149">
      <c r="C149" t="inlineStr">
        <is>
          <t>lifecycle, water pre-treatment, biochar Z biofilter</t>
        </is>
      </c>
      <c r="D149" t="inlineStr">
        <is>
          <t>('ILCD 2.0 2018 midpoint', 'human health', 'carcinogenic effects')</t>
        </is>
      </c>
      <c r="E149" t="inlineStr">
        <is>
          <t>WP-S</t>
        </is>
      </c>
      <c r="F149" s="34" t="n">
        <v>6.558499946101541</v>
      </c>
      <c r="G149">
        <f>IF(F149&gt;0,F149,"")</f>
        <v/>
      </c>
      <c r="H149">
        <f>IF(F149&lt;0,F149,"")</f>
        <v/>
      </c>
      <c r="I149">
        <f>IF(F149&gt;0,1,-1)</f>
        <v/>
      </c>
      <c r="M149" s="60" t="inlineStr">
        <is>
          <t>Interpretation</t>
        </is>
      </c>
      <c r="N149" t="inlineStr">
        <is>
          <t>If count &gt; 0, it means that biochar SC leads "more often than not" to an increase in impacts in XXX</t>
        </is>
      </c>
    </row>
    <row r="150">
      <c r="C150" t="inlineStr">
        <is>
          <t>lifecycle, water pre-treatment, biochar Z biofilter</t>
        </is>
      </c>
      <c r="D150" t="inlineStr">
        <is>
          <t>('ILCD 2.0 2018 midpoint', 'resources', 'minerals and metals')</t>
        </is>
      </c>
      <c r="E150" t="inlineStr">
        <is>
          <t>WP-S</t>
        </is>
      </c>
      <c r="F150" s="34" t="n">
        <v>3.254513103797957</v>
      </c>
      <c r="G150">
        <f>IF(F150&gt;0,F150,"")</f>
        <v/>
      </c>
      <c r="H150">
        <f>IF(F150&lt;0,F150,"")</f>
        <v/>
      </c>
      <c r="I150">
        <f>IF(F150&gt;0,1,-1)</f>
        <v/>
      </c>
      <c r="N150" t="inlineStr">
        <is>
          <t xml:space="preserve">For resource uses, GW-E, WL-S, WP-E and WP-S led to increased impact relative to the references products more often than not. </t>
        </is>
      </c>
    </row>
    <row r="151">
      <c r="C151" t="inlineStr">
        <is>
          <t>lifecycle, water pre-treatment, biochar Z biofilter</t>
        </is>
      </c>
      <c r="D151" t="inlineStr">
        <is>
          <t>('ILCD 2.0 2018 midpoint', 'ecosystem quality', 'freshwater and terrestrial acidification')</t>
        </is>
      </c>
      <c r="E151" t="inlineStr">
        <is>
          <t>WP-S</t>
        </is>
      </c>
      <c r="F151" s="34" t="n">
        <v>-0.07814645830457512</v>
      </c>
      <c r="G151">
        <f>IF(F151&gt;0,F151,"")</f>
        <v/>
      </c>
      <c r="H151">
        <f>IF(F151&lt;0,F151,"")</f>
        <v/>
      </c>
      <c r="I151">
        <f>IF(F151&gt;0,1,-1)</f>
        <v/>
      </c>
      <c r="N151" t="inlineStr">
        <is>
          <t>For toxicity impacts, WP-E and WP-S led to increased impacts "more often than not"</t>
        </is>
      </c>
    </row>
    <row r="152">
      <c r="C152" t="inlineStr">
        <is>
          <t>lifecycle, water pre-treatment, biochar Z biofilter</t>
        </is>
      </c>
      <c r="D152" t="inlineStr">
        <is>
          <t>('ILCD 2.0 2018 midpoint', 'ecosystem quality', 'freshwater eutrophication')</t>
        </is>
      </c>
      <c r="E152" t="inlineStr">
        <is>
          <t>WP-S</t>
        </is>
      </c>
      <c r="F152" s="34" t="n">
        <v>0.09180517163075996</v>
      </c>
      <c r="G152">
        <f>IF(F152&gt;0,F152,"")</f>
        <v/>
      </c>
      <c r="H152">
        <f>IF(F152&lt;0,F152,"")</f>
        <v/>
      </c>
      <c r="I152">
        <f>IF(F152&gt;0,1,-1)</f>
        <v/>
      </c>
    </row>
    <row r="153">
      <c r="C153" t="inlineStr">
        <is>
          <t>lifecycle, water pre-treatment, biochar Z biofilter</t>
        </is>
      </c>
      <c r="D153" t="inlineStr">
        <is>
          <t>('ILCD 2.0 2018 midpoint', 'ecosystem quality', 'marine eutrophication')</t>
        </is>
      </c>
      <c r="E153" t="inlineStr">
        <is>
          <t>WP-S</t>
        </is>
      </c>
      <c r="F153" s="34" t="n">
        <v>2.040669995339805</v>
      </c>
      <c r="G153">
        <f>IF(F153&gt;0,F153,"")</f>
        <v/>
      </c>
      <c r="H153">
        <f>IF(F153&lt;0,F153,"")</f>
        <v/>
      </c>
      <c r="I153">
        <f>IF(F153&gt;0,1,-1)</f>
        <v/>
      </c>
    </row>
    <row r="154">
      <c r="C154" t="inlineStr">
        <is>
          <t>lifecycle, water pre-treatment, biochar Z biofilter</t>
        </is>
      </c>
      <c r="D154" t="inlineStr">
        <is>
          <t>('ILCD 2.0 2018 midpoint', 'ecosystem quality', 'terrestrial eutrophication')</t>
        </is>
      </c>
      <c r="E154" t="inlineStr">
        <is>
          <t>WP-S</t>
        </is>
      </c>
      <c r="F154" s="34" t="n">
        <v>-0.4762199085635963</v>
      </c>
      <c r="G154">
        <f>IF(F154&gt;0,F154,"")</f>
        <v/>
      </c>
      <c r="H154">
        <f>IF(F154&lt;0,F154,"")</f>
        <v/>
      </c>
      <c r="I154">
        <f>IF(F154&gt;0,1,-1)</f>
        <v/>
      </c>
    </row>
    <row r="155">
      <c r="C155" t="inlineStr">
        <is>
          <t>lifecycle, water pre-treatment, biochar Z biofilter</t>
        </is>
      </c>
      <c r="D155" t="inlineStr">
        <is>
          <t>('ILCD 2.0 2018 midpoint', 'human health', 'ionising radiation')</t>
        </is>
      </c>
      <c r="E155" t="inlineStr">
        <is>
          <t>WP-S</t>
        </is>
      </c>
      <c r="F155" s="34" t="n">
        <v>-7.746861095758264</v>
      </c>
      <c r="G155">
        <f>IF(F155&gt;0,F155,"")</f>
        <v/>
      </c>
      <c r="H155">
        <f>IF(F155&lt;0,F155,"")</f>
        <v/>
      </c>
      <c r="I155">
        <f>IF(F155&gt;0,1,-1)</f>
        <v/>
      </c>
    </row>
    <row r="156">
      <c r="C156" t="inlineStr">
        <is>
          <t>lifecycle, water pre-treatment, biochar Z biofilter</t>
        </is>
      </c>
      <c r="D156" t="inlineStr">
        <is>
          <t>('ILCD 2.0 2018 midpoint', 'human health', 'ozone layer depletion')</t>
        </is>
      </c>
      <c r="E156" t="inlineStr">
        <is>
          <t>WP-S</t>
        </is>
      </c>
      <c r="F156" s="34" t="n">
        <v>11.31528330621742</v>
      </c>
      <c r="G156">
        <f>IF(F156&gt;0,F156,"")</f>
        <v/>
      </c>
      <c r="H156">
        <f>IF(F156&lt;0,F156,"")</f>
        <v/>
      </c>
      <c r="I156">
        <f>IF(F156&gt;0,1,-1)</f>
        <v/>
      </c>
    </row>
    <row r="157">
      <c r="C157" t="inlineStr">
        <is>
          <t>lifecycle, water pre-treatment, biochar Z biofilter</t>
        </is>
      </c>
      <c r="D157" t="inlineStr">
        <is>
          <t>('ILCD 2.0 2018 midpoint', 'human health', 'photochemical ozone creation')</t>
        </is>
      </c>
      <c r="E157" t="inlineStr">
        <is>
          <t>WP-S</t>
        </is>
      </c>
      <c r="F157" s="34" t="n">
        <v>-0.5393991327688393</v>
      </c>
      <c r="G157">
        <f>IF(F157&gt;0,F157,"")</f>
        <v/>
      </c>
      <c r="H157">
        <f>IF(F157&lt;0,F157,"")</f>
        <v/>
      </c>
      <c r="I157">
        <f>IF(F157&gt;0,1,-1)</f>
        <v/>
      </c>
    </row>
    <row r="158">
      <c r="C158" t="inlineStr">
        <is>
          <t>lifecycle, water pre-treatment, biochar Z biofilter</t>
        </is>
      </c>
      <c r="D158" t="inlineStr">
        <is>
          <t>('ILCD 2.0 2018 midpoint', 'human health', 'respiratory effects, inorganics')</t>
        </is>
      </c>
      <c r="E158" t="inlineStr">
        <is>
          <t>WP-S</t>
        </is>
      </c>
      <c r="F158" s="34" t="n">
        <v>-0.08339909882310603</v>
      </c>
      <c r="G158">
        <f>IF(F158&gt;0,F158,"")</f>
        <v/>
      </c>
      <c r="H158">
        <f>IF(F158&lt;0,F158,"")</f>
        <v/>
      </c>
      <c r="I158">
        <f>IF(F158&gt;0,1,-1)</f>
        <v/>
      </c>
    </row>
    <row r="159">
      <c r="C159" t="inlineStr">
        <is>
          <t>lifecycle, water pre-treatment, biochar Z biofilter</t>
        </is>
      </c>
      <c r="D159" t="inlineStr">
        <is>
          <t>('ILCD 2.0 2018 midpoint', 'resources', 'dissipated water')</t>
        </is>
      </c>
      <c r="E159" t="inlineStr">
        <is>
          <t>WP-S</t>
        </is>
      </c>
      <c r="F159" s="34" t="n">
        <v>-0.009518302580394877</v>
      </c>
      <c r="G159">
        <f>IF(F159&gt;0,F159,"")</f>
        <v/>
      </c>
      <c r="H159">
        <f>IF(F159&lt;0,F159,"")</f>
        <v/>
      </c>
      <c r="I159">
        <f>IF(F159&gt;0,1,-1)</f>
        <v/>
      </c>
    </row>
    <row r="160">
      <c r="C160" t="inlineStr">
        <is>
          <t>lifecycle, water pre-treatment, biochar Z biofilter</t>
        </is>
      </c>
      <c r="D160" t="inlineStr">
        <is>
          <t>('ILCD 2.0 2018 midpoint', 'resources', 'fossils')</t>
        </is>
      </c>
      <c r="E160" t="inlineStr">
        <is>
          <t>WP-S</t>
        </is>
      </c>
      <c r="F160" s="34" t="n">
        <v>-0.1845864140232908</v>
      </c>
      <c r="G160">
        <f>IF(F160&gt;0,F160,"")</f>
        <v/>
      </c>
      <c r="H160">
        <f>IF(F160&lt;0,F160,"")</f>
        <v/>
      </c>
      <c r="I160">
        <f>IF(F160&gt;0,1,-1)</f>
        <v/>
      </c>
    </row>
    <row r="161">
      <c r="C161" t="inlineStr">
        <is>
          <t>lifecycle, water pre-treatment, biochar Z biofilter</t>
        </is>
      </c>
      <c r="D161" t="inlineStr">
        <is>
          <t>('ILCD 2.0 2018 midpoint', 'resources', 'land use')</t>
        </is>
      </c>
      <c r="E161" t="inlineStr">
        <is>
          <t>WP-S</t>
        </is>
      </c>
      <c r="F161" s="34" t="n">
        <v>159.7491020064937</v>
      </c>
      <c r="G161">
        <f>IF(F161&gt;0,F161,"")</f>
        <v/>
      </c>
      <c r="H161">
        <f>IF(F161&lt;0,F161,"")</f>
        <v/>
      </c>
      <c r="I161">
        <f>IF(F161&gt;0,1,-1)</f>
        <v/>
      </c>
    </row>
    <row r="162">
      <c r="C162" t="inlineStr">
        <is>
          <t>production of pig iron, bio-coal Z</t>
        </is>
      </c>
      <c r="D162" t="inlineStr">
        <is>
          <t>('ILCD 2.0 2018 midpoint', 'ecosystem quality', 'freshwater ecotoxicity')</t>
        </is>
      </c>
      <c r="E162" t="inlineStr">
        <is>
          <t>WP-S</t>
        </is>
      </c>
      <c r="F162" s="34" t="n">
        <v>0.2433704375290178</v>
      </c>
      <c r="G162">
        <f>IF(F162&gt;0,F162,"")</f>
        <v/>
      </c>
      <c r="H162">
        <f>IF(F162&lt;0,F162,"")</f>
        <v/>
      </c>
      <c r="I162">
        <f>IF(F162&gt;0,1,-1)</f>
        <v/>
      </c>
    </row>
    <row r="163">
      <c r="C163" t="inlineStr">
        <is>
          <t>production of pig iron, bio-coal Z</t>
        </is>
      </c>
      <c r="D163" t="inlineStr">
        <is>
          <t>('ILCD 2.0 2018 midpoint', 'human health', 'non-carcinogenic effects')</t>
        </is>
      </c>
      <c r="E163" t="inlineStr">
        <is>
          <t>WP-S</t>
        </is>
      </c>
      <c r="F163" s="34" t="n">
        <v>-0.8459431272743878</v>
      </c>
      <c r="G163">
        <f>IF(F163&gt;0,F163,"")</f>
        <v/>
      </c>
      <c r="H163">
        <f>IF(F163&lt;0,F163,"")</f>
        <v/>
      </c>
      <c r="I163">
        <f>IF(F163&gt;0,1,-1)</f>
        <v/>
      </c>
    </row>
    <row r="164">
      <c r="C164" t="inlineStr">
        <is>
          <t>production of pig iron, bio-coal Z</t>
        </is>
      </c>
      <c r="D164" t="inlineStr">
        <is>
          <t>('ILCD 2.0 2018 midpoint', 'human health', 'carcinogenic effects')</t>
        </is>
      </c>
      <c r="E164" t="inlineStr">
        <is>
          <t>WP-S</t>
        </is>
      </c>
      <c r="F164" s="34" t="n">
        <v>0.8282010710482093</v>
      </c>
      <c r="G164">
        <f>IF(F164&gt;0,F164,"")</f>
        <v/>
      </c>
      <c r="H164">
        <f>IF(F164&lt;0,F164,"")</f>
        <v/>
      </c>
      <c r="I164">
        <f>IF(F164&gt;0,1,-1)</f>
        <v/>
      </c>
    </row>
    <row r="165">
      <c r="C165" t="inlineStr">
        <is>
          <t>production of pig iron, bio-coal Z</t>
        </is>
      </c>
      <c r="D165" t="inlineStr">
        <is>
          <t>('ILCD 2.0 2018 midpoint', 'resources', 'minerals and metals')</t>
        </is>
      </c>
      <c r="E165" t="inlineStr">
        <is>
          <t>WP-S</t>
        </is>
      </c>
      <c r="F165" s="34" t="n">
        <v>0.1692529588775016</v>
      </c>
      <c r="G165">
        <f>IF(F165&gt;0,F165,"")</f>
        <v/>
      </c>
      <c r="H165">
        <f>IF(F165&lt;0,F165,"")</f>
        <v/>
      </c>
      <c r="I165">
        <f>IF(F165&gt;0,1,-1)</f>
        <v/>
      </c>
    </row>
    <row r="166">
      <c r="C166" t="inlineStr">
        <is>
          <t>production of pig iron, bio-coal Z</t>
        </is>
      </c>
      <c r="D166" t="inlineStr">
        <is>
          <t>('ILCD 2.0 2018 midpoint', 'ecosystem quality', 'freshwater and terrestrial acidification')</t>
        </is>
      </c>
      <c r="E166" t="inlineStr">
        <is>
          <t>WP-S</t>
        </is>
      </c>
      <c r="F166" s="34" t="n">
        <v>-0.3423751273219087</v>
      </c>
      <c r="G166">
        <f>IF(F166&gt;0,F166,"")</f>
        <v/>
      </c>
      <c r="H166">
        <f>IF(F166&lt;0,F166,"")</f>
        <v/>
      </c>
      <c r="I166">
        <f>IF(F166&gt;0,1,-1)</f>
        <v/>
      </c>
    </row>
    <row r="167">
      <c r="C167" t="inlineStr">
        <is>
          <t>production of pig iron, bio-coal Z</t>
        </is>
      </c>
      <c r="D167" t="inlineStr">
        <is>
          <t>('ILCD 2.0 2018 midpoint', 'ecosystem quality', 'freshwater eutrophication')</t>
        </is>
      </c>
      <c r="E167" t="inlineStr">
        <is>
          <t>WP-S</t>
        </is>
      </c>
      <c r="F167" s="34" t="n">
        <v>-0.7674640745585091</v>
      </c>
      <c r="G167">
        <f>IF(F167&gt;0,F167,"")</f>
        <v/>
      </c>
      <c r="H167">
        <f>IF(F167&lt;0,F167,"")</f>
        <v/>
      </c>
      <c r="I167">
        <f>IF(F167&gt;0,1,-1)</f>
        <v/>
      </c>
    </row>
    <row r="168">
      <c r="C168" t="inlineStr">
        <is>
          <t>production of pig iron, bio-coal Z</t>
        </is>
      </c>
      <c r="D168" t="inlineStr">
        <is>
          <t>('ILCD 2.0 2018 midpoint', 'ecosystem quality', 'marine eutrophication')</t>
        </is>
      </c>
      <c r="E168" t="inlineStr">
        <is>
          <t>WP-S</t>
        </is>
      </c>
      <c r="F168" s="34" t="n">
        <v>-0.3447539679408903</v>
      </c>
      <c r="G168">
        <f>IF(F168&gt;0,F168,"")</f>
        <v/>
      </c>
      <c r="H168">
        <f>IF(F168&lt;0,F168,"")</f>
        <v/>
      </c>
      <c r="I168">
        <f>IF(F168&gt;0,1,-1)</f>
        <v/>
      </c>
    </row>
    <row r="169">
      <c r="C169" t="inlineStr">
        <is>
          <t>production of pig iron, bio-coal Z</t>
        </is>
      </c>
      <c r="D169" t="inlineStr">
        <is>
          <t>('ILCD 2.0 2018 midpoint', 'ecosystem quality', 'terrestrial eutrophication')</t>
        </is>
      </c>
      <c r="E169" t="inlineStr">
        <is>
          <t>WP-S</t>
        </is>
      </c>
      <c r="F169" s="34" t="n">
        <v>-0.4150314603410288</v>
      </c>
      <c r="G169">
        <f>IF(F169&gt;0,F169,"")</f>
        <v/>
      </c>
      <c r="H169">
        <f>IF(F169&lt;0,F169,"")</f>
        <v/>
      </c>
      <c r="I169">
        <f>IF(F169&gt;0,1,-1)</f>
        <v/>
      </c>
    </row>
    <row r="170">
      <c r="C170" t="inlineStr">
        <is>
          <t>production of pig iron, bio-coal Z</t>
        </is>
      </c>
      <c r="D170" t="inlineStr">
        <is>
          <t>('ILCD 2.0 2018 midpoint', 'human health', 'ionising radiation')</t>
        </is>
      </c>
      <c r="E170" t="inlineStr">
        <is>
          <t>WP-S</t>
        </is>
      </c>
      <c r="F170" s="34" t="n">
        <v>3.093305647909691</v>
      </c>
      <c r="G170">
        <f>IF(F170&gt;0,F170,"")</f>
        <v/>
      </c>
      <c r="H170">
        <f>IF(F170&lt;0,F170,"")</f>
        <v/>
      </c>
      <c r="I170">
        <f>IF(F170&gt;0,1,-1)</f>
        <v/>
      </c>
    </row>
    <row r="171">
      <c r="C171" t="inlineStr">
        <is>
          <t>production of pig iron, bio-coal Z</t>
        </is>
      </c>
      <c r="D171" t="inlineStr">
        <is>
          <t>('ILCD 2.0 2018 midpoint', 'human health', 'ozone layer depletion')</t>
        </is>
      </c>
      <c r="E171" t="inlineStr">
        <is>
          <t>WP-S</t>
        </is>
      </c>
      <c r="F171" s="34" t="n">
        <v>-0.07283944615883697</v>
      </c>
      <c r="G171">
        <f>IF(F171&gt;0,F171,"")</f>
        <v/>
      </c>
      <c r="H171">
        <f>IF(F171&lt;0,F171,"")</f>
        <v/>
      </c>
      <c r="I171">
        <f>IF(F171&gt;0,1,-1)</f>
        <v/>
      </c>
    </row>
    <row r="172">
      <c r="C172" t="inlineStr">
        <is>
          <t>production of pig iron, bio-coal Z</t>
        </is>
      </c>
      <c r="D172" t="inlineStr">
        <is>
          <t>('ILCD 2.0 2018 midpoint', 'human health', 'photochemical ozone creation')</t>
        </is>
      </c>
      <c r="E172" t="inlineStr">
        <is>
          <t>WP-S</t>
        </is>
      </c>
      <c r="F172" s="34" t="n">
        <v>-0.5120859249412978</v>
      </c>
      <c r="G172">
        <f>IF(F172&gt;0,F172,"")</f>
        <v/>
      </c>
      <c r="H172">
        <f>IF(F172&lt;0,F172,"")</f>
        <v/>
      </c>
      <c r="I172">
        <f>IF(F172&gt;0,1,-1)</f>
        <v/>
      </c>
    </row>
    <row r="173">
      <c r="C173" t="inlineStr">
        <is>
          <t>production of pig iron, bio-coal Z</t>
        </is>
      </c>
      <c r="D173" t="inlineStr">
        <is>
          <t>('ILCD 2.0 2018 midpoint', 'human health', 'respiratory effects, inorganics')</t>
        </is>
      </c>
      <c r="E173" t="inlineStr">
        <is>
          <t>WP-S</t>
        </is>
      </c>
      <c r="F173" s="34" t="n">
        <v>-0.4424085037200796</v>
      </c>
      <c r="G173">
        <f>IF(F173&gt;0,F173,"")</f>
        <v/>
      </c>
      <c r="H173">
        <f>IF(F173&lt;0,F173,"")</f>
        <v/>
      </c>
      <c r="I173">
        <f>IF(F173&gt;0,1,-1)</f>
        <v/>
      </c>
    </row>
    <row r="174">
      <c r="C174" t="inlineStr">
        <is>
          <t>production of pig iron, bio-coal Z</t>
        </is>
      </c>
      <c r="D174" t="inlineStr">
        <is>
          <t>('ILCD 2.0 2018 midpoint', 'resources', 'dissipated water')</t>
        </is>
      </c>
      <c r="E174" t="inlineStr">
        <is>
          <t>WP-S</t>
        </is>
      </c>
      <c r="F174" s="34" t="n">
        <v>-0.260113952263945</v>
      </c>
      <c r="G174">
        <f>IF(F174&gt;0,F174,"")</f>
        <v/>
      </c>
      <c r="H174">
        <f>IF(F174&lt;0,F174,"")</f>
        <v/>
      </c>
      <c r="I174">
        <f>IF(F174&gt;0,1,-1)</f>
        <v/>
      </c>
    </row>
    <row r="175">
      <c r="C175" t="inlineStr">
        <is>
          <t>production of pig iron, bio-coal Z</t>
        </is>
      </c>
      <c r="D175" t="inlineStr">
        <is>
          <t>('ILCD 2.0 2018 midpoint', 'resources', 'fossils')</t>
        </is>
      </c>
      <c r="E175" t="inlineStr">
        <is>
          <t>WP-S</t>
        </is>
      </c>
      <c r="F175" s="34" t="n">
        <v>-0.6139316660218881</v>
      </c>
      <c r="G175">
        <f>IF(F175&gt;0,F175,"")</f>
        <v/>
      </c>
      <c r="H175">
        <f>IF(F175&lt;0,F175,"")</f>
        <v/>
      </c>
      <c r="I175">
        <f>IF(F175&gt;0,1,-1)</f>
        <v/>
      </c>
    </row>
    <row r="176">
      <c r="C176" t="inlineStr">
        <is>
          <t>production of pig iron, bio-coal Z</t>
        </is>
      </c>
      <c r="D176" t="inlineStr">
        <is>
          <t>('ILCD 2.0 2018 midpoint', 'resources', 'land use')</t>
        </is>
      </c>
      <c r="E176" t="inlineStr">
        <is>
          <t>WP-S</t>
        </is>
      </c>
      <c r="F176" s="34" t="n">
        <v>20.35076589435555</v>
      </c>
      <c r="G176">
        <f>IF(F176&gt;0,F176,"")</f>
        <v/>
      </c>
      <c r="H176">
        <f>IF(F176&lt;0,F176,"")</f>
        <v/>
      </c>
      <c r="I176">
        <f>IF(F176&gt;0,1,-1)</f>
        <v/>
      </c>
    </row>
    <row r="177">
      <c r="C177" t="inlineStr">
        <is>
          <t>establishment of new tree, in hard surface area, in biochar-makadam Z</t>
        </is>
      </c>
      <c r="D177" t="inlineStr">
        <is>
          <t>('ILCD 2.0 2018 midpoint', 'ecosystem quality', 'freshwater ecotoxicity')</t>
        </is>
      </c>
      <c r="E177" t="inlineStr">
        <is>
          <t>WP-E</t>
        </is>
      </c>
      <c r="F177" s="34" t="n">
        <v>0.1175862391592499</v>
      </c>
      <c r="G177">
        <f>IF(F177&gt;0,F177,"")</f>
        <v/>
      </c>
      <c r="H177">
        <f>IF(F177&lt;0,F177,"")</f>
        <v/>
      </c>
      <c r="I177">
        <f>IF(F177&gt;0,1,-1)</f>
        <v/>
      </c>
    </row>
    <row r="178">
      <c r="C178" t="inlineStr">
        <is>
          <t>establishment of new tree, in hard surface area, in biochar-makadam Z</t>
        </is>
      </c>
      <c r="D178" t="inlineStr">
        <is>
          <t>('ILCD 2.0 2018 midpoint', 'human health', 'non-carcinogenic effects')</t>
        </is>
      </c>
      <c r="E178" t="inlineStr">
        <is>
          <t>WP-E</t>
        </is>
      </c>
      <c r="F178" s="34" t="n">
        <v>-0.4161788399053791</v>
      </c>
      <c r="G178">
        <f>IF(F178&gt;0,F178,"")</f>
        <v/>
      </c>
      <c r="H178">
        <f>IF(F178&lt;0,F178,"")</f>
        <v/>
      </c>
      <c r="I178">
        <f>IF(F178&gt;0,1,-1)</f>
        <v/>
      </c>
    </row>
    <row r="179">
      <c r="C179" t="inlineStr">
        <is>
          <t>establishment of new tree, in hard surface area, in biochar-makadam Z</t>
        </is>
      </c>
      <c r="D179" t="inlineStr">
        <is>
          <t>('ILCD 2.0 2018 midpoint', 'human health', 'carcinogenic effects')</t>
        </is>
      </c>
      <c r="E179" t="inlineStr">
        <is>
          <t>WP-E</t>
        </is>
      </c>
      <c r="F179" s="34" t="n">
        <v>0.4113353397453703</v>
      </c>
      <c r="G179">
        <f>IF(F179&gt;0,F179,"")</f>
        <v/>
      </c>
      <c r="H179">
        <f>IF(F179&lt;0,F179,"")</f>
        <v/>
      </c>
      <c r="I179">
        <f>IF(F179&gt;0,1,-1)</f>
        <v/>
      </c>
    </row>
    <row r="180">
      <c r="C180" t="inlineStr">
        <is>
          <t>establishment of new tree, in hard surface area, in biochar-makadam Z</t>
        </is>
      </c>
      <c r="D180" t="inlineStr">
        <is>
          <t>('ILCD 2.0 2018 midpoint', 'resources', 'minerals and metals')</t>
        </is>
      </c>
      <c r="E180" t="inlineStr">
        <is>
          <t>WP-E</t>
        </is>
      </c>
      <c r="F180" s="34" t="n">
        <v>0.2082079664365886</v>
      </c>
      <c r="G180">
        <f>IF(F180&gt;0,F180,"")</f>
        <v/>
      </c>
      <c r="H180">
        <f>IF(F180&lt;0,F180,"")</f>
        <v/>
      </c>
      <c r="I180">
        <f>IF(F180&gt;0,1,-1)</f>
        <v/>
      </c>
    </row>
    <row r="181">
      <c r="C181" t="inlineStr">
        <is>
          <t>establishment of new tree, in hard surface area, in biochar-makadam Z</t>
        </is>
      </c>
      <c r="D181" t="inlineStr">
        <is>
          <t>('ILCD 2.0 2018 midpoint', 'ecosystem quality', 'freshwater and terrestrial acidification')</t>
        </is>
      </c>
      <c r="E181" t="inlineStr">
        <is>
          <t>WP-E</t>
        </is>
      </c>
      <c r="F181" s="34" t="n">
        <v>0.03729097881604404</v>
      </c>
      <c r="G181">
        <f>IF(F181&gt;0,F181,"")</f>
        <v/>
      </c>
      <c r="H181">
        <f>IF(F181&lt;0,F181,"")</f>
        <v/>
      </c>
      <c r="I181">
        <f>IF(F181&gt;0,1,-1)</f>
        <v/>
      </c>
    </row>
    <row r="182">
      <c r="C182" t="inlineStr">
        <is>
          <t>establishment of new tree, in hard surface area, in biochar-makadam Z</t>
        </is>
      </c>
      <c r="D182" t="inlineStr">
        <is>
          <t>('ILCD 2.0 2018 midpoint', 'ecosystem quality', 'freshwater eutrophication')</t>
        </is>
      </c>
      <c r="E182" t="inlineStr">
        <is>
          <t>WP-E</t>
        </is>
      </c>
      <c r="F182" s="34" t="n">
        <v>0.5156089886033381</v>
      </c>
      <c r="G182">
        <f>IF(F182&gt;0,F182,"")</f>
        <v/>
      </c>
      <c r="H182">
        <f>IF(F182&lt;0,F182,"")</f>
        <v/>
      </c>
      <c r="I182">
        <f>IF(F182&gt;0,1,-1)</f>
        <v/>
      </c>
    </row>
    <row r="183">
      <c r="C183" t="inlineStr">
        <is>
          <t>establishment of new tree, in hard surface area, in biochar-makadam Z</t>
        </is>
      </c>
      <c r="D183" t="inlineStr">
        <is>
          <t>('ILCD 2.0 2018 midpoint', 'ecosystem quality', 'marine eutrophication')</t>
        </is>
      </c>
      <c r="E183" t="inlineStr">
        <is>
          <t>WP-E</t>
        </is>
      </c>
      <c r="F183" s="34" t="n">
        <v>0.01171396849395423</v>
      </c>
      <c r="G183">
        <f>IF(F183&gt;0,F183,"")</f>
        <v/>
      </c>
      <c r="H183">
        <f>IF(F183&lt;0,F183,"")</f>
        <v/>
      </c>
      <c r="I183">
        <f>IF(F183&gt;0,1,-1)</f>
        <v/>
      </c>
    </row>
    <row r="184">
      <c r="C184" t="inlineStr">
        <is>
          <t>establishment of new tree, in hard surface area, in biochar-makadam Z</t>
        </is>
      </c>
      <c r="D184" t="inlineStr">
        <is>
          <t>('ILCD 2.0 2018 midpoint', 'ecosystem quality', 'terrestrial eutrophication')</t>
        </is>
      </c>
      <c r="E184" t="inlineStr">
        <is>
          <t>WP-E</t>
        </is>
      </c>
      <c r="F184" s="34" t="n">
        <v>-0.09260562366625691</v>
      </c>
      <c r="G184">
        <f>IF(F184&gt;0,F184,"")</f>
        <v/>
      </c>
      <c r="H184">
        <f>IF(F184&lt;0,F184,"")</f>
        <v/>
      </c>
      <c r="I184">
        <f>IF(F184&gt;0,1,-1)</f>
        <v/>
      </c>
    </row>
    <row r="185">
      <c r="C185" t="inlineStr">
        <is>
          <t>establishment of new tree, in hard surface area, in biochar-makadam Z</t>
        </is>
      </c>
      <c r="D185" t="inlineStr">
        <is>
          <t>('ILCD 2.0 2018 midpoint', 'human health', 'ionising radiation')</t>
        </is>
      </c>
      <c r="E185" t="inlineStr">
        <is>
          <t>WP-E</t>
        </is>
      </c>
      <c r="F185" s="34" t="n">
        <v>3.933349649195411</v>
      </c>
      <c r="G185">
        <f>IF(F185&gt;0,F185,"")</f>
        <v/>
      </c>
      <c r="H185">
        <f>IF(F185&lt;0,F185,"")</f>
        <v/>
      </c>
      <c r="I185">
        <f>IF(F185&gt;0,1,-1)</f>
        <v/>
      </c>
    </row>
    <row r="186">
      <c r="C186" t="inlineStr">
        <is>
          <t>establishment of new tree, in hard surface area, in biochar-makadam Z</t>
        </is>
      </c>
      <c r="D186" t="inlineStr">
        <is>
          <t>('ILCD 2.0 2018 midpoint', 'human health', 'ozone layer depletion')</t>
        </is>
      </c>
      <c r="E186" t="inlineStr">
        <is>
          <t>WP-E</t>
        </is>
      </c>
      <c r="F186" s="34" t="n">
        <v>0.3670105084351651</v>
      </c>
      <c r="G186">
        <f>IF(F186&gt;0,F186,"")</f>
        <v/>
      </c>
      <c r="H186">
        <f>IF(F186&lt;0,F186,"")</f>
        <v/>
      </c>
      <c r="I186">
        <f>IF(F186&gt;0,1,-1)</f>
        <v/>
      </c>
    </row>
    <row r="187">
      <c r="C187" t="inlineStr">
        <is>
          <t>establishment of new tree, in hard surface area, in biochar-makadam Z</t>
        </is>
      </c>
      <c r="D187" t="inlineStr">
        <is>
          <t>('ILCD 2.0 2018 midpoint', 'human health', 'photochemical ozone creation')</t>
        </is>
      </c>
      <c r="E187" t="inlineStr">
        <is>
          <t>WP-E</t>
        </is>
      </c>
      <c r="F187" s="34" t="n">
        <v>-0.04952189349536351</v>
      </c>
      <c r="G187">
        <f>IF(F187&gt;0,F187,"")</f>
        <v/>
      </c>
      <c r="H187">
        <f>IF(F187&lt;0,F187,"")</f>
        <v/>
      </c>
      <c r="I187">
        <f>IF(F187&gt;0,1,-1)</f>
        <v/>
      </c>
    </row>
    <row r="188">
      <c r="C188" t="inlineStr">
        <is>
          <t>establishment of new tree, in hard surface area, in biochar-makadam Z</t>
        </is>
      </c>
      <c r="D188" t="inlineStr">
        <is>
          <t>('ILCD 2.0 2018 midpoint', 'human health', 'respiratory effects, inorganics')</t>
        </is>
      </c>
      <c r="E188" t="inlineStr">
        <is>
          <t>WP-E</t>
        </is>
      </c>
      <c r="F188" s="34" t="n">
        <v>-0.06166430966962366</v>
      </c>
      <c r="G188">
        <f>IF(F188&gt;0,F188,"")</f>
        <v/>
      </c>
      <c r="H188">
        <f>IF(F188&lt;0,F188,"")</f>
        <v/>
      </c>
      <c r="I188">
        <f>IF(F188&gt;0,1,-1)</f>
        <v/>
      </c>
    </row>
    <row r="189">
      <c r="C189" t="inlineStr">
        <is>
          <t>establishment of new tree, in hard surface area, in biochar-makadam Z</t>
        </is>
      </c>
      <c r="D189" t="inlineStr">
        <is>
          <t>('ILCD 2.0 2018 midpoint', 'resources', 'dissipated water')</t>
        </is>
      </c>
      <c r="E189" t="inlineStr">
        <is>
          <t>WP-E</t>
        </is>
      </c>
      <c r="F189" s="34" t="n">
        <v>0.7543044709694273</v>
      </c>
      <c r="G189">
        <f>IF(F189&gt;0,F189,"")</f>
        <v/>
      </c>
      <c r="H189">
        <f>IF(F189&lt;0,F189,"")</f>
        <v/>
      </c>
      <c r="I189">
        <f>IF(F189&gt;0,1,-1)</f>
        <v/>
      </c>
    </row>
    <row r="190">
      <c r="C190" t="inlineStr">
        <is>
          <t>establishment of new tree, in hard surface area, in biochar-makadam Z</t>
        </is>
      </c>
      <c r="D190" t="inlineStr">
        <is>
          <t>('ILCD 2.0 2018 midpoint', 'resources', 'fossils')</t>
        </is>
      </c>
      <c r="E190" t="inlineStr">
        <is>
          <t>WP-E</t>
        </is>
      </c>
      <c r="F190" s="34" t="n">
        <v>0.4293442610734555</v>
      </c>
      <c r="G190">
        <f>IF(F190&gt;0,F190,"")</f>
        <v/>
      </c>
      <c r="H190">
        <f>IF(F190&lt;0,F190,"")</f>
        <v/>
      </c>
      <c r="I190">
        <f>IF(F190&gt;0,1,-1)</f>
        <v/>
      </c>
    </row>
    <row r="191">
      <c r="C191" t="inlineStr">
        <is>
          <t>establishment of new tree, in hard surface area, in biochar-makadam Z</t>
        </is>
      </c>
      <c r="D191" t="inlineStr">
        <is>
          <t>('ILCD 2.0 2018 midpoint', 'resources', 'land use')</t>
        </is>
      </c>
      <c r="E191" t="inlineStr">
        <is>
          <t>WP-E</t>
        </is>
      </c>
      <c r="F191" s="34" t="n">
        <v>2.270903459187659</v>
      </c>
      <c r="G191">
        <f>IF(F191&gt;0,F191,"")</f>
        <v/>
      </c>
      <c r="H191">
        <f>IF(F191&lt;0,F191,"")</f>
        <v/>
      </c>
      <c r="I191">
        <f>IF(F191&gt;0,1,-1)</f>
        <v/>
      </c>
    </row>
    <row r="192">
      <c r="C192" t="inlineStr">
        <is>
          <t>lifecycle, extensive green roof, XMS 2-27, biochar Z</t>
        </is>
      </c>
      <c r="D192" t="inlineStr">
        <is>
          <t>('ILCD 2.0 2018 midpoint', 'ecosystem quality', 'freshwater ecotoxicity')</t>
        </is>
      </c>
      <c r="E192" t="inlineStr">
        <is>
          <t>WP-E</t>
        </is>
      </c>
      <c r="F192" s="34" t="n">
        <v>-0.05323190810119915</v>
      </c>
      <c r="G192">
        <f>IF(F192&gt;0,F192,"")</f>
        <v/>
      </c>
      <c r="H192">
        <f>IF(F192&lt;0,F192,"")</f>
        <v/>
      </c>
      <c r="I192">
        <f>IF(F192&gt;0,1,-1)</f>
        <v/>
      </c>
    </row>
    <row r="193">
      <c r="C193" t="inlineStr">
        <is>
          <t>lifecycle, extensive green roof, XMS 2-27, biochar Z</t>
        </is>
      </c>
      <c r="D193" t="inlineStr">
        <is>
          <t>('ILCD 2.0 2018 midpoint', 'human health', 'non-carcinogenic effects')</t>
        </is>
      </c>
      <c r="E193" t="inlineStr">
        <is>
          <t>WP-E</t>
        </is>
      </c>
      <c r="F193" s="34" t="n">
        <v>-0.1729982804700996</v>
      </c>
      <c r="G193">
        <f>IF(F193&gt;0,F193,"")</f>
        <v/>
      </c>
      <c r="H193">
        <f>IF(F193&lt;0,F193,"")</f>
        <v/>
      </c>
      <c r="I193">
        <f>IF(F193&gt;0,1,-1)</f>
        <v/>
      </c>
    </row>
    <row r="194">
      <c r="C194" t="inlineStr">
        <is>
          <t>lifecycle, extensive green roof, XMS 2-27, biochar Z</t>
        </is>
      </c>
      <c r="D194" t="inlineStr">
        <is>
          <t>('ILCD 2.0 2018 midpoint', 'human health', 'carcinogenic effects')</t>
        </is>
      </c>
      <c r="E194" t="inlineStr">
        <is>
          <t>WP-E</t>
        </is>
      </c>
      <c r="F194" s="34" t="n">
        <v>-0.09876228307315449</v>
      </c>
      <c r="G194">
        <f>IF(F194&gt;0,F194,"")</f>
        <v/>
      </c>
      <c r="H194">
        <f>IF(F194&lt;0,F194,"")</f>
        <v/>
      </c>
      <c r="I194">
        <f>IF(F194&gt;0,1,-1)</f>
        <v/>
      </c>
    </row>
    <row r="195">
      <c r="C195" t="inlineStr">
        <is>
          <t>lifecycle, extensive green roof, XMS 2-27, biochar Z</t>
        </is>
      </c>
      <c r="D195" t="inlineStr">
        <is>
          <t>('ILCD 2.0 2018 midpoint', 'resources', 'minerals and metals')</t>
        </is>
      </c>
      <c r="E195" t="inlineStr">
        <is>
          <t>WP-E</t>
        </is>
      </c>
      <c r="F195" s="34" t="n">
        <v>-0.006200233421525536</v>
      </c>
      <c r="G195">
        <f>IF(F195&gt;0,F195,"")</f>
        <v/>
      </c>
      <c r="H195">
        <f>IF(F195&lt;0,F195,"")</f>
        <v/>
      </c>
      <c r="I195">
        <f>IF(F195&gt;0,1,-1)</f>
        <v/>
      </c>
    </row>
    <row r="196">
      <c r="C196" t="inlineStr">
        <is>
          <t>lifecycle, extensive green roof, XMS 2-27, biochar Z</t>
        </is>
      </c>
      <c r="D196" t="inlineStr">
        <is>
          <t>('ILCD 2.0 2018 midpoint', 'ecosystem quality', 'freshwater and terrestrial acidification')</t>
        </is>
      </c>
      <c r="E196" t="inlineStr">
        <is>
          <t>WP-E</t>
        </is>
      </c>
      <c r="F196" s="34" t="n">
        <v>-0.05000478645706763</v>
      </c>
      <c r="G196">
        <f>IF(F196&gt;0,F196,"")</f>
        <v/>
      </c>
      <c r="H196">
        <f>IF(F196&lt;0,F196,"")</f>
        <v/>
      </c>
      <c r="I196">
        <f>IF(F196&gt;0,1,-1)</f>
        <v/>
      </c>
    </row>
    <row r="197">
      <c r="C197" t="inlineStr">
        <is>
          <t>lifecycle, extensive green roof, XMS 2-27, biochar Z</t>
        </is>
      </c>
      <c r="D197" t="inlineStr">
        <is>
          <t>('ILCD 2.0 2018 midpoint', 'ecosystem quality', 'freshwater eutrophication')</t>
        </is>
      </c>
      <c r="E197" t="inlineStr">
        <is>
          <t>WP-E</t>
        </is>
      </c>
      <c r="F197" s="34" t="n">
        <v>-0.1072980165991904</v>
      </c>
      <c r="G197">
        <f>IF(F197&gt;0,F197,"")</f>
        <v/>
      </c>
      <c r="H197">
        <f>IF(F197&lt;0,F197,"")</f>
        <v/>
      </c>
      <c r="I197">
        <f>IF(F197&gt;0,1,-1)</f>
        <v/>
      </c>
    </row>
    <row r="198">
      <c r="C198" t="inlineStr">
        <is>
          <t>lifecycle, extensive green roof, XMS 2-27, biochar Z</t>
        </is>
      </c>
      <c r="D198" t="inlineStr">
        <is>
          <t>('ILCD 2.0 2018 midpoint', 'ecosystem quality', 'marine eutrophication')</t>
        </is>
      </c>
      <c r="E198" t="inlineStr">
        <is>
          <t>WP-E</t>
        </is>
      </c>
      <c r="F198" s="34" t="n">
        <v>-0.03261563233604992</v>
      </c>
      <c r="G198">
        <f>IF(F198&gt;0,F198,"")</f>
        <v/>
      </c>
      <c r="H198">
        <f>IF(F198&lt;0,F198,"")</f>
        <v/>
      </c>
      <c r="I198">
        <f>IF(F198&gt;0,1,-1)</f>
        <v/>
      </c>
    </row>
    <row r="199">
      <c r="C199" t="inlineStr">
        <is>
          <t>lifecycle, extensive green roof, XMS 2-27, biochar Z</t>
        </is>
      </c>
      <c r="D199" t="inlineStr">
        <is>
          <t>('ILCD 2.0 2018 midpoint', 'ecosystem quality', 'terrestrial eutrophication')</t>
        </is>
      </c>
      <c r="E199" t="inlineStr">
        <is>
          <t>WP-E</t>
        </is>
      </c>
      <c r="F199" s="34" t="n">
        <v>-0.07641312800225564</v>
      </c>
      <c r="G199">
        <f>IF(F199&gt;0,F199,"")</f>
        <v/>
      </c>
      <c r="H199">
        <f>IF(F199&lt;0,F199,"")</f>
        <v/>
      </c>
      <c r="I199">
        <f>IF(F199&gt;0,1,-1)</f>
        <v/>
      </c>
    </row>
    <row r="200">
      <c r="C200" t="inlineStr">
        <is>
          <t>lifecycle, extensive green roof, XMS 2-27, biochar Z</t>
        </is>
      </c>
      <c r="D200" t="inlineStr">
        <is>
          <t>('ILCD 2.0 2018 midpoint', 'human health', 'ionising radiation')</t>
        </is>
      </c>
      <c r="E200" t="inlineStr">
        <is>
          <t>WP-E</t>
        </is>
      </c>
      <c r="F200" s="34" t="n">
        <v>0.9485271985723542</v>
      </c>
      <c r="G200">
        <f>IF(F200&gt;0,F200,"")</f>
        <v/>
      </c>
      <c r="H200">
        <f>IF(F200&lt;0,F200,"")</f>
        <v/>
      </c>
      <c r="I200">
        <f>IF(F200&gt;0,1,-1)</f>
        <v/>
      </c>
    </row>
    <row r="201">
      <c r="C201" t="inlineStr">
        <is>
          <t>lifecycle, extensive green roof, XMS 2-27, biochar Z</t>
        </is>
      </c>
      <c r="D201" t="inlineStr">
        <is>
          <t>('ILCD 2.0 2018 midpoint', 'human health', 'ozone layer depletion')</t>
        </is>
      </c>
      <c r="E201" t="inlineStr">
        <is>
          <t>WP-E</t>
        </is>
      </c>
      <c r="F201" s="34" t="n">
        <v>0.04788518810481945</v>
      </c>
      <c r="G201">
        <f>IF(F201&gt;0,F201,"")</f>
        <v/>
      </c>
      <c r="H201">
        <f>IF(F201&lt;0,F201,"")</f>
        <v/>
      </c>
      <c r="I201">
        <f>IF(F201&gt;0,1,-1)</f>
        <v/>
      </c>
    </row>
    <row r="202">
      <c r="C202" t="inlineStr">
        <is>
          <t>lifecycle, extensive green roof, XMS 2-27, biochar Z</t>
        </is>
      </c>
      <c r="D202" t="inlineStr">
        <is>
          <t>('ILCD 2.0 2018 midpoint', 'human health', 'photochemical ozone creation')</t>
        </is>
      </c>
      <c r="E202" t="inlineStr">
        <is>
          <t>WP-E</t>
        </is>
      </c>
      <c r="F202" s="34" t="n">
        <v>-0.0825342622387859</v>
      </c>
      <c r="G202">
        <f>IF(F202&gt;0,F202,"")</f>
        <v/>
      </c>
      <c r="H202">
        <f>IF(F202&lt;0,F202,"")</f>
        <v/>
      </c>
      <c r="I202">
        <f>IF(F202&gt;0,1,-1)</f>
        <v/>
      </c>
    </row>
    <row r="203">
      <c r="C203" t="inlineStr">
        <is>
          <t>lifecycle, extensive green roof, XMS 2-27, biochar Z</t>
        </is>
      </c>
      <c r="D203" t="inlineStr">
        <is>
          <t>('ILCD 2.0 2018 midpoint', 'human health', 'respiratory effects, inorganics')</t>
        </is>
      </c>
      <c r="E203" t="inlineStr">
        <is>
          <t>WP-E</t>
        </is>
      </c>
      <c r="F203" s="34" t="n">
        <v>-0.09108275587340631</v>
      </c>
      <c r="G203">
        <f>IF(F203&gt;0,F203,"")</f>
        <v/>
      </c>
      <c r="H203">
        <f>IF(F203&lt;0,F203,"")</f>
        <v/>
      </c>
      <c r="I203">
        <f>IF(F203&gt;0,1,-1)</f>
        <v/>
      </c>
    </row>
    <row r="204">
      <c r="C204" t="inlineStr">
        <is>
          <t>lifecycle, extensive green roof, XMS 2-27, biochar Z</t>
        </is>
      </c>
      <c r="D204" t="inlineStr">
        <is>
          <t>('ILCD 2.0 2018 midpoint', 'resources', 'dissipated water')</t>
        </is>
      </c>
      <c r="E204" t="inlineStr">
        <is>
          <t>WP-E</t>
        </is>
      </c>
      <c r="F204" s="34" t="n">
        <v>0.06034022463833422</v>
      </c>
      <c r="G204">
        <f>IF(F204&gt;0,F204,"")</f>
        <v/>
      </c>
      <c r="H204">
        <f>IF(F204&lt;0,F204,"")</f>
        <v/>
      </c>
      <c r="I204">
        <f>IF(F204&gt;0,1,-1)</f>
        <v/>
      </c>
    </row>
    <row r="205">
      <c r="C205" t="inlineStr">
        <is>
          <t>lifecycle, extensive green roof, XMS 2-27, biochar Z</t>
        </is>
      </c>
      <c r="D205" t="inlineStr">
        <is>
          <t>('ILCD 2.0 2018 midpoint', 'resources', 'fossils')</t>
        </is>
      </c>
      <c r="E205" t="inlineStr">
        <is>
          <t>WP-E</t>
        </is>
      </c>
      <c r="F205" s="34" t="n">
        <v>-0.003497778236334459</v>
      </c>
      <c r="G205">
        <f>IF(F205&gt;0,F205,"")</f>
        <v/>
      </c>
      <c r="H205">
        <f>IF(F205&lt;0,F205,"")</f>
        <v/>
      </c>
      <c r="I205">
        <f>IF(F205&gt;0,1,-1)</f>
        <v/>
      </c>
    </row>
    <row r="206">
      <c r="C206" t="inlineStr">
        <is>
          <t>lifecycle, extensive green roof, XMS 2-27, biochar Z</t>
        </is>
      </c>
      <c r="D206" t="inlineStr">
        <is>
          <t>('ILCD 2.0 2018 midpoint', 'resources', 'land use')</t>
        </is>
      </c>
      <c r="E206" t="inlineStr">
        <is>
          <t>WP-E</t>
        </is>
      </c>
      <c r="F206" s="34" t="n">
        <v>0.4284590781433915</v>
      </c>
      <c r="G206">
        <f>IF(F206&gt;0,F206,"")</f>
        <v/>
      </c>
      <c r="H206">
        <f>IF(F206&lt;0,F206,"")</f>
        <v/>
      </c>
      <c r="I206">
        <f>IF(F206&gt;0,1,-1)</f>
        <v/>
      </c>
    </row>
    <row r="207">
      <c r="C207" t="inlineStr">
        <is>
          <t>production and supply of planting soil A, biochar Z</t>
        </is>
      </c>
      <c r="D207" t="inlineStr">
        <is>
          <t>('ILCD 2.0 2018 midpoint', 'ecosystem quality', 'freshwater ecotoxicity')</t>
        </is>
      </c>
      <c r="E207" t="inlineStr">
        <is>
          <t>WP-E</t>
        </is>
      </c>
      <c r="F207" s="34" t="n">
        <v>0.7484953058870536</v>
      </c>
      <c r="G207">
        <f>IF(F207&gt;0,F207,"")</f>
        <v/>
      </c>
      <c r="H207">
        <f>IF(F207&lt;0,F207,"")</f>
        <v/>
      </c>
      <c r="I207">
        <f>IF(F207&gt;0,1,-1)</f>
        <v/>
      </c>
    </row>
    <row r="208">
      <c r="C208" t="inlineStr">
        <is>
          <t>production and supply of planting soil A, biochar Z</t>
        </is>
      </c>
      <c r="D208" t="inlineStr">
        <is>
          <t>('ILCD 2.0 2018 midpoint', 'human health', 'non-carcinogenic effects')</t>
        </is>
      </c>
      <c r="E208" t="inlineStr">
        <is>
          <t>WP-E</t>
        </is>
      </c>
      <c r="F208" s="34" t="n">
        <v>-1.918506830783259</v>
      </c>
      <c r="G208">
        <f>IF(F208&gt;0,F208,"")</f>
        <v/>
      </c>
      <c r="H208">
        <f>IF(F208&lt;0,F208,"")</f>
        <v/>
      </c>
      <c r="I208">
        <f>IF(F208&gt;0,1,-1)</f>
        <v/>
      </c>
    </row>
    <row r="209">
      <c r="C209" t="inlineStr">
        <is>
          <t>production and supply of planting soil A, biochar Z</t>
        </is>
      </c>
      <c r="D209" t="inlineStr">
        <is>
          <t>('ILCD 2.0 2018 midpoint', 'human health', 'carcinogenic effects')</t>
        </is>
      </c>
      <c r="E209" t="inlineStr">
        <is>
          <t>WP-E</t>
        </is>
      </c>
      <c r="F209" s="34" t="n">
        <v>3.158126285790919</v>
      </c>
      <c r="G209">
        <f>IF(F209&gt;0,F209,"")</f>
        <v/>
      </c>
      <c r="H209">
        <f>IF(F209&lt;0,F209,"")</f>
        <v/>
      </c>
      <c r="I209">
        <f>IF(F209&gt;0,1,-1)</f>
        <v/>
      </c>
    </row>
    <row r="210">
      <c r="C210" t="inlineStr">
        <is>
          <t>production and supply of planting soil A, biochar Z</t>
        </is>
      </c>
      <c r="D210" t="inlineStr">
        <is>
          <t>('ILCD 2.0 2018 midpoint', 'resources', 'minerals and metals')</t>
        </is>
      </c>
      <c r="E210" t="inlineStr">
        <is>
          <t>WP-E</t>
        </is>
      </c>
      <c r="F210" s="34" t="n">
        <v>0.7274567238834251</v>
      </c>
      <c r="G210">
        <f>IF(F210&gt;0,F210,"")</f>
        <v/>
      </c>
      <c r="H210">
        <f>IF(F210&lt;0,F210,"")</f>
        <v/>
      </c>
      <c r="I210">
        <f>IF(F210&gt;0,1,-1)</f>
        <v/>
      </c>
    </row>
    <row r="211">
      <c r="C211" t="inlineStr">
        <is>
          <t>production and supply of planting soil A, biochar Z</t>
        </is>
      </c>
      <c r="D211" t="inlineStr">
        <is>
          <t>('ILCD 2.0 2018 midpoint', 'ecosystem quality', 'freshwater and terrestrial acidification')</t>
        </is>
      </c>
      <c r="E211" t="inlineStr">
        <is>
          <t>WP-E</t>
        </is>
      </c>
      <c r="F211" s="34" t="n">
        <v>0.2487771007765116</v>
      </c>
      <c r="G211">
        <f>IF(F211&gt;0,F211,"")</f>
        <v/>
      </c>
      <c r="H211">
        <f>IF(F211&lt;0,F211,"")</f>
        <v/>
      </c>
      <c r="I211">
        <f>IF(F211&gt;0,1,-1)</f>
        <v/>
      </c>
    </row>
    <row r="212">
      <c r="C212" t="inlineStr">
        <is>
          <t>production and supply of planting soil A, biochar Z</t>
        </is>
      </c>
      <c r="D212" t="inlineStr">
        <is>
          <t>('ILCD 2.0 2018 midpoint', 'ecosystem quality', 'freshwater eutrophication')</t>
        </is>
      </c>
      <c r="E212" t="inlineStr">
        <is>
          <t>WP-E</t>
        </is>
      </c>
      <c r="F212" s="34" t="n">
        <v>2.335873442039194</v>
      </c>
      <c r="G212">
        <f>IF(F212&gt;0,F212,"")</f>
        <v/>
      </c>
      <c r="H212">
        <f>IF(F212&lt;0,F212,"")</f>
        <v/>
      </c>
      <c r="I212">
        <f>IF(F212&gt;0,1,-1)</f>
        <v/>
      </c>
    </row>
    <row r="213">
      <c r="C213" t="inlineStr">
        <is>
          <t>production and supply of planting soil A, biochar Z</t>
        </is>
      </c>
      <c r="D213" t="inlineStr">
        <is>
          <t>('ILCD 2.0 2018 midpoint', 'ecosystem quality', 'marine eutrophication')</t>
        </is>
      </c>
      <c r="E213" t="inlineStr">
        <is>
          <t>WP-E</t>
        </is>
      </c>
      <c r="F213" s="34" t="n">
        <v>0.1972544990060288</v>
      </c>
      <c r="G213">
        <f>IF(F213&gt;0,F213,"")</f>
        <v/>
      </c>
      <c r="H213">
        <f>IF(F213&lt;0,F213,"")</f>
        <v/>
      </c>
      <c r="I213">
        <f>IF(F213&gt;0,1,-1)</f>
        <v/>
      </c>
    </row>
    <row r="214">
      <c r="C214" t="inlineStr">
        <is>
          <t>production and supply of planting soil A, biochar Z</t>
        </is>
      </c>
      <c r="D214" t="inlineStr">
        <is>
          <t>('ILCD 2.0 2018 midpoint', 'ecosystem quality', 'terrestrial eutrophication')</t>
        </is>
      </c>
      <c r="E214" t="inlineStr">
        <is>
          <t>WP-E</t>
        </is>
      </c>
      <c r="F214" s="34" t="n">
        <v>-0.277470504823178</v>
      </c>
      <c r="G214">
        <f>IF(F214&gt;0,F214,"")</f>
        <v/>
      </c>
      <c r="H214">
        <f>IF(F214&lt;0,F214,"")</f>
        <v/>
      </c>
      <c r="I214">
        <f>IF(F214&gt;0,1,-1)</f>
        <v/>
      </c>
    </row>
    <row r="215">
      <c r="C215" t="inlineStr">
        <is>
          <t>production and supply of planting soil A, biochar Z</t>
        </is>
      </c>
      <c r="D215" t="inlineStr">
        <is>
          <t>('ILCD 2.0 2018 midpoint', 'human health', 'ionising radiation')</t>
        </is>
      </c>
      <c r="E215" t="inlineStr">
        <is>
          <t>WP-E</t>
        </is>
      </c>
      <c r="F215" s="34" t="n">
        <v>33.58073525229224</v>
      </c>
      <c r="G215">
        <f>IF(F215&gt;0,F215,"")</f>
        <v/>
      </c>
      <c r="H215">
        <f>IF(F215&lt;0,F215,"")</f>
        <v/>
      </c>
      <c r="I215">
        <f>IF(F215&gt;0,1,-1)</f>
        <v/>
      </c>
    </row>
    <row r="216">
      <c r="C216" t="inlineStr">
        <is>
          <t>production and supply of planting soil A, biochar Z</t>
        </is>
      </c>
      <c r="D216" t="inlineStr">
        <is>
          <t>('ILCD 2.0 2018 midpoint', 'human health', 'ozone layer depletion')</t>
        </is>
      </c>
      <c r="E216" t="inlineStr">
        <is>
          <t>WP-E</t>
        </is>
      </c>
      <c r="F216" s="34" t="n">
        <v>1.856651418427237</v>
      </c>
      <c r="G216">
        <f>IF(F216&gt;0,F216,"")</f>
        <v/>
      </c>
      <c r="H216">
        <f>IF(F216&lt;0,F216,"")</f>
        <v/>
      </c>
      <c r="I216">
        <f>IF(F216&gt;0,1,-1)</f>
        <v/>
      </c>
    </row>
    <row r="217">
      <c r="C217" t="inlineStr">
        <is>
          <t>production and supply of planting soil A, biochar Z</t>
        </is>
      </c>
      <c r="D217" t="inlineStr">
        <is>
          <t>('ILCD 2.0 2018 midpoint', 'human health', 'photochemical ozone creation')</t>
        </is>
      </c>
      <c r="E217" t="inlineStr">
        <is>
          <t>WP-E</t>
        </is>
      </c>
      <c r="F217" s="34" t="n">
        <v>-0.148000970464038</v>
      </c>
      <c r="G217">
        <f>IF(F217&gt;0,F217,"")</f>
        <v/>
      </c>
      <c r="H217">
        <f>IF(F217&lt;0,F217,"")</f>
        <v/>
      </c>
      <c r="I217">
        <f>IF(F217&gt;0,1,-1)</f>
        <v/>
      </c>
    </row>
    <row r="218">
      <c r="C218" t="inlineStr">
        <is>
          <t>production and supply of planting soil A, biochar Z</t>
        </is>
      </c>
      <c r="D218" t="inlineStr">
        <is>
          <t>('ILCD 2.0 2018 midpoint', 'human health', 'respiratory effects, inorganics')</t>
        </is>
      </c>
      <c r="E218" t="inlineStr">
        <is>
          <t>WP-E</t>
        </is>
      </c>
      <c r="F218" s="34" t="n">
        <v>-0.1761992294419082</v>
      </c>
      <c r="G218">
        <f>IF(F218&gt;0,F218,"")</f>
        <v/>
      </c>
      <c r="H218">
        <f>IF(F218&lt;0,F218,"")</f>
        <v/>
      </c>
      <c r="I218">
        <f>IF(F218&gt;0,1,-1)</f>
        <v/>
      </c>
    </row>
    <row r="219">
      <c r="C219" t="inlineStr">
        <is>
          <t>production and supply of planting soil A, biochar Z</t>
        </is>
      </c>
      <c r="D219" t="inlineStr">
        <is>
          <t>('ILCD 2.0 2018 midpoint', 'resources', 'dissipated water')</t>
        </is>
      </c>
      <c r="E219" t="inlineStr">
        <is>
          <t>WP-E</t>
        </is>
      </c>
      <c r="F219" s="34" t="n">
        <v>3.531474607176673</v>
      </c>
      <c r="G219">
        <f>IF(F219&gt;0,F219,"")</f>
        <v/>
      </c>
      <c r="H219">
        <f>IF(F219&lt;0,F219,"")</f>
        <v/>
      </c>
      <c r="I219">
        <f>IF(F219&gt;0,1,-1)</f>
        <v/>
      </c>
    </row>
    <row r="220">
      <c r="C220" t="inlineStr">
        <is>
          <t>production and supply of planting soil A, biochar Z</t>
        </is>
      </c>
      <c r="D220" t="inlineStr">
        <is>
          <t>('ILCD 2.0 2018 midpoint', 'resources', 'fossils')</t>
        </is>
      </c>
      <c r="E220" t="inlineStr">
        <is>
          <t>WP-E</t>
        </is>
      </c>
      <c r="F220" s="34" t="n">
        <v>0.1127729686432968</v>
      </c>
      <c r="G220">
        <f>IF(F220&gt;0,F220,"")</f>
        <v/>
      </c>
      <c r="H220">
        <f>IF(F220&lt;0,F220,"")</f>
        <v/>
      </c>
      <c r="I220">
        <f>IF(F220&gt;0,1,-1)</f>
        <v/>
      </c>
    </row>
    <row r="221">
      <c r="C221" t="inlineStr">
        <is>
          <t>production and supply of planting soil A, biochar Z</t>
        </is>
      </c>
      <c r="D221" t="inlineStr">
        <is>
          <t>('ILCD 2.0 2018 midpoint', 'resources', 'land use')</t>
        </is>
      </c>
      <c r="E221" t="inlineStr">
        <is>
          <t>WP-E</t>
        </is>
      </c>
      <c r="F221" s="34" t="n">
        <v>2.542190070409777</v>
      </c>
      <c r="G221">
        <f>IF(F221&gt;0,F221,"")</f>
        <v/>
      </c>
      <c r="H221">
        <f>IF(F221&lt;0,F221,"")</f>
        <v/>
      </c>
      <c r="I221">
        <f>IF(F221&gt;0,1,-1)</f>
        <v/>
      </c>
    </row>
    <row r="222">
      <c r="C222" t="inlineStr">
        <is>
          <t>production of paving stone, charcrete Z</t>
        </is>
      </c>
      <c r="D222" t="inlineStr">
        <is>
          <t>('ILCD 2.0 2018 midpoint', 'ecosystem quality', 'freshwater ecotoxicity')</t>
        </is>
      </c>
      <c r="E222" t="inlineStr">
        <is>
          <t>WP-E</t>
        </is>
      </c>
      <c r="F222" s="34" t="n">
        <v>0.7066331884395611</v>
      </c>
      <c r="G222">
        <f>IF(F222&gt;0,F222,"")</f>
        <v/>
      </c>
      <c r="H222">
        <f>IF(F222&lt;0,F222,"")</f>
        <v/>
      </c>
      <c r="I222">
        <f>IF(F222&gt;0,1,-1)</f>
        <v/>
      </c>
    </row>
    <row r="223">
      <c r="C223" t="inlineStr">
        <is>
          <t>production of paving stone, charcrete Z</t>
        </is>
      </c>
      <c r="D223" t="inlineStr">
        <is>
          <t>('ILCD 2.0 2018 midpoint', 'human health', 'non-carcinogenic effects')</t>
        </is>
      </c>
      <c r="E223" t="inlineStr">
        <is>
          <t>WP-E</t>
        </is>
      </c>
      <c r="F223" s="34" t="n">
        <v>-0.7545633557951095</v>
      </c>
      <c r="G223">
        <f>IF(F223&gt;0,F223,"")</f>
        <v/>
      </c>
      <c r="H223">
        <f>IF(F223&lt;0,F223,"")</f>
        <v/>
      </c>
      <c r="I223">
        <f>IF(F223&gt;0,1,-1)</f>
        <v/>
      </c>
    </row>
    <row r="224">
      <c r="C224" t="inlineStr">
        <is>
          <t>production of paving stone, charcrete Z</t>
        </is>
      </c>
      <c r="D224" t="inlineStr">
        <is>
          <t>('ILCD 2.0 2018 midpoint', 'human health', 'carcinogenic effects')</t>
        </is>
      </c>
      <c r="E224" t="inlineStr">
        <is>
          <t>WP-E</t>
        </is>
      </c>
      <c r="F224" s="34" t="n">
        <v>2.840878847752123</v>
      </c>
      <c r="G224">
        <f>IF(F224&gt;0,F224,"")</f>
        <v/>
      </c>
      <c r="H224">
        <f>IF(F224&lt;0,F224,"")</f>
        <v/>
      </c>
      <c r="I224">
        <f>IF(F224&gt;0,1,-1)</f>
        <v/>
      </c>
    </row>
    <row r="225">
      <c r="C225" t="inlineStr">
        <is>
          <t>production of paving stone, charcrete Z</t>
        </is>
      </c>
      <c r="D225" t="inlineStr">
        <is>
          <t>('ILCD 2.0 2018 midpoint', 'resources', 'minerals and metals')</t>
        </is>
      </c>
      <c r="E225" t="inlineStr">
        <is>
          <t>WP-E</t>
        </is>
      </c>
      <c r="F225" s="34" t="n">
        <v>0.7189561365114403</v>
      </c>
      <c r="G225">
        <f>IF(F225&gt;0,F225,"")</f>
        <v/>
      </c>
      <c r="H225">
        <f>IF(F225&lt;0,F225,"")</f>
        <v/>
      </c>
      <c r="I225">
        <f>IF(F225&gt;0,1,-1)</f>
        <v/>
      </c>
    </row>
    <row r="226">
      <c r="C226" t="inlineStr">
        <is>
          <t>production of paving stone, charcrete Z</t>
        </is>
      </c>
      <c r="D226" t="inlineStr">
        <is>
          <t>('ILCD 2.0 2018 midpoint', 'ecosystem quality', 'freshwater and terrestrial acidification')</t>
        </is>
      </c>
      <c r="E226" t="inlineStr">
        <is>
          <t>WP-E</t>
        </is>
      </c>
      <c r="F226" s="34" t="n">
        <v>0.8286120165388826</v>
      </c>
      <c r="G226">
        <f>IF(F226&gt;0,F226,"")</f>
        <v/>
      </c>
      <c r="H226">
        <f>IF(F226&lt;0,F226,"")</f>
        <v/>
      </c>
      <c r="I226">
        <f>IF(F226&gt;0,1,-1)</f>
        <v/>
      </c>
    </row>
    <row r="227">
      <c r="C227" t="inlineStr">
        <is>
          <t>production of paving stone, charcrete Z</t>
        </is>
      </c>
      <c r="D227" t="inlineStr">
        <is>
          <t>('ILCD 2.0 2018 midpoint', 'ecosystem quality', 'freshwater eutrophication')</t>
        </is>
      </c>
      <c r="E227" t="inlineStr">
        <is>
          <t>WP-E</t>
        </is>
      </c>
      <c r="F227" s="34" t="n">
        <v>0.8121914793496801</v>
      </c>
      <c r="G227">
        <f>IF(F227&gt;0,F227,"")</f>
        <v/>
      </c>
      <c r="H227">
        <f>IF(F227&lt;0,F227,"")</f>
        <v/>
      </c>
      <c r="I227">
        <f>IF(F227&gt;0,1,-1)</f>
        <v/>
      </c>
    </row>
    <row r="228">
      <c r="C228" t="inlineStr">
        <is>
          <t>production of paving stone, charcrete Z</t>
        </is>
      </c>
      <c r="D228" t="inlineStr">
        <is>
          <t>('ILCD 2.0 2018 midpoint', 'ecosystem quality', 'marine eutrophication')</t>
        </is>
      </c>
      <c r="E228" t="inlineStr">
        <is>
          <t>WP-E</t>
        </is>
      </c>
      <c r="F228" s="34" t="n">
        <v>0.6475941986350586</v>
      </c>
      <c r="G228">
        <f>IF(F228&gt;0,F228,"")</f>
        <v/>
      </c>
      <c r="H228">
        <f>IF(F228&lt;0,F228,"")</f>
        <v/>
      </c>
      <c r="I228">
        <f>IF(F228&gt;0,1,-1)</f>
        <v/>
      </c>
    </row>
    <row r="229">
      <c r="C229" t="inlineStr">
        <is>
          <t>production of paving stone, charcrete Z</t>
        </is>
      </c>
      <c r="D229" t="inlineStr">
        <is>
          <t>('ILCD 2.0 2018 midpoint', 'ecosystem quality', 'terrestrial eutrophication')</t>
        </is>
      </c>
      <c r="E229" t="inlineStr">
        <is>
          <t>WP-E</t>
        </is>
      </c>
      <c r="F229" s="34" t="n">
        <v>0.5510121168086417</v>
      </c>
      <c r="G229">
        <f>IF(F229&gt;0,F229,"")</f>
        <v/>
      </c>
      <c r="H229">
        <f>IF(F229&lt;0,F229,"")</f>
        <v/>
      </c>
      <c r="I229">
        <f>IF(F229&gt;0,1,-1)</f>
        <v/>
      </c>
    </row>
    <row r="230">
      <c r="C230" t="inlineStr">
        <is>
          <t>production of paving stone, charcrete Z</t>
        </is>
      </c>
      <c r="D230" t="inlineStr">
        <is>
          <t>('ILCD 2.0 2018 midpoint', 'human health', 'ionising radiation')</t>
        </is>
      </c>
      <c r="E230" t="inlineStr">
        <is>
          <t>WP-E</t>
        </is>
      </c>
      <c r="F230" s="34" t="n">
        <v>8.455675951306945</v>
      </c>
      <c r="G230">
        <f>IF(F230&gt;0,F230,"")</f>
        <v/>
      </c>
      <c r="H230">
        <f>IF(F230&lt;0,F230,"")</f>
        <v/>
      </c>
      <c r="I230">
        <f>IF(F230&gt;0,1,-1)</f>
        <v/>
      </c>
    </row>
    <row r="231">
      <c r="C231" t="inlineStr">
        <is>
          <t>production of paving stone, charcrete Z</t>
        </is>
      </c>
      <c r="D231" t="inlineStr">
        <is>
          <t>('ILCD 2.0 2018 midpoint', 'human health', 'ozone layer depletion')</t>
        </is>
      </c>
      <c r="E231" t="inlineStr">
        <is>
          <t>WP-E</t>
        </is>
      </c>
      <c r="F231" s="34" t="n">
        <v>1.63131649426935</v>
      </c>
      <c r="G231">
        <f>IF(F231&gt;0,F231,"")</f>
        <v/>
      </c>
      <c r="H231">
        <f>IF(F231&lt;0,F231,"")</f>
        <v/>
      </c>
      <c r="I231">
        <f>IF(F231&gt;0,1,-1)</f>
        <v/>
      </c>
    </row>
    <row r="232">
      <c r="C232" t="inlineStr">
        <is>
          <t>production of paving stone, charcrete Z</t>
        </is>
      </c>
      <c r="D232" t="inlineStr">
        <is>
          <t>('ILCD 2.0 2018 midpoint', 'human health', 'photochemical ozone creation')</t>
        </is>
      </c>
      <c r="E232" t="inlineStr">
        <is>
          <t>WP-E</t>
        </is>
      </c>
      <c r="F232" s="34" t="n">
        <v>0.6752515743778928</v>
      </c>
      <c r="G232">
        <f>IF(F232&gt;0,F232,"")</f>
        <v/>
      </c>
      <c r="H232">
        <f>IF(F232&lt;0,F232,"")</f>
        <v/>
      </c>
      <c r="I232">
        <f>IF(F232&gt;0,1,-1)</f>
        <v/>
      </c>
    </row>
    <row r="233">
      <c r="C233" t="inlineStr">
        <is>
          <t>production of paving stone, charcrete Z</t>
        </is>
      </c>
      <c r="D233" t="inlineStr">
        <is>
          <t>('ILCD 2.0 2018 midpoint', 'human health', 'respiratory effects, inorganics')</t>
        </is>
      </c>
      <c r="E233" t="inlineStr">
        <is>
          <t>WP-E</t>
        </is>
      </c>
      <c r="F233" s="34" t="n">
        <v>0.2732379605300865</v>
      </c>
      <c r="G233">
        <f>IF(F233&gt;0,F233,"")</f>
        <v/>
      </c>
      <c r="H233">
        <f>IF(F233&lt;0,F233,"")</f>
        <v/>
      </c>
      <c r="I233">
        <f>IF(F233&gt;0,1,-1)</f>
        <v/>
      </c>
    </row>
    <row r="234">
      <c r="C234" t="inlineStr">
        <is>
          <t>production of paving stone, charcrete Z</t>
        </is>
      </c>
      <c r="D234" t="inlineStr">
        <is>
          <t>('ILCD 2.0 2018 midpoint', 'resources', 'dissipated water')</t>
        </is>
      </c>
      <c r="E234" t="inlineStr">
        <is>
          <t>WP-E</t>
        </is>
      </c>
      <c r="F234" s="34" t="n">
        <v>2.124644723331609</v>
      </c>
      <c r="G234">
        <f>IF(F234&gt;0,F234,"")</f>
        <v/>
      </c>
      <c r="H234">
        <f>IF(F234&lt;0,F234,"")</f>
        <v/>
      </c>
      <c r="I234">
        <f>IF(F234&gt;0,1,-1)</f>
        <v/>
      </c>
    </row>
    <row r="235">
      <c r="C235" t="inlineStr">
        <is>
          <t>production of paving stone, charcrete Z</t>
        </is>
      </c>
      <c r="D235" t="inlineStr">
        <is>
          <t>('ILCD 2.0 2018 midpoint', 'resources', 'fossils')</t>
        </is>
      </c>
      <c r="E235" t="inlineStr">
        <is>
          <t>WP-E</t>
        </is>
      </c>
      <c r="F235" s="34" t="n">
        <v>2.191466842745515</v>
      </c>
      <c r="G235">
        <f>IF(F235&gt;0,F235,"")</f>
        <v/>
      </c>
      <c r="H235">
        <f>IF(F235&lt;0,F235,"")</f>
        <v/>
      </c>
      <c r="I235">
        <f>IF(F235&gt;0,1,-1)</f>
        <v/>
      </c>
    </row>
    <row r="236">
      <c r="C236" t="inlineStr">
        <is>
          <t>production of paving stone, charcrete Z</t>
        </is>
      </c>
      <c r="D236" t="inlineStr">
        <is>
          <t>('ILCD 2.0 2018 midpoint', 'resources', 'land use')</t>
        </is>
      </c>
      <c r="E236" t="inlineStr">
        <is>
          <t>WP-E</t>
        </is>
      </c>
      <c r="F236" s="34" t="n">
        <v>9.704261100875369</v>
      </c>
      <c r="G236">
        <f>IF(F236&gt;0,F236,"")</f>
        <v/>
      </c>
      <c r="H236">
        <f>IF(F236&lt;0,F236,"")</f>
        <v/>
      </c>
      <c r="I236">
        <f>IF(F236&gt;0,1,-1)</f>
        <v/>
      </c>
    </row>
    <row r="237">
      <c r="C237" t="inlineStr">
        <is>
          <t>lifecycle, water pre-treatment, biochar Z biofilter</t>
        </is>
      </c>
      <c r="D237" t="inlineStr">
        <is>
          <t>('ILCD 2.0 2018 midpoint', 'ecosystem quality', 'freshwater ecotoxicity')</t>
        </is>
      </c>
      <c r="E237" t="inlineStr">
        <is>
          <t>WP-E</t>
        </is>
      </c>
      <c r="F237" s="34" t="n">
        <v>0.7493897167478802</v>
      </c>
      <c r="G237">
        <f>IF(F237&gt;0,F237,"")</f>
        <v/>
      </c>
      <c r="H237">
        <f>IF(F237&lt;0,F237,"")</f>
        <v/>
      </c>
      <c r="I237">
        <f>IF(F237&gt;0,1,-1)</f>
        <v/>
      </c>
    </row>
    <row r="238">
      <c r="C238" t="inlineStr">
        <is>
          <t>lifecycle, water pre-treatment, biochar Z biofilter</t>
        </is>
      </c>
      <c r="D238" t="inlineStr">
        <is>
          <t>('ILCD 2.0 2018 midpoint', 'human health', 'non-carcinogenic effects')</t>
        </is>
      </c>
      <c r="E238" t="inlineStr">
        <is>
          <t>WP-E</t>
        </is>
      </c>
      <c r="F238" s="34" t="n">
        <v>16.05587611156781</v>
      </c>
      <c r="G238">
        <f>IF(F238&gt;0,F238,"")</f>
        <v/>
      </c>
      <c r="H238">
        <f>IF(F238&lt;0,F238,"")</f>
        <v/>
      </c>
      <c r="I238">
        <f>IF(F238&gt;0,1,-1)</f>
        <v/>
      </c>
    </row>
    <row r="239">
      <c r="C239" t="inlineStr">
        <is>
          <t>lifecycle, water pre-treatment, biochar Z biofilter</t>
        </is>
      </c>
      <c r="D239" t="inlineStr">
        <is>
          <t>('ILCD 2.0 2018 midpoint', 'human health', 'carcinogenic effects')</t>
        </is>
      </c>
      <c r="E239" t="inlineStr">
        <is>
          <t>WP-E</t>
        </is>
      </c>
      <c r="F239" s="34" t="n">
        <v>7.241239883067184</v>
      </c>
      <c r="G239">
        <f>IF(F239&gt;0,F239,"")</f>
        <v/>
      </c>
      <c r="H239">
        <f>IF(F239&lt;0,F239,"")</f>
        <v/>
      </c>
      <c r="I239">
        <f>IF(F239&gt;0,1,-1)</f>
        <v/>
      </c>
    </row>
    <row r="240">
      <c r="C240" t="inlineStr">
        <is>
          <t>lifecycle, water pre-treatment, biochar Z biofilter</t>
        </is>
      </c>
      <c r="D240" t="inlineStr">
        <is>
          <t>('ILCD 2.0 2018 midpoint', 'resources', 'minerals and metals')</t>
        </is>
      </c>
      <c r="E240" t="inlineStr">
        <is>
          <t>WP-E</t>
        </is>
      </c>
      <c r="F240" s="34" t="n">
        <v>3.919994973692337</v>
      </c>
      <c r="G240">
        <f>IF(F240&gt;0,F240,"")</f>
        <v/>
      </c>
      <c r="H240">
        <f>IF(F240&lt;0,F240,"")</f>
        <v/>
      </c>
      <c r="I240">
        <f>IF(F240&gt;0,1,-1)</f>
        <v/>
      </c>
    </row>
    <row r="241">
      <c r="C241" t="inlineStr">
        <is>
          <t>lifecycle, water pre-treatment, biochar Z biofilter</t>
        </is>
      </c>
      <c r="D241" t="inlineStr">
        <is>
          <t>('ILCD 2.0 2018 midpoint', 'ecosystem quality', 'freshwater and terrestrial acidification')</t>
        </is>
      </c>
      <c r="E241" t="inlineStr">
        <is>
          <t>WP-E</t>
        </is>
      </c>
      <c r="F241" s="34" t="n">
        <v>-0.1605771659540465</v>
      </c>
      <c r="G241">
        <f>IF(F241&gt;0,F241,"")</f>
        <v/>
      </c>
      <c r="H241">
        <f>IF(F241&lt;0,F241,"")</f>
        <v/>
      </c>
      <c r="I241">
        <f>IF(F241&gt;0,1,-1)</f>
        <v/>
      </c>
    </row>
    <row r="242">
      <c r="C242" t="inlineStr">
        <is>
          <t>lifecycle, water pre-treatment, biochar Z biofilter</t>
        </is>
      </c>
      <c r="D242" t="inlineStr">
        <is>
          <t>('ILCD 2.0 2018 midpoint', 'ecosystem quality', 'freshwater eutrophication')</t>
        </is>
      </c>
      <c r="E242" t="inlineStr">
        <is>
          <t>WP-E</t>
        </is>
      </c>
      <c r="F242" s="34" t="n">
        <v>0.6168203295705581</v>
      </c>
      <c r="G242">
        <f>IF(F242&gt;0,F242,"")</f>
        <v/>
      </c>
      <c r="H242">
        <f>IF(F242&lt;0,F242,"")</f>
        <v/>
      </c>
      <c r="I242">
        <f>IF(F242&gt;0,1,-1)</f>
        <v/>
      </c>
    </row>
    <row r="243">
      <c r="C243" t="inlineStr">
        <is>
          <t>lifecycle, water pre-treatment, biochar Z biofilter</t>
        </is>
      </c>
      <c r="D243" t="inlineStr">
        <is>
          <t>('ILCD 2.0 2018 midpoint', 'ecosystem quality', 'marine eutrophication')</t>
        </is>
      </c>
      <c r="E243" t="inlineStr">
        <is>
          <t>WP-E</t>
        </is>
      </c>
      <c r="F243" s="34" t="n">
        <v>1.361442337065914</v>
      </c>
      <c r="G243">
        <f>IF(F243&gt;0,F243,"")</f>
        <v/>
      </c>
      <c r="H243">
        <f>IF(F243&lt;0,F243,"")</f>
        <v/>
      </c>
      <c r="I243">
        <f>IF(F243&gt;0,1,-1)</f>
        <v/>
      </c>
    </row>
    <row r="244">
      <c r="C244" t="inlineStr">
        <is>
          <t>lifecycle, water pre-treatment, biochar Z biofilter</t>
        </is>
      </c>
      <c r="D244" t="inlineStr">
        <is>
          <t>('ILCD 2.0 2018 midpoint', 'ecosystem quality', 'terrestrial eutrophication')</t>
        </is>
      </c>
      <c r="E244" t="inlineStr">
        <is>
          <t>WP-E</t>
        </is>
      </c>
      <c r="F244" s="34" t="n">
        <v>-1.16422869251133</v>
      </c>
      <c r="G244">
        <f>IF(F244&gt;0,F244,"")</f>
        <v/>
      </c>
      <c r="H244">
        <f>IF(F244&lt;0,F244,"")</f>
        <v/>
      </c>
      <c r="I244">
        <f>IF(F244&gt;0,1,-1)</f>
        <v/>
      </c>
    </row>
    <row r="245">
      <c r="C245" t="inlineStr">
        <is>
          <t>lifecycle, water pre-treatment, biochar Z biofilter</t>
        </is>
      </c>
      <c r="D245" t="inlineStr">
        <is>
          <t>('ILCD 2.0 2018 midpoint', 'human health', 'ionising radiation')</t>
        </is>
      </c>
      <c r="E245" t="inlineStr">
        <is>
          <t>WP-E</t>
        </is>
      </c>
      <c r="F245" s="34" t="n">
        <v>-23.06343057751105</v>
      </c>
      <c r="G245">
        <f>IF(F245&gt;0,F245,"")</f>
        <v/>
      </c>
      <c r="H245">
        <f>IF(F245&lt;0,F245,"")</f>
        <v/>
      </c>
      <c r="I245">
        <f>IF(F245&gt;0,1,-1)</f>
        <v/>
      </c>
    </row>
    <row r="246">
      <c r="C246" t="inlineStr">
        <is>
          <t>lifecycle, water pre-treatment, biochar Z biofilter</t>
        </is>
      </c>
      <c r="D246" t="inlineStr">
        <is>
          <t>('ILCD 2.0 2018 midpoint', 'human health', 'ozone layer depletion')</t>
        </is>
      </c>
      <c r="E246" t="inlineStr">
        <is>
          <t>WP-E</t>
        </is>
      </c>
      <c r="F246" s="34" t="n">
        <v>15.35523621126448</v>
      </c>
      <c r="G246">
        <f>IF(F246&gt;0,F246,"")</f>
        <v/>
      </c>
      <c r="H246">
        <f>IF(F246&lt;0,F246,"")</f>
        <v/>
      </c>
      <c r="I246">
        <f>IF(F246&gt;0,1,-1)</f>
        <v/>
      </c>
    </row>
    <row r="247">
      <c r="C247" t="inlineStr">
        <is>
          <t>lifecycle, water pre-treatment, biochar Z biofilter</t>
        </is>
      </c>
      <c r="D247" t="inlineStr">
        <is>
          <t>('ILCD 2.0 2018 midpoint', 'human health', 'photochemical ozone creation')</t>
        </is>
      </c>
      <c r="E247" t="inlineStr">
        <is>
          <t>WP-E</t>
        </is>
      </c>
      <c r="F247" s="34" t="n">
        <v>-0.8621085976325727</v>
      </c>
      <c r="G247">
        <f>IF(F247&gt;0,F247,"")</f>
        <v/>
      </c>
      <c r="H247">
        <f>IF(F247&lt;0,F247,"")</f>
        <v/>
      </c>
      <c r="I247">
        <f>IF(F247&gt;0,1,-1)</f>
        <v/>
      </c>
    </row>
    <row r="248">
      <c r="C248" t="inlineStr">
        <is>
          <t>lifecycle, water pre-treatment, biochar Z biofilter</t>
        </is>
      </c>
      <c r="D248" t="inlineStr">
        <is>
          <t>('ILCD 2.0 2018 midpoint', 'human health', 'respiratory effects, inorganics')</t>
        </is>
      </c>
      <c r="E248" t="inlineStr">
        <is>
          <t>WP-E</t>
        </is>
      </c>
      <c r="F248" s="34" t="n">
        <v>-0.6809386868200101</v>
      </c>
      <c r="G248">
        <f>IF(F248&gt;0,F248,"")</f>
        <v/>
      </c>
      <c r="H248">
        <f>IF(F248&lt;0,F248,"")</f>
        <v/>
      </c>
      <c r="I248">
        <f>IF(F248&gt;0,1,-1)</f>
        <v/>
      </c>
    </row>
    <row r="249">
      <c r="C249" t="inlineStr">
        <is>
          <t>lifecycle, water pre-treatment, biochar Z biofilter</t>
        </is>
      </c>
      <c r="D249" t="inlineStr">
        <is>
          <t>('ILCD 2.0 2018 midpoint', 'resources', 'dissipated water')</t>
        </is>
      </c>
      <c r="E249" t="inlineStr">
        <is>
          <t>WP-E</t>
        </is>
      </c>
      <c r="F249" s="34" t="n">
        <v>1.860668380089799</v>
      </c>
      <c r="G249">
        <f>IF(F249&gt;0,F249,"")</f>
        <v/>
      </c>
      <c r="H249">
        <f>IF(F249&lt;0,F249,"")</f>
        <v/>
      </c>
      <c r="I249">
        <f>IF(F249&gt;0,1,-1)</f>
        <v/>
      </c>
    </row>
    <row r="250">
      <c r="C250" t="inlineStr">
        <is>
          <t>lifecycle, water pre-treatment, biochar Z biofilter</t>
        </is>
      </c>
      <c r="D250" t="inlineStr">
        <is>
          <t>('ILCD 2.0 2018 midpoint', 'resources', 'fossils')</t>
        </is>
      </c>
      <c r="E250" t="inlineStr">
        <is>
          <t>WP-E</t>
        </is>
      </c>
      <c r="F250" s="34" t="n">
        <v>0.5268353020898158</v>
      </c>
      <c r="G250">
        <f>IF(F250&gt;0,F250,"")</f>
        <v/>
      </c>
      <c r="H250">
        <f>IF(F250&lt;0,F250,"")</f>
        <v/>
      </c>
      <c r="I250">
        <f>IF(F250&gt;0,1,-1)</f>
        <v/>
      </c>
    </row>
    <row r="251">
      <c r="C251" t="inlineStr">
        <is>
          <t>lifecycle, water pre-treatment, biochar Z biofilter</t>
        </is>
      </c>
      <c r="D251" t="inlineStr">
        <is>
          <t>('ILCD 2.0 2018 midpoint', 'resources', 'land use')</t>
        </is>
      </c>
      <c r="E251" t="inlineStr">
        <is>
          <t>WP-E</t>
        </is>
      </c>
      <c r="F251" s="34" t="n">
        <v>163.8895973746286</v>
      </c>
      <c r="G251">
        <f>IF(F251&gt;0,F251,"")</f>
        <v/>
      </c>
      <c r="H251">
        <f>IF(F251&lt;0,F251,"")</f>
        <v/>
      </c>
      <c r="I251">
        <f>IF(F251&gt;0,1,-1)</f>
        <v/>
      </c>
    </row>
    <row r="252">
      <c r="C252" t="inlineStr">
        <is>
          <t>production of pig iron, bio-coal Z</t>
        </is>
      </c>
      <c r="D252" t="inlineStr">
        <is>
          <t>('ILCD 2.0 2018 midpoint', 'ecosystem quality', 'freshwater ecotoxicity')</t>
        </is>
      </c>
      <c r="E252" t="inlineStr">
        <is>
          <t>WP-E</t>
        </is>
      </c>
      <c r="F252" s="34" t="n">
        <v>0.209688629577184</v>
      </c>
      <c r="G252">
        <f>IF(F252&gt;0,F252,"")</f>
        <v/>
      </c>
      <c r="H252">
        <f>IF(F252&lt;0,F252,"")</f>
        <v/>
      </c>
      <c r="I252">
        <f>IF(F252&gt;0,1,-1)</f>
        <v/>
      </c>
    </row>
    <row r="253">
      <c r="C253" t="inlineStr">
        <is>
          <t>production of pig iron, bio-coal Z</t>
        </is>
      </c>
      <c r="D253" t="inlineStr">
        <is>
          <t>('ILCD 2.0 2018 midpoint', 'human health', 'non-carcinogenic effects')</t>
        </is>
      </c>
      <c r="E253" t="inlineStr">
        <is>
          <t>WP-E</t>
        </is>
      </c>
      <c r="F253" s="34" t="n">
        <v>-1.09672948320499</v>
      </c>
      <c r="G253">
        <f>IF(F253&gt;0,F253,"")</f>
        <v/>
      </c>
      <c r="H253">
        <f>IF(F253&lt;0,F253,"")</f>
        <v/>
      </c>
      <c r="I253">
        <f>IF(F253&gt;0,1,-1)</f>
        <v/>
      </c>
    </row>
    <row r="254">
      <c r="C254" t="inlineStr">
        <is>
          <t>production of pig iron, bio-coal Z</t>
        </is>
      </c>
      <c r="D254" t="inlineStr">
        <is>
          <t>('ILCD 2.0 2018 midpoint', 'human health', 'carcinogenic effects')</t>
        </is>
      </c>
      <c r="E254" t="inlineStr">
        <is>
          <t>WP-E</t>
        </is>
      </c>
      <c r="F254" s="34" t="n">
        <v>0.9486920658101414</v>
      </c>
      <c r="G254">
        <f>IF(F254&gt;0,F254,"")</f>
        <v/>
      </c>
      <c r="H254">
        <f>IF(F254&lt;0,F254,"")</f>
        <v/>
      </c>
      <c r="I254">
        <f>IF(F254&gt;0,1,-1)</f>
        <v/>
      </c>
    </row>
    <row r="255">
      <c r="C255" t="inlineStr">
        <is>
          <t>production of pig iron, bio-coal Z</t>
        </is>
      </c>
      <c r="D255" t="inlineStr">
        <is>
          <t>('ILCD 2.0 2018 midpoint', 'resources', 'minerals and metals')</t>
        </is>
      </c>
      <c r="E255" t="inlineStr">
        <is>
          <t>WP-E</t>
        </is>
      </c>
      <c r="F255" s="34" t="n">
        <v>0.3001107287517708</v>
      </c>
      <c r="G255">
        <f>IF(F255&gt;0,F255,"")</f>
        <v/>
      </c>
      <c r="H255">
        <f>IF(F255&lt;0,F255,"")</f>
        <v/>
      </c>
      <c r="I255">
        <f>IF(F255&gt;0,1,-1)</f>
        <v/>
      </c>
    </row>
    <row r="256">
      <c r="C256" t="inlineStr">
        <is>
          <t>production of pig iron, bio-coal Z</t>
        </is>
      </c>
      <c r="D256" t="inlineStr">
        <is>
          <t>('ILCD 2.0 2018 midpoint', 'ecosystem quality', 'freshwater and terrestrial acidification')</t>
        </is>
      </c>
      <c r="E256" t="inlineStr">
        <is>
          <t>WP-E</t>
        </is>
      </c>
      <c r="F256" s="34" t="n">
        <v>-0.3486400853650032</v>
      </c>
      <c r="G256">
        <f>IF(F256&gt;0,F256,"")</f>
        <v/>
      </c>
      <c r="H256">
        <f>IF(F256&lt;0,F256,"")</f>
        <v/>
      </c>
      <c r="I256">
        <f>IF(F256&gt;0,1,-1)</f>
        <v/>
      </c>
    </row>
    <row r="257">
      <c r="C257" t="inlineStr">
        <is>
          <t>production of pig iron, bio-coal Z</t>
        </is>
      </c>
      <c r="D257" t="inlineStr">
        <is>
          <t>('ILCD 2.0 2018 midpoint', 'ecosystem quality', 'freshwater eutrophication')</t>
        </is>
      </c>
      <c r="E257" t="inlineStr">
        <is>
          <t>WP-E</t>
        </is>
      </c>
      <c r="F257" s="34" t="n">
        <v>-0.7357633449844038</v>
      </c>
      <c r="G257">
        <f>IF(F257&gt;0,F257,"")</f>
        <v/>
      </c>
      <c r="H257">
        <f>IF(F257&lt;0,F257,"")</f>
        <v/>
      </c>
      <c r="I257">
        <f>IF(F257&gt;0,1,-1)</f>
        <v/>
      </c>
    </row>
    <row r="258">
      <c r="C258" t="inlineStr">
        <is>
          <t>production of pig iron, bio-coal Z</t>
        </is>
      </c>
      <c r="D258" t="inlineStr">
        <is>
          <t>('ILCD 2.0 2018 midpoint', 'ecosystem quality', 'marine eutrophication')</t>
        </is>
      </c>
      <c r="E258" t="inlineStr">
        <is>
          <t>WP-E</t>
        </is>
      </c>
      <c r="F258" s="34" t="n">
        <v>-0.3789714432909529</v>
      </c>
      <c r="G258">
        <f>IF(F258&gt;0,F258,"")</f>
        <v/>
      </c>
      <c r="H258">
        <f>IF(F258&lt;0,F258,"")</f>
        <v/>
      </c>
      <c r="I258">
        <f>IF(F258&gt;0,1,-1)</f>
        <v/>
      </c>
    </row>
    <row r="259">
      <c r="C259" t="inlineStr">
        <is>
          <t>production of pig iron, bio-coal Z</t>
        </is>
      </c>
      <c r="D259" t="inlineStr">
        <is>
          <t>('ILCD 2.0 2018 midpoint', 'ecosystem quality', 'terrestrial eutrophication')</t>
        </is>
      </c>
      <c r="E259" t="inlineStr">
        <is>
          <t>WP-E</t>
        </is>
      </c>
      <c r="F259" s="34" t="n">
        <v>-0.453350467053118</v>
      </c>
      <c r="G259">
        <f>IF(F259&gt;0,F259,"")</f>
        <v/>
      </c>
      <c r="H259">
        <f>IF(F259&lt;0,F259,"")</f>
        <v/>
      </c>
      <c r="I259">
        <f>IF(F259&gt;0,1,-1)</f>
        <v/>
      </c>
    </row>
    <row r="260">
      <c r="C260" t="inlineStr">
        <is>
          <t>production of pig iron, bio-coal Z</t>
        </is>
      </c>
      <c r="D260" t="inlineStr">
        <is>
          <t>('ILCD 2.0 2018 midpoint', 'human health', 'ionising radiation')</t>
        </is>
      </c>
      <c r="E260" t="inlineStr">
        <is>
          <t>WP-E</t>
        </is>
      </c>
      <c r="F260" s="34" t="n">
        <v>11.29387213466095</v>
      </c>
      <c r="G260">
        <f>IF(F260&gt;0,F260,"")</f>
        <v/>
      </c>
      <c r="H260">
        <f>IF(F260&lt;0,F260,"")</f>
        <v/>
      </c>
      <c r="I260">
        <f>IF(F260&gt;0,1,-1)</f>
        <v/>
      </c>
    </row>
    <row r="261">
      <c r="C261" t="inlineStr">
        <is>
          <t>production of pig iron, bio-coal Z</t>
        </is>
      </c>
      <c r="D261" t="inlineStr">
        <is>
          <t>('ILCD 2.0 2018 midpoint', 'human health', 'ozone layer depletion')</t>
        </is>
      </c>
      <c r="E261" t="inlineStr">
        <is>
          <t>WP-E</t>
        </is>
      </c>
      <c r="F261" s="34" t="n">
        <v>0.104283438747937</v>
      </c>
      <c r="G261">
        <f>IF(F261&gt;0,F261,"")</f>
        <v/>
      </c>
      <c r="H261">
        <f>IF(F261&lt;0,F261,"")</f>
        <v/>
      </c>
      <c r="I261">
        <f>IF(F261&gt;0,1,-1)</f>
        <v/>
      </c>
    </row>
    <row r="262">
      <c r="C262" t="inlineStr">
        <is>
          <t>production of pig iron, bio-coal Z</t>
        </is>
      </c>
      <c r="D262" t="inlineStr">
        <is>
          <t>('ILCD 2.0 2018 midpoint', 'human health', 'photochemical ozone creation')</t>
        </is>
      </c>
      <c r="E262" t="inlineStr">
        <is>
          <t>WP-E</t>
        </is>
      </c>
      <c r="F262" s="34" t="n">
        <v>-0.5300939269541725</v>
      </c>
      <c r="G262">
        <f>IF(F262&gt;0,F262,"")</f>
        <v/>
      </c>
      <c r="H262">
        <f>IF(F262&lt;0,F262,"")</f>
        <v/>
      </c>
      <c r="I262">
        <f>IF(F262&gt;0,1,-1)</f>
        <v/>
      </c>
    </row>
    <row r="263">
      <c r="C263" t="inlineStr">
        <is>
          <t>production of pig iron, bio-coal Z</t>
        </is>
      </c>
      <c r="D263" t="inlineStr">
        <is>
          <t>('ILCD 2.0 2018 midpoint', 'human health', 'respiratory effects, inorganics')</t>
        </is>
      </c>
      <c r="E263" t="inlineStr">
        <is>
          <t>WP-E</t>
        </is>
      </c>
      <c r="F263" s="34" t="n">
        <v>-0.456571767410848</v>
      </c>
      <c r="G263">
        <f>IF(F263&gt;0,F263,"")</f>
        <v/>
      </c>
      <c r="H263">
        <f>IF(F263&lt;0,F263,"")</f>
        <v/>
      </c>
      <c r="I263">
        <f>IF(F263&gt;0,1,-1)</f>
        <v/>
      </c>
    </row>
    <row r="264">
      <c r="C264" t="inlineStr">
        <is>
          <t>production of pig iron, bio-coal Z</t>
        </is>
      </c>
      <c r="D264" t="inlineStr">
        <is>
          <t>('ILCD 2.0 2018 midpoint', 'resources', 'dissipated water')</t>
        </is>
      </c>
      <c r="E264" t="inlineStr">
        <is>
          <t>WP-E</t>
        </is>
      </c>
      <c r="F264" s="34" t="n">
        <v>0.3290770399016423</v>
      </c>
      <c r="G264">
        <f>IF(F264&gt;0,F264,"")</f>
        <v/>
      </c>
      <c r="H264">
        <f>IF(F264&lt;0,F264,"")</f>
        <v/>
      </c>
      <c r="I264">
        <f>IF(F264&gt;0,1,-1)</f>
        <v/>
      </c>
    </row>
    <row r="265">
      <c r="C265" t="inlineStr">
        <is>
          <t>production of pig iron, bio-coal Z</t>
        </is>
      </c>
      <c r="D265" t="inlineStr">
        <is>
          <t>('ILCD 2.0 2018 midpoint', 'resources', 'fossils')</t>
        </is>
      </c>
      <c r="E265" t="inlineStr">
        <is>
          <t>WP-E</t>
        </is>
      </c>
      <c r="F265" s="34" t="n">
        <v>-0.4469517697850331</v>
      </c>
      <c r="G265">
        <f>IF(F265&gt;0,F265,"")</f>
        <v/>
      </c>
      <c r="H265">
        <f>IF(F265&lt;0,F265,"")</f>
        <v/>
      </c>
      <c r="I265">
        <f>IF(F265&gt;0,1,-1)</f>
        <v/>
      </c>
    </row>
    <row r="266">
      <c r="C266" t="inlineStr">
        <is>
          <t>production of pig iron, bio-coal Z</t>
        </is>
      </c>
      <c r="D266" t="inlineStr">
        <is>
          <t>('ILCD 2.0 2018 midpoint', 'resources', 'land use')</t>
        </is>
      </c>
      <c r="E266" t="inlineStr">
        <is>
          <t>WP-E</t>
        </is>
      </c>
      <c r="F266" s="34" t="n">
        <v>20.89402897953208</v>
      </c>
      <c r="G266">
        <f>IF(F266&gt;0,F266,"")</f>
        <v/>
      </c>
      <c r="H266">
        <f>IF(F266&lt;0,F266,"")</f>
        <v/>
      </c>
      <c r="I266">
        <f>IF(F266&gt;0,1,-1)</f>
        <v/>
      </c>
    </row>
    <row r="267">
      <c r="C267" t="inlineStr">
        <is>
          <t>establishment of new tree, in hard surface area, in biochar-makadam Z</t>
        </is>
      </c>
      <c r="D267" t="inlineStr">
        <is>
          <t>('ILCD 2.0 2018 midpoint', 'ecosystem quality', 'freshwater ecotoxicity')</t>
        </is>
      </c>
      <c r="E267" t="inlineStr">
        <is>
          <t>GW-S</t>
        </is>
      </c>
      <c r="F267" s="34" t="n">
        <v>-0.04067146714323877</v>
      </c>
      <c r="G267">
        <f>IF(F267&gt;0,F267,"")</f>
        <v/>
      </c>
      <c r="H267">
        <f>IF(F267&lt;0,F267,"")</f>
        <v/>
      </c>
      <c r="I267">
        <f>IF(F267&gt;0,1,-1)</f>
        <v/>
      </c>
    </row>
    <row r="268">
      <c r="C268" t="inlineStr">
        <is>
          <t>establishment of new tree, in hard surface area, in biochar-makadam Z</t>
        </is>
      </c>
      <c r="D268" t="inlineStr">
        <is>
          <t>('ILCD 2.0 2018 midpoint', 'human health', 'non-carcinogenic effects')</t>
        </is>
      </c>
      <c r="E268" t="inlineStr">
        <is>
          <t>GW-S</t>
        </is>
      </c>
      <c r="F268" s="34" t="n">
        <v>-0.2826198509268368</v>
      </c>
      <c r="G268">
        <f>IF(F268&gt;0,F268,"")</f>
        <v/>
      </c>
      <c r="H268">
        <f>IF(F268&lt;0,F268,"")</f>
        <v/>
      </c>
      <c r="I268">
        <f>IF(F268&gt;0,1,-1)</f>
        <v/>
      </c>
    </row>
    <row r="269">
      <c r="C269" t="inlineStr">
        <is>
          <t>establishment of new tree, in hard surface area, in biochar-makadam Z</t>
        </is>
      </c>
      <c r="D269" t="inlineStr">
        <is>
          <t>('ILCD 2.0 2018 midpoint', 'human health', 'carcinogenic effects')</t>
        </is>
      </c>
      <c r="E269" t="inlineStr">
        <is>
          <t>GW-S</t>
        </is>
      </c>
      <c r="F269" s="34" t="n">
        <v>0.1244152764468234</v>
      </c>
      <c r="G269">
        <f>IF(F269&gt;0,F269,"")</f>
        <v/>
      </c>
      <c r="H269">
        <f>IF(F269&lt;0,F269,"")</f>
        <v/>
      </c>
      <c r="I269">
        <f>IF(F269&gt;0,1,-1)</f>
        <v/>
      </c>
    </row>
    <row r="270">
      <c r="C270" t="inlineStr">
        <is>
          <t>establishment of new tree, in hard surface area, in biochar-makadam Z</t>
        </is>
      </c>
      <c r="D270" t="inlineStr">
        <is>
          <t>('ILCD 2.0 2018 midpoint', 'resources', 'minerals and metals')</t>
        </is>
      </c>
      <c r="E270" t="inlineStr">
        <is>
          <t>GW-S</t>
        </is>
      </c>
      <c r="F270" s="34" t="n">
        <v>-0.009008703994225931</v>
      </c>
      <c r="G270">
        <f>IF(F270&gt;0,F270,"")</f>
        <v/>
      </c>
      <c r="H270">
        <f>IF(F270&lt;0,F270,"")</f>
        <v/>
      </c>
      <c r="I270">
        <f>IF(F270&gt;0,1,-1)</f>
        <v/>
      </c>
    </row>
    <row r="271">
      <c r="C271" t="inlineStr">
        <is>
          <t>establishment of new tree, in hard surface area, in biochar-makadam Z</t>
        </is>
      </c>
      <c r="D271" t="inlineStr">
        <is>
          <t>('ILCD 2.0 2018 midpoint', 'ecosystem quality', 'freshwater and terrestrial acidification')</t>
        </is>
      </c>
      <c r="E271" t="inlineStr">
        <is>
          <t>GW-S</t>
        </is>
      </c>
      <c r="F271" s="34" t="n">
        <v>-0.08225622247179654</v>
      </c>
      <c r="G271">
        <f>IF(F271&gt;0,F271,"")</f>
        <v/>
      </c>
      <c r="H271">
        <f>IF(F271&lt;0,F271,"")</f>
        <v/>
      </c>
      <c r="I271">
        <f>IF(F271&gt;0,1,-1)</f>
        <v/>
      </c>
    </row>
    <row r="272">
      <c r="C272" t="inlineStr">
        <is>
          <t>establishment of new tree, in hard surface area, in biochar-makadam Z</t>
        </is>
      </c>
      <c r="D272" t="inlineStr">
        <is>
          <t>('ILCD 2.0 2018 midpoint', 'ecosystem quality', 'freshwater eutrophication')</t>
        </is>
      </c>
      <c r="E272" t="inlineStr">
        <is>
          <t>GW-S</t>
        </is>
      </c>
      <c r="F272" s="34" t="n">
        <v>-0.005096089318046393</v>
      </c>
      <c r="G272">
        <f>IF(F272&gt;0,F272,"")</f>
        <v/>
      </c>
      <c r="H272">
        <f>IF(F272&lt;0,F272,"")</f>
        <v/>
      </c>
      <c r="I272">
        <f>IF(F272&gt;0,1,-1)</f>
        <v/>
      </c>
    </row>
    <row r="273">
      <c r="C273" t="inlineStr">
        <is>
          <t>establishment of new tree, in hard surface area, in biochar-makadam Z</t>
        </is>
      </c>
      <c r="D273" t="inlineStr">
        <is>
          <t>('ILCD 2.0 2018 midpoint', 'ecosystem quality', 'marine eutrophication')</t>
        </is>
      </c>
      <c r="E273" t="inlineStr">
        <is>
          <t>GW-S</t>
        </is>
      </c>
      <c r="F273" s="34" t="n">
        <v>-0.08571923043464014</v>
      </c>
      <c r="G273">
        <f>IF(F273&gt;0,F273,"")</f>
        <v/>
      </c>
      <c r="H273">
        <f>IF(F273&lt;0,F273,"")</f>
        <v/>
      </c>
      <c r="I273">
        <f>IF(F273&gt;0,1,-1)</f>
        <v/>
      </c>
    </row>
    <row r="274">
      <c r="C274" t="inlineStr">
        <is>
          <t>establishment of new tree, in hard surface area, in biochar-makadam Z</t>
        </is>
      </c>
      <c r="D274" t="inlineStr">
        <is>
          <t>('ILCD 2.0 2018 midpoint', 'ecosystem quality', 'terrestrial eutrophication')</t>
        </is>
      </c>
      <c r="E274" t="inlineStr">
        <is>
          <t>GW-S</t>
        </is>
      </c>
      <c r="F274" s="34" t="n">
        <v>-0.138578270517392</v>
      </c>
      <c r="G274">
        <f>IF(F274&gt;0,F274,"")</f>
        <v/>
      </c>
      <c r="H274">
        <f>IF(F274&lt;0,F274,"")</f>
        <v/>
      </c>
      <c r="I274">
        <f>IF(F274&gt;0,1,-1)</f>
        <v/>
      </c>
    </row>
    <row r="275">
      <c r="C275" t="inlineStr">
        <is>
          <t>establishment of new tree, in hard surface area, in biochar-makadam Z</t>
        </is>
      </c>
      <c r="D275" t="inlineStr">
        <is>
          <t>('ILCD 2.0 2018 midpoint', 'human health', 'ionising radiation')</t>
        </is>
      </c>
      <c r="E275" t="inlineStr">
        <is>
          <t>GW-S</t>
        </is>
      </c>
      <c r="F275" s="34" t="n">
        <v>0.1730471399564562</v>
      </c>
      <c r="G275">
        <f>IF(F275&gt;0,F275,"")</f>
        <v/>
      </c>
      <c r="H275">
        <f>IF(F275&lt;0,F275,"")</f>
        <v/>
      </c>
      <c r="I275">
        <f>IF(F275&gt;0,1,-1)</f>
        <v/>
      </c>
    </row>
    <row r="276">
      <c r="C276" t="inlineStr">
        <is>
          <t>establishment of new tree, in hard surface area, in biochar-makadam Z</t>
        </is>
      </c>
      <c r="D276" t="inlineStr">
        <is>
          <t>('ILCD 2.0 2018 midpoint', 'human health', 'ozone layer depletion')</t>
        </is>
      </c>
      <c r="E276" t="inlineStr">
        <is>
          <t>GW-S</t>
        </is>
      </c>
      <c r="F276" s="34" t="n">
        <v>0.04311682626753655</v>
      </c>
      <c r="G276">
        <f>IF(F276&gt;0,F276,"")</f>
        <v/>
      </c>
      <c r="H276">
        <f>IF(F276&lt;0,F276,"")</f>
        <v/>
      </c>
      <c r="I276">
        <f>IF(F276&gt;0,1,-1)</f>
        <v/>
      </c>
    </row>
    <row r="277">
      <c r="C277" t="inlineStr">
        <is>
          <t>establishment of new tree, in hard surface area, in biochar-makadam Z</t>
        </is>
      </c>
      <c r="D277" t="inlineStr">
        <is>
          <t>('ILCD 2.0 2018 midpoint', 'human health', 'photochemical ozone creation')</t>
        </is>
      </c>
      <c r="E277" t="inlineStr">
        <is>
          <t>GW-S</t>
        </is>
      </c>
      <c r="F277" s="34" t="n">
        <v>-0.1240021852794014</v>
      </c>
      <c r="G277">
        <f>IF(F277&gt;0,F277,"")</f>
        <v/>
      </c>
      <c r="H277">
        <f>IF(F277&lt;0,F277,"")</f>
        <v/>
      </c>
      <c r="I277">
        <f>IF(F277&gt;0,1,-1)</f>
        <v/>
      </c>
    </row>
    <row r="278">
      <c r="C278" t="inlineStr">
        <is>
          <t>establishment of new tree, in hard surface area, in biochar-makadam Z</t>
        </is>
      </c>
      <c r="D278" t="inlineStr">
        <is>
          <t>('ILCD 2.0 2018 midpoint', 'human health', 'respiratory effects, inorganics')</t>
        </is>
      </c>
      <c r="E278" t="inlineStr">
        <is>
          <t>GW-S</t>
        </is>
      </c>
      <c r="F278" s="34" t="n">
        <v>-0.1515225547593745</v>
      </c>
      <c r="G278">
        <f>IF(F278&gt;0,F278,"")</f>
        <v/>
      </c>
      <c r="H278">
        <f>IF(F278&lt;0,F278,"")</f>
        <v/>
      </c>
      <c r="I278">
        <f>IF(F278&gt;0,1,-1)</f>
        <v/>
      </c>
    </row>
    <row r="279">
      <c r="C279" t="inlineStr">
        <is>
          <t>establishment of new tree, in hard surface area, in biochar-makadam Z</t>
        </is>
      </c>
      <c r="D279" t="inlineStr">
        <is>
          <t>('ILCD 2.0 2018 midpoint', 'resources', 'dissipated water')</t>
        </is>
      </c>
      <c r="E279" t="inlineStr">
        <is>
          <t>GW-S</t>
        </is>
      </c>
      <c r="F279" s="34" t="n">
        <v>-0.09236376415294445</v>
      </c>
      <c r="G279">
        <f>IF(F279&gt;0,F279,"")</f>
        <v/>
      </c>
      <c r="H279">
        <f>IF(F279&lt;0,F279,"")</f>
        <v/>
      </c>
      <c r="I279">
        <f>IF(F279&gt;0,1,-1)</f>
        <v/>
      </c>
    </row>
    <row r="280">
      <c r="C280" t="inlineStr">
        <is>
          <t>establishment of new tree, in hard surface area, in biochar-makadam Z</t>
        </is>
      </c>
      <c r="D280" t="inlineStr">
        <is>
          <t>('ILCD 2.0 2018 midpoint', 'resources', 'fossils')</t>
        </is>
      </c>
      <c r="E280" t="inlineStr">
        <is>
          <t>GW-S</t>
        </is>
      </c>
      <c r="F280" s="34" t="n">
        <v>-0.1365745585554196</v>
      </c>
      <c r="G280">
        <f>IF(F280&gt;0,F280,"")</f>
        <v/>
      </c>
      <c r="H280">
        <f>IF(F280&lt;0,F280,"")</f>
        <v/>
      </c>
      <c r="I280">
        <f>IF(F280&gt;0,1,-1)</f>
        <v/>
      </c>
    </row>
    <row r="281">
      <c r="C281" t="inlineStr">
        <is>
          <t>establishment of new tree, in hard surface area, in biochar-makadam Z</t>
        </is>
      </c>
      <c r="D281" t="inlineStr">
        <is>
          <t>('ILCD 2.0 2018 midpoint', 'resources', 'land use')</t>
        </is>
      </c>
      <c r="E281" t="inlineStr">
        <is>
          <t>GW-S</t>
        </is>
      </c>
      <c r="F281" s="34" t="n">
        <v>-0.2102195055649525</v>
      </c>
      <c r="G281">
        <f>IF(F281&gt;0,F281,"")</f>
        <v/>
      </c>
      <c r="H281">
        <f>IF(F281&lt;0,F281,"")</f>
        <v/>
      </c>
      <c r="I281">
        <f>IF(F281&gt;0,1,-1)</f>
        <v/>
      </c>
    </row>
    <row r="282">
      <c r="C282" t="inlineStr">
        <is>
          <t>lifecycle, extensive green roof, XMS 2-27, biochar Z</t>
        </is>
      </c>
      <c r="D282" t="inlineStr">
        <is>
          <t>('ILCD 2.0 2018 midpoint', 'ecosystem quality', 'freshwater ecotoxicity')</t>
        </is>
      </c>
      <c r="E282" t="inlineStr">
        <is>
          <t>GW-S</t>
        </is>
      </c>
      <c r="F282" s="34" t="n">
        <v>-0.0931651389469661</v>
      </c>
      <c r="G282">
        <f>IF(F282&gt;0,F282,"")</f>
        <v/>
      </c>
      <c r="H282">
        <f>IF(F282&lt;0,F282,"")</f>
        <v/>
      </c>
      <c r="I282">
        <f>IF(F282&gt;0,1,-1)</f>
        <v/>
      </c>
    </row>
    <row r="283">
      <c r="C283" t="inlineStr">
        <is>
          <t>lifecycle, extensive green roof, XMS 2-27, biochar Z</t>
        </is>
      </c>
      <c r="D283" t="inlineStr">
        <is>
          <t>('ILCD 2.0 2018 midpoint', 'human health', 'non-carcinogenic effects')</t>
        </is>
      </c>
      <c r="E283" t="inlineStr">
        <is>
          <t>GW-S</t>
        </is>
      </c>
      <c r="F283" s="34" t="n">
        <v>-0.1237492140569751</v>
      </c>
      <c r="G283">
        <f>IF(F283&gt;0,F283,"")</f>
        <v/>
      </c>
      <c r="H283">
        <f>IF(F283&lt;0,F283,"")</f>
        <v/>
      </c>
      <c r="I283">
        <f>IF(F283&gt;0,1,-1)</f>
        <v/>
      </c>
    </row>
    <row r="284">
      <c r="C284" t="inlineStr">
        <is>
          <t>lifecycle, extensive green roof, XMS 2-27, biochar Z</t>
        </is>
      </c>
      <c r="D284" t="inlineStr">
        <is>
          <t>('ILCD 2.0 2018 midpoint', 'human health', 'carcinogenic effects')</t>
        </is>
      </c>
      <c r="E284" t="inlineStr">
        <is>
          <t>GW-S</t>
        </is>
      </c>
      <c r="F284" s="34" t="n">
        <v>-0.1991511622704174</v>
      </c>
      <c r="G284">
        <f>IF(F284&gt;0,F284,"")</f>
        <v/>
      </c>
      <c r="H284">
        <f>IF(F284&lt;0,F284,"")</f>
        <v/>
      </c>
      <c r="I284">
        <f>IF(F284&gt;0,1,-1)</f>
        <v/>
      </c>
    </row>
    <row r="285">
      <c r="C285" t="inlineStr">
        <is>
          <t>lifecycle, extensive green roof, XMS 2-27, biochar Z</t>
        </is>
      </c>
      <c r="D285" t="inlineStr">
        <is>
          <t>('ILCD 2.0 2018 midpoint', 'resources', 'minerals and metals')</t>
        </is>
      </c>
      <c r="E285" t="inlineStr">
        <is>
          <t>GW-S</t>
        </is>
      </c>
      <c r="F285" s="34" t="n">
        <v>-0.07587283621422647</v>
      </c>
      <c r="G285">
        <f>IF(F285&gt;0,F285,"")</f>
        <v/>
      </c>
      <c r="H285">
        <f>IF(F285&lt;0,F285,"")</f>
        <v/>
      </c>
      <c r="I285">
        <f>IF(F285&gt;0,1,-1)</f>
        <v/>
      </c>
    </row>
    <row r="286">
      <c r="C286" t="inlineStr">
        <is>
          <t>lifecycle, extensive green roof, XMS 2-27, biochar Z</t>
        </is>
      </c>
      <c r="D286" t="inlineStr">
        <is>
          <t>('ILCD 2.0 2018 midpoint', 'ecosystem quality', 'freshwater and terrestrial acidification')</t>
        </is>
      </c>
      <c r="E286" t="inlineStr">
        <is>
          <t>GW-S</t>
        </is>
      </c>
      <c r="F286" s="34" t="n">
        <v>-0.07212678195302824</v>
      </c>
      <c r="G286">
        <f>IF(F286&gt;0,F286,"")</f>
        <v/>
      </c>
      <c r="H286">
        <f>IF(F286&lt;0,F286,"")</f>
        <v/>
      </c>
      <c r="I286">
        <f>IF(F286&gt;0,1,-1)</f>
        <v/>
      </c>
    </row>
    <row r="287">
      <c r="C287" t="inlineStr">
        <is>
          <t>lifecycle, extensive green roof, XMS 2-27, biochar Z</t>
        </is>
      </c>
      <c r="D287" t="inlineStr">
        <is>
          <t>('ILCD 2.0 2018 midpoint', 'ecosystem quality', 'freshwater eutrophication')</t>
        </is>
      </c>
      <c r="E287" t="inlineStr">
        <is>
          <t>GW-S</t>
        </is>
      </c>
      <c r="F287" s="34" t="n">
        <v>-0.1803583359512141</v>
      </c>
      <c r="G287">
        <f>IF(F287&gt;0,F287,"")</f>
        <v/>
      </c>
      <c r="H287">
        <f>IF(F287&lt;0,F287,"")</f>
        <v/>
      </c>
      <c r="I287">
        <f>IF(F287&gt;0,1,-1)</f>
        <v/>
      </c>
    </row>
    <row r="288">
      <c r="C288" t="inlineStr">
        <is>
          <t>lifecycle, extensive green roof, XMS 2-27, biochar Z</t>
        </is>
      </c>
      <c r="D288" t="inlineStr">
        <is>
          <t>('ILCD 2.0 2018 midpoint', 'ecosystem quality', 'marine eutrophication')</t>
        </is>
      </c>
      <c r="E288" t="inlineStr">
        <is>
          <t>GW-S</t>
        </is>
      </c>
      <c r="F288" s="34" t="n">
        <v>-0.06005244090115147</v>
      </c>
      <c r="G288">
        <f>IF(F288&gt;0,F288,"")</f>
        <v/>
      </c>
      <c r="H288">
        <f>IF(F288&lt;0,F288,"")</f>
        <v/>
      </c>
      <c r="I288">
        <f>IF(F288&gt;0,1,-1)</f>
        <v/>
      </c>
    </row>
    <row r="289">
      <c r="C289" t="inlineStr">
        <is>
          <t>lifecycle, extensive green roof, XMS 2-27, biochar Z</t>
        </is>
      </c>
      <c r="D289" t="inlineStr">
        <is>
          <t>('ILCD 2.0 2018 midpoint', 'ecosystem quality', 'terrestrial eutrophication')</t>
        </is>
      </c>
      <c r="E289" t="inlineStr">
        <is>
          <t>GW-S</t>
        </is>
      </c>
      <c r="F289" s="34" t="n">
        <v>-0.08512711348794055</v>
      </c>
      <c r="G289">
        <f>IF(F289&gt;0,F289,"")</f>
        <v/>
      </c>
      <c r="H289">
        <f>IF(F289&lt;0,F289,"")</f>
        <v/>
      </c>
      <c r="I289">
        <f>IF(F289&gt;0,1,-1)</f>
        <v/>
      </c>
    </row>
    <row r="290">
      <c r="C290" t="inlineStr">
        <is>
          <t>lifecycle, extensive green roof, XMS 2-27, biochar Z</t>
        </is>
      </c>
      <c r="D290" t="inlineStr">
        <is>
          <t>('ILCD 2.0 2018 midpoint', 'human health', 'ionising radiation')</t>
        </is>
      </c>
      <c r="E290" t="inlineStr">
        <is>
          <t>GW-S</t>
        </is>
      </c>
      <c r="F290" s="34" t="n">
        <v>-0.03384806023065823</v>
      </c>
      <c r="G290">
        <f>IF(F290&gt;0,F290,"")</f>
        <v/>
      </c>
      <c r="H290">
        <f>IF(F290&lt;0,F290,"")</f>
        <v/>
      </c>
      <c r="I290">
        <f>IF(F290&gt;0,1,-1)</f>
        <v/>
      </c>
    </row>
    <row r="291">
      <c r="C291" t="inlineStr">
        <is>
          <t>lifecycle, extensive green roof, XMS 2-27, biochar Z</t>
        </is>
      </c>
      <c r="D291" t="inlineStr">
        <is>
          <t>('ILCD 2.0 2018 midpoint', 'human health', 'ozone layer depletion')</t>
        </is>
      </c>
      <c r="E291" t="inlineStr">
        <is>
          <t>GW-S</t>
        </is>
      </c>
      <c r="F291" s="34" t="n">
        <v>-0.02874593100129286</v>
      </c>
      <c r="G291">
        <f>IF(F291&gt;0,F291,"")</f>
        <v/>
      </c>
      <c r="H291">
        <f>IF(F291&lt;0,F291,"")</f>
        <v/>
      </c>
      <c r="I291">
        <f>IF(F291&gt;0,1,-1)</f>
        <v/>
      </c>
    </row>
    <row r="292">
      <c r="C292" t="inlineStr">
        <is>
          <t>lifecycle, extensive green roof, XMS 2-27, biochar Z</t>
        </is>
      </c>
      <c r="D292" t="inlineStr">
        <is>
          <t>('ILCD 2.0 2018 midpoint', 'human health', 'photochemical ozone creation')</t>
        </is>
      </c>
      <c r="E292" t="inlineStr">
        <is>
          <t>GW-S</t>
        </is>
      </c>
      <c r="F292" s="34" t="n">
        <v>-0.09513947353664864</v>
      </c>
      <c r="G292">
        <f>IF(F292&gt;0,F292,"")</f>
        <v/>
      </c>
      <c r="H292">
        <f>IF(F292&lt;0,F292,"")</f>
        <v/>
      </c>
      <c r="I292">
        <f>IF(F292&gt;0,1,-1)</f>
        <v/>
      </c>
    </row>
    <row r="293">
      <c r="C293" t="inlineStr">
        <is>
          <t>lifecycle, extensive green roof, XMS 2-27, biochar Z</t>
        </is>
      </c>
      <c r="D293" t="inlineStr">
        <is>
          <t>('ILCD 2.0 2018 midpoint', 'human health', 'respiratory effects, inorganics')</t>
        </is>
      </c>
      <c r="E293" t="inlineStr">
        <is>
          <t>GW-S</t>
        </is>
      </c>
      <c r="F293" s="34" t="n">
        <v>-0.1118131685588879</v>
      </c>
      <c r="G293">
        <f>IF(F293&gt;0,F293,"")</f>
        <v/>
      </c>
      <c r="H293">
        <f>IF(F293&lt;0,F293,"")</f>
        <v/>
      </c>
      <c r="I293">
        <f>IF(F293&gt;0,1,-1)</f>
        <v/>
      </c>
    </row>
    <row r="294">
      <c r="C294" t="inlineStr">
        <is>
          <t>lifecycle, extensive green roof, XMS 2-27, biochar Z</t>
        </is>
      </c>
      <c r="D294" t="inlineStr">
        <is>
          <t>('ILCD 2.0 2018 midpoint', 'resources', 'dissipated water')</t>
        </is>
      </c>
      <c r="E294" t="inlineStr">
        <is>
          <t>GW-S</t>
        </is>
      </c>
      <c r="F294" s="34" t="n">
        <v>-0.05172917246777475</v>
      </c>
      <c r="G294">
        <f>IF(F294&gt;0,F294,"")</f>
        <v/>
      </c>
      <c r="H294">
        <f>IF(F294&lt;0,F294,"")</f>
        <v/>
      </c>
      <c r="I294">
        <f>IF(F294&gt;0,1,-1)</f>
        <v/>
      </c>
    </row>
    <row r="295">
      <c r="C295" t="inlineStr">
        <is>
          <t>lifecycle, extensive green roof, XMS 2-27, biochar Z</t>
        </is>
      </c>
      <c r="D295" t="inlineStr">
        <is>
          <t>('ILCD 2.0 2018 midpoint', 'resources', 'fossils')</t>
        </is>
      </c>
      <c r="E295" t="inlineStr">
        <is>
          <t>GW-S</t>
        </is>
      </c>
      <c r="F295" s="34" t="n">
        <v>-0.07186988870549882</v>
      </c>
      <c r="G295">
        <f>IF(F295&gt;0,F295,"")</f>
        <v/>
      </c>
      <c r="H295">
        <f>IF(F295&lt;0,F295,"")</f>
        <v/>
      </c>
      <c r="I295">
        <f>IF(F295&gt;0,1,-1)</f>
        <v/>
      </c>
    </row>
    <row r="296">
      <c r="C296" t="inlineStr">
        <is>
          <t>lifecycle, extensive green roof, XMS 2-27, biochar Z</t>
        </is>
      </c>
      <c r="D296" t="inlineStr">
        <is>
          <t>('ILCD 2.0 2018 midpoint', 'resources', 'land use')</t>
        </is>
      </c>
      <c r="E296" t="inlineStr">
        <is>
          <t>GW-S</t>
        </is>
      </c>
      <c r="F296" s="34" t="n">
        <v>-0.06677802338974037</v>
      </c>
      <c r="G296">
        <f>IF(F296&gt;0,F296,"")</f>
        <v/>
      </c>
      <c r="H296">
        <f>IF(F296&lt;0,F296,"")</f>
        <v/>
      </c>
      <c r="I296">
        <f>IF(F296&gt;0,1,-1)</f>
        <v/>
      </c>
    </row>
    <row r="297">
      <c r="C297" t="inlineStr">
        <is>
          <t>production and supply of planting soil A, biochar Z</t>
        </is>
      </c>
      <c r="D297" t="inlineStr">
        <is>
          <t>('ILCD 2.0 2018 midpoint', 'ecosystem quality', 'freshwater ecotoxicity')</t>
        </is>
      </c>
      <c r="E297" t="inlineStr">
        <is>
          <t>GW-S</t>
        </is>
      </c>
      <c r="F297" s="34" t="n">
        <v>-0.01850373929534088</v>
      </c>
      <c r="G297">
        <f>IF(F297&gt;0,F297,"")</f>
        <v/>
      </c>
      <c r="H297">
        <f>IF(F297&lt;0,F297,"")</f>
        <v/>
      </c>
      <c r="I297">
        <f>IF(F297&gt;0,1,-1)</f>
        <v/>
      </c>
    </row>
    <row r="298">
      <c r="C298" t="inlineStr">
        <is>
          <t>production and supply of planting soil A, biochar Z</t>
        </is>
      </c>
      <c r="D298" t="inlineStr">
        <is>
          <t>('ILCD 2.0 2018 midpoint', 'human health', 'non-carcinogenic effects')</t>
        </is>
      </c>
      <c r="E298" t="inlineStr">
        <is>
          <t>GW-S</t>
        </is>
      </c>
      <c r="F298" s="34" t="n">
        <v>-1.185632596831486</v>
      </c>
      <c r="G298">
        <f>IF(F298&gt;0,F298,"")</f>
        <v/>
      </c>
      <c r="H298">
        <f>IF(F298&lt;0,F298,"")</f>
        <v/>
      </c>
      <c r="I298">
        <f>IF(F298&gt;0,1,-1)</f>
        <v/>
      </c>
    </row>
    <row r="299">
      <c r="C299" t="inlineStr">
        <is>
          <t>production and supply of planting soil A, biochar Z</t>
        </is>
      </c>
      <c r="D299" t="inlineStr">
        <is>
          <t>('ILCD 2.0 2018 midpoint', 'human health', 'carcinogenic effects')</t>
        </is>
      </c>
      <c r="E299" t="inlineStr">
        <is>
          <t>GW-S</t>
        </is>
      </c>
      <c r="F299" s="34" t="n">
        <v>0.9769866463969021</v>
      </c>
      <c r="G299">
        <f>IF(F299&gt;0,F299,"")</f>
        <v/>
      </c>
      <c r="H299">
        <f>IF(F299&lt;0,F299,"")</f>
        <v/>
      </c>
      <c r="I299">
        <f>IF(F299&gt;0,1,-1)</f>
        <v/>
      </c>
    </row>
    <row r="300">
      <c r="C300" t="inlineStr">
        <is>
          <t>production and supply of planting soil A, biochar Z</t>
        </is>
      </c>
      <c r="D300" t="inlineStr">
        <is>
          <t>('ILCD 2.0 2018 midpoint', 'resources', 'minerals and metals')</t>
        </is>
      </c>
      <c r="E300" t="inlineStr">
        <is>
          <t>GW-S</t>
        </is>
      </c>
      <c r="F300" s="34" t="n">
        <v>0.01821176607736663</v>
      </c>
      <c r="G300">
        <f>IF(F300&gt;0,F300,"")</f>
        <v/>
      </c>
      <c r="H300">
        <f>IF(F300&lt;0,F300,"")</f>
        <v/>
      </c>
      <c r="I300">
        <f>IF(F300&gt;0,1,-1)</f>
        <v/>
      </c>
    </row>
    <row r="301">
      <c r="C301" t="inlineStr">
        <is>
          <t>production and supply of planting soil A, biochar Z</t>
        </is>
      </c>
      <c r="D301" t="inlineStr">
        <is>
          <t>('ILCD 2.0 2018 midpoint', 'ecosystem quality', 'freshwater and terrestrial acidification')</t>
        </is>
      </c>
      <c r="E301" t="inlineStr">
        <is>
          <t>GW-S</t>
        </is>
      </c>
      <c r="F301" s="34" t="n">
        <v>-0.2374940679769424</v>
      </c>
      <c r="G301">
        <f>IF(F301&gt;0,F301,"")</f>
        <v/>
      </c>
      <c r="H301">
        <f>IF(F301&lt;0,F301,"")</f>
        <v/>
      </c>
      <c r="I301">
        <f>IF(F301&gt;0,1,-1)</f>
        <v/>
      </c>
    </row>
    <row r="302">
      <c r="C302" t="inlineStr">
        <is>
          <t>production and supply of planting soil A, biochar Z</t>
        </is>
      </c>
      <c r="D302" t="inlineStr">
        <is>
          <t>('ILCD 2.0 2018 midpoint', 'ecosystem quality', 'freshwater eutrophication')</t>
        </is>
      </c>
      <c r="E302" t="inlineStr">
        <is>
          <t>GW-S</t>
        </is>
      </c>
      <c r="F302" s="34" t="n">
        <v>0.05788198294260427</v>
      </c>
      <c r="G302">
        <f>IF(F302&gt;0,F302,"")</f>
        <v/>
      </c>
      <c r="H302">
        <f>IF(F302&lt;0,F302,"")</f>
        <v/>
      </c>
      <c r="I302">
        <f>IF(F302&gt;0,1,-1)</f>
        <v/>
      </c>
    </row>
    <row r="303">
      <c r="C303" t="inlineStr">
        <is>
          <t>production and supply of planting soil A, biochar Z</t>
        </is>
      </c>
      <c r="D303" t="inlineStr">
        <is>
          <t>('ILCD 2.0 2018 midpoint', 'ecosystem quality', 'marine eutrophication')</t>
        </is>
      </c>
      <c r="E303" t="inlineStr">
        <is>
          <t>GW-S</t>
        </is>
      </c>
      <c r="F303" s="34" t="n">
        <v>-0.1886118775629686</v>
      </c>
      <c r="G303">
        <f>IF(F303&gt;0,F303,"")</f>
        <v/>
      </c>
      <c r="H303">
        <f>IF(F303&lt;0,F303,"")</f>
        <v/>
      </c>
      <c r="I303">
        <f>IF(F303&gt;0,1,-1)</f>
        <v/>
      </c>
    </row>
    <row r="304">
      <c r="C304" t="inlineStr">
        <is>
          <t>production and supply of planting soil A, biochar Z</t>
        </is>
      </c>
      <c r="D304" t="inlineStr">
        <is>
          <t>('ILCD 2.0 2018 midpoint', 'ecosystem quality', 'terrestrial eutrophication')</t>
        </is>
      </c>
      <c r="E304" t="inlineStr">
        <is>
          <t>GW-S</t>
        </is>
      </c>
      <c r="F304" s="34" t="n">
        <v>-0.4208914232801855</v>
      </c>
      <c r="G304">
        <f>IF(F304&gt;0,F304,"")</f>
        <v/>
      </c>
      <c r="H304">
        <f>IF(F304&lt;0,F304,"")</f>
        <v/>
      </c>
      <c r="I304">
        <f>IF(F304&gt;0,1,-1)</f>
        <v/>
      </c>
    </row>
    <row r="305">
      <c r="C305" t="inlineStr">
        <is>
          <t>production and supply of planting soil A, biochar Z</t>
        </is>
      </c>
      <c r="D305" t="inlineStr">
        <is>
          <t>('ILCD 2.0 2018 midpoint', 'human health', 'ionising radiation')</t>
        </is>
      </c>
      <c r="E305" t="inlineStr">
        <is>
          <t>GW-S</t>
        </is>
      </c>
      <c r="F305" s="34" t="n">
        <v>1.775224536589957</v>
      </c>
      <c r="G305">
        <f>IF(F305&gt;0,F305,"")</f>
        <v/>
      </c>
      <c r="H305">
        <f>IF(F305&lt;0,F305,"")</f>
        <v/>
      </c>
      <c r="I305">
        <f>IF(F305&gt;0,1,-1)</f>
        <v/>
      </c>
    </row>
    <row r="306">
      <c r="C306" t="inlineStr">
        <is>
          <t>production and supply of planting soil A, biochar Z</t>
        </is>
      </c>
      <c r="D306" t="inlineStr">
        <is>
          <t>('ILCD 2.0 2018 midpoint', 'human health', 'ozone layer depletion')</t>
        </is>
      </c>
      <c r="E306" t="inlineStr">
        <is>
          <t>GW-S</t>
        </is>
      </c>
      <c r="F306" s="34" t="n">
        <v>0.3984538021008071</v>
      </c>
      <c r="G306">
        <f>IF(F306&gt;0,F306,"")</f>
        <v/>
      </c>
      <c r="H306">
        <f>IF(F306&lt;0,F306,"")</f>
        <v/>
      </c>
      <c r="I306">
        <f>IF(F306&gt;0,1,-1)</f>
        <v/>
      </c>
    </row>
    <row r="307">
      <c r="C307" t="inlineStr">
        <is>
          <t>production and supply of planting soil A, biochar Z</t>
        </is>
      </c>
      <c r="D307" t="inlineStr">
        <is>
          <t>('ILCD 2.0 2018 midpoint', 'human health', 'photochemical ozone creation')</t>
        </is>
      </c>
      <c r="E307" t="inlineStr">
        <is>
          <t>GW-S</t>
        </is>
      </c>
      <c r="F307" s="34" t="n">
        <v>-0.3742002553520104</v>
      </c>
      <c r="G307">
        <f>IF(F307&gt;0,F307,"")</f>
        <v/>
      </c>
      <c r="H307">
        <f>IF(F307&lt;0,F307,"")</f>
        <v/>
      </c>
      <c r="I307">
        <f>IF(F307&gt;0,1,-1)</f>
        <v/>
      </c>
    </row>
    <row r="308">
      <c r="C308" t="inlineStr">
        <is>
          <t>production and supply of planting soil A, biochar Z</t>
        </is>
      </c>
      <c r="D308" t="inlineStr">
        <is>
          <t>('ILCD 2.0 2018 midpoint', 'human health', 'respiratory effects, inorganics')</t>
        </is>
      </c>
      <c r="E308" t="inlineStr">
        <is>
          <t>GW-S</t>
        </is>
      </c>
      <c r="F308" s="34" t="n">
        <v>-0.4667664833023943</v>
      </c>
      <c r="G308">
        <f>IF(F308&gt;0,F308,"")</f>
        <v/>
      </c>
      <c r="H308">
        <f>IF(F308&lt;0,F308,"")</f>
        <v/>
      </c>
      <c r="I308">
        <f>IF(F308&gt;0,1,-1)</f>
        <v/>
      </c>
    </row>
    <row r="309">
      <c r="C309" t="inlineStr">
        <is>
          <t>production and supply of planting soil A, biochar Z</t>
        </is>
      </c>
      <c r="D309" t="inlineStr">
        <is>
          <t>('ILCD 2.0 2018 midpoint', 'resources', 'dissipated water')</t>
        </is>
      </c>
      <c r="E309" t="inlineStr">
        <is>
          <t>GW-S</t>
        </is>
      </c>
      <c r="F309" s="34" t="n">
        <v>-0.490675112243618</v>
      </c>
      <c r="G309">
        <f>IF(F309&gt;0,F309,"")</f>
        <v/>
      </c>
      <c r="H309">
        <f>IF(F309&lt;0,F309,"")</f>
        <v/>
      </c>
      <c r="I309">
        <f>IF(F309&gt;0,1,-1)</f>
        <v/>
      </c>
    </row>
    <row r="310">
      <c r="C310" t="inlineStr">
        <is>
          <t>production and supply of planting soil A, biochar Z</t>
        </is>
      </c>
      <c r="D310" t="inlineStr">
        <is>
          <t>('ILCD 2.0 2018 midpoint', 'resources', 'fossils')</t>
        </is>
      </c>
      <c r="E310" t="inlineStr">
        <is>
          <t>GW-S</t>
        </is>
      </c>
      <c r="F310" s="34" t="n">
        <v>-0.6830398356514282</v>
      </c>
      <c r="G310">
        <f>IF(F310&gt;0,F310,"")</f>
        <v/>
      </c>
      <c r="H310">
        <f>IF(F310&lt;0,F310,"")</f>
        <v/>
      </c>
      <c r="I310">
        <f>IF(F310&gt;0,1,-1)</f>
        <v/>
      </c>
    </row>
    <row r="311">
      <c r="C311" t="inlineStr">
        <is>
          <t>production and supply of planting soil A, biochar Z</t>
        </is>
      </c>
      <c r="D311" t="inlineStr">
        <is>
          <t>('ILCD 2.0 2018 midpoint', 'resources', 'land use')</t>
        </is>
      </c>
      <c r="E311" t="inlineStr">
        <is>
          <t>GW-S</t>
        </is>
      </c>
      <c r="F311" s="34" t="n">
        <v>-0.7532693792419175</v>
      </c>
      <c r="G311">
        <f>IF(F311&gt;0,F311,"")</f>
        <v/>
      </c>
      <c r="H311">
        <f>IF(F311&lt;0,F311,"")</f>
        <v/>
      </c>
      <c r="I311">
        <f>IF(F311&gt;0,1,-1)</f>
        <v/>
      </c>
    </row>
    <row r="312">
      <c r="C312" t="inlineStr">
        <is>
          <t>production of paving stone, charcrete Z</t>
        </is>
      </c>
      <c r="D312" t="inlineStr">
        <is>
          <t>('ILCD 2.0 2018 midpoint', 'ecosystem quality', 'freshwater ecotoxicity')</t>
        </is>
      </c>
      <c r="E312" t="inlineStr">
        <is>
          <t>GW-S</t>
        </is>
      </c>
      <c r="F312" s="34" t="n">
        <v>0.2394775236370483</v>
      </c>
      <c r="G312">
        <f>IF(F312&gt;0,F312,"")</f>
        <v/>
      </c>
      <c r="H312">
        <f>IF(F312&lt;0,F312,"")</f>
        <v/>
      </c>
      <c r="I312">
        <f>IF(F312&gt;0,1,-1)</f>
        <v/>
      </c>
    </row>
    <row r="313">
      <c r="C313" t="inlineStr">
        <is>
          <t>production of paving stone, charcrete Z</t>
        </is>
      </c>
      <c r="D313" t="inlineStr">
        <is>
          <t>('ILCD 2.0 2018 midpoint', 'human health', 'non-carcinogenic effects')</t>
        </is>
      </c>
      <c r="E313" t="inlineStr">
        <is>
          <t>GW-S</t>
        </is>
      </c>
      <c r="F313" s="34" t="n">
        <v>-1.095682423563521</v>
      </c>
      <c r="G313">
        <f>IF(F313&gt;0,F313,"")</f>
        <v/>
      </c>
      <c r="H313">
        <f>IF(F313&lt;0,F313,"")</f>
        <v/>
      </c>
      <c r="I313">
        <f>IF(F313&gt;0,1,-1)</f>
        <v/>
      </c>
    </row>
    <row r="314">
      <c r="C314" t="inlineStr">
        <is>
          <t>production of paving stone, charcrete Z</t>
        </is>
      </c>
      <c r="D314" t="inlineStr">
        <is>
          <t>('ILCD 2.0 2018 midpoint', 'human health', 'carcinogenic effects')</t>
        </is>
      </c>
      <c r="E314" t="inlineStr">
        <is>
          <t>GW-S</t>
        </is>
      </c>
      <c r="F314" s="34" t="n">
        <v>2.043016885979978</v>
      </c>
      <c r="G314">
        <f>IF(F314&gt;0,F314,"")</f>
        <v/>
      </c>
      <c r="H314">
        <f>IF(F314&lt;0,F314,"")</f>
        <v/>
      </c>
      <c r="I314">
        <f>IF(F314&gt;0,1,-1)</f>
        <v/>
      </c>
    </row>
    <row r="315">
      <c r="C315" t="inlineStr">
        <is>
          <t>production of paving stone, charcrete Z</t>
        </is>
      </c>
      <c r="D315" t="inlineStr">
        <is>
          <t>('ILCD 2.0 2018 midpoint', 'resources', 'minerals and metals')</t>
        </is>
      </c>
      <c r="E315" t="inlineStr">
        <is>
          <t>GW-S</t>
        </is>
      </c>
      <c r="F315" s="34" t="n">
        <v>0.2965458060924064</v>
      </c>
      <c r="G315">
        <f>IF(F315&gt;0,F315,"")</f>
        <v/>
      </c>
      <c r="H315">
        <f>IF(F315&lt;0,F315,"")</f>
        <v/>
      </c>
      <c r="I315">
        <f>IF(F315&gt;0,1,-1)</f>
        <v/>
      </c>
    </row>
    <row r="316">
      <c r="C316" t="inlineStr">
        <is>
          <t>production of paving stone, charcrete Z</t>
        </is>
      </c>
      <c r="D316" t="inlineStr">
        <is>
          <t>('ILCD 2.0 2018 midpoint', 'ecosystem quality', 'freshwater and terrestrial acidification')</t>
        </is>
      </c>
      <c r="E316" t="inlineStr">
        <is>
          <t>GW-S</t>
        </is>
      </c>
      <c r="F316" s="34" t="n">
        <v>0.5355367405934299</v>
      </c>
      <c r="G316">
        <f>IF(F316&gt;0,F316,"")</f>
        <v/>
      </c>
      <c r="H316">
        <f>IF(F316&lt;0,F316,"")</f>
        <v/>
      </c>
      <c r="I316">
        <f>IF(F316&gt;0,1,-1)</f>
        <v/>
      </c>
    </row>
    <row r="317">
      <c r="C317" t="inlineStr">
        <is>
          <t>production of paving stone, charcrete Z</t>
        </is>
      </c>
      <c r="D317" t="inlineStr">
        <is>
          <t>('ILCD 2.0 2018 midpoint', 'ecosystem quality', 'freshwater eutrophication')</t>
        </is>
      </c>
      <c r="E317" t="inlineStr">
        <is>
          <t>GW-S</t>
        </is>
      </c>
      <c r="F317" s="34" t="n">
        <v>0.3261512826171089</v>
      </c>
      <c r="G317">
        <f>IF(F317&gt;0,F317,"")</f>
        <v/>
      </c>
      <c r="H317">
        <f>IF(F317&lt;0,F317,"")</f>
        <v/>
      </c>
      <c r="I317">
        <f>IF(F317&gt;0,1,-1)</f>
        <v/>
      </c>
    </row>
    <row r="318">
      <c r="C318" t="inlineStr">
        <is>
          <t>production of paving stone, charcrete Z</t>
        </is>
      </c>
      <c r="D318" t="inlineStr">
        <is>
          <t>('ILCD 2.0 2018 midpoint', 'ecosystem quality', 'marine eutrophication')</t>
        </is>
      </c>
      <c r="E318" t="inlineStr">
        <is>
          <t>GW-S</t>
        </is>
      </c>
      <c r="F318" s="34" t="n">
        <v>0.3316789620001304</v>
      </c>
      <c r="G318">
        <f>IF(F318&gt;0,F318,"")</f>
        <v/>
      </c>
      <c r="H318">
        <f>IF(F318&lt;0,F318,"")</f>
        <v/>
      </c>
      <c r="I318">
        <f>IF(F318&gt;0,1,-1)</f>
        <v/>
      </c>
    </row>
    <row r="319">
      <c r="C319" t="inlineStr">
        <is>
          <t>production of paving stone, charcrete Z</t>
        </is>
      </c>
      <c r="D319" t="inlineStr">
        <is>
          <t>('ILCD 2.0 2018 midpoint', 'ecosystem quality', 'terrestrial eutrophication')</t>
        </is>
      </c>
      <c r="E319" t="inlineStr">
        <is>
          <t>GW-S</t>
        </is>
      </c>
      <c r="F319" s="34" t="n">
        <v>0.294982518966947</v>
      </c>
      <c r="G319">
        <f>IF(F319&gt;0,F319,"")</f>
        <v/>
      </c>
      <c r="H319">
        <f>IF(F319&lt;0,F319,"")</f>
        <v/>
      </c>
      <c r="I319">
        <f>IF(F319&gt;0,1,-1)</f>
        <v/>
      </c>
    </row>
    <row r="320">
      <c r="C320" t="inlineStr">
        <is>
          <t>production of paving stone, charcrete Z</t>
        </is>
      </c>
      <c r="D320" t="inlineStr">
        <is>
          <t>('ILCD 2.0 2018 midpoint', 'human health', 'ionising radiation')</t>
        </is>
      </c>
      <c r="E320" t="inlineStr">
        <is>
          <t>GW-S</t>
        </is>
      </c>
      <c r="F320" s="34" t="n">
        <v>1.42403176613461</v>
      </c>
      <c r="G320">
        <f>IF(F320&gt;0,F320,"")</f>
        <v/>
      </c>
      <c r="H320">
        <f>IF(F320&lt;0,F320,"")</f>
        <v/>
      </c>
      <c r="I320">
        <f>IF(F320&gt;0,1,-1)</f>
        <v/>
      </c>
    </row>
    <row r="321">
      <c r="C321" t="inlineStr">
        <is>
          <t>production of paving stone, charcrete Z</t>
        </is>
      </c>
      <c r="D321" t="inlineStr">
        <is>
          <t>('ILCD 2.0 2018 midpoint', 'human health', 'ozone layer depletion')</t>
        </is>
      </c>
      <c r="E321" t="inlineStr">
        <is>
          <t>GW-S</t>
        </is>
      </c>
      <c r="F321" s="34" t="n">
        <v>1.109773979876663</v>
      </c>
      <c r="G321">
        <f>IF(F321&gt;0,F321,"")</f>
        <v/>
      </c>
      <c r="H321">
        <f>IF(F321&lt;0,F321,"")</f>
        <v/>
      </c>
      <c r="I321">
        <f>IF(F321&gt;0,1,-1)</f>
        <v/>
      </c>
    </row>
    <row r="322">
      <c r="C322" t="inlineStr">
        <is>
          <t>production of paving stone, charcrete Z</t>
        </is>
      </c>
      <c r="D322" t="inlineStr">
        <is>
          <t>('ILCD 2.0 2018 midpoint', 'human health', 'photochemical ozone creation')</t>
        </is>
      </c>
      <c r="E322" t="inlineStr">
        <is>
          <t>GW-S</t>
        </is>
      </c>
      <c r="F322" s="34" t="n">
        <v>0.4483833759514209</v>
      </c>
      <c r="G322">
        <f>IF(F322&gt;0,F322,"")</f>
        <v/>
      </c>
      <c r="H322">
        <f>IF(F322&lt;0,F322,"")</f>
        <v/>
      </c>
      <c r="I322">
        <f>IF(F322&gt;0,1,-1)</f>
        <v/>
      </c>
    </row>
    <row r="323">
      <c r="C323" t="inlineStr">
        <is>
          <t>production of paving stone, charcrete Z</t>
        </is>
      </c>
      <c r="D323" t="inlineStr">
        <is>
          <t>('ILCD 2.0 2018 midpoint', 'human health', 'respiratory effects, inorganics')</t>
        </is>
      </c>
      <c r="E323" t="inlineStr">
        <is>
          <t>GW-S</t>
        </is>
      </c>
      <c r="F323" s="34" t="n">
        <v>-0.2305762536660254</v>
      </c>
      <c r="G323">
        <f>IF(F323&gt;0,F323,"")</f>
        <v/>
      </c>
      <c r="H323">
        <f>IF(F323&lt;0,F323,"")</f>
        <v/>
      </c>
      <c r="I323">
        <f>IF(F323&gt;0,1,-1)</f>
        <v/>
      </c>
    </row>
    <row r="324">
      <c r="C324" t="inlineStr">
        <is>
          <t>production of paving stone, charcrete Z</t>
        </is>
      </c>
      <c r="D324" t="inlineStr">
        <is>
          <t>('ILCD 2.0 2018 midpoint', 'resources', 'dissipated water')</t>
        </is>
      </c>
      <c r="E324" t="inlineStr">
        <is>
          <t>GW-S</t>
        </is>
      </c>
      <c r="F324" s="34" t="n">
        <v>0.1819048040434721</v>
      </c>
      <c r="G324">
        <f>IF(F324&gt;0,F324,"")</f>
        <v/>
      </c>
      <c r="H324">
        <f>IF(F324&lt;0,F324,"")</f>
        <v/>
      </c>
      <c r="I324">
        <f>IF(F324&gt;0,1,-1)</f>
        <v/>
      </c>
    </row>
    <row r="325">
      <c r="C325" t="inlineStr">
        <is>
          <t>production of paving stone, charcrete Z</t>
        </is>
      </c>
      <c r="D325" t="inlineStr">
        <is>
          <t>('ILCD 2.0 2018 midpoint', 'resources', 'fossils')</t>
        </is>
      </c>
      <c r="E325" t="inlineStr">
        <is>
          <t>GW-S</t>
        </is>
      </c>
      <c r="F325" s="34" t="n">
        <v>1.013444883691203</v>
      </c>
      <c r="G325">
        <f>IF(F325&gt;0,F325,"")</f>
        <v/>
      </c>
      <c r="H325">
        <f>IF(F325&lt;0,F325,"")</f>
        <v/>
      </c>
      <c r="I325">
        <f>IF(F325&gt;0,1,-1)</f>
        <v/>
      </c>
    </row>
    <row r="326">
      <c r="C326" t="inlineStr">
        <is>
          <t>production of paving stone, charcrete Z</t>
        </is>
      </c>
      <c r="D326" t="inlineStr">
        <is>
          <t>('ILCD 2.0 2018 midpoint', 'resources', 'land use')</t>
        </is>
      </c>
      <c r="E326" t="inlineStr">
        <is>
          <t>GW-S</t>
        </is>
      </c>
      <c r="F326" s="34" t="n">
        <v>0.4005424426823734</v>
      </c>
      <c r="G326">
        <f>IF(F326&gt;0,F326,"")</f>
        <v/>
      </c>
      <c r="H326">
        <f>IF(F326&lt;0,F326,"")</f>
        <v/>
      </c>
      <c r="I326">
        <f>IF(F326&gt;0,1,-1)</f>
        <v/>
      </c>
    </row>
    <row r="327">
      <c r="C327" t="inlineStr">
        <is>
          <t>lifecycle, water pre-treatment, biochar Z biofilter</t>
        </is>
      </c>
      <c r="D327" t="inlineStr">
        <is>
          <t>('ILCD 2.0 2018 midpoint', 'ecosystem quality', 'freshwater ecotoxicity')</t>
        </is>
      </c>
      <c r="E327" t="inlineStr">
        <is>
          <t>GW-S</t>
        </is>
      </c>
      <c r="F327" s="34" t="n">
        <v>-0.6351939366868455</v>
      </c>
      <c r="G327">
        <f>IF(F327&gt;0,F327,"")</f>
        <v/>
      </c>
      <c r="H327">
        <f>IF(F327&lt;0,F327,"")</f>
        <v/>
      </c>
      <c r="I327">
        <f>IF(F327&gt;0,1,-1)</f>
        <v/>
      </c>
    </row>
    <row r="328">
      <c r="C328" t="inlineStr">
        <is>
          <t>lifecycle, water pre-treatment, biochar Z biofilter</t>
        </is>
      </c>
      <c r="D328" t="inlineStr">
        <is>
          <t>('ILCD 2.0 2018 midpoint', 'human health', 'non-carcinogenic effects')</t>
        </is>
      </c>
      <c r="E328" t="inlineStr">
        <is>
          <t>GW-S</t>
        </is>
      </c>
      <c r="F328" s="34" t="n">
        <v>9.16933797018627</v>
      </c>
      <c r="G328">
        <f>IF(F328&gt;0,F328,"")</f>
        <v/>
      </c>
      <c r="H328">
        <f>IF(F328&lt;0,F328,"")</f>
        <v/>
      </c>
      <c r="I328">
        <f>IF(F328&gt;0,1,-1)</f>
        <v/>
      </c>
    </row>
    <row r="329">
      <c r="C329" t="inlineStr">
        <is>
          <t>lifecycle, water pre-treatment, biochar Z biofilter</t>
        </is>
      </c>
      <c r="D329" t="inlineStr">
        <is>
          <t>('ILCD 2.0 2018 midpoint', 'human health', 'carcinogenic effects')</t>
        </is>
      </c>
      <c r="E329" t="inlineStr">
        <is>
          <t>GW-S</t>
        </is>
      </c>
      <c r="F329" s="34" t="n">
        <v>1.905106014016474</v>
      </c>
      <c r="G329">
        <f>IF(F329&gt;0,F329,"")</f>
        <v/>
      </c>
      <c r="H329">
        <f>IF(F329&lt;0,F329,"")</f>
        <v/>
      </c>
      <c r="I329">
        <f>IF(F329&gt;0,1,-1)</f>
        <v/>
      </c>
    </row>
    <row r="330">
      <c r="C330" t="inlineStr">
        <is>
          <t>lifecycle, water pre-treatment, biochar Z biofilter</t>
        </is>
      </c>
      <c r="D330" t="inlineStr">
        <is>
          <t>('ILCD 2.0 2018 midpoint', 'resources', 'minerals and metals')</t>
        </is>
      </c>
      <c r="E330" t="inlineStr">
        <is>
          <t>GW-S</t>
        </is>
      </c>
      <c r="F330" s="34" t="n">
        <v>0.2808516374162073</v>
      </c>
      <c r="G330">
        <f>IF(F330&gt;0,F330,"")</f>
        <v/>
      </c>
      <c r="H330">
        <f>IF(F330&lt;0,F330,"")</f>
        <v/>
      </c>
      <c r="I330">
        <f>IF(F330&gt;0,1,-1)</f>
        <v/>
      </c>
    </row>
    <row r="331">
      <c r="C331" t="inlineStr">
        <is>
          <t>lifecycle, water pre-treatment, biochar Z biofilter</t>
        </is>
      </c>
      <c r="D331" t="inlineStr">
        <is>
          <t>('ILCD 2.0 2018 midpoint', 'ecosystem quality', 'freshwater and terrestrial acidification')</t>
        </is>
      </c>
      <c r="E331" t="inlineStr">
        <is>
          <t>GW-S</t>
        </is>
      </c>
      <c r="F331" s="34" t="n">
        <v>-1.046510436645728</v>
      </c>
      <c r="G331">
        <f>IF(F331&gt;0,F331,"")</f>
        <v/>
      </c>
      <c r="H331">
        <f>IF(F331&lt;0,F331,"")</f>
        <v/>
      </c>
      <c r="I331">
        <f>IF(F331&gt;0,1,-1)</f>
        <v/>
      </c>
    </row>
    <row r="332">
      <c r="C332" t="inlineStr">
        <is>
          <t>lifecycle, water pre-treatment, biochar Z biofilter</t>
        </is>
      </c>
      <c r="D332" t="inlineStr">
        <is>
          <t>('ILCD 2.0 2018 midpoint', 'ecosystem quality', 'freshwater eutrophication')</t>
        </is>
      </c>
      <c r="E332" t="inlineStr">
        <is>
          <t>GW-S</t>
        </is>
      </c>
      <c r="F332" s="34" t="n">
        <v>-0.8202928709972966</v>
      </c>
      <c r="G332">
        <f>IF(F332&gt;0,F332,"")</f>
        <v/>
      </c>
      <c r="H332">
        <f>IF(F332&lt;0,F332,"")</f>
        <v/>
      </c>
      <c r="I332">
        <f>IF(F332&gt;0,1,-1)</f>
        <v/>
      </c>
    </row>
    <row r="333">
      <c r="C333" t="inlineStr">
        <is>
          <t>lifecycle, water pre-treatment, biochar Z biofilter</t>
        </is>
      </c>
      <c r="D333" t="inlineStr">
        <is>
          <t>('ILCD 2.0 2018 midpoint', 'ecosystem quality', 'marine eutrophication')</t>
        </is>
      </c>
      <c r="E333" t="inlineStr">
        <is>
          <t>GW-S</t>
        </is>
      </c>
      <c r="F333" s="34" t="n">
        <v>-1.029520031543067</v>
      </c>
      <c r="G333">
        <f>IF(F333&gt;0,F333,"")</f>
        <v/>
      </c>
      <c r="H333">
        <f>IF(F333&lt;0,F333,"")</f>
        <v/>
      </c>
      <c r="I333">
        <f>IF(F333&gt;0,1,-1)</f>
        <v/>
      </c>
    </row>
    <row r="334">
      <c r="C334" t="inlineStr">
        <is>
          <t>lifecycle, water pre-treatment, biochar Z biofilter</t>
        </is>
      </c>
      <c r="D334" t="inlineStr">
        <is>
          <t>('ILCD 2.0 2018 midpoint', 'ecosystem quality', 'terrestrial eutrophication')</t>
        </is>
      </c>
      <c r="E334" t="inlineStr">
        <is>
          <t>GW-S</t>
        </is>
      </c>
      <c r="F334" s="34" t="n">
        <v>-1.832681549439288</v>
      </c>
      <c r="G334">
        <f>IF(F334&gt;0,F334,"")</f>
        <v/>
      </c>
      <c r="H334">
        <f>IF(F334&lt;0,F334,"")</f>
        <v/>
      </c>
      <c r="I334">
        <f>IF(F334&gt;0,1,-1)</f>
        <v/>
      </c>
    </row>
    <row r="335">
      <c r="C335" t="inlineStr">
        <is>
          <t>lifecycle, water pre-treatment, biochar Z biofilter</t>
        </is>
      </c>
      <c r="D335" t="inlineStr">
        <is>
          <t>('ILCD 2.0 2018 midpoint', 'human health', 'ionising radiation')</t>
        </is>
      </c>
      <c r="E335" t="inlineStr">
        <is>
          <t>GW-S</t>
        </is>
      </c>
      <c r="F335" s="34" t="n">
        <v>-2.328219311139069</v>
      </c>
      <c r="G335">
        <f>IF(F335&gt;0,F335,"")</f>
        <v/>
      </c>
      <c r="H335">
        <f>IF(F335&lt;0,F335,"")</f>
        <v/>
      </c>
      <c r="I335">
        <f>IF(F335&gt;0,1,-1)</f>
        <v/>
      </c>
    </row>
    <row r="336">
      <c r="C336" t="inlineStr">
        <is>
          <t>lifecycle, water pre-treatment, biochar Z biofilter</t>
        </is>
      </c>
      <c r="D336" t="inlineStr">
        <is>
          <t>('ILCD 2.0 2018 midpoint', 'human health', 'ozone layer depletion')</t>
        </is>
      </c>
      <c r="E336" t="inlineStr">
        <is>
          <t>GW-S</t>
        </is>
      </c>
      <c r="F336" s="34" t="n">
        <v>3.798131111622225</v>
      </c>
      <c r="G336">
        <f>IF(F336&gt;0,F336,"")</f>
        <v/>
      </c>
      <c r="H336">
        <f>IF(F336&lt;0,F336,"")</f>
        <v/>
      </c>
      <c r="I336">
        <f>IF(F336&gt;0,1,-1)</f>
        <v/>
      </c>
    </row>
    <row r="337">
      <c r="C337" t="inlineStr">
        <is>
          <t>lifecycle, water pre-treatment, biochar Z biofilter</t>
        </is>
      </c>
      <c r="D337" t="inlineStr">
        <is>
          <t>('ILCD 2.0 2018 midpoint', 'human health', 'photochemical ozone creation')</t>
        </is>
      </c>
      <c r="E337" t="inlineStr">
        <is>
          <t>GW-S</t>
        </is>
      </c>
      <c r="F337" s="34" t="n">
        <v>-1.235004224071398</v>
      </c>
      <c r="G337">
        <f>IF(F337&gt;0,F337,"")</f>
        <v/>
      </c>
      <c r="H337">
        <f>IF(F337&lt;0,F337,"")</f>
        <v/>
      </c>
      <c r="I337">
        <f>IF(F337&gt;0,1,-1)</f>
        <v/>
      </c>
    </row>
    <row r="338">
      <c r="C338" t="inlineStr">
        <is>
          <t>lifecycle, water pre-treatment, biochar Z biofilter</t>
        </is>
      </c>
      <c r="D338" t="inlineStr">
        <is>
          <t>('ILCD 2.0 2018 midpoint', 'human health', 'respiratory effects, inorganics')</t>
        </is>
      </c>
      <c r="E338" t="inlineStr">
        <is>
          <t>GW-S</t>
        </is>
      </c>
      <c r="F338" s="34" t="n">
        <v>-2.17286560182228</v>
      </c>
      <c r="G338">
        <f>IF(F338&gt;0,F338,"")</f>
        <v/>
      </c>
      <c r="H338">
        <f>IF(F338&lt;0,F338,"")</f>
        <v/>
      </c>
      <c r="I338">
        <f>IF(F338&gt;0,1,-1)</f>
        <v/>
      </c>
    </row>
    <row r="339">
      <c r="C339" t="inlineStr">
        <is>
          <t>lifecycle, water pre-treatment, biochar Z biofilter</t>
        </is>
      </c>
      <c r="D339" t="inlineStr">
        <is>
          <t>('ILCD 2.0 2018 midpoint', 'resources', 'dissipated water')</t>
        </is>
      </c>
      <c r="E339" t="inlineStr">
        <is>
          <t>GW-S</t>
        </is>
      </c>
      <c r="F339" s="34" t="n">
        <v>-1.022201034237908</v>
      </c>
      <c r="G339">
        <f>IF(F339&gt;0,F339,"")</f>
        <v/>
      </c>
      <c r="H339">
        <f>IF(F339&lt;0,F339,"")</f>
        <v/>
      </c>
      <c r="I339">
        <f>IF(F339&gt;0,1,-1)</f>
        <v/>
      </c>
    </row>
    <row r="340">
      <c r="C340" t="inlineStr">
        <is>
          <t>lifecycle, water pre-treatment, biochar Z biofilter</t>
        </is>
      </c>
      <c r="D340" t="inlineStr">
        <is>
          <t>('ILCD 2.0 2018 midpoint', 'resources', 'fossils')</t>
        </is>
      </c>
      <c r="E340" t="inlineStr">
        <is>
          <t>GW-S</t>
        </is>
      </c>
      <c r="F340" s="34" t="n">
        <v>-0.7619141276925154</v>
      </c>
      <c r="G340">
        <f>IF(F340&gt;0,F340,"")</f>
        <v/>
      </c>
      <c r="H340">
        <f>IF(F340&lt;0,F340,"")</f>
        <v/>
      </c>
      <c r="I340">
        <f>IF(F340&gt;0,1,-1)</f>
        <v/>
      </c>
    </row>
    <row r="341">
      <c r="C341" t="inlineStr">
        <is>
          <t>lifecycle, water pre-treatment, biochar Z biofilter</t>
        </is>
      </c>
      <c r="D341" t="inlineStr">
        <is>
          <t>('ILCD 2.0 2018 midpoint', 'resources', 'land use')</t>
        </is>
      </c>
      <c r="E341" t="inlineStr">
        <is>
          <t>GW-S</t>
        </is>
      </c>
      <c r="F341" s="34" t="n">
        <v>2.229310922495767</v>
      </c>
      <c r="G341">
        <f>IF(F341&gt;0,F341,"")</f>
        <v/>
      </c>
      <c r="H341">
        <f>IF(F341&lt;0,F341,"")</f>
        <v/>
      </c>
      <c r="I341">
        <f>IF(F341&gt;0,1,-1)</f>
        <v/>
      </c>
    </row>
    <row r="342">
      <c r="C342" t="inlineStr">
        <is>
          <t>production of pig iron, bio-coal Z</t>
        </is>
      </c>
      <c r="D342" t="inlineStr">
        <is>
          <t>('ILCD 2.0 2018 midpoint', 'ecosystem quality', 'freshwater ecotoxicity')</t>
        </is>
      </c>
      <c r="E342" t="inlineStr">
        <is>
          <t>GW-S</t>
        </is>
      </c>
      <c r="F342" s="34" t="n">
        <v>-0.122376728262913</v>
      </c>
      <c r="G342">
        <f>IF(F342&gt;0,F342,"")</f>
        <v/>
      </c>
      <c r="H342">
        <f>IF(F342&lt;0,F342,"")</f>
        <v/>
      </c>
      <c r="I342">
        <f>IF(F342&gt;0,1,-1)</f>
        <v/>
      </c>
    </row>
    <row r="343">
      <c r="C343" t="inlineStr">
        <is>
          <t>production of pig iron, bio-coal Z</t>
        </is>
      </c>
      <c r="D343" t="inlineStr">
        <is>
          <t>('ILCD 2.0 2018 midpoint', 'human health', 'non-carcinogenic effects')</t>
        </is>
      </c>
      <c r="E343" t="inlineStr">
        <is>
          <t>GW-S</t>
        </is>
      </c>
      <c r="F343" s="34" t="n">
        <v>-1.582940587898436</v>
      </c>
      <c r="G343">
        <f>IF(F343&gt;0,F343,"")</f>
        <v/>
      </c>
      <c r="H343">
        <f>IF(F343&lt;0,F343,"")</f>
        <v/>
      </c>
      <c r="I343">
        <f>IF(F343&gt;0,1,-1)</f>
        <v/>
      </c>
    </row>
    <row r="344">
      <c r="C344" t="inlineStr">
        <is>
          <t>production of pig iron, bio-coal Z</t>
        </is>
      </c>
      <c r="D344" t="inlineStr">
        <is>
          <t>('ILCD 2.0 2018 midpoint', 'human health', 'carcinogenic effects')</t>
        </is>
      </c>
      <c r="E344" t="inlineStr">
        <is>
          <t>GW-S</t>
        </is>
      </c>
      <c r="F344" s="34" t="n">
        <v>0.8724521601228241</v>
      </c>
      <c r="G344">
        <f>IF(F344&gt;0,F344,"")</f>
        <v/>
      </c>
      <c r="H344">
        <f>IF(F344&lt;0,F344,"")</f>
        <v/>
      </c>
      <c r="I344">
        <f>IF(F344&gt;0,1,-1)</f>
        <v/>
      </c>
    </row>
    <row r="345">
      <c r="C345" t="inlineStr">
        <is>
          <t>production of pig iron, bio-coal Z</t>
        </is>
      </c>
      <c r="D345" t="inlineStr">
        <is>
          <t>('ILCD 2.0 2018 midpoint', 'resources', 'minerals and metals')</t>
        </is>
      </c>
      <c r="E345" t="inlineStr">
        <is>
          <t>GW-S</t>
        </is>
      </c>
      <c r="F345" s="34" t="n">
        <v>-0.001196553898772934</v>
      </c>
      <c r="G345">
        <f>IF(F345&gt;0,F345,"")</f>
        <v/>
      </c>
      <c r="H345">
        <f>IF(F345&lt;0,F345,"")</f>
        <v/>
      </c>
      <c r="I345">
        <f>IF(F345&gt;0,1,-1)</f>
        <v/>
      </c>
    </row>
    <row r="346">
      <c r="C346" t="inlineStr">
        <is>
          <t>production of pig iron, bio-coal Z</t>
        </is>
      </c>
      <c r="D346" t="inlineStr">
        <is>
          <t>('ILCD 2.0 2018 midpoint', 'ecosystem quality', 'freshwater and terrestrial acidification')</t>
        </is>
      </c>
      <c r="E346" t="inlineStr">
        <is>
          <t>GW-S</t>
        </is>
      </c>
      <c r="F346" s="34" t="n">
        <v>-0.4239834640785732</v>
      </c>
      <c r="G346">
        <f>IF(F346&gt;0,F346,"")</f>
        <v/>
      </c>
      <c r="H346">
        <f>IF(F346&lt;0,F346,"")</f>
        <v/>
      </c>
      <c r="I346">
        <f>IF(F346&gt;0,1,-1)</f>
        <v/>
      </c>
    </row>
    <row r="347">
      <c r="C347" t="inlineStr">
        <is>
          <t>production of pig iron, bio-coal Z</t>
        </is>
      </c>
      <c r="D347" t="inlineStr">
        <is>
          <t>('ILCD 2.0 2018 midpoint', 'ecosystem quality', 'freshwater eutrophication')</t>
        </is>
      </c>
      <c r="E347" t="inlineStr">
        <is>
          <t>GW-S</t>
        </is>
      </c>
      <c r="F347" s="34" t="n">
        <v>-0.8046496757184718</v>
      </c>
      <c r="G347">
        <f>IF(F347&gt;0,F347,"")</f>
        <v/>
      </c>
      <c r="H347">
        <f>IF(F347&lt;0,F347,"")</f>
        <v/>
      </c>
      <c r="I347">
        <f>IF(F347&gt;0,1,-1)</f>
        <v/>
      </c>
    </row>
    <row r="348">
      <c r="C348" t="inlineStr">
        <is>
          <t>production of pig iron, bio-coal Z</t>
        </is>
      </c>
      <c r="D348" t="inlineStr">
        <is>
          <t>('ILCD 2.0 2018 midpoint', 'ecosystem quality', 'marine eutrophication')</t>
        </is>
      </c>
      <c r="E348" t="inlineStr">
        <is>
          <t>GW-S</t>
        </is>
      </c>
      <c r="F348" s="34" t="n">
        <v>-0.5073179020653158</v>
      </c>
      <c r="G348">
        <f>IF(F348&gt;0,F348,"")</f>
        <v/>
      </c>
      <c r="H348">
        <f>IF(F348&lt;0,F348,"")</f>
        <v/>
      </c>
      <c r="I348">
        <f>IF(F348&gt;0,1,-1)</f>
        <v/>
      </c>
    </row>
    <row r="349">
      <c r="C349" t="inlineStr">
        <is>
          <t>production of pig iron, bio-coal Z</t>
        </is>
      </c>
      <c r="D349" t="inlineStr">
        <is>
          <t>('ILCD 2.0 2018 midpoint', 'ecosystem quality', 'terrestrial eutrophication')</t>
        </is>
      </c>
      <c r="E349" t="inlineStr">
        <is>
          <t>GW-S</t>
        </is>
      </c>
      <c r="F349" s="34" t="n">
        <v>-0.5723259566144205</v>
      </c>
      <c r="G349">
        <f>IF(F349&gt;0,F349,"")</f>
        <v/>
      </c>
      <c r="H349">
        <f>IF(F349&lt;0,F349,"")</f>
        <v/>
      </c>
      <c r="I349">
        <f>IF(F349&gt;0,1,-1)</f>
        <v/>
      </c>
    </row>
    <row r="350">
      <c r="C350" t="inlineStr">
        <is>
          <t>production of pig iron, bio-coal Z</t>
        </is>
      </c>
      <c r="D350" t="inlineStr">
        <is>
          <t>('ILCD 2.0 2018 midpoint', 'human health', 'ionising radiation')</t>
        </is>
      </c>
      <c r="E350" t="inlineStr">
        <is>
          <t>GW-S</t>
        </is>
      </c>
      <c r="F350" s="34" t="n">
        <v>1.39311297515615</v>
      </c>
      <c r="G350">
        <f>IF(F350&gt;0,F350,"")</f>
        <v/>
      </c>
      <c r="H350">
        <f>IF(F350&lt;0,F350,"")</f>
        <v/>
      </c>
      <c r="I350">
        <f>IF(F350&gt;0,1,-1)</f>
        <v/>
      </c>
    </row>
    <row r="351">
      <c r="C351" t="inlineStr">
        <is>
          <t>production of pig iron, bio-coal Z</t>
        </is>
      </c>
      <c r="D351" t="inlineStr">
        <is>
          <t>('ILCD 2.0 2018 midpoint', 'human health', 'ozone layer depletion')</t>
        </is>
      </c>
      <c r="E351" t="inlineStr">
        <is>
          <t>GW-S</t>
        </is>
      </c>
      <c r="F351" s="34" t="n">
        <v>-0.05243059078134826</v>
      </c>
      <c r="G351">
        <f>IF(F351&gt;0,F351,"")</f>
        <v/>
      </c>
      <c r="H351">
        <f>IF(F351&lt;0,F351,"")</f>
        <v/>
      </c>
      <c r="I351">
        <f>IF(F351&gt;0,1,-1)</f>
        <v/>
      </c>
    </row>
    <row r="352">
      <c r="C352" t="inlineStr">
        <is>
          <t>production of pig iron, bio-coal Z</t>
        </is>
      </c>
      <c r="D352" t="inlineStr">
        <is>
          <t>('ILCD 2.0 2018 midpoint', 'human health', 'photochemical ozone creation')</t>
        </is>
      </c>
      <c r="E352" t="inlineStr">
        <is>
          <t>GW-S</t>
        </is>
      </c>
      <c r="F352" s="34" t="n">
        <v>-0.5740077888154811</v>
      </c>
      <c r="G352">
        <f>IF(F352&gt;0,F352,"")</f>
        <v/>
      </c>
      <c r="H352">
        <f>IF(F352&lt;0,F352,"")</f>
        <v/>
      </c>
      <c r="I352">
        <f>IF(F352&gt;0,1,-1)</f>
        <v/>
      </c>
    </row>
    <row r="353">
      <c r="C353" t="inlineStr">
        <is>
          <t>production of pig iron, bio-coal Z</t>
        </is>
      </c>
      <c r="D353" t="inlineStr">
        <is>
          <t>('ILCD 2.0 2018 midpoint', 'human health', 'respiratory effects, inorganics')</t>
        </is>
      </c>
      <c r="E353" t="inlineStr">
        <is>
          <t>GW-S</t>
        </is>
      </c>
      <c r="F353" s="34" t="n">
        <v>-0.540490057372901</v>
      </c>
      <c r="G353">
        <f>IF(F353&gt;0,F353,"")</f>
        <v/>
      </c>
      <c r="H353">
        <f>IF(F353&lt;0,F353,"")</f>
        <v/>
      </c>
      <c r="I353">
        <f>IF(F353&gt;0,1,-1)</f>
        <v/>
      </c>
    </row>
    <row r="354">
      <c r="C354" t="inlineStr">
        <is>
          <t>production of pig iron, bio-coal Z</t>
        </is>
      </c>
      <c r="D354" t="inlineStr">
        <is>
          <t>('ILCD 2.0 2018 midpoint', 'resources', 'dissipated water')</t>
        </is>
      </c>
      <c r="E354" t="inlineStr">
        <is>
          <t>GW-S</t>
        </is>
      </c>
      <c r="F354" s="34" t="n">
        <v>-0.5941350332343212</v>
      </c>
      <c r="G354">
        <f>IF(F354&gt;0,F354,"")</f>
        <v/>
      </c>
      <c r="H354">
        <f>IF(F354&lt;0,F354,"")</f>
        <v/>
      </c>
      <c r="I354">
        <f>IF(F354&gt;0,1,-1)</f>
        <v/>
      </c>
    </row>
    <row r="355">
      <c r="C355" t="inlineStr">
        <is>
          <t>production of pig iron, bio-coal Z</t>
        </is>
      </c>
      <c r="D355" t="inlineStr">
        <is>
          <t>('ILCD 2.0 2018 midpoint', 'resources', 'fossils')</t>
        </is>
      </c>
      <c r="E355" t="inlineStr">
        <is>
          <t>GW-S</t>
        </is>
      </c>
      <c r="F355" s="34" t="n">
        <v>-0.6562290101788789</v>
      </c>
      <c r="G355">
        <f>IF(F355&gt;0,F355,"")</f>
        <v/>
      </c>
      <c r="H355">
        <f>IF(F355&lt;0,F355,"")</f>
        <v/>
      </c>
      <c r="I355">
        <f>IF(F355&gt;0,1,-1)</f>
        <v/>
      </c>
    </row>
    <row r="356">
      <c r="C356" t="inlineStr">
        <is>
          <t>production of pig iron, bio-coal Z</t>
        </is>
      </c>
      <c r="D356" t="inlineStr">
        <is>
          <t>('ILCD 2.0 2018 midpoint', 'resources', 'land use')</t>
        </is>
      </c>
      <c r="E356" t="inlineStr">
        <is>
          <t>GW-S</t>
        </is>
      </c>
      <c r="F356" s="34" t="n">
        <v>0.3695118896982625</v>
      </c>
      <c r="G356">
        <f>IF(F356&gt;0,F356,"")</f>
        <v/>
      </c>
      <c r="H356">
        <f>IF(F356&lt;0,F356,"")</f>
        <v/>
      </c>
      <c r="I356">
        <f>IF(F356&gt;0,1,-1)</f>
        <v/>
      </c>
    </row>
    <row r="357">
      <c r="C357" t="inlineStr">
        <is>
          <t>establishment of new tree, in hard surface area, in biochar-makadam Z</t>
        </is>
      </c>
      <c r="D357" t="inlineStr">
        <is>
          <t>('ILCD 2.0 2018 midpoint', 'ecosystem quality', 'freshwater ecotoxicity')</t>
        </is>
      </c>
      <c r="E357" t="inlineStr">
        <is>
          <t>GW-E</t>
        </is>
      </c>
      <c r="F357" s="34" t="n">
        <v>-0.04518060655011502</v>
      </c>
      <c r="G357">
        <f>IF(F357&gt;0,F357,"")</f>
        <v/>
      </c>
      <c r="H357">
        <f>IF(F357&lt;0,F357,"")</f>
        <v/>
      </c>
      <c r="I357">
        <f>IF(F357&gt;0,1,-1)</f>
        <v/>
      </c>
    </row>
    <row r="358">
      <c r="C358" t="inlineStr">
        <is>
          <t>establishment of new tree, in hard surface area, in biochar-makadam Z</t>
        </is>
      </c>
      <c r="D358" t="inlineStr">
        <is>
          <t>('ILCD 2.0 2018 midpoint', 'human health', 'non-carcinogenic effects')</t>
        </is>
      </c>
      <c r="E358" t="inlineStr">
        <is>
          <t>GW-E</t>
        </is>
      </c>
      <c r="F358" s="34" t="n">
        <v>-0.3343586664506918</v>
      </c>
      <c r="G358">
        <f>IF(F358&gt;0,F358,"")</f>
        <v/>
      </c>
      <c r="H358">
        <f>IF(F358&lt;0,F358,"")</f>
        <v/>
      </c>
      <c r="I358">
        <f>IF(F358&gt;0,1,-1)</f>
        <v/>
      </c>
    </row>
    <row r="359">
      <c r="C359" t="inlineStr">
        <is>
          <t>establishment of new tree, in hard surface area, in biochar-makadam Z</t>
        </is>
      </c>
      <c r="D359" t="inlineStr">
        <is>
          <t>('ILCD 2.0 2018 midpoint', 'human health', 'carcinogenic effects')</t>
        </is>
      </c>
      <c r="E359" t="inlineStr">
        <is>
          <t>GW-E</t>
        </is>
      </c>
      <c r="F359" s="34" t="n">
        <v>0.1422362619297119</v>
      </c>
      <c r="G359">
        <f>IF(F359&gt;0,F359,"")</f>
        <v/>
      </c>
      <c r="H359">
        <f>IF(F359&lt;0,F359,"")</f>
        <v/>
      </c>
      <c r="I359">
        <f>IF(F359&gt;0,1,-1)</f>
        <v/>
      </c>
    </row>
    <row r="360">
      <c r="C360" t="inlineStr">
        <is>
          <t>establishment of new tree, in hard surface area, in biochar-makadam Z</t>
        </is>
      </c>
      <c r="D360" t="inlineStr">
        <is>
          <t>('ILCD 2.0 2018 midpoint', 'resources', 'minerals and metals')</t>
        </is>
      </c>
      <c r="E360" t="inlineStr">
        <is>
          <t>GW-E</t>
        </is>
      </c>
      <c r="F360" s="34" t="n">
        <v>0.01026090491762299</v>
      </c>
      <c r="G360">
        <f>IF(F360&gt;0,F360,"")</f>
        <v/>
      </c>
      <c r="H360">
        <f>IF(F360&lt;0,F360,"")</f>
        <v/>
      </c>
      <c r="I360">
        <f>IF(F360&gt;0,1,-1)</f>
        <v/>
      </c>
    </row>
    <row r="361">
      <c r="C361" t="inlineStr">
        <is>
          <t>establishment of new tree, in hard surface area, in biochar-makadam Z</t>
        </is>
      </c>
      <c r="D361" t="inlineStr">
        <is>
          <t>('ILCD 2.0 2018 midpoint', 'ecosystem quality', 'freshwater and terrestrial acidification')</t>
        </is>
      </c>
      <c r="E361" t="inlineStr">
        <is>
          <t>GW-E</t>
        </is>
      </c>
      <c r="F361" s="34" t="n">
        <v>-0.08764319118108355</v>
      </c>
      <c r="G361">
        <f>IF(F361&gt;0,F361,"")</f>
        <v/>
      </c>
      <c r="H361">
        <f>IF(F361&lt;0,F361,"")</f>
        <v/>
      </c>
      <c r="I361">
        <f>IF(F361&gt;0,1,-1)</f>
        <v/>
      </c>
    </row>
    <row r="362">
      <c r="C362" t="inlineStr">
        <is>
          <t>establishment of new tree, in hard surface area, in biochar-makadam Z</t>
        </is>
      </c>
      <c r="D362" t="inlineStr">
        <is>
          <t>('ILCD 2.0 2018 midpoint', 'ecosystem quality', 'freshwater eutrophication')</t>
        </is>
      </c>
      <c r="E362" t="inlineStr">
        <is>
          <t>GW-E</t>
        </is>
      </c>
      <c r="F362" s="34" t="n">
        <v>0.08716494076423298</v>
      </c>
      <c r="G362">
        <f>IF(F362&gt;0,F362,"")</f>
        <v/>
      </c>
      <c r="H362">
        <f>IF(F362&lt;0,F362,"")</f>
        <v/>
      </c>
      <c r="I362">
        <f>IF(F362&gt;0,1,-1)</f>
        <v/>
      </c>
    </row>
    <row r="363">
      <c r="C363" t="inlineStr">
        <is>
          <t>establishment of new tree, in hard surface area, in biochar-makadam Z</t>
        </is>
      </c>
      <c r="D363" t="inlineStr">
        <is>
          <t>('ILCD 2.0 2018 midpoint', 'ecosystem quality', 'marine eutrophication')</t>
        </is>
      </c>
      <c r="E363" t="inlineStr">
        <is>
          <t>GW-E</t>
        </is>
      </c>
      <c r="F363" s="34" t="n">
        <v>-0.09911710933817985</v>
      </c>
      <c r="G363">
        <f>IF(F363&gt;0,F363,"")</f>
        <v/>
      </c>
      <c r="H363">
        <f>IF(F363&lt;0,F363,"")</f>
        <v/>
      </c>
      <c r="I363">
        <f>IF(F363&gt;0,1,-1)</f>
        <v/>
      </c>
    </row>
    <row r="364">
      <c r="C364" t="inlineStr">
        <is>
          <t>establishment of new tree, in hard surface area, in biochar-makadam Z</t>
        </is>
      </c>
      <c r="D364" t="inlineStr">
        <is>
          <t>('ILCD 2.0 2018 midpoint', 'ecosystem quality', 'terrestrial eutrophication')</t>
        </is>
      </c>
      <c r="E364" t="inlineStr">
        <is>
          <t>GW-E</t>
        </is>
      </c>
      <c r="F364" s="34" t="n">
        <v>-0.1613847545536319</v>
      </c>
      <c r="G364">
        <f>IF(F364&gt;0,F364,"")</f>
        <v/>
      </c>
      <c r="H364">
        <f>IF(F364&lt;0,F364,"")</f>
        <v/>
      </c>
      <c r="I364">
        <f>IF(F364&gt;0,1,-1)</f>
        <v/>
      </c>
    </row>
    <row r="365">
      <c r="C365" t="inlineStr">
        <is>
          <t>establishment of new tree, in hard surface area, in biochar-makadam Z</t>
        </is>
      </c>
      <c r="D365" t="inlineStr">
        <is>
          <t>('ILCD 2.0 2018 midpoint', 'human health', 'ionising radiation')</t>
        </is>
      </c>
      <c r="E365" t="inlineStr">
        <is>
          <t>GW-E</t>
        </is>
      </c>
      <c r="F365" s="34" t="n">
        <v>1.52033970946777</v>
      </c>
      <c r="G365">
        <f>IF(F365&gt;0,F365,"")</f>
        <v/>
      </c>
      <c r="H365">
        <f>IF(F365&lt;0,F365,"")</f>
        <v/>
      </c>
      <c r="I365">
        <f>IF(F365&gt;0,1,-1)</f>
        <v/>
      </c>
    </row>
    <row r="366">
      <c r="C366" t="inlineStr">
        <is>
          <t>establishment of new tree, in hard surface area, in biochar-makadam Z</t>
        </is>
      </c>
      <c r="D366" t="inlineStr">
        <is>
          <t>('ILCD 2.0 2018 midpoint', 'human health', 'ozone layer depletion')</t>
        </is>
      </c>
      <c r="E366" t="inlineStr">
        <is>
          <t>GW-E</t>
        </is>
      </c>
      <c r="F366" s="34" t="n">
        <v>0.09803995230290319</v>
      </c>
      <c r="G366">
        <f>IF(F366&gt;0,F366,"")</f>
        <v/>
      </c>
      <c r="H366">
        <f>IF(F366&lt;0,F366,"")</f>
        <v/>
      </c>
      <c r="I366">
        <f>IF(F366&gt;0,1,-1)</f>
        <v/>
      </c>
    </row>
    <row r="367">
      <c r="C367" t="inlineStr">
        <is>
          <t>establishment of new tree, in hard surface area, in biochar-makadam Z</t>
        </is>
      </c>
      <c r="D367" t="inlineStr">
        <is>
          <t>('ILCD 2.0 2018 midpoint', 'human health', 'photochemical ozone creation')</t>
        </is>
      </c>
      <c r="E367" t="inlineStr">
        <is>
          <t>GW-E</t>
        </is>
      </c>
      <c r="F367" s="34" t="n">
        <v>-0.1551563564065507</v>
      </c>
      <c r="G367">
        <f>IF(F367&gt;0,F367,"")</f>
        <v/>
      </c>
      <c r="H367">
        <f>IF(F367&lt;0,F367,"")</f>
        <v/>
      </c>
      <c r="I367">
        <f>IF(F367&gt;0,1,-1)</f>
        <v/>
      </c>
    </row>
    <row r="368">
      <c r="C368" t="inlineStr">
        <is>
          <t>establishment of new tree, in hard surface area, in biochar-makadam Z</t>
        </is>
      </c>
      <c r="D368" t="inlineStr">
        <is>
          <t>('ILCD 2.0 2018 midpoint', 'human health', 'respiratory effects, inorganics')</t>
        </is>
      </c>
      <c r="E368" t="inlineStr">
        <is>
          <t>GW-E</t>
        </is>
      </c>
      <c r="F368" s="34" t="n">
        <v>-0.1689112589112999</v>
      </c>
      <c r="G368">
        <f>IF(F368&gt;0,F368,"")</f>
        <v/>
      </c>
      <c r="H368">
        <f>IF(F368&lt;0,F368,"")</f>
        <v/>
      </c>
      <c r="I368">
        <f>IF(F368&gt;0,1,-1)</f>
        <v/>
      </c>
    </row>
    <row r="369">
      <c r="C369" t="inlineStr">
        <is>
          <t>establishment of new tree, in hard surface area, in biochar-makadam Z</t>
        </is>
      </c>
      <c r="D369" t="inlineStr">
        <is>
          <t>('ILCD 2.0 2018 midpoint', 'resources', 'dissipated water')</t>
        </is>
      </c>
      <c r="E369" t="inlineStr">
        <is>
          <t>GW-E</t>
        </is>
      </c>
      <c r="F369" s="34" t="n">
        <v>0.1739806013752279</v>
      </c>
      <c r="G369">
        <f>IF(F369&gt;0,F369,"")</f>
        <v/>
      </c>
      <c r="H369">
        <f>IF(F369&lt;0,F369,"")</f>
        <v/>
      </c>
      <c r="I369">
        <f>IF(F369&gt;0,1,-1)</f>
        <v/>
      </c>
    </row>
    <row r="370">
      <c r="C370" t="inlineStr">
        <is>
          <t>establishment of new tree, in hard surface area, in biochar-makadam Z</t>
        </is>
      </c>
      <c r="D370" t="inlineStr">
        <is>
          <t>('ILCD 2.0 2018 midpoint', 'resources', 'fossils')</t>
        </is>
      </c>
      <c r="E370" t="inlineStr">
        <is>
          <t>GW-E</t>
        </is>
      </c>
      <c r="F370" s="34" t="n">
        <v>0.01495898800748119</v>
      </c>
      <c r="G370">
        <f>IF(F370&gt;0,F370,"")</f>
        <v/>
      </c>
      <c r="H370">
        <f>IF(F370&lt;0,F370,"")</f>
        <v/>
      </c>
      <c r="I370">
        <f>IF(F370&gt;0,1,-1)</f>
        <v/>
      </c>
    </row>
    <row r="371">
      <c r="C371" t="inlineStr">
        <is>
          <t>establishment of new tree, in hard surface area, in biochar-makadam Z</t>
        </is>
      </c>
      <c r="D371" t="inlineStr">
        <is>
          <t>('ILCD 2.0 2018 midpoint', 'resources', 'land use')</t>
        </is>
      </c>
      <c r="E371" t="inlineStr">
        <is>
          <t>GW-E</t>
        </is>
      </c>
      <c r="F371" s="34" t="n">
        <v>-0.1794003204475074</v>
      </c>
      <c r="G371">
        <f>IF(F371&gt;0,F371,"")</f>
        <v/>
      </c>
      <c r="H371">
        <f>IF(F371&lt;0,F371,"")</f>
        <v/>
      </c>
      <c r="I371">
        <f>IF(F371&gt;0,1,-1)</f>
        <v/>
      </c>
    </row>
    <row r="372">
      <c r="C372" t="inlineStr">
        <is>
          <t>lifecycle, extensive green roof, XMS 2-27, biochar Z</t>
        </is>
      </c>
      <c r="D372" t="inlineStr">
        <is>
          <t>('ILCD 2.0 2018 midpoint', 'ecosystem quality', 'freshwater ecotoxicity')</t>
        </is>
      </c>
      <c r="E372" t="inlineStr">
        <is>
          <t>GW-E</t>
        </is>
      </c>
      <c r="F372" s="34" t="n">
        <v>-0.09429607815148211</v>
      </c>
      <c r="G372">
        <f>IF(F372&gt;0,F372,"")</f>
        <v/>
      </c>
      <c r="H372">
        <f>IF(F372&lt;0,F372,"")</f>
        <v/>
      </c>
      <c r="I372">
        <f>IF(F372&gt;0,1,-1)</f>
        <v/>
      </c>
    </row>
    <row r="373">
      <c r="C373" t="inlineStr">
        <is>
          <t>lifecycle, extensive green roof, XMS 2-27, biochar Z</t>
        </is>
      </c>
      <c r="D373" t="inlineStr">
        <is>
          <t>('ILCD 2.0 2018 midpoint', 'human health', 'non-carcinogenic effects')</t>
        </is>
      </c>
      <c r="E373" t="inlineStr">
        <is>
          <t>GW-E</t>
        </is>
      </c>
      <c r="F373" s="34" t="n">
        <v>-0.142855769533803</v>
      </c>
      <c r="G373">
        <f>IF(F373&gt;0,F373,"")</f>
        <v/>
      </c>
      <c r="H373">
        <f>IF(F373&lt;0,F373,"")</f>
        <v/>
      </c>
      <c r="I373">
        <f>IF(F373&gt;0,1,-1)</f>
        <v/>
      </c>
    </row>
    <row r="374">
      <c r="C374" t="inlineStr">
        <is>
          <t>lifecycle, extensive green roof, XMS 2-27, biochar Z</t>
        </is>
      </c>
      <c r="D374" t="inlineStr">
        <is>
          <t>('ILCD 2.0 2018 midpoint', 'human health', 'carcinogenic effects')</t>
        </is>
      </c>
      <c r="E374" t="inlineStr">
        <is>
          <t>GW-E</t>
        </is>
      </c>
      <c r="F374" s="34" t="n">
        <v>-0.1929513215696165</v>
      </c>
      <c r="G374">
        <f>IF(F374&gt;0,F374,"")</f>
        <v/>
      </c>
      <c r="H374">
        <f>IF(F374&lt;0,F374,"")</f>
        <v/>
      </c>
      <c r="I374">
        <f>IF(F374&gt;0,1,-1)</f>
        <v/>
      </c>
    </row>
    <row r="375">
      <c r="C375" t="inlineStr">
        <is>
          <t>lifecycle, extensive green roof, XMS 2-27, biochar Z</t>
        </is>
      </c>
      <c r="D375" t="inlineStr">
        <is>
          <t>('ILCD 2.0 2018 midpoint', 'resources', 'minerals and metals')</t>
        </is>
      </c>
      <c r="E375" t="inlineStr">
        <is>
          <t>GW-E</t>
        </is>
      </c>
      <c r="F375" s="34" t="n">
        <v>-0.06976223329928588</v>
      </c>
      <c r="G375">
        <f>IF(F375&gt;0,F375,"")</f>
        <v/>
      </c>
      <c r="H375">
        <f>IF(F375&lt;0,F375,"")</f>
        <v/>
      </c>
      <c r="I375">
        <f>IF(F375&gt;0,1,-1)</f>
        <v/>
      </c>
    </row>
    <row r="376">
      <c r="C376" t="inlineStr">
        <is>
          <t>lifecycle, extensive green roof, XMS 2-27, biochar Z</t>
        </is>
      </c>
      <c r="D376" t="inlineStr">
        <is>
          <t>('ILCD 2.0 2018 midpoint', 'ecosystem quality', 'freshwater and terrestrial acidification')</t>
        </is>
      </c>
      <c r="E376" t="inlineStr">
        <is>
          <t>GW-E</t>
        </is>
      </c>
      <c r="F376" s="34" t="n">
        <v>-0.07309727740881811</v>
      </c>
      <c r="G376">
        <f>IF(F376&gt;0,F376,"")</f>
        <v/>
      </c>
      <c r="H376">
        <f>IF(F376&lt;0,F376,"")</f>
        <v/>
      </c>
      <c r="I376">
        <f>IF(F376&gt;0,1,-1)</f>
        <v/>
      </c>
    </row>
    <row r="377">
      <c r="C377" t="inlineStr">
        <is>
          <t>lifecycle, extensive green roof, XMS 2-27, biochar Z</t>
        </is>
      </c>
      <c r="D377" t="inlineStr">
        <is>
          <t>('ILCD 2.0 2018 midpoint', 'ecosystem quality', 'freshwater eutrophication')</t>
        </is>
      </c>
      <c r="E377" t="inlineStr">
        <is>
          <t>GW-E</t>
        </is>
      </c>
      <c r="F377" s="34" t="n">
        <v>-0.1674815304542049</v>
      </c>
      <c r="G377">
        <f>IF(F377&gt;0,F377,"")</f>
        <v/>
      </c>
      <c r="H377">
        <f>IF(F377&lt;0,F377,"")</f>
        <v/>
      </c>
      <c r="I377">
        <f>IF(F377&gt;0,1,-1)</f>
        <v/>
      </c>
    </row>
    <row r="378">
      <c r="C378" t="inlineStr">
        <is>
          <t>lifecycle, extensive green roof, XMS 2-27, biochar Z</t>
        </is>
      </c>
      <c r="D378" t="inlineStr">
        <is>
          <t>('ILCD 2.0 2018 midpoint', 'ecosystem quality', 'marine eutrophication')</t>
        </is>
      </c>
      <c r="E378" t="inlineStr">
        <is>
          <t>GW-E</t>
        </is>
      </c>
      <c r="F378" s="34" t="n">
        <v>-0.06372691573096423</v>
      </c>
      <c r="G378">
        <f>IF(F378&gt;0,F378,"")</f>
        <v/>
      </c>
      <c r="H378">
        <f>IF(F378&lt;0,F378,"")</f>
        <v/>
      </c>
      <c r="I378">
        <f>IF(F378&gt;0,1,-1)</f>
        <v/>
      </c>
    </row>
    <row r="379">
      <c r="C379" t="inlineStr">
        <is>
          <t>lifecycle, extensive green roof, XMS 2-27, biochar Z</t>
        </is>
      </c>
      <c r="D379" t="inlineStr">
        <is>
          <t>('ILCD 2.0 2018 midpoint', 'ecosystem quality', 'terrestrial eutrophication')</t>
        </is>
      </c>
      <c r="E379" t="inlineStr">
        <is>
          <t>GW-E</t>
        </is>
      </c>
      <c r="F379" s="34" t="n">
        <v>-0.08913681328866818</v>
      </c>
      <c r="G379">
        <f>IF(F379&gt;0,F379,"")</f>
        <v/>
      </c>
      <c r="H379">
        <f>IF(F379&lt;0,F379,"")</f>
        <v/>
      </c>
      <c r="I379">
        <f>IF(F379&gt;0,1,-1)</f>
        <v/>
      </c>
    </row>
    <row r="380">
      <c r="C380" t="inlineStr">
        <is>
          <t>lifecycle, extensive green roof, XMS 2-27, biochar Z</t>
        </is>
      </c>
      <c r="D380" t="inlineStr">
        <is>
          <t>('ILCD 2.0 2018 midpoint', 'human health', 'ionising radiation')</t>
        </is>
      </c>
      <c r="E380" t="inlineStr">
        <is>
          <t>GW-E</t>
        </is>
      </c>
      <c r="F380" s="34" t="n">
        <v>0.3171581241803174</v>
      </c>
      <c r="G380">
        <f>IF(F380&gt;0,F380,"")</f>
        <v/>
      </c>
      <c r="H380">
        <f>IF(F380&lt;0,F380,"")</f>
        <v/>
      </c>
      <c r="I380">
        <f>IF(F380&gt;0,1,-1)</f>
        <v/>
      </c>
    </row>
    <row r="381">
      <c r="C381" t="inlineStr">
        <is>
          <t>lifecycle, extensive green roof, XMS 2-27, biochar Z</t>
        </is>
      </c>
      <c r="D381" t="inlineStr">
        <is>
          <t>('ILCD 2.0 2018 midpoint', 'human health', 'ozone layer depletion')</t>
        </is>
      </c>
      <c r="E381" t="inlineStr">
        <is>
          <t>GW-E</t>
        </is>
      </c>
      <c r="F381" s="34" t="n">
        <v>-0.01599718875467004</v>
      </c>
      <c r="G381">
        <f>IF(F381&gt;0,F381,"")</f>
        <v/>
      </c>
      <c r="H381">
        <f>IF(F381&lt;0,F381,"")</f>
        <v/>
      </c>
      <c r="I381">
        <f>IF(F381&gt;0,1,-1)</f>
        <v/>
      </c>
    </row>
    <row r="382">
      <c r="C382" t="inlineStr">
        <is>
          <t>lifecycle, extensive green roof, XMS 2-27, biochar Z</t>
        </is>
      </c>
      <c r="D382" t="inlineStr">
        <is>
          <t>('ILCD 2.0 2018 midpoint', 'human health', 'photochemical ozone creation')</t>
        </is>
      </c>
      <c r="E382" t="inlineStr">
        <is>
          <t>GW-E</t>
        </is>
      </c>
      <c r="F382" s="34" t="n">
        <v>-0.1000494002526191</v>
      </c>
      <c r="G382">
        <f>IF(F382&gt;0,F382,"")</f>
        <v/>
      </c>
      <c r="H382">
        <f>IF(F382&lt;0,F382,"")</f>
        <v/>
      </c>
      <c r="I382">
        <f>IF(F382&gt;0,1,-1)</f>
        <v/>
      </c>
    </row>
    <row r="383">
      <c r="C383" t="inlineStr">
        <is>
          <t>lifecycle, extensive green roof, XMS 2-27, biochar Z</t>
        </is>
      </c>
      <c r="D383" t="inlineStr">
        <is>
          <t>('ILCD 2.0 2018 midpoint', 'human health', 'respiratory effects, inorganics')</t>
        </is>
      </c>
      <c r="E383" t="inlineStr">
        <is>
          <t>GW-E</t>
        </is>
      </c>
      <c r="F383" s="34" t="n">
        <v>-0.1156601300133094</v>
      </c>
      <c r="G383">
        <f>IF(F383&gt;0,F383,"")</f>
        <v/>
      </c>
      <c r="H383">
        <f>IF(F383&lt;0,F383,"")</f>
        <v/>
      </c>
      <c r="I383">
        <f>IF(F383&gt;0,1,-1)</f>
        <v/>
      </c>
    </row>
    <row r="384">
      <c r="C384" t="inlineStr">
        <is>
          <t>lifecycle, extensive green roof, XMS 2-27, biochar Z</t>
        </is>
      </c>
      <c r="D384" t="inlineStr">
        <is>
          <t>('ILCD 2.0 2018 midpoint', 'resources', 'dissipated water')</t>
        </is>
      </c>
      <c r="E384" t="inlineStr">
        <is>
          <t>GW-E</t>
        </is>
      </c>
      <c r="F384" s="34" t="n">
        <v>-0.01658817938640778</v>
      </c>
      <c r="G384">
        <f>IF(F384&gt;0,F384,"")</f>
        <v/>
      </c>
      <c r="H384">
        <f>IF(F384&lt;0,F384,"")</f>
        <v/>
      </c>
      <c r="I384">
        <f>IF(F384&gt;0,1,-1)</f>
        <v/>
      </c>
    </row>
    <row r="385">
      <c r="C385" t="inlineStr">
        <is>
          <t>lifecycle, extensive green roof, XMS 2-27, biochar Z</t>
        </is>
      </c>
      <c r="D385" t="inlineStr">
        <is>
          <t>('ILCD 2.0 2018 midpoint', 'resources', 'fossils')</t>
        </is>
      </c>
      <c r="E385" t="inlineStr">
        <is>
          <t>GW-E</t>
        </is>
      </c>
      <c r="F385" s="34" t="n">
        <v>-0.05371783385830509</v>
      </c>
      <c r="G385">
        <f>IF(F385&gt;0,F385,"")</f>
        <v/>
      </c>
      <c r="H385">
        <f>IF(F385&lt;0,F385,"")</f>
        <v/>
      </c>
      <c r="I385">
        <f>IF(F385&gt;0,1,-1)</f>
        <v/>
      </c>
    </row>
    <row r="386">
      <c r="C386" t="inlineStr">
        <is>
          <t>lifecycle, extensive green roof, XMS 2-27, biochar Z</t>
        </is>
      </c>
      <c r="D386" t="inlineStr">
        <is>
          <t>('ILCD 2.0 2018 midpoint', 'resources', 'land use')</t>
        </is>
      </c>
      <c r="E386" t="inlineStr">
        <is>
          <t>GW-E</t>
        </is>
      </c>
      <c r="F386" s="34" t="n">
        <v>-0.06064359999511704</v>
      </c>
      <c r="G386">
        <f>IF(F386&gt;0,F386,"")</f>
        <v/>
      </c>
      <c r="H386">
        <f>IF(F386&lt;0,F386,"")</f>
        <v/>
      </c>
      <c r="I386">
        <f>IF(F386&gt;0,1,-1)</f>
        <v/>
      </c>
    </row>
    <row r="387">
      <c r="C387" t="inlineStr">
        <is>
          <t>production and supply of planting soil A, biochar Z</t>
        </is>
      </c>
      <c r="D387" t="inlineStr">
        <is>
          <t>('ILCD 2.0 2018 midpoint', 'ecosystem quality', 'freshwater ecotoxicity')</t>
        </is>
      </c>
      <c r="E387" t="inlineStr">
        <is>
          <t>GW-E</t>
        </is>
      </c>
      <c r="F387" s="34" t="n">
        <v>-0.04164413689064073</v>
      </c>
      <c r="G387">
        <f>IF(F387&gt;0,F387,"")</f>
        <v/>
      </c>
      <c r="H387">
        <f>IF(F387&lt;0,F387,"")</f>
        <v/>
      </c>
      <c r="I387">
        <f>IF(F387&gt;0,1,-1)</f>
        <v/>
      </c>
    </row>
    <row r="388">
      <c r="C388" t="inlineStr">
        <is>
          <t>production and supply of planting soil A, biochar Z</t>
        </is>
      </c>
      <c r="D388" t="inlineStr">
        <is>
          <t>('ILCD 2.0 2018 midpoint', 'human health', 'non-carcinogenic effects')</t>
        </is>
      </c>
      <c r="E388" t="inlineStr">
        <is>
          <t>GW-E</t>
        </is>
      </c>
      <c r="F388" s="34" t="n">
        <v>-1.448725604667055</v>
      </c>
      <c r="G388">
        <f>IF(F388&gt;0,F388,"")</f>
        <v/>
      </c>
      <c r="H388">
        <f>IF(F388&lt;0,F388,"")</f>
        <v/>
      </c>
      <c r="I388">
        <f>IF(F388&gt;0,1,-1)</f>
        <v/>
      </c>
    </row>
    <row r="389">
      <c r="C389" t="inlineStr">
        <is>
          <t>production and supply of planting soil A, biochar Z</t>
        </is>
      </c>
      <c r="D389" t="inlineStr">
        <is>
          <t>('ILCD 2.0 2018 midpoint', 'human health', 'carcinogenic effects')</t>
        </is>
      </c>
      <c r="E389" t="inlineStr">
        <is>
          <t>GW-E</t>
        </is>
      </c>
      <c r="F389" s="34" t="n">
        <v>1.113497938115895</v>
      </c>
      <c r="G389">
        <f>IF(F389&gt;0,F389,"")</f>
        <v/>
      </c>
      <c r="H389">
        <f>IF(F389&lt;0,F389,"")</f>
        <v/>
      </c>
      <c r="I389">
        <f>IF(F389&gt;0,1,-1)</f>
        <v/>
      </c>
    </row>
    <row r="390">
      <c r="C390" t="inlineStr">
        <is>
          <t>production and supply of planting soil A, biochar Z</t>
        </is>
      </c>
      <c r="D390" t="inlineStr">
        <is>
          <t>('ILCD 2.0 2018 midpoint', 'resources', 'minerals and metals')</t>
        </is>
      </c>
      <c r="E390" t="inlineStr">
        <is>
          <t>GW-E</t>
        </is>
      </c>
      <c r="F390" s="34" t="n">
        <v>0.08344029798061081</v>
      </c>
      <c r="G390">
        <f>IF(F390&gt;0,F390,"")</f>
        <v/>
      </c>
      <c r="H390">
        <f>IF(F390&lt;0,F390,"")</f>
        <v/>
      </c>
      <c r="I390">
        <f>IF(F390&gt;0,1,-1)</f>
        <v/>
      </c>
    </row>
    <row r="391">
      <c r="C391" t="inlineStr">
        <is>
          <t>production and supply of planting soil A, biochar Z</t>
        </is>
      </c>
      <c r="D391" t="inlineStr">
        <is>
          <t>('ILCD 2.0 2018 midpoint', 'ecosystem quality', 'freshwater and terrestrial acidification')</t>
        </is>
      </c>
      <c r="E391" t="inlineStr">
        <is>
          <t>GW-E</t>
        </is>
      </c>
      <c r="F391" s="34" t="n">
        <v>-0.2608334051933283</v>
      </c>
      <c r="G391">
        <f>IF(F391&gt;0,F391,"")</f>
        <v/>
      </c>
      <c r="H391">
        <f>IF(F391&lt;0,F391,"")</f>
        <v/>
      </c>
      <c r="I391">
        <f>IF(F391&gt;0,1,-1)</f>
        <v/>
      </c>
    </row>
    <row r="392">
      <c r="C392" t="inlineStr">
        <is>
          <t>production and supply of planting soil A, biochar Z</t>
        </is>
      </c>
      <c r="D392" t="inlineStr">
        <is>
          <t>('ILCD 2.0 2018 midpoint', 'ecosystem quality', 'freshwater eutrophication')</t>
        </is>
      </c>
      <c r="E392" t="inlineStr">
        <is>
          <t>GW-E</t>
        </is>
      </c>
      <c r="F392" s="34" t="n">
        <v>0.4658026089644836</v>
      </c>
      <c r="G392">
        <f>IF(F392&gt;0,F392,"")</f>
        <v/>
      </c>
      <c r="H392">
        <f>IF(F392&lt;0,F392,"")</f>
        <v/>
      </c>
      <c r="I392">
        <f>IF(F392&gt;0,1,-1)</f>
        <v/>
      </c>
    </row>
    <row r="393">
      <c r="C393" t="inlineStr">
        <is>
          <t>production and supply of planting soil A, biochar Z</t>
        </is>
      </c>
      <c r="D393" t="inlineStr">
        <is>
          <t>('ILCD 2.0 2018 midpoint', 'ecosystem quality', 'marine eutrophication')</t>
        </is>
      </c>
      <c r="E393" t="inlineStr">
        <is>
          <t>GW-E</t>
        </is>
      </c>
      <c r="F393" s="34" t="n">
        <v>-0.247071617855201</v>
      </c>
      <c r="G393">
        <f>IF(F393&gt;0,F393,"")</f>
        <v/>
      </c>
      <c r="H393">
        <f>IF(F393&lt;0,F393,"")</f>
        <v/>
      </c>
      <c r="I393">
        <f>IF(F393&gt;0,1,-1)</f>
        <v/>
      </c>
    </row>
    <row r="394">
      <c r="C394" t="inlineStr">
        <is>
          <t>production and supply of planting soil A, biochar Z</t>
        </is>
      </c>
      <c r="D394" t="inlineStr">
        <is>
          <t>('ILCD 2.0 2018 midpoint', 'ecosystem quality', 'terrestrial eutrophication')</t>
        </is>
      </c>
      <c r="E394" t="inlineStr">
        <is>
          <t>GW-E</t>
        </is>
      </c>
      <c r="F394" s="34" t="n">
        <v>-0.5067656549178197</v>
      </c>
      <c r="G394">
        <f>IF(F394&gt;0,F394,"")</f>
        <v/>
      </c>
      <c r="H394">
        <f>IF(F394&lt;0,F394,"")</f>
        <v/>
      </c>
      <c r="I394">
        <f>IF(F394&gt;0,1,-1)</f>
        <v/>
      </c>
    </row>
    <row r="395">
      <c r="C395" t="inlineStr">
        <is>
          <t>production and supply of planting soil A, biochar Z</t>
        </is>
      </c>
      <c r="D395" t="inlineStr">
        <is>
          <t>('ILCD 2.0 2018 midpoint', 'human health', 'ionising radiation')</t>
        </is>
      </c>
      <c r="E395" t="inlineStr">
        <is>
          <t>GW-E</t>
        </is>
      </c>
      <c r="F395" s="34" t="n">
        <v>13.15942836304106</v>
      </c>
      <c r="G395">
        <f>IF(F395&gt;0,F395,"")</f>
        <v/>
      </c>
      <c r="H395">
        <f>IF(F395&lt;0,F395,"")</f>
        <v/>
      </c>
      <c r="I395">
        <f>IF(F395&gt;0,1,-1)</f>
        <v/>
      </c>
    </row>
    <row r="396">
      <c r="C396" t="inlineStr">
        <is>
          <t>production and supply of planting soil A, biochar Z</t>
        </is>
      </c>
      <c r="D396" t="inlineStr">
        <is>
          <t>('ILCD 2.0 2018 midpoint', 'human health', 'ozone layer depletion')</t>
        </is>
      </c>
      <c r="E396" t="inlineStr">
        <is>
          <t>GW-E</t>
        </is>
      </c>
      <c r="F396" s="34" t="n">
        <v>0.6525638614646756</v>
      </c>
      <c r="G396">
        <f>IF(F396&gt;0,F396,"")</f>
        <v/>
      </c>
      <c r="H396">
        <f>IF(F396&lt;0,F396,"")</f>
        <v/>
      </c>
      <c r="I396">
        <f>IF(F396&gt;0,1,-1)</f>
        <v/>
      </c>
    </row>
    <row r="397">
      <c r="C397" t="inlineStr">
        <is>
          <t>production and supply of planting soil A, biochar Z</t>
        </is>
      </c>
      <c r="D397" t="inlineStr">
        <is>
          <t>('ILCD 2.0 2018 midpoint', 'human health', 'photochemical ozone creation')</t>
        </is>
      </c>
      <c r="E397" t="inlineStr">
        <is>
          <t>GW-E</t>
        </is>
      </c>
      <c r="F397" s="34" t="n">
        <v>-0.4776217962004448</v>
      </c>
      <c r="G397">
        <f>IF(F397&gt;0,F397,"")</f>
        <v/>
      </c>
      <c r="H397">
        <f>IF(F397&lt;0,F397,"")</f>
        <v/>
      </c>
      <c r="I397">
        <f>IF(F397&gt;0,1,-1)</f>
        <v/>
      </c>
    </row>
    <row r="398">
      <c r="C398" t="inlineStr">
        <is>
          <t>production and supply of planting soil A, biochar Z</t>
        </is>
      </c>
      <c r="D398" t="inlineStr">
        <is>
          <t>('ILCD 2.0 2018 midpoint', 'human health', 'respiratory effects, inorganics')</t>
        </is>
      </c>
      <c r="E398" t="inlineStr">
        <is>
          <t>GW-E</t>
        </is>
      </c>
      <c r="F398" s="34" t="n">
        <v>-0.5280119665746479</v>
      </c>
      <c r="G398">
        <f>IF(F398&gt;0,F398,"")</f>
        <v/>
      </c>
      <c r="H398">
        <f>IF(F398&lt;0,F398,"")</f>
        <v/>
      </c>
      <c r="I398">
        <f>IF(F398&gt;0,1,-1)</f>
        <v/>
      </c>
    </row>
    <row r="399">
      <c r="C399" t="inlineStr">
        <is>
          <t>production and supply of planting soil A, biochar Z</t>
        </is>
      </c>
      <c r="D399" t="inlineStr">
        <is>
          <t>('ILCD 2.0 2018 midpoint', 'resources', 'dissipated water')</t>
        </is>
      </c>
      <c r="E399" t="inlineStr">
        <is>
          <t>GW-E</t>
        </is>
      </c>
      <c r="F399" s="34" t="n">
        <v>0.781205004576754</v>
      </c>
      <c r="G399">
        <f>IF(F399&gt;0,F399,"")</f>
        <v/>
      </c>
      <c r="H399">
        <f>IF(F399&lt;0,F399,"")</f>
        <v/>
      </c>
      <c r="I399">
        <f>IF(F399&gt;0,1,-1)</f>
        <v/>
      </c>
    </row>
    <row r="400">
      <c r="C400" t="inlineStr">
        <is>
          <t>production and supply of planting soil A, biochar Z</t>
        </is>
      </c>
      <c r="D400" t="inlineStr">
        <is>
          <t>('ILCD 2.0 2018 midpoint', 'resources', 'fossils')</t>
        </is>
      </c>
      <c r="E400" t="inlineStr">
        <is>
          <t>GW-E</t>
        </is>
      </c>
      <c r="F400" s="34" t="n">
        <v>-0.4679841743793405</v>
      </c>
      <c r="G400">
        <f>IF(F400&gt;0,F400,"")</f>
        <v/>
      </c>
      <c r="H400">
        <f>IF(F400&lt;0,F400,"")</f>
        <v/>
      </c>
      <c r="I400">
        <f>IF(F400&gt;0,1,-1)</f>
        <v/>
      </c>
    </row>
    <row r="401">
      <c r="C401" t="inlineStr">
        <is>
          <t>production and supply of planting soil A, biochar Z</t>
        </is>
      </c>
      <c r="D401" t="inlineStr">
        <is>
          <t>('ILCD 2.0 2018 midpoint', 'resources', 'land use')</t>
        </is>
      </c>
      <c r="E401" t="inlineStr">
        <is>
          <t>GW-E</t>
        </is>
      </c>
      <c r="F401" s="34" t="n">
        <v>-0.7122863081153846</v>
      </c>
      <c r="G401">
        <f>IF(F401&gt;0,F401,"")</f>
        <v/>
      </c>
      <c r="H401">
        <f>IF(F401&lt;0,F401,"")</f>
        <v/>
      </c>
      <c r="I401">
        <f>IF(F401&gt;0,1,-1)</f>
        <v/>
      </c>
    </row>
    <row r="402">
      <c r="C402" t="inlineStr">
        <is>
          <t>production of paving stone, charcrete Z</t>
        </is>
      </c>
      <c r="D402" t="inlineStr">
        <is>
          <t>('ILCD 2.0 2018 midpoint', 'ecosystem quality', 'freshwater ecotoxicity')</t>
        </is>
      </c>
      <c r="E402" t="inlineStr">
        <is>
          <t>GW-E</t>
        </is>
      </c>
      <c r="F402" s="34" t="n">
        <v>0.2097734029544731</v>
      </c>
      <c r="G402">
        <f>IF(F402&gt;0,F402,"")</f>
        <v/>
      </c>
      <c r="H402">
        <f>IF(F402&lt;0,F402,"")</f>
        <v/>
      </c>
      <c r="I402">
        <f>IF(F402&gt;0,1,-1)</f>
        <v/>
      </c>
    </row>
    <row r="403">
      <c r="C403" t="inlineStr">
        <is>
          <t>production of paving stone, charcrete Z</t>
        </is>
      </c>
      <c r="D403" t="inlineStr">
        <is>
          <t>('ILCD 2.0 2018 midpoint', 'human health', 'non-carcinogenic effects')</t>
        </is>
      </c>
      <c r="E403" t="inlineStr">
        <is>
          <t>GW-E</t>
        </is>
      </c>
      <c r="F403" s="34" t="n">
        <v>-1.419287273195097</v>
      </c>
      <c r="G403">
        <f>IF(F403&gt;0,F403,"")</f>
        <v/>
      </c>
      <c r="H403">
        <f>IF(F403&lt;0,F403,"")</f>
        <v/>
      </c>
      <c r="I403">
        <f>IF(F403&gt;0,1,-1)</f>
        <v/>
      </c>
    </row>
    <row r="404">
      <c r="C404" t="inlineStr">
        <is>
          <t>production of paving stone, charcrete Z</t>
        </is>
      </c>
      <c r="D404" t="inlineStr">
        <is>
          <t>('ILCD 2.0 2018 midpoint', 'human health', 'carcinogenic effects')</t>
        </is>
      </c>
      <c r="E404" t="inlineStr">
        <is>
          <t>GW-E</t>
        </is>
      </c>
      <c r="F404" s="34" t="n">
        <v>2.26556875450265</v>
      </c>
      <c r="G404">
        <f>IF(F404&gt;0,F404,"")</f>
        <v/>
      </c>
      <c r="H404">
        <f>IF(F404&lt;0,F404,"")</f>
        <v/>
      </c>
      <c r="I404">
        <f>IF(F404&gt;0,1,-1)</f>
        <v/>
      </c>
    </row>
    <row r="405">
      <c r="C405" t="inlineStr">
        <is>
          <t>production of paving stone, charcrete Z</t>
        </is>
      </c>
      <c r="D405" t="inlineStr">
        <is>
          <t>('ILCD 2.0 2018 midpoint', 'resources', 'minerals and metals')</t>
        </is>
      </c>
      <c r="E405" t="inlineStr">
        <is>
          <t>GW-E</t>
        </is>
      </c>
      <c r="F405" s="34" t="n">
        <v>0.3974150782077728</v>
      </c>
      <c r="G405">
        <f>IF(F405&gt;0,F405,"")</f>
        <v/>
      </c>
      <c r="H405">
        <f>IF(F405&lt;0,F405,"")</f>
        <v/>
      </c>
      <c r="I405">
        <f>IF(F405&gt;0,1,-1)</f>
        <v/>
      </c>
    </row>
    <row r="406">
      <c r="C406" t="inlineStr">
        <is>
          <t>production of paving stone, charcrete Z</t>
        </is>
      </c>
      <c r="D406" t="inlineStr">
        <is>
          <t>('ILCD 2.0 2018 midpoint', 'ecosystem quality', 'freshwater and terrestrial acidification')</t>
        </is>
      </c>
      <c r="E406" t="inlineStr">
        <is>
          <t>GW-E</t>
        </is>
      </c>
      <c r="F406" s="34" t="n">
        <v>0.514281580298054</v>
      </c>
      <c r="G406">
        <f>IF(F406&gt;0,F406,"")</f>
        <v/>
      </c>
      <c r="H406">
        <f>IF(F406&lt;0,F406,"")</f>
        <v/>
      </c>
      <c r="I406">
        <f>IF(F406&gt;0,1,-1)</f>
        <v/>
      </c>
    </row>
    <row r="407">
      <c r="C407" t="inlineStr">
        <is>
          <t>production of paving stone, charcrete Z</t>
        </is>
      </c>
      <c r="D407" t="inlineStr">
        <is>
          <t>('ILCD 2.0 2018 midpoint', 'ecosystem quality', 'freshwater eutrophication')</t>
        </is>
      </c>
      <c r="E407" t="inlineStr">
        <is>
          <t>GW-E</t>
        </is>
      </c>
      <c r="F407" s="34" t="n">
        <v>0.5205594923515122</v>
      </c>
      <c r="G407">
        <f>IF(F407&gt;0,F407,"")</f>
        <v/>
      </c>
      <c r="H407">
        <f>IF(F407&lt;0,F407,"")</f>
        <v/>
      </c>
      <c r="I407">
        <f>IF(F407&gt;0,1,-1)</f>
        <v/>
      </c>
    </row>
    <row r="408">
      <c r="C408" t="inlineStr">
        <is>
          <t>production of paving stone, charcrete Z</t>
        </is>
      </c>
      <c r="D408" t="inlineStr">
        <is>
          <t>('ILCD 2.0 2018 midpoint', 'ecosystem quality', 'marine eutrophication')</t>
        </is>
      </c>
      <c r="E408" t="inlineStr">
        <is>
          <t>GW-E</t>
        </is>
      </c>
      <c r="F408" s="34" t="n">
        <v>0.2653182314810727</v>
      </c>
      <c r="G408">
        <f>IF(F408&gt;0,F408,"")</f>
        <v/>
      </c>
      <c r="H408">
        <f>IF(F408&lt;0,F408,"")</f>
        <v/>
      </c>
      <c r="I408">
        <f>IF(F408&gt;0,1,-1)</f>
        <v/>
      </c>
    </row>
    <row r="409">
      <c r="C409" t="inlineStr">
        <is>
          <t>production of paving stone, charcrete Z</t>
        </is>
      </c>
      <c r="D409" t="inlineStr">
        <is>
          <t>('ILCD 2.0 2018 midpoint', 'ecosystem quality', 'terrestrial eutrophication')</t>
        </is>
      </c>
      <c r="E409" t="inlineStr">
        <is>
          <t>GW-E</t>
        </is>
      </c>
      <c r="F409" s="34" t="n">
        <v>0.205494228583744</v>
      </c>
      <c r="G409">
        <f>IF(F409&gt;0,F409,"")</f>
        <v/>
      </c>
      <c r="H409">
        <f>IF(F409&lt;0,F409,"")</f>
        <v/>
      </c>
      <c r="I409">
        <f>IF(F409&gt;0,1,-1)</f>
        <v/>
      </c>
    </row>
    <row r="410">
      <c r="C410" t="inlineStr">
        <is>
          <t>production of paving stone, charcrete Z</t>
        </is>
      </c>
      <c r="D410" t="inlineStr">
        <is>
          <t>('ILCD 2.0 2018 midpoint', 'human health', 'ionising radiation')</t>
        </is>
      </c>
      <c r="E410" t="inlineStr">
        <is>
          <t>GW-E</t>
        </is>
      </c>
      <c r="F410" s="34" t="n">
        <v>6.97347397983564</v>
      </c>
      <c r="G410">
        <f>IF(F410&gt;0,F410,"")</f>
        <v/>
      </c>
      <c r="H410">
        <f>IF(F410&lt;0,F410,"")</f>
        <v/>
      </c>
      <c r="I410">
        <f>IF(F410&gt;0,1,-1)</f>
        <v/>
      </c>
    </row>
    <row r="411">
      <c r="C411" t="inlineStr">
        <is>
          <t>production of paving stone, charcrete Z</t>
        </is>
      </c>
      <c r="D411" t="inlineStr">
        <is>
          <t>('ILCD 2.0 2018 midpoint', 'human health', 'ozone layer depletion')</t>
        </is>
      </c>
      <c r="E411" t="inlineStr">
        <is>
          <t>GW-E</t>
        </is>
      </c>
      <c r="F411" s="34" t="n">
        <v>1.384225238713194</v>
      </c>
      <c r="G411">
        <f>IF(F411&gt;0,F411,"")</f>
        <v/>
      </c>
      <c r="H411">
        <f>IF(F411&lt;0,F411,"")</f>
        <v/>
      </c>
      <c r="I411">
        <f>IF(F411&gt;0,1,-1)</f>
        <v/>
      </c>
    </row>
    <row r="412">
      <c r="C412" t="inlineStr">
        <is>
          <t>production of paving stone, charcrete Z</t>
        </is>
      </c>
      <c r="D412" t="inlineStr">
        <is>
          <t>('ILCD 2.0 2018 midpoint', 'human health', 'photochemical ozone creation')</t>
        </is>
      </c>
      <c r="E412" t="inlineStr">
        <is>
          <t>GW-E</t>
        </is>
      </c>
      <c r="F412" s="34" t="n">
        <v>0.3492407222351064</v>
      </c>
      <c r="G412">
        <f>IF(F412&gt;0,F412,"")</f>
        <v/>
      </c>
      <c r="H412">
        <f>IF(F412&lt;0,F412,"")</f>
        <v/>
      </c>
      <c r="I412">
        <f>IF(F412&gt;0,1,-1)</f>
        <v/>
      </c>
    </row>
    <row r="413">
      <c r="C413" t="inlineStr">
        <is>
          <t>production of paving stone, charcrete Z</t>
        </is>
      </c>
      <c r="D413" t="inlineStr">
        <is>
          <t>('ILCD 2.0 2018 midpoint', 'human health', 'respiratory effects, inorganics')</t>
        </is>
      </c>
      <c r="E413" t="inlineStr">
        <is>
          <t>GW-E</t>
        </is>
      </c>
      <c r="F413" s="34" t="n">
        <v>-0.3252487721388877</v>
      </c>
      <c r="G413">
        <f>IF(F413&gt;0,F413,"")</f>
        <v/>
      </c>
      <c r="H413">
        <f>IF(F413&lt;0,F413,"")</f>
        <v/>
      </c>
      <c r="I413">
        <f>IF(F413&gt;0,1,-1)</f>
        <v/>
      </c>
    </row>
    <row r="414">
      <c r="C414" t="inlineStr">
        <is>
          <t>production of paving stone, charcrete Z</t>
        </is>
      </c>
      <c r="D414" t="inlineStr">
        <is>
          <t>('ILCD 2.0 2018 midpoint', 'resources', 'dissipated water')</t>
        </is>
      </c>
      <c r="E414" t="inlineStr">
        <is>
          <t>GW-E</t>
        </is>
      </c>
      <c r="F414" s="34" t="n">
        <v>1.400483722587053</v>
      </c>
      <c r="G414">
        <f>IF(F414&gt;0,F414,"")</f>
        <v/>
      </c>
      <c r="H414">
        <f>IF(F414&lt;0,F414,"")</f>
        <v/>
      </c>
      <c r="I414">
        <f>IF(F414&gt;0,1,-1)</f>
        <v/>
      </c>
    </row>
    <row r="415">
      <c r="C415" t="inlineStr">
        <is>
          <t>production of paving stone, charcrete Z</t>
        </is>
      </c>
      <c r="D415" t="inlineStr">
        <is>
          <t>('ILCD 2.0 2018 midpoint', 'resources', 'fossils')</t>
        </is>
      </c>
      <c r="E415" t="inlineStr">
        <is>
          <t>GW-E</t>
        </is>
      </c>
      <c r="F415" s="34" t="n">
        <v>1.783374586138352</v>
      </c>
      <c r="G415">
        <f>IF(F415&gt;0,F415,"")</f>
        <v/>
      </c>
      <c r="H415">
        <f>IF(F415&lt;0,F415,"")</f>
        <v/>
      </c>
      <c r="I415">
        <f>IF(F415&gt;0,1,-1)</f>
        <v/>
      </c>
    </row>
    <row r="416">
      <c r="C416" t="inlineStr">
        <is>
          <t>production of paving stone, charcrete Z</t>
        </is>
      </c>
      <c r="D416" t="inlineStr">
        <is>
          <t>('ILCD 2.0 2018 midpoint', 'resources', 'land use')</t>
        </is>
      </c>
      <c r="E416" t="inlineStr">
        <is>
          <t>GW-E</t>
        </is>
      </c>
      <c r="F416" s="34" t="n">
        <v>0.6411279937796244</v>
      </c>
      <c r="G416">
        <f>IF(F416&gt;0,F416,"")</f>
        <v/>
      </c>
      <c r="H416">
        <f>IF(F416&lt;0,F416,"")</f>
        <v/>
      </c>
      <c r="I416">
        <f>IF(F416&gt;0,1,-1)</f>
        <v/>
      </c>
    </row>
    <row r="417">
      <c r="C417" t="inlineStr">
        <is>
          <t>lifecycle, water pre-treatment, biochar Z biofilter</t>
        </is>
      </c>
      <c r="D417" t="inlineStr">
        <is>
          <t>('ILCD 2.0 2018 midpoint', 'ecosystem quality', 'freshwater ecotoxicity')</t>
        </is>
      </c>
      <c r="E417" t="inlineStr">
        <is>
          <t>GW-E</t>
        </is>
      </c>
      <c r="F417" s="34" t="n">
        <v>-0.6746040012841983</v>
      </c>
      <c r="G417">
        <f>IF(F417&gt;0,F417,"")</f>
        <v/>
      </c>
      <c r="H417">
        <f>IF(F417&lt;0,F417,"")</f>
        <v/>
      </c>
      <c r="I417">
        <f>IF(F417&gt;0,1,-1)</f>
        <v/>
      </c>
    </row>
    <row r="418">
      <c r="C418" t="inlineStr">
        <is>
          <t>lifecycle, water pre-treatment, biochar Z biofilter</t>
        </is>
      </c>
      <c r="D418" t="inlineStr">
        <is>
          <t>('ILCD 2.0 2018 midpoint', 'human health', 'non-carcinogenic effects')</t>
        </is>
      </c>
      <c r="E418" t="inlineStr">
        <is>
          <t>GW-E</t>
        </is>
      </c>
      <c r="F418" s="34" t="n">
        <v>11.81940703278551</v>
      </c>
      <c r="G418">
        <f>IF(F418&gt;0,F418,"")</f>
        <v/>
      </c>
      <c r="H418">
        <f>IF(F418&lt;0,F418,"")</f>
        <v/>
      </c>
      <c r="I418">
        <f>IF(F418&gt;0,1,-1)</f>
        <v/>
      </c>
    </row>
    <row r="419">
      <c r="C419" t="inlineStr">
        <is>
          <t>lifecycle, water pre-treatment, biochar Z biofilter</t>
        </is>
      </c>
      <c r="D419" t="inlineStr">
        <is>
          <t>('ILCD 2.0 2018 midpoint', 'human health', 'carcinogenic effects')</t>
        </is>
      </c>
      <c r="E419" t="inlineStr">
        <is>
          <t>GW-E</t>
        </is>
      </c>
      <c r="F419" s="34" t="n">
        <v>2.235552143507845</v>
      </c>
      <c r="G419">
        <f>IF(F419&gt;0,F419,"")</f>
        <v/>
      </c>
      <c r="H419">
        <f>IF(F419&lt;0,F419,"")</f>
        <v/>
      </c>
      <c r="I419">
        <f>IF(F419&gt;0,1,-1)</f>
        <v/>
      </c>
    </row>
    <row r="420">
      <c r="C420" t="inlineStr">
        <is>
          <t>lifecycle, water pre-treatment, biochar Z biofilter</t>
        </is>
      </c>
      <c r="D420" t="inlineStr">
        <is>
          <t>('ILCD 2.0 2018 midpoint', 'resources', 'minerals and metals')</t>
        </is>
      </c>
      <c r="E420" t="inlineStr">
        <is>
          <t>GW-E</t>
        </is>
      </c>
      <c r="F420" s="34" t="n">
        <v>0.6029448624450846</v>
      </c>
      <c r="G420">
        <f>IF(F420&gt;0,F420,"")</f>
        <v/>
      </c>
      <c r="H420">
        <f>IF(F420&lt;0,F420,"")</f>
        <v/>
      </c>
      <c r="I420">
        <f>IF(F420&gt;0,1,-1)</f>
        <v/>
      </c>
    </row>
    <row r="421">
      <c r="C421" t="inlineStr">
        <is>
          <t>lifecycle, water pre-treatment, biochar Z biofilter</t>
        </is>
      </c>
      <c r="D421" t="inlineStr">
        <is>
          <t>('ILCD 2.0 2018 midpoint', 'ecosystem quality', 'freshwater and terrestrial acidification')</t>
        </is>
      </c>
      <c r="E421" t="inlineStr">
        <is>
          <t>GW-E</t>
        </is>
      </c>
      <c r="F421" s="34" t="n">
        <v>-1.086406899148072</v>
      </c>
      <c r="G421">
        <f>IF(F421&gt;0,F421,"")</f>
        <v/>
      </c>
      <c r="H421">
        <f>IF(F421&lt;0,F421,"")</f>
        <v/>
      </c>
      <c r="I421">
        <f>IF(F421&gt;0,1,-1)</f>
        <v/>
      </c>
    </row>
    <row r="422">
      <c r="C422" t="inlineStr">
        <is>
          <t>lifecycle, water pre-treatment, biochar Z biofilter</t>
        </is>
      </c>
      <c r="D422" t="inlineStr">
        <is>
          <t>('ILCD 2.0 2018 midpoint', 'ecosystem quality', 'freshwater eutrophication')</t>
        </is>
      </c>
      <c r="E422" t="inlineStr">
        <is>
          <t>GW-E</t>
        </is>
      </c>
      <c r="F422" s="34" t="n">
        <v>-0.5661855345544337</v>
      </c>
      <c r="G422">
        <f>IF(F422&gt;0,F422,"")</f>
        <v/>
      </c>
      <c r="H422">
        <f>IF(F422&lt;0,F422,"")</f>
        <v/>
      </c>
      <c r="I422">
        <f>IF(F422&gt;0,1,-1)</f>
        <v/>
      </c>
    </row>
    <row r="423">
      <c r="C423" t="inlineStr">
        <is>
          <t>lifecycle, water pre-treatment, biochar Z biofilter</t>
        </is>
      </c>
      <c r="D423" t="inlineStr">
        <is>
          <t>('ILCD 2.0 2018 midpoint', 'ecosystem quality', 'marine eutrophication')</t>
        </is>
      </c>
      <c r="E423" t="inlineStr">
        <is>
          <t>GW-E</t>
        </is>
      </c>
      <c r="F423" s="34" t="n">
        <v>-1.35826621814763</v>
      </c>
      <c r="G423">
        <f>IF(F423&gt;0,F423,"")</f>
        <v/>
      </c>
      <c r="H423">
        <f>IF(F423&lt;0,F423,"")</f>
        <v/>
      </c>
      <c r="I423">
        <f>IF(F423&gt;0,1,-1)</f>
        <v/>
      </c>
    </row>
    <row r="424">
      <c r="C424" t="inlineStr">
        <is>
          <t>lifecycle, water pre-treatment, biochar Z biofilter</t>
        </is>
      </c>
      <c r="D424" t="inlineStr">
        <is>
          <t>('ILCD 2.0 2018 midpoint', 'ecosystem quality', 'terrestrial eutrophication')</t>
        </is>
      </c>
      <c r="E424" t="inlineStr">
        <is>
          <t>GW-E</t>
        </is>
      </c>
      <c r="F424" s="34" t="n">
        <v>-2.16567780086999</v>
      </c>
      <c r="G424">
        <f>IF(F424&gt;0,F424,"")</f>
        <v/>
      </c>
      <c r="H424">
        <f>IF(F424&lt;0,F424,"")</f>
        <v/>
      </c>
      <c r="I424">
        <f>IF(F424&gt;0,1,-1)</f>
        <v/>
      </c>
    </row>
    <row r="425">
      <c r="C425" t="inlineStr">
        <is>
          <t>lifecycle, water pre-treatment, biochar Z biofilter</t>
        </is>
      </c>
      <c r="D425" t="inlineStr">
        <is>
          <t>('ILCD 2.0 2018 midpoint', 'human health', 'ionising radiation')</t>
        </is>
      </c>
      <c r="E425" t="inlineStr">
        <is>
          <t>GW-E</t>
        </is>
      </c>
      <c r="F425" s="34" t="n">
        <v>-9.741438940307457</v>
      </c>
      <c r="G425">
        <f>IF(F425&gt;0,F425,"")</f>
        <v/>
      </c>
      <c r="H425">
        <f>IF(F425&lt;0,F425,"")</f>
        <v/>
      </c>
      <c r="I425">
        <f>IF(F425&gt;0,1,-1)</f>
        <v/>
      </c>
    </row>
    <row r="426">
      <c r="C426" t="inlineStr">
        <is>
          <t>lifecycle, water pre-treatment, biochar Z biofilter</t>
        </is>
      </c>
      <c r="D426" t="inlineStr">
        <is>
          <t>('ILCD 2.0 2018 midpoint', 'human health', 'ozone layer depletion')</t>
        </is>
      </c>
      <c r="E426" t="inlineStr">
        <is>
          <t>GW-E</t>
        </is>
      </c>
      <c r="F426" s="34" t="n">
        <v>5.753468317665284</v>
      </c>
      <c r="G426">
        <f>IF(F426&gt;0,F426,"")</f>
        <v/>
      </c>
      <c r="H426">
        <f>IF(F426&lt;0,F426,"")</f>
        <v/>
      </c>
      <c r="I426">
        <f>IF(F426&gt;0,1,-1)</f>
        <v/>
      </c>
    </row>
    <row r="427">
      <c r="C427" t="inlineStr">
        <is>
          <t>lifecycle, water pre-treatment, biochar Z biofilter</t>
        </is>
      </c>
      <c r="D427" t="inlineStr">
        <is>
          <t>('ILCD 2.0 2018 midpoint', 'human health', 'photochemical ozone creation')</t>
        </is>
      </c>
      <c r="E427" t="inlineStr">
        <is>
          <t>GW-E</t>
        </is>
      </c>
      <c r="F427" s="34" t="n">
        <v>-1.391195605065445</v>
      </c>
      <c r="G427">
        <f>IF(F427&gt;0,F427,"")</f>
        <v/>
      </c>
      <c r="H427">
        <f>IF(F427&lt;0,F427,"")</f>
        <v/>
      </c>
      <c r="I427">
        <f>IF(F427&gt;0,1,-1)</f>
        <v/>
      </c>
    </row>
    <row r="428">
      <c r="C428" t="inlineStr">
        <is>
          <t>lifecycle, water pre-treatment, biochar Z biofilter</t>
        </is>
      </c>
      <c r="D428" t="inlineStr">
        <is>
          <t>('ILCD 2.0 2018 midpoint', 'human health', 'respiratory effects, inorganics')</t>
        </is>
      </c>
      <c r="E428" t="inlineStr">
        <is>
          <t>GW-E</t>
        </is>
      </c>
      <c r="F428" s="34" t="n">
        <v>-2.462074762412782</v>
      </c>
      <c r="G428">
        <f>IF(F428&gt;0,F428,"")</f>
        <v/>
      </c>
      <c r="H428">
        <f>IF(F428&lt;0,F428,"")</f>
        <v/>
      </c>
      <c r="I428">
        <f>IF(F428&gt;0,1,-1)</f>
        <v/>
      </c>
    </row>
    <row r="429">
      <c r="C429" t="inlineStr">
        <is>
          <t>lifecycle, water pre-treatment, biochar Z biofilter</t>
        </is>
      </c>
      <c r="D429" t="inlineStr">
        <is>
          <t>('ILCD 2.0 2018 midpoint', 'resources', 'dissipated water')</t>
        </is>
      </c>
      <c r="E429" t="inlineStr">
        <is>
          <t>GW-E</t>
        </is>
      </c>
      <c r="F429" s="34" t="n">
        <v>-0.1170306798255395</v>
      </c>
      <c r="G429">
        <f>IF(F429&gt;0,F429,"")</f>
        <v/>
      </c>
      <c r="H429">
        <f>IF(F429&lt;0,F429,"")</f>
        <v/>
      </c>
      <c r="I429">
        <f>IF(F429&gt;0,1,-1)</f>
        <v/>
      </c>
    </row>
    <row r="430">
      <c r="C430" t="inlineStr">
        <is>
          <t>lifecycle, water pre-treatment, biochar Z biofilter</t>
        </is>
      </c>
      <c r="D430" t="inlineStr">
        <is>
          <t>('ILCD 2.0 2018 midpoint', 'resources', 'fossils')</t>
        </is>
      </c>
      <c r="E430" t="inlineStr">
        <is>
          <t>GW-E</t>
        </is>
      </c>
      <c r="F430" s="34" t="n">
        <v>-0.4175860170937701</v>
      </c>
      <c r="G430">
        <f>IF(F430&gt;0,F430,"")</f>
        <v/>
      </c>
      <c r="H430">
        <f>IF(F430&lt;0,F430,"")</f>
        <v/>
      </c>
      <c r="I430">
        <f>IF(F430&gt;0,1,-1)</f>
        <v/>
      </c>
    </row>
    <row r="431">
      <c r="C431" t="inlineStr">
        <is>
          <t>lifecycle, water pre-treatment, biochar Z biofilter</t>
        </is>
      </c>
      <c r="D431" t="inlineStr">
        <is>
          <t>('ILCD 2.0 2018 midpoint', 'resources', 'land use')</t>
        </is>
      </c>
      <c r="E431" t="inlineStr">
        <is>
          <t>GW-E</t>
        </is>
      </c>
      <c r="F431" s="34" t="n">
        <v>4.233310680673006</v>
      </c>
      <c r="G431">
        <f>IF(F431&gt;0,F431,"")</f>
        <v/>
      </c>
      <c r="H431">
        <f>IF(F431&lt;0,F431,"")</f>
        <v/>
      </c>
      <c r="I431">
        <f>IF(F431&gt;0,1,-1)</f>
        <v/>
      </c>
    </row>
    <row r="432">
      <c r="C432" t="inlineStr">
        <is>
          <t>production of pig iron, bio-coal Z</t>
        </is>
      </c>
      <c r="D432" t="inlineStr">
        <is>
          <t>('ILCD 2.0 2018 midpoint', 'ecosystem quality', 'freshwater ecotoxicity')</t>
        </is>
      </c>
      <c r="E432" t="inlineStr">
        <is>
          <t>GW-E</t>
        </is>
      </c>
      <c r="F432" s="34" t="n">
        <v>-0.1663522513355519</v>
      </c>
      <c r="G432">
        <f>IF(F432&gt;0,F432,"")</f>
        <v/>
      </c>
      <c r="H432">
        <f>IF(F432&lt;0,F432,"")</f>
        <v/>
      </c>
      <c r="I432">
        <f>IF(F432&gt;0,1,-1)</f>
        <v/>
      </c>
    </row>
    <row r="433">
      <c r="C433" t="inlineStr">
        <is>
          <t>production of pig iron, bio-coal Z</t>
        </is>
      </c>
      <c r="D433" t="inlineStr">
        <is>
          <t>('ILCD 2.0 2018 midpoint', 'human health', 'non-carcinogenic effects')</t>
        </is>
      </c>
      <c r="E433" t="inlineStr">
        <is>
          <t>GW-E</t>
        </is>
      </c>
      <c r="F433" s="34" t="n">
        <v>-1.910371383695012</v>
      </c>
      <c r="G433">
        <f>IF(F433&gt;0,F433,"")</f>
        <v/>
      </c>
      <c r="H433">
        <f>IF(F433&lt;0,F433,"")</f>
        <v/>
      </c>
      <c r="I433">
        <f>IF(F433&gt;0,1,-1)</f>
        <v/>
      </c>
    </row>
    <row r="434">
      <c r="C434" t="inlineStr">
        <is>
          <t>production of pig iron, bio-coal Z</t>
        </is>
      </c>
      <c r="D434" t="inlineStr">
        <is>
          <t>('ILCD 2.0 2018 midpoint', 'human health', 'carcinogenic effects')</t>
        </is>
      </c>
      <c r="E434" t="inlineStr">
        <is>
          <t>GW-E</t>
        </is>
      </c>
      <c r="F434" s="34" t="n">
        <v>1.029767186910654</v>
      </c>
      <c r="G434">
        <f>IF(F434&gt;0,F434,"")</f>
        <v/>
      </c>
      <c r="H434">
        <f>IF(F434&lt;0,F434,"")</f>
        <v/>
      </c>
      <c r="I434">
        <f>IF(F434&gt;0,1,-1)</f>
        <v/>
      </c>
    </row>
    <row r="435">
      <c r="C435" t="inlineStr">
        <is>
          <t>production of pig iron, bio-coal Z</t>
        </is>
      </c>
      <c r="D435" t="inlineStr">
        <is>
          <t>('ILCD 2.0 2018 midpoint', 'resources', 'minerals and metals')</t>
        </is>
      </c>
      <c r="E435" t="inlineStr">
        <is>
          <t>GW-E</t>
        </is>
      </c>
      <c r="F435" s="34" t="n">
        <v>0.1696535051771375</v>
      </c>
      <c r="G435">
        <f>IF(F435&gt;0,F435,"")</f>
        <v/>
      </c>
      <c r="H435">
        <f>IF(F435&lt;0,F435,"")</f>
        <v/>
      </c>
      <c r="I435">
        <f>IF(F435&gt;0,1,-1)</f>
        <v/>
      </c>
    </row>
    <row r="436">
      <c r="C436" t="inlineStr">
        <is>
          <t>production of pig iron, bio-coal Z</t>
        </is>
      </c>
      <c r="D436" t="inlineStr">
        <is>
          <t>('ILCD 2.0 2018 midpoint', 'ecosystem quality', 'freshwater and terrestrial acidification')</t>
        </is>
      </c>
      <c r="E436" t="inlineStr">
        <is>
          <t>GW-E</t>
        </is>
      </c>
      <c r="F436" s="34" t="n">
        <v>-0.4321630964595556</v>
      </c>
      <c r="G436">
        <f>IF(F436&gt;0,F436,"")</f>
        <v/>
      </c>
      <c r="H436">
        <f>IF(F436&lt;0,F436,"")</f>
        <v/>
      </c>
      <c r="I436">
        <f>IF(F436&gt;0,1,-1)</f>
        <v/>
      </c>
    </row>
    <row r="437">
      <c r="C437" t="inlineStr">
        <is>
          <t>production of pig iron, bio-coal Z</t>
        </is>
      </c>
      <c r="D437" t="inlineStr">
        <is>
          <t>('ILCD 2.0 2018 midpoint', 'ecosystem quality', 'freshwater eutrophication')</t>
        </is>
      </c>
      <c r="E437" t="inlineStr">
        <is>
          <t>GW-E</t>
        </is>
      </c>
      <c r="F437" s="34" t="n">
        <v>-0.7632606811965551</v>
      </c>
      <c r="G437">
        <f>IF(F437&gt;0,F437,"")</f>
        <v/>
      </c>
      <c r="H437">
        <f>IF(F437&lt;0,F437,"")</f>
        <v/>
      </c>
      <c r="I437">
        <f>IF(F437&gt;0,1,-1)</f>
        <v/>
      </c>
    </row>
    <row r="438">
      <c r="C438" t="inlineStr">
        <is>
          <t>production of pig iron, bio-coal Z</t>
        </is>
      </c>
      <c r="D438" t="inlineStr">
        <is>
          <t>('ILCD 2.0 2018 midpoint', 'ecosystem quality', 'marine eutrophication')</t>
        </is>
      </c>
      <c r="E438" t="inlineStr">
        <is>
          <t>GW-E</t>
        </is>
      </c>
      <c r="F438" s="34" t="n">
        <v>-0.5519928013134867</v>
      </c>
      <c r="G438">
        <f>IF(F438&gt;0,F438,"")</f>
        <v/>
      </c>
      <c r="H438">
        <f>IF(F438&lt;0,F438,"")</f>
        <v/>
      </c>
      <c r="I438">
        <f>IF(F438&gt;0,1,-1)</f>
        <v/>
      </c>
    </row>
    <row r="439">
      <c r="C439" t="inlineStr">
        <is>
          <t>production of pig iron, bio-coal Z</t>
        </is>
      </c>
      <c r="D439" t="inlineStr">
        <is>
          <t>('ILCD 2.0 2018 midpoint', 'ecosystem quality', 'terrestrial eutrophication')</t>
        </is>
      </c>
      <c r="E439" t="inlineStr">
        <is>
          <t>GW-E</t>
        </is>
      </c>
      <c r="F439" s="34" t="n">
        <v>-0.6223558827454153</v>
      </c>
      <c r="G439">
        <f>IF(F439&gt;0,F439,"")</f>
        <v/>
      </c>
      <c r="H439">
        <f>IF(F439&lt;0,F439,"")</f>
        <v/>
      </c>
      <c r="I439">
        <f>IF(F439&gt;0,1,-1)</f>
        <v/>
      </c>
    </row>
    <row r="440">
      <c r="C440" t="inlineStr">
        <is>
          <t>production of pig iron, bio-coal Z</t>
        </is>
      </c>
      <c r="D440" t="inlineStr">
        <is>
          <t>('ILCD 2.0 2018 midpoint', 'human health', 'ionising radiation')</t>
        </is>
      </c>
      <c r="E440" t="inlineStr">
        <is>
          <t>GW-E</t>
        </is>
      </c>
      <c r="F440" s="34" t="n">
        <v>12.09990761227222</v>
      </c>
      <c r="G440">
        <f>IF(F440&gt;0,F440,"")</f>
        <v/>
      </c>
      <c r="H440">
        <f>IF(F440&lt;0,F440,"")</f>
        <v/>
      </c>
      <c r="I440">
        <f>IF(F440&gt;0,1,-1)</f>
        <v/>
      </c>
    </row>
    <row r="441">
      <c r="C441" t="inlineStr">
        <is>
          <t>production of pig iron, bio-coal Z</t>
        </is>
      </c>
      <c r="D441" t="inlineStr">
        <is>
          <t>('ILCD 2.0 2018 midpoint', 'human health', 'ozone layer depletion')</t>
        </is>
      </c>
      <c r="E441" t="inlineStr">
        <is>
          <t>GW-E</t>
        </is>
      </c>
      <c r="F441" s="34" t="n">
        <v>0.1788239642905849</v>
      </c>
      <c r="G441">
        <f>IF(F441&gt;0,F441,"")</f>
        <v/>
      </c>
      <c r="H441">
        <f>IF(F441&lt;0,F441,"")</f>
        <v/>
      </c>
      <c r="I441">
        <f>IF(F441&gt;0,1,-1)</f>
        <v/>
      </c>
    </row>
    <row r="442">
      <c r="C442" t="inlineStr">
        <is>
          <t>production of pig iron, bio-coal Z</t>
        </is>
      </c>
      <c r="D442" t="inlineStr">
        <is>
          <t>('ILCD 2.0 2018 midpoint', 'human health', 'photochemical ozone creation')</t>
        </is>
      </c>
      <c r="E442" t="inlineStr">
        <is>
          <t>GW-E</t>
        </is>
      </c>
      <c r="F442" s="34" t="n">
        <v>-0.5975193327665116</v>
      </c>
      <c r="G442">
        <f>IF(F442&gt;0,F442,"")</f>
        <v/>
      </c>
      <c r="H442">
        <f>IF(F442&lt;0,F442,"")</f>
        <v/>
      </c>
      <c r="I442">
        <f>IF(F442&gt;0,1,-1)</f>
        <v/>
      </c>
    </row>
    <row r="443">
      <c r="C443" t="inlineStr">
        <is>
          <t>production of pig iron, bio-coal Z</t>
        </is>
      </c>
      <c r="D443" t="inlineStr">
        <is>
          <t>('ILCD 2.0 2018 midpoint', 'human health', 'respiratory effects, inorganics')</t>
        </is>
      </c>
      <c r="E443" t="inlineStr">
        <is>
          <t>GW-E</t>
        </is>
      </c>
      <c r="F443" s="34" t="n">
        <v>-0.5589818476624291</v>
      </c>
      <c r="G443">
        <f>IF(F443&gt;0,F443,"")</f>
        <v/>
      </c>
      <c r="H443">
        <f>IF(F443&lt;0,F443,"")</f>
        <v/>
      </c>
      <c r="I443">
        <f>IF(F443&gt;0,1,-1)</f>
        <v/>
      </c>
    </row>
    <row r="444">
      <c r="C444" t="inlineStr">
        <is>
          <t>production of pig iron, bio-coal Z</t>
        </is>
      </c>
      <c r="D444" t="inlineStr">
        <is>
          <t>('ILCD 2.0 2018 midpoint', 'resources', 'dissipated water')</t>
        </is>
      </c>
      <c r="E444" t="inlineStr">
        <is>
          <t>GW-E</t>
        </is>
      </c>
      <c r="F444" s="34" t="n">
        <v>0.1751224278629304</v>
      </c>
      <c r="G444">
        <f>IF(F444&gt;0,F444,"")</f>
        <v/>
      </c>
      <c r="H444">
        <f>IF(F444&lt;0,F444,"")</f>
        <v/>
      </c>
      <c r="I444">
        <f>IF(F444&gt;0,1,-1)</f>
        <v/>
      </c>
    </row>
    <row r="445">
      <c r="C445" t="inlineStr">
        <is>
          <t>production of pig iron, bio-coal Z</t>
        </is>
      </c>
      <c r="D445" t="inlineStr">
        <is>
          <t>('ILCD 2.0 2018 midpoint', 'resources', 'fossils')</t>
        </is>
      </c>
      <c r="E445" t="inlineStr">
        <is>
          <t>GW-E</t>
        </is>
      </c>
      <c r="F445" s="34" t="n">
        <v>-0.4382173081308003</v>
      </c>
      <c r="G445">
        <f>IF(F445&gt;0,F445,"")</f>
        <v/>
      </c>
      <c r="H445">
        <f>IF(F445&lt;0,F445,"")</f>
        <v/>
      </c>
      <c r="I445">
        <f>IF(F445&gt;0,1,-1)</f>
        <v/>
      </c>
    </row>
    <row r="446">
      <c r="C446" t="inlineStr">
        <is>
          <t>production of pig iron, bio-coal Z</t>
        </is>
      </c>
      <c r="D446" t="inlineStr">
        <is>
          <t>('ILCD 2.0 2018 midpoint', 'resources', 'land use')</t>
        </is>
      </c>
      <c r="E446" t="inlineStr">
        <is>
          <t>GW-E</t>
        </is>
      </c>
      <c r="F446" s="34" t="n">
        <v>1.078805119173399</v>
      </c>
      <c r="G446">
        <f>IF(F446&gt;0,F446,"")</f>
        <v/>
      </c>
      <c r="H446">
        <f>IF(F446&lt;0,F446,"")</f>
        <v/>
      </c>
      <c r="I446">
        <f>IF(F446&gt;0,1,-1)</f>
        <v/>
      </c>
    </row>
    <row r="447">
      <c r="C447" t="inlineStr">
        <is>
          <t>establishment of new tree, in hard surface area, in biochar-makadam Z</t>
        </is>
      </c>
      <c r="D447" t="inlineStr">
        <is>
          <t>('ILCD 2.0 2018 midpoint', 'ecosystem quality', 'freshwater ecotoxicity')</t>
        </is>
      </c>
      <c r="E447" t="inlineStr">
        <is>
          <t>LR-S</t>
        </is>
      </c>
      <c r="F447" s="34" t="n">
        <v>-0.06536102804365029</v>
      </c>
      <c r="G447">
        <f>IF(F447&gt;0,F447,"")</f>
        <v/>
      </c>
      <c r="H447">
        <f>IF(F447&lt;0,F447,"")</f>
        <v/>
      </c>
      <c r="I447">
        <f>IF(F447&gt;0,1,-1)</f>
        <v/>
      </c>
    </row>
    <row r="448">
      <c r="C448" t="inlineStr">
        <is>
          <t>establishment of new tree, in hard surface area, in biochar-makadam Z</t>
        </is>
      </c>
      <c r="D448" t="inlineStr">
        <is>
          <t>('ILCD 2.0 2018 midpoint', 'human health', 'non-carcinogenic effects')</t>
        </is>
      </c>
      <c r="E448" t="inlineStr">
        <is>
          <t>LR-S</t>
        </is>
      </c>
      <c r="F448" s="34" t="n">
        <v>-0.2515138036662908</v>
      </c>
      <c r="G448">
        <f>IF(F448&gt;0,F448,"")</f>
        <v/>
      </c>
      <c r="H448">
        <f>IF(F448&lt;0,F448,"")</f>
        <v/>
      </c>
      <c r="I448">
        <f>IF(F448&gt;0,1,-1)</f>
        <v/>
      </c>
    </row>
    <row r="449">
      <c r="C449" t="inlineStr">
        <is>
          <t>establishment of new tree, in hard surface area, in biochar-makadam Z</t>
        </is>
      </c>
      <c r="D449" t="inlineStr">
        <is>
          <t>('ILCD 2.0 2018 midpoint', 'human health', 'carcinogenic effects')</t>
        </is>
      </c>
      <c r="E449" t="inlineStr">
        <is>
          <t>LR-S</t>
        </is>
      </c>
      <c r="F449" s="34" t="n">
        <v>0.08535037595386474</v>
      </c>
      <c r="G449">
        <f>IF(F449&gt;0,F449,"")</f>
        <v/>
      </c>
      <c r="H449">
        <f>IF(F449&lt;0,F449,"")</f>
        <v/>
      </c>
      <c r="I449">
        <f>IF(F449&gt;0,1,-1)</f>
        <v/>
      </c>
    </row>
    <row r="450">
      <c r="C450" t="inlineStr">
        <is>
          <t>establishment of new tree, in hard surface area, in biochar-makadam Z</t>
        </is>
      </c>
      <c r="D450" t="inlineStr">
        <is>
          <t>('ILCD 2.0 2018 midpoint', 'resources', 'minerals and metals')</t>
        </is>
      </c>
      <c r="E450" t="inlineStr">
        <is>
          <t>LR-S</t>
        </is>
      </c>
      <c r="F450" s="34" t="n">
        <v>-0.05268846130129856</v>
      </c>
      <c r="G450">
        <f>IF(F450&gt;0,F450,"")</f>
        <v/>
      </c>
      <c r="H450">
        <f>IF(F450&lt;0,F450,"")</f>
        <v/>
      </c>
      <c r="I450">
        <f>IF(F450&gt;0,1,-1)</f>
        <v/>
      </c>
    </row>
    <row r="451">
      <c r="C451" t="inlineStr">
        <is>
          <t>establishment of new tree, in hard surface area, in biochar-makadam Z</t>
        </is>
      </c>
      <c r="D451" t="inlineStr">
        <is>
          <t>('ILCD 2.0 2018 midpoint', 'ecosystem quality', 'freshwater and terrestrial acidification')</t>
        </is>
      </c>
      <c r="E451" t="inlineStr">
        <is>
          <t>LR-S</t>
        </is>
      </c>
      <c r="F451" s="34" t="n">
        <v>-0.109658723129583</v>
      </c>
      <c r="G451">
        <f>IF(F451&gt;0,F451,"")</f>
        <v/>
      </c>
      <c r="H451">
        <f>IF(F451&lt;0,F451,"")</f>
        <v/>
      </c>
      <c r="I451">
        <f>IF(F451&gt;0,1,-1)</f>
        <v/>
      </c>
    </row>
    <row r="452">
      <c r="C452" t="inlineStr">
        <is>
          <t>establishment of new tree, in hard surface area, in biochar-makadam Z</t>
        </is>
      </c>
      <c r="D452" t="inlineStr">
        <is>
          <t>('ILCD 2.0 2018 midpoint', 'ecosystem quality', 'freshwater eutrophication')</t>
        </is>
      </c>
      <c r="E452" t="inlineStr">
        <is>
          <t>LR-S</t>
        </is>
      </c>
      <c r="F452" s="34" t="n">
        <v>-0.03753773324154663</v>
      </c>
      <c r="G452">
        <f>IF(F452&gt;0,F452,"")</f>
        <v/>
      </c>
      <c r="H452">
        <f>IF(F452&lt;0,F452,"")</f>
        <v/>
      </c>
      <c r="I452">
        <f>IF(F452&gt;0,1,-1)</f>
        <v/>
      </c>
    </row>
    <row r="453">
      <c r="C453" t="inlineStr">
        <is>
          <t>establishment of new tree, in hard surface area, in biochar-makadam Z</t>
        </is>
      </c>
      <c r="D453" t="inlineStr">
        <is>
          <t>('ILCD 2.0 2018 midpoint', 'ecosystem quality', 'marine eutrophication')</t>
        </is>
      </c>
      <c r="E453" t="inlineStr">
        <is>
          <t>LR-S</t>
        </is>
      </c>
      <c r="F453" s="34" t="n">
        <v>-0.1056320672153235</v>
      </c>
      <c r="G453">
        <f>IF(F453&gt;0,F453,"")</f>
        <v/>
      </c>
      <c r="H453">
        <f>IF(F453&lt;0,F453,"")</f>
        <v/>
      </c>
      <c r="I453">
        <f>IF(F453&gt;0,1,-1)</f>
        <v/>
      </c>
    </row>
    <row r="454">
      <c r="C454" t="inlineStr">
        <is>
          <t>establishment of new tree, in hard surface area, in biochar-makadam Z</t>
        </is>
      </c>
      <c r="D454" t="inlineStr">
        <is>
          <t>('ILCD 2.0 2018 midpoint', 'ecosystem quality', 'terrestrial eutrophication')</t>
        </is>
      </c>
      <c r="E454" t="inlineStr">
        <is>
          <t>LR-S</t>
        </is>
      </c>
      <c r="F454" s="34" t="n">
        <v>-0.1594207324000765</v>
      </c>
      <c r="G454">
        <f>IF(F454&gt;0,F454,"")</f>
        <v/>
      </c>
      <c r="H454">
        <f>IF(F454&lt;0,F454,"")</f>
        <v/>
      </c>
      <c r="I454">
        <f>IF(F454&gt;0,1,-1)</f>
        <v/>
      </c>
    </row>
    <row r="455">
      <c r="C455" t="inlineStr">
        <is>
          <t>establishment of new tree, in hard surface area, in biochar-makadam Z</t>
        </is>
      </c>
      <c r="D455" t="inlineStr">
        <is>
          <t>('ILCD 2.0 2018 midpoint', 'human health', 'ionising radiation')</t>
        </is>
      </c>
      <c r="E455" t="inlineStr">
        <is>
          <t>LR-S</t>
        </is>
      </c>
      <c r="F455" s="34" t="n">
        <v>0.1068758378380388</v>
      </c>
      <c r="G455">
        <f>IF(F455&gt;0,F455,"")</f>
        <v/>
      </c>
      <c r="H455">
        <f>IF(F455&lt;0,F455,"")</f>
        <v/>
      </c>
      <c r="I455">
        <f>IF(F455&gt;0,1,-1)</f>
        <v/>
      </c>
    </row>
    <row r="456">
      <c r="C456" t="inlineStr">
        <is>
          <t>establishment of new tree, in hard surface area, in biochar-makadam Z</t>
        </is>
      </c>
      <c r="D456" t="inlineStr">
        <is>
          <t>('ILCD 2.0 2018 midpoint', 'human health', 'ozone layer depletion')</t>
        </is>
      </c>
      <c r="E456" t="inlineStr">
        <is>
          <t>LR-S</t>
        </is>
      </c>
      <c r="F456" s="34" t="n">
        <v>-0.03169888940673493</v>
      </c>
      <c r="G456">
        <f>IF(F456&gt;0,F456,"")</f>
        <v/>
      </c>
      <c r="H456">
        <f>IF(F456&lt;0,F456,"")</f>
        <v/>
      </c>
      <c r="I456">
        <f>IF(F456&gt;0,1,-1)</f>
        <v/>
      </c>
    </row>
    <row r="457">
      <c r="C457" t="inlineStr">
        <is>
          <t>establishment of new tree, in hard surface area, in biochar-makadam Z</t>
        </is>
      </c>
      <c r="D457" t="inlineStr">
        <is>
          <t>('ILCD 2.0 2018 midpoint', 'human health', 'photochemical ozone creation')</t>
        </is>
      </c>
      <c r="E457" t="inlineStr">
        <is>
          <t>LR-S</t>
        </is>
      </c>
      <c r="F457" s="34" t="n">
        <v>-0.1746335188393796</v>
      </c>
      <c r="G457">
        <f>IF(F457&gt;0,F457,"")</f>
        <v/>
      </c>
      <c r="H457">
        <f>IF(F457&lt;0,F457,"")</f>
        <v/>
      </c>
      <c r="I457">
        <f>IF(F457&gt;0,1,-1)</f>
        <v/>
      </c>
    </row>
    <row r="458">
      <c r="C458" t="inlineStr">
        <is>
          <t>establishment of new tree, in hard surface area, in biochar-makadam Z</t>
        </is>
      </c>
      <c r="D458" t="inlineStr">
        <is>
          <t>('ILCD 2.0 2018 midpoint', 'human health', 'respiratory effects, inorganics')</t>
        </is>
      </c>
      <c r="E458" t="inlineStr">
        <is>
          <t>LR-S</t>
        </is>
      </c>
      <c r="F458" s="34" t="n">
        <v>-0.1658458223959848</v>
      </c>
      <c r="G458">
        <f>IF(F458&gt;0,F458,"")</f>
        <v/>
      </c>
      <c r="H458">
        <f>IF(F458&lt;0,F458,"")</f>
        <v/>
      </c>
      <c r="I458">
        <f>IF(F458&gt;0,1,-1)</f>
        <v/>
      </c>
    </row>
    <row r="459">
      <c r="C459" t="inlineStr">
        <is>
          <t>establishment of new tree, in hard surface area, in biochar-makadam Z</t>
        </is>
      </c>
      <c r="D459" t="inlineStr">
        <is>
          <t>('ILCD 2.0 2018 midpoint', 'resources', 'dissipated water')</t>
        </is>
      </c>
      <c r="E459" t="inlineStr">
        <is>
          <t>LR-S</t>
        </is>
      </c>
      <c r="F459" s="34" t="n">
        <v>-0.09885091073227537</v>
      </c>
      <c r="G459">
        <f>IF(F459&gt;0,F459,"")</f>
        <v/>
      </c>
      <c r="H459">
        <f>IF(F459&lt;0,F459,"")</f>
        <v/>
      </c>
      <c r="I459">
        <f>IF(F459&gt;0,1,-1)</f>
        <v/>
      </c>
    </row>
    <row r="460">
      <c r="C460" t="inlineStr">
        <is>
          <t>establishment of new tree, in hard surface area, in biochar-makadam Z</t>
        </is>
      </c>
      <c r="D460" t="inlineStr">
        <is>
          <t>('ILCD 2.0 2018 midpoint', 'resources', 'fossils')</t>
        </is>
      </c>
      <c r="E460" t="inlineStr">
        <is>
          <t>LR-S</t>
        </is>
      </c>
      <c r="F460" s="34" t="n">
        <v>-0.1886656397229342</v>
      </c>
      <c r="G460">
        <f>IF(F460&gt;0,F460,"")</f>
        <v/>
      </c>
      <c r="H460">
        <f>IF(F460&lt;0,F460,"")</f>
        <v/>
      </c>
      <c r="I460">
        <f>IF(F460&gt;0,1,-1)</f>
        <v/>
      </c>
    </row>
    <row r="461">
      <c r="C461" t="inlineStr">
        <is>
          <t>establishment of new tree, in hard surface area, in biochar-makadam Z</t>
        </is>
      </c>
      <c r="D461" t="inlineStr">
        <is>
          <t>('ILCD 2.0 2018 midpoint', 'resources', 'land use')</t>
        </is>
      </c>
      <c r="E461" t="inlineStr">
        <is>
          <t>LR-S</t>
        </is>
      </c>
      <c r="F461" s="34" t="n">
        <v>-0.2255916772972902</v>
      </c>
      <c r="G461">
        <f>IF(F461&gt;0,F461,"")</f>
        <v/>
      </c>
      <c r="H461">
        <f>IF(F461&lt;0,F461,"")</f>
        <v/>
      </c>
      <c r="I461">
        <f>IF(F461&gt;0,1,-1)</f>
        <v/>
      </c>
    </row>
    <row r="462">
      <c r="C462" t="inlineStr">
        <is>
          <t>lifecycle, extensive green roof, XMS 2-27, biochar Z</t>
        </is>
      </c>
      <c r="D462" t="inlineStr">
        <is>
          <t>('ILCD 2.0 2018 midpoint', 'ecosystem quality', 'freshwater ecotoxicity')</t>
        </is>
      </c>
      <c r="E462" t="inlineStr">
        <is>
          <t>LR-S</t>
        </is>
      </c>
      <c r="F462" s="34" t="n">
        <v>-0.09938730613556834</v>
      </c>
      <c r="G462">
        <f>IF(F462&gt;0,F462,"")</f>
        <v/>
      </c>
      <c r="H462">
        <f>IF(F462&lt;0,F462,"")</f>
        <v/>
      </c>
      <c r="I462">
        <f>IF(F462&gt;0,1,-1)</f>
        <v/>
      </c>
    </row>
    <row r="463">
      <c r="C463" t="inlineStr">
        <is>
          <t>lifecycle, extensive green roof, XMS 2-27, biochar Z</t>
        </is>
      </c>
      <c r="D463" t="inlineStr">
        <is>
          <t>('ILCD 2.0 2018 midpoint', 'human health', 'non-carcinogenic effects')</t>
        </is>
      </c>
      <c r="E463" t="inlineStr">
        <is>
          <t>LR-S</t>
        </is>
      </c>
      <c r="F463" s="34" t="n">
        <v>-0.1122617881149176</v>
      </c>
      <c r="G463">
        <f>IF(F463&gt;0,F463,"")</f>
        <v/>
      </c>
      <c r="H463">
        <f>IF(F463&lt;0,F463,"")</f>
        <v/>
      </c>
      <c r="I463">
        <f>IF(F463&gt;0,1,-1)</f>
        <v/>
      </c>
    </row>
    <row r="464">
      <c r="C464" t="inlineStr">
        <is>
          <t>lifecycle, extensive green roof, XMS 2-27, biochar Z</t>
        </is>
      </c>
      <c r="D464" t="inlineStr">
        <is>
          <t>('ILCD 2.0 2018 midpoint', 'human health', 'carcinogenic effects')</t>
        </is>
      </c>
      <c r="E464" t="inlineStr">
        <is>
          <t>LR-S</t>
        </is>
      </c>
      <c r="F464" s="34" t="n">
        <v>-0.2128289866524632</v>
      </c>
      <c r="G464">
        <f>IF(F464&gt;0,F464,"")</f>
        <v/>
      </c>
      <c r="H464">
        <f>IF(F464&lt;0,F464,"")</f>
        <v/>
      </c>
      <c r="I464">
        <f>IF(F464&gt;0,1,-1)</f>
        <v/>
      </c>
    </row>
    <row r="465">
      <c r="C465" t="inlineStr">
        <is>
          <t>lifecycle, extensive green roof, XMS 2-27, biochar Z</t>
        </is>
      </c>
      <c r="D465" t="inlineStr">
        <is>
          <t>('ILCD 2.0 2018 midpoint', 'resources', 'minerals and metals')</t>
        </is>
      </c>
      <c r="E465" t="inlineStr">
        <is>
          <t>LR-S</t>
        </is>
      </c>
      <c r="F465" s="34" t="n">
        <v>-0.08984587770222008</v>
      </c>
      <c r="G465">
        <f>IF(F465&gt;0,F465,"")</f>
        <v/>
      </c>
      <c r="H465">
        <f>IF(F465&lt;0,F465,"")</f>
        <v/>
      </c>
      <c r="I465">
        <f>IF(F465&gt;0,1,-1)</f>
        <v/>
      </c>
    </row>
    <row r="466">
      <c r="C466" t="inlineStr">
        <is>
          <t>lifecycle, extensive green roof, XMS 2-27, biochar Z</t>
        </is>
      </c>
      <c r="D466" t="inlineStr">
        <is>
          <t>('ILCD 2.0 2018 midpoint', 'ecosystem quality', 'freshwater and terrestrial acidification')</t>
        </is>
      </c>
      <c r="E466" t="inlineStr">
        <is>
          <t>LR-S</t>
        </is>
      </c>
      <c r="F466" s="34" t="n">
        <v>-0.07715852984895433</v>
      </c>
      <c r="G466">
        <f>IF(F466&gt;0,F466,"")</f>
        <v/>
      </c>
      <c r="H466">
        <f>IF(F466&lt;0,F466,"")</f>
        <v/>
      </c>
      <c r="I466">
        <f>IF(F466&gt;0,1,-1)</f>
        <v/>
      </c>
    </row>
    <row r="467">
      <c r="C467" t="inlineStr">
        <is>
          <t>lifecycle, extensive green roof, XMS 2-27, biochar Z</t>
        </is>
      </c>
      <c r="D467" t="inlineStr">
        <is>
          <t>('ILCD 2.0 2018 midpoint', 'ecosystem quality', 'freshwater eutrophication')</t>
        </is>
      </c>
      <c r="E467" t="inlineStr">
        <is>
          <t>LR-S</t>
        </is>
      </c>
      <c r="F467" s="34" t="n">
        <v>-0.1849311484237665</v>
      </c>
      <c r="G467">
        <f>IF(F467&gt;0,F467,"")</f>
        <v/>
      </c>
      <c r="H467">
        <f>IF(F467&lt;0,F467,"")</f>
        <v/>
      </c>
      <c r="I467">
        <f>IF(F467&gt;0,1,-1)</f>
        <v/>
      </c>
    </row>
    <row r="468">
      <c r="C468" t="inlineStr">
        <is>
          <t>lifecycle, extensive green roof, XMS 2-27, biochar Z</t>
        </is>
      </c>
      <c r="D468" t="inlineStr">
        <is>
          <t>('ILCD 2.0 2018 midpoint', 'ecosystem quality', 'marine eutrophication')</t>
        </is>
      </c>
      <c r="E468" t="inlineStr">
        <is>
          <t>LR-S</t>
        </is>
      </c>
      <c r="F468" s="34" t="n">
        <v>-0.06563091774124163</v>
      </c>
      <c r="G468">
        <f>IF(F468&gt;0,F468,"")</f>
        <v/>
      </c>
      <c r="H468">
        <f>IF(F468&lt;0,F468,"")</f>
        <v/>
      </c>
      <c r="I468">
        <f>IF(F468&gt;0,1,-1)</f>
        <v/>
      </c>
    </row>
    <row r="469">
      <c r="C469" t="inlineStr">
        <is>
          <t>lifecycle, extensive green roof, XMS 2-27, biochar Z</t>
        </is>
      </c>
      <c r="D469" t="inlineStr">
        <is>
          <t>('ILCD 2.0 2018 midpoint', 'ecosystem quality', 'terrestrial eutrophication')</t>
        </is>
      </c>
      <c r="E469" t="inlineStr">
        <is>
          <t>LR-S</t>
        </is>
      </c>
      <c r="F469" s="34" t="n">
        <v>-0.08889624400855645</v>
      </c>
      <c r="G469">
        <f>IF(F469&gt;0,F469,"")</f>
        <v/>
      </c>
      <c r="H469">
        <f>IF(F469&lt;0,F469,"")</f>
        <v/>
      </c>
      <c r="I469">
        <f>IF(F469&gt;0,1,-1)</f>
        <v/>
      </c>
    </row>
    <row r="470">
      <c r="C470" t="inlineStr">
        <is>
          <t>lifecycle, extensive green roof, XMS 2-27, biochar Z</t>
        </is>
      </c>
      <c r="D470" t="inlineStr">
        <is>
          <t>('ILCD 2.0 2018 midpoint', 'human health', 'ionising radiation')</t>
        </is>
      </c>
      <c r="E470" t="inlineStr">
        <is>
          <t>LR-S</t>
        </is>
      </c>
      <c r="F470" s="34" t="n">
        <v>-0.05123775971163147</v>
      </c>
      <c r="G470">
        <f>IF(F470&gt;0,F470,"")</f>
        <v/>
      </c>
      <c r="H470">
        <f>IF(F470&lt;0,F470,"")</f>
        <v/>
      </c>
      <c r="I470">
        <f>IF(F470&gt;0,1,-1)</f>
        <v/>
      </c>
    </row>
    <row r="471">
      <c r="C471" t="inlineStr">
        <is>
          <t>lifecycle, extensive green roof, XMS 2-27, biochar Z</t>
        </is>
      </c>
      <c r="D471" t="inlineStr">
        <is>
          <t>('ILCD 2.0 2018 midpoint', 'human health', 'ozone layer depletion')</t>
        </is>
      </c>
      <c r="E471" t="inlineStr">
        <is>
          <t>LR-S</t>
        </is>
      </c>
      <c r="F471" s="34" t="n">
        <v>-0.04635463383300287</v>
      </c>
      <c r="G471">
        <f>IF(F471&gt;0,F471,"")</f>
        <v/>
      </c>
      <c r="H471">
        <f>IF(F471&lt;0,F471,"")</f>
        <v/>
      </c>
      <c r="I471">
        <f>IF(F471&gt;0,1,-1)</f>
        <v/>
      </c>
    </row>
    <row r="472">
      <c r="C472" t="inlineStr">
        <is>
          <t>lifecycle, extensive green roof, XMS 2-27, biochar Z</t>
        </is>
      </c>
      <c r="D472" t="inlineStr">
        <is>
          <t>('ILCD 2.0 2018 midpoint', 'human health', 'photochemical ozone creation')</t>
        </is>
      </c>
      <c r="E472" t="inlineStr">
        <is>
          <t>LR-S</t>
        </is>
      </c>
      <c r="F472" s="34" t="n">
        <v>-0.1032635359645625</v>
      </c>
      <c r="G472">
        <f>IF(F472&gt;0,F472,"")</f>
        <v/>
      </c>
      <c r="H472">
        <f>IF(F472&lt;0,F472,"")</f>
        <v/>
      </c>
      <c r="I472">
        <f>IF(F472&gt;0,1,-1)</f>
        <v/>
      </c>
    </row>
    <row r="473">
      <c r="C473" t="inlineStr">
        <is>
          <t>lifecycle, extensive green roof, XMS 2-27, biochar Z</t>
        </is>
      </c>
      <c r="D473" t="inlineStr">
        <is>
          <t>('ILCD 2.0 2018 midpoint', 'human health', 'respiratory effects, inorganics')</t>
        </is>
      </c>
      <c r="E473" t="inlineStr">
        <is>
          <t>LR-S</t>
        </is>
      </c>
      <c r="F473" s="34" t="n">
        <v>-0.1151201269965777</v>
      </c>
      <c r="G473">
        <f>IF(F473&gt;0,F473,"")</f>
        <v/>
      </c>
      <c r="H473">
        <f>IF(F473&lt;0,F473,"")</f>
        <v/>
      </c>
      <c r="I473">
        <f>IF(F473&gt;0,1,-1)</f>
        <v/>
      </c>
    </row>
    <row r="474">
      <c r="C474" t="inlineStr">
        <is>
          <t>lifecycle, extensive green roof, XMS 2-27, biochar Z</t>
        </is>
      </c>
      <c r="D474" t="inlineStr">
        <is>
          <t>('ILCD 2.0 2018 midpoint', 'resources', 'dissipated water')</t>
        </is>
      </c>
      <c r="E474" t="inlineStr">
        <is>
          <t>LR-S</t>
        </is>
      </c>
      <c r="F474" s="34" t="n">
        <v>-0.05260814834595162</v>
      </c>
      <c r="G474">
        <f>IF(F474&gt;0,F474,"")</f>
        <v/>
      </c>
      <c r="H474">
        <f>IF(F474&lt;0,F474,"")</f>
        <v/>
      </c>
      <c r="I474">
        <f>IF(F474&gt;0,1,-1)</f>
        <v/>
      </c>
    </row>
    <row r="475">
      <c r="C475" t="inlineStr">
        <is>
          <t>lifecycle, extensive green roof, XMS 2-27, biochar Z</t>
        </is>
      </c>
      <c r="D475" t="inlineStr">
        <is>
          <t>('ILCD 2.0 2018 midpoint', 'resources', 'fossils')</t>
        </is>
      </c>
      <c r="E475" t="inlineStr">
        <is>
          <t>LR-S</t>
        </is>
      </c>
      <c r="F475" s="34" t="n">
        <v>-0.07819338889134686</v>
      </c>
      <c r="G475">
        <f>IF(F475&gt;0,F475,"")</f>
        <v/>
      </c>
      <c r="H475">
        <f>IF(F475&lt;0,F475,"")</f>
        <v/>
      </c>
      <c r="I475">
        <f>IF(F475&gt;0,1,-1)</f>
        <v/>
      </c>
    </row>
    <row r="476">
      <c r="C476" t="inlineStr">
        <is>
          <t>lifecycle, extensive green roof, XMS 2-27, biochar Z</t>
        </is>
      </c>
      <c r="D476" t="inlineStr">
        <is>
          <t>('ILCD 2.0 2018 midpoint', 'resources', 'land use')</t>
        </is>
      </c>
      <c r="E476" t="inlineStr">
        <is>
          <t>LR-S</t>
        </is>
      </c>
      <c r="F476" s="34" t="n">
        <v>-0.06990820831890876</v>
      </c>
      <c r="G476">
        <f>IF(F476&gt;0,F476,"")</f>
        <v/>
      </c>
      <c r="H476">
        <f>IF(F476&lt;0,F476,"")</f>
        <v/>
      </c>
      <c r="I476">
        <f>IF(F476&gt;0,1,-1)</f>
        <v/>
      </c>
    </row>
    <row r="477">
      <c r="C477" t="inlineStr">
        <is>
          <t>production and supply of planting soil A, biochar Z</t>
        </is>
      </c>
      <c r="D477" t="inlineStr">
        <is>
          <t>('ILCD 2.0 2018 midpoint', 'ecosystem quality', 'freshwater ecotoxicity')</t>
        </is>
      </c>
      <c r="E477" t="inlineStr">
        <is>
          <t>LR-S</t>
        </is>
      </c>
      <c r="F477" s="34" t="n">
        <v>-0.1335041919150156</v>
      </c>
      <c r="G477">
        <f>IF(F477&gt;0,F477,"")</f>
        <v/>
      </c>
      <c r="H477">
        <f>IF(F477&lt;0,F477,"")</f>
        <v/>
      </c>
      <c r="I477">
        <f>IF(F477&gt;0,1,-1)</f>
        <v/>
      </c>
    </row>
    <row r="478">
      <c r="C478" t="inlineStr">
        <is>
          <t>production and supply of planting soil A, biochar Z</t>
        </is>
      </c>
      <c r="D478" t="inlineStr">
        <is>
          <t>('ILCD 2.0 2018 midpoint', 'human health', 'non-carcinogenic effects')</t>
        </is>
      </c>
      <c r="E478" t="inlineStr">
        <is>
          <t>LR-S</t>
        </is>
      </c>
      <c r="F478" s="34" t="n">
        <v>-1.01425783644897</v>
      </c>
      <c r="G478">
        <f>IF(F478&gt;0,F478,"")</f>
        <v/>
      </c>
      <c r="H478">
        <f>IF(F478&lt;0,F478,"")</f>
        <v/>
      </c>
      <c r="I478">
        <f>IF(F478&gt;0,1,-1)</f>
        <v/>
      </c>
    </row>
    <row r="479">
      <c r="C479" t="inlineStr">
        <is>
          <t>production and supply of planting soil A, biochar Z</t>
        </is>
      </c>
      <c r="D479" t="inlineStr">
        <is>
          <t>('ILCD 2.0 2018 midpoint', 'human health', 'carcinogenic effects')</t>
        </is>
      </c>
      <c r="E479" t="inlineStr">
        <is>
          <t>LR-S</t>
        </is>
      </c>
      <c r="F479" s="34" t="n">
        <v>0.6826167449652645</v>
      </c>
      <c r="G479">
        <f>IF(F479&gt;0,F479,"")</f>
        <v/>
      </c>
      <c r="H479">
        <f>IF(F479&lt;0,F479,"")</f>
        <v/>
      </c>
      <c r="I479">
        <f>IF(F479&gt;0,1,-1)</f>
        <v/>
      </c>
    </row>
    <row r="480">
      <c r="C480" t="inlineStr">
        <is>
          <t>production and supply of planting soil A, biochar Z</t>
        </is>
      </c>
      <c r="D480" t="inlineStr">
        <is>
          <t>('ILCD 2.0 2018 midpoint', 'resources', 'minerals and metals')</t>
        </is>
      </c>
      <c r="E480" t="inlineStr">
        <is>
          <t>LR-S</t>
        </is>
      </c>
      <c r="F480" s="34" t="n">
        <v>-0.1230494517439094</v>
      </c>
      <c r="G480">
        <f>IF(F480&gt;0,F480,"")</f>
        <v/>
      </c>
      <c r="H480">
        <f>IF(F480&lt;0,F480,"")</f>
        <v/>
      </c>
      <c r="I480">
        <f>IF(F480&gt;0,1,-1)</f>
        <v/>
      </c>
    </row>
    <row r="481">
      <c r="C481" t="inlineStr">
        <is>
          <t>production and supply of planting soil A, biochar Z</t>
        </is>
      </c>
      <c r="D481" t="inlineStr">
        <is>
          <t>('ILCD 2.0 2018 midpoint', 'ecosystem quality', 'freshwater and terrestrial acidification')</t>
        </is>
      </c>
      <c r="E481" t="inlineStr">
        <is>
          <t>LR-S</t>
        </is>
      </c>
      <c r="F481" s="34" t="n">
        <v>-0.3480522358715382</v>
      </c>
      <c r="G481">
        <f>IF(F481&gt;0,F481,"")</f>
        <v/>
      </c>
      <c r="H481">
        <f>IF(F481&lt;0,F481,"")</f>
        <v/>
      </c>
      <c r="I481">
        <f>IF(F481&gt;0,1,-1)</f>
        <v/>
      </c>
    </row>
    <row r="482">
      <c r="C482" t="inlineStr">
        <is>
          <t>production and supply of planting soil A, biochar Z</t>
        </is>
      </c>
      <c r="D482" t="inlineStr">
        <is>
          <t>('ILCD 2.0 2018 midpoint', 'ecosystem quality', 'freshwater eutrophication')</t>
        </is>
      </c>
      <c r="E482" t="inlineStr">
        <is>
          <t>LR-S</t>
        </is>
      </c>
      <c r="F482" s="34" t="n">
        <v>-0.07851851059960924</v>
      </c>
      <c r="G482">
        <f>IF(F482&gt;0,F482,"")</f>
        <v/>
      </c>
      <c r="H482">
        <f>IF(F482&lt;0,F482,"")</f>
        <v/>
      </c>
      <c r="I482">
        <f>IF(F482&gt;0,1,-1)</f>
        <v/>
      </c>
    </row>
    <row r="483">
      <c r="C483" t="inlineStr">
        <is>
          <t>production and supply of planting soil A, biochar Z</t>
        </is>
      </c>
      <c r="D483" t="inlineStr">
        <is>
          <t>('ILCD 2.0 2018 midpoint', 'ecosystem quality', 'marine eutrophication')</t>
        </is>
      </c>
      <c r="E483" t="inlineStr">
        <is>
          <t>LR-S</t>
        </is>
      </c>
      <c r="F483" s="34" t="n">
        <v>-0.2655452716493588</v>
      </c>
      <c r="G483">
        <f>IF(F483&gt;0,F483,"")</f>
        <v/>
      </c>
      <c r="H483">
        <f>IF(F483&lt;0,F483,"")</f>
        <v/>
      </c>
      <c r="I483">
        <f>IF(F483&gt;0,1,-1)</f>
        <v/>
      </c>
    </row>
    <row r="484">
      <c r="C484" t="inlineStr">
        <is>
          <t>production and supply of planting soil A, biochar Z</t>
        </is>
      </c>
      <c r="D484" t="inlineStr">
        <is>
          <t>('ILCD 2.0 2018 midpoint', 'ecosystem quality', 'terrestrial eutrophication')</t>
        </is>
      </c>
      <c r="E484" t="inlineStr">
        <is>
          <t>LR-S</t>
        </is>
      </c>
      <c r="F484" s="34" t="n">
        <v>-0.4918053662851625</v>
      </c>
      <c r="G484">
        <f>IF(F484&gt;0,F484,"")</f>
        <v/>
      </c>
      <c r="H484">
        <f>IF(F484&lt;0,F484,"")</f>
        <v/>
      </c>
      <c r="I484">
        <f>IF(F484&gt;0,1,-1)</f>
        <v/>
      </c>
    </row>
    <row r="485">
      <c r="C485" t="inlineStr">
        <is>
          <t>production and supply of planting soil A, biochar Z</t>
        </is>
      </c>
      <c r="D485" t="inlineStr">
        <is>
          <t>('ILCD 2.0 2018 midpoint', 'human health', 'ionising radiation')</t>
        </is>
      </c>
      <c r="E485" t="inlineStr">
        <is>
          <t>LR-S</t>
        </is>
      </c>
      <c r="F485" s="34" t="n">
        <v>1.223831109052568</v>
      </c>
      <c r="G485">
        <f>IF(F485&gt;0,F485,"")</f>
        <v/>
      </c>
      <c r="H485">
        <f>IF(F485&lt;0,F485,"")</f>
        <v/>
      </c>
      <c r="I485">
        <f>IF(F485&gt;0,1,-1)</f>
        <v/>
      </c>
    </row>
    <row r="486">
      <c r="C486" t="inlineStr">
        <is>
          <t>production and supply of planting soil A, biochar Z</t>
        </is>
      </c>
      <c r="D486" t="inlineStr">
        <is>
          <t>('ILCD 2.0 2018 midpoint', 'human health', 'ozone layer depletion')</t>
        </is>
      </c>
      <c r="E486" t="inlineStr">
        <is>
          <t>LR-S</t>
        </is>
      </c>
      <c r="F486" s="34" t="n">
        <v>0.06303348290420674</v>
      </c>
      <c r="G486">
        <f>IF(F486&gt;0,F486,"")</f>
        <v/>
      </c>
      <c r="H486">
        <f>IF(F486&lt;0,F486,"")</f>
        <v/>
      </c>
      <c r="I486">
        <f>IF(F486&gt;0,1,-1)</f>
        <v/>
      </c>
    </row>
    <row r="487">
      <c r="C487" t="inlineStr">
        <is>
          <t>production and supply of planting soil A, biochar Z</t>
        </is>
      </c>
      <c r="D487" t="inlineStr">
        <is>
          <t>('ILCD 2.0 2018 midpoint', 'human health', 'photochemical ozone creation')</t>
        </is>
      </c>
      <c r="E487" t="inlineStr">
        <is>
          <t>LR-S</t>
        </is>
      </c>
      <c r="F487" s="34" t="n">
        <v>-0.5367301332392319</v>
      </c>
      <c r="G487">
        <f>IF(F487&gt;0,F487,"")</f>
        <v/>
      </c>
      <c r="H487">
        <f>IF(F487&lt;0,F487,"")</f>
        <v/>
      </c>
      <c r="I487">
        <f>IF(F487&gt;0,1,-1)</f>
        <v/>
      </c>
    </row>
    <row r="488">
      <c r="C488" t="inlineStr">
        <is>
          <t>production and supply of planting soil A, biochar Z</t>
        </is>
      </c>
      <c r="D488" t="inlineStr">
        <is>
          <t>('ILCD 2.0 2018 midpoint', 'human health', 'respiratory effects, inorganics')</t>
        </is>
      </c>
      <c r="E488" t="inlineStr">
        <is>
          <t>LR-S</t>
        </is>
      </c>
      <c r="F488" s="34" t="n">
        <v>-0.5104480748242544</v>
      </c>
      <c r="G488">
        <f>IF(F488&gt;0,F488,"")</f>
        <v/>
      </c>
      <c r="H488">
        <f>IF(F488&lt;0,F488,"")</f>
        <v/>
      </c>
      <c r="I488">
        <f>IF(F488&gt;0,1,-1)</f>
        <v/>
      </c>
    </row>
    <row r="489">
      <c r="C489" t="inlineStr">
        <is>
          <t>production and supply of planting soil A, biochar Z</t>
        </is>
      </c>
      <c r="D489" t="inlineStr">
        <is>
          <t>('ILCD 2.0 2018 midpoint', 'resources', 'dissipated water')</t>
        </is>
      </c>
      <c r="E489" t="inlineStr">
        <is>
          <t>LR-S</t>
        </is>
      </c>
      <c r="F489" s="34" t="n">
        <v>-0.5144341722053913</v>
      </c>
      <c r="G489">
        <f>IF(F489&gt;0,F489,"")</f>
        <v/>
      </c>
      <c r="H489">
        <f>IF(F489&lt;0,F489,"")</f>
        <v/>
      </c>
      <c r="I489">
        <f>IF(F489&gt;0,1,-1)</f>
        <v/>
      </c>
    </row>
    <row r="490">
      <c r="C490" t="inlineStr">
        <is>
          <t>production and supply of planting soil A, biochar Z</t>
        </is>
      </c>
      <c r="D490" t="inlineStr">
        <is>
          <t>('ILCD 2.0 2018 midpoint', 'resources', 'fossils')</t>
        </is>
      </c>
      <c r="E490" t="inlineStr">
        <is>
          <t>LR-S</t>
        </is>
      </c>
      <c r="F490" s="34" t="n">
        <v>-0.7547592995422389</v>
      </c>
      <c r="G490">
        <f>IF(F490&gt;0,F490,"")</f>
        <v/>
      </c>
      <c r="H490">
        <f>IF(F490&lt;0,F490,"")</f>
        <v/>
      </c>
      <c r="I490">
        <f>IF(F490&gt;0,1,-1)</f>
        <v/>
      </c>
    </row>
    <row r="491">
      <c r="C491" t="inlineStr">
        <is>
          <t>production and supply of planting soil A, biochar Z</t>
        </is>
      </c>
      <c r="D491" t="inlineStr">
        <is>
          <t>('ILCD 2.0 2018 midpoint', 'resources', 'land use')</t>
        </is>
      </c>
      <c r="E491" t="inlineStr">
        <is>
          <t>LR-S</t>
        </is>
      </c>
      <c r="F491" s="34" t="n">
        <v>-0.7710805184390292</v>
      </c>
      <c r="G491">
        <f>IF(F491&gt;0,F491,"")</f>
        <v/>
      </c>
      <c r="H491">
        <f>IF(F491&lt;0,F491,"")</f>
        <v/>
      </c>
      <c r="I491">
        <f>IF(F491&gt;0,1,-1)</f>
        <v/>
      </c>
    </row>
    <row r="492">
      <c r="C492" t="inlineStr">
        <is>
          <t>production of paving stone, charcrete Z</t>
        </is>
      </c>
      <c r="D492" t="inlineStr">
        <is>
          <t>('ILCD 2.0 2018 midpoint', 'ecosystem quality', 'freshwater ecotoxicity')</t>
        </is>
      </c>
      <c r="E492" t="inlineStr">
        <is>
          <t>LR-S</t>
        </is>
      </c>
      <c r="F492" s="34" t="n">
        <v>0.06404151309504802</v>
      </c>
      <c r="G492">
        <f>IF(F492&gt;0,F492,"")</f>
        <v/>
      </c>
      <c r="H492">
        <f>IF(F492&lt;0,F492,"")</f>
        <v/>
      </c>
      <c r="I492">
        <f>IF(F492&gt;0,1,-1)</f>
        <v/>
      </c>
    </row>
    <row r="493">
      <c r="C493" t="inlineStr">
        <is>
          <t>production of paving stone, charcrete Z</t>
        </is>
      </c>
      <c r="D493" t="inlineStr">
        <is>
          <t>('ILCD 2.0 2018 midpoint', 'human health', 'non-carcinogenic effects')</t>
        </is>
      </c>
      <c r="E493" t="inlineStr">
        <is>
          <t>LR-S</t>
        </is>
      </c>
      <c r="F493" s="34" t="n">
        <v>-1.200824384784784</v>
      </c>
      <c r="G493">
        <f>IF(F493&gt;0,F493,"")</f>
        <v/>
      </c>
      <c r="H493">
        <f>IF(F493&lt;0,F493,"")</f>
        <v/>
      </c>
      <c r="I493">
        <f>IF(F493&gt;0,1,-1)</f>
        <v/>
      </c>
    </row>
    <row r="494">
      <c r="C494" t="inlineStr">
        <is>
          <t>production of paving stone, charcrete Z</t>
        </is>
      </c>
      <c r="D494" t="inlineStr">
        <is>
          <t>('ILCD 2.0 2018 midpoint', 'human health', 'carcinogenic effects')</t>
        </is>
      </c>
      <c r="E494" t="inlineStr">
        <is>
          <t>LR-S</t>
        </is>
      </c>
      <c r="F494" s="34" t="n">
        <v>1.890192206080838</v>
      </c>
      <c r="G494">
        <f>IF(F494&gt;0,F494,"")</f>
        <v/>
      </c>
      <c r="H494">
        <f>IF(F494&lt;0,F494,"")</f>
        <v/>
      </c>
      <c r="I494">
        <f>IF(F494&gt;0,1,-1)</f>
        <v/>
      </c>
    </row>
    <row r="495">
      <c r="C495" t="inlineStr">
        <is>
          <t>production of paving stone, charcrete Z</t>
        </is>
      </c>
      <c r="D495" t="inlineStr">
        <is>
          <t>('ILCD 2.0 2018 midpoint', 'resources', 'minerals and metals')</t>
        </is>
      </c>
      <c r="E495" t="inlineStr">
        <is>
          <t>LR-S</t>
        </is>
      </c>
      <c r="F495" s="34" t="n">
        <v>0.07993206572002598</v>
      </c>
      <c r="G495">
        <f>IF(F495&gt;0,F495,"")</f>
        <v/>
      </c>
      <c r="H495">
        <f>IF(F495&lt;0,F495,"")</f>
        <v/>
      </c>
      <c r="I495">
        <f>IF(F495&gt;0,1,-1)</f>
        <v/>
      </c>
    </row>
    <row r="496">
      <c r="C496" t="inlineStr">
        <is>
          <t>production of paving stone, charcrete Z</t>
        </is>
      </c>
      <c r="D496" t="inlineStr">
        <is>
          <t>('ILCD 2.0 2018 midpoint', 'ecosystem quality', 'freshwater and terrestrial acidification')</t>
        </is>
      </c>
      <c r="E496" t="inlineStr">
        <is>
          <t>LR-S</t>
        </is>
      </c>
      <c r="F496" s="34" t="n">
        <v>0.374475658823008</v>
      </c>
      <c r="G496">
        <f>IF(F496&gt;0,F496,"")</f>
        <v/>
      </c>
      <c r="H496">
        <f>IF(F496&lt;0,F496,"")</f>
        <v/>
      </c>
      <c r="I496">
        <f>IF(F496&gt;0,1,-1)</f>
        <v/>
      </c>
    </row>
    <row r="497">
      <c r="C497" t="inlineStr">
        <is>
          <t>production of paving stone, charcrete Z</t>
        </is>
      </c>
      <c r="D497" t="inlineStr">
        <is>
          <t>('ILCD 2.0 2018 midpoint', 'ecosystem quality', 'freshwater eutrophication')</t>
        </is>
      </c>
      <c r="E497" t="inlineStr">
        <is>
          <t>LR-S</t>
        </is>
      </c>
      <c r="F497" s="34" t="n">
        <v>0.2651176296802829</v>
      </c>
      <c r="G497">
        <f>IF(F497&gt;0,F497,"")</f>
        <v/>
      </c>
      <c r="H497">
        <f>IF(F497&lt;0,F497,"")</f>
        <v/>
      </c>
      <c r="I497">
        <f>IF(F497&gt;0,1,-1)</f>
        <v/>
      </c>
    </row>
    <row r="498">
      <c r="C498" t="inlineStr">
        <is>
          <t>production of paving stone, charcrete Z</t>
        </is>
      </c>
      <c r="D498" t="inlineStr">
        <is>
          <t>('ILCD 2.0 2018 midpoint', 'ecosystem quality', 'marine eutrophication')</t>
        </is>
      </c>
      <c r="E498" t="inlineStr">
        <is>
          <t>LR-S</t>
        </is>
      </c>
      <c r="F498" s="34" t="n">
        <v>0.1763898908729908</v>
      </c>
      <c r="G498">
        <f>IF(F498&gt;0,F498,"")</f>
        <v/>
      </c>
      <c r="H498">
        <f>IF(F498&lt;0,F498,"")</f>
        <v/>
      </c>
      <c r="I498">
        <f>IF(F498&gt;0,1,-1)</f>
        <v/>
      </c>
    </row>
    <row r="499">
      <c r="C499" t="inlineStr">
        <is>
          <t>production of paving stone, charcrete Z</t>
        </is>
      </c>
      <c r="D499" t="inlineStr">
        <is>
          <t>('ILCD 2.0 2018 midpoint', 'ecosystem quality', 'terrestrial eutrophication')</t>
        </is>
      </c>
      <c r="E499" t="inlineStr">
        <is>
          <t>LR-S</t>
        </is>
      </c>
      <c r="F499" s="34" t="n">
        <v>0.1170665289229116</v>
      </c>
      <c r="G499">
        <f>IF(F499&gt;0,F499,"")</f>
        <v/>
      </c>
      <c r="H499">
        <f>IF(F499&lt;0,F499,"")</f>
        <v/>
      </c>
      <c r="I499">
        <f>IF(F499&gt;0,1,-1)</f>
        <v/>
      </c>
    </row>
    <row r="500">
      <c r="C500" t="inlineStr">
        <is>
          <t>production of paving stone, charcrete Z</t>
        </is>
      </c>
      <c r="D500" t="inlineStr">
        <is>
          <t>('ILCD 2.0 2018 midpoint', 'human health', 'ionising radiation')</t>
        </is>
      </c>
      <c r="E500" t="inlineStr">
        <is>
          <t>LR-S</t>
        </is>
      </c>
      <c r="F500" s="34" t="n">
        <v>1.316682879099986</v>
      </c>
      <c r="G500">
        <f>IF(F500&gt;0,F500,"")</f>
        <v/>
      </c>
      <c r="H500">
        <f>IF(F500&lt;0,F500,"")</f>
        <v/>
      </c>
      <c r="I500">
        <f>IF(F500&gt;0,1,-1)</f>
        <v/>
      </c>
    </row>
    <row r="501">
      <c r="C501" t="inlineStr">
        <is>
          <t>production of paving stone, charcrete Z</t>
        </is>
      </c>
      <c r="D501" t="inlineStr">
        <is>
          <t>('ILCD 2.0 2018 midpoint', 'human health', 'ozone layer depletion')</t>
        </is>
      </c>
      <c r="E501" t="inlineStr">
        <is>
          <t>LR-S</t>
        </is>
      </c>
      <c r="F501" s="34" t="n">
        <v>0.7769614873509341</v>
      </c>
      <c r="G501">
        <f>IF(F501&gt;0,F501,"")</f>
        <v/>
      </c>
      <c r="H501">
        <f>IF(F501&lt;0,F501,"")</f>
        <v/>
      </c>
      <c r="I501">
        <f>IF(F501&gt;0,1,-1)</f>
        <v/>
      </c>
    </row>
    <row r="502">
      <c r="C502" t="inlineStr">
        <is>
          <t>production of paving stone, charcrete Z</t>
        </is>
      </c>
      <c r="D502" t="inlineStr">
        <is>
          <t>('ILCD 2.0 2018 midpoint', 'human health', 'photochemical ozone creation')</t>
        </is>
      </c>
      <c r="E502" t="inlineStr">
        <is>
          <t>LR-S</t>
        </is>
      </c>
      <c r="F502" s="34" t="n">
        <v>0.1971023667430467</v>
      </c>
      <c r="G502">
        <f>IF(F502&gt;0,F502,"")</f>
        <v/>
      </c>
      <c r="H502">
        <f>IF(F502&lt;0,F502,"")</f>
        <v/>
      </c>
      <c r="I502">
        <f>IF(F502&gt;0,1,-1)</f>
        <v/>
      </c>
    </row>
    <row r="503">
      <c r="C503" t="inlineStr">
        <is>
          <t>production of paving stone, charcrete Z</t>
        </is>
      </c>
      <c r="D503" t="inlineStr">
        <is>
          <t>('ILCD 2.0 2018 midpoint', 'human health', 'respiratory effects, inorganics')</t>
        </is>
      </c>
      <c r="E503" t="inlineStr">
        <is>
          <t>LR-S</t>
        </is>
      </c>
      <c r="F503" s="34" t="n">
        <v>-0.4492654293159615</v>
      </c>
      <c r="G503">
        <f>IF(F503&gt;0,F503,"")</f>
        <v/>
      </c>
      <c r="H503">
        <f>IF(F503&lt;0,F503,"")</f>
        <v/>
      </c>
      <c r="I503">
        <f>IF(F503&gt;0,1,-1)</f>
        <v/>
      </c>
    </row>
    <row r="504">
      <c r="C504" t="inlineStr">
        <is>
          <t>production of paving stone, charcrete Z</t>
        </is>
      </c>
      <c r="D504" t="inlineStr">
        <is>
          <t>('ILCD 2.0 2018 midpoint', 'resources', 'dissipated water')</t>
        </is>
      </c>
      <c r="E504" t="inlineStr">
        <is>
          <t>LR-S</t>
        </is>
      </c>
      <c r="F504" s="34" t="n">
        <v>0.1184829482821794</v>
      </c>
      <c r="G504">
        <f>IF(F504&gt;0,F504,"")</f>
        <v/>
      </c>
      <c r="H504">
        <f>IF(F504&lt;0,F504,"")</f>
        <v/>
      </c>
      <c r="I504">
        <f>IF(F504&gt;0,1,-1)</f>
        <v/>
      </c>
    </row>
    <row r="505">
      <c r="C505" t="inlineStr">
        <is>
          <t>production of paving stone, charcrete Z</t>
        </is>
      </c>
      <c r="D505" t="inlineStr">
        <is>
          <t>('ILCD 2.0 2018 midpoint', 'resources', 'fossils')</t>
        </is>
      </c>
      <c r="E505" t="inlineStr">
        <is>
          <t>LR-S</t>
        </is>
      </c>
      <c r="F505" s="34" t="n">
        <v>0.7920695509040752</v>
      </c>
      <c r="G505">
        <f>IF(F505&gt;0,F505,"")</f>
        <v/>
      </c>
      <c r="H505">
        <f>IF(F505&lt;0,F505,"")</f>
        <v/>
      </c>
      <c r="I505">
        <f>IF(F505&gt;0,1,-1)</f>
        <v/>
      </c>
    </row>
    <row r="506">
      <c r="C506" t="inlineStr">
        <is>
          <t>production of paving stone, charcrete Z</t>
        </is>
      </c>
      <c r="D506" t="inlineStr">
        <is>
          <t>('ILCD 2.0 2018 midpoint', 'resources', 'land use')</t>
        </is>
      </c>
      <c r="E506" t="inlineStr">
        <is>
          <t>LR-S</t>
        </is>
      </c>
      <c r="F506" s="34" t="n">
        <v>0.3034200448236846</v>
      </c>
      <c r="G506">
        <f>IF(F506&gt;0,F506,"")</f>
        <v/>
      </c>
      <c r="H506">
        <f>IF(F506&lt;0,F506,"")</f>
        <v/>
      </c>
      <c r="I506">
        <f>IF(F506&gt;0,1,-1)</f>
        <v/>
      </c>
    </row>
    <row r="507">
      <c r="C507" t="inlineStr">
        <is>
          <t>lifecycle, water pre-treatment, biochar Z biofilter</t>
        </is>
      </c>
      <c r="D507" t="inlineStr">
        <is>
          <t>('ILCD 2.0 2018 midpoint', 'ecosystem quality', 'freshwater ecotoxicity')</t>
        </is>
      </c>
      <c r="E507" t="inlineStr">
        <is>
          <t>LR-S</t>
        </is>
      </c>
      <c r="F507" s="34" t="n">
        <v>-0.8507208777543113</v>
      </c>
      <c r="G507">
        <f>IF(F507&gt;0,F507,"")</f>
        <v/>
      </c>
      <c r="H507">
        <f>IF(F507&lt;0,F507,"")</f>
        <v/>
      </c>
      <c r="I507">
        <f>IF(F507&gt;0,1,-1)</f>
        <v/>
      </c>
    </row>
    <row r="508">
      <c r="C508" t="inlineStr">
        <is>
          <t>lifecycle, water pre-treatment, biochar Z biofilter</t>
        </is>
      </c>
      <c r="D508" t="inlineStr">
        <is>
          <t>('ILCD 2.0 2018 midpoint', 'human health', 'non-carcinogenic effects')</t>
        </is>
      </c>
      <c r="E508" t="inlineStr">
        <is>
          <t>LR-S</t>
        </is>
      </c>
      <c r="F508" s="34" t="n">
        <v>7.565671811419765</v>
      </c>
      <c r="G508">
        <f>IF(F508&gt;0,F508,"")</f>
        <v/>
      </c>
      <c r="H508">
        <f>IF(F508&lt;0,F508,"")</f>
        <v/>
      </c>
      <c r="I508">
        <f>IF(F508&gt;0,1,-1)</f>
        <v/>
      </c>
    </row>
    <row r="509">
      <c r="C509" t="inlineStr">
        <is>
          <t>lifecycle, water pre-treatment, biochar Z biofilter</t>
        </is>
      </c>
      <c r="D509" t="inlineStr">
        <is>
          <t>('ILCD 2.0 2018 midpoint', 'human health', 'carcinogenic effects')</t>
        </is>
      </c>
      <c r="E509" t="inlineStr">
        <is>
          <t>LR-S</t>
        </is>
      </c>
      <c r="F509" s="34" t="n">
        <v>1.178788686168785</v>
      </c>
      <c r="G509">
        <f>IF(F509&gt;0,F509,"")</f>
        <v/>
      </c>
      <c r="H509">
        <f>IF(F509&lt;0,F509,"")</f>
        <v/>
      </c>
      <c r="I509">
        <f>IF(F509&gt;0,1,-1)</f>
        <v/>
      </c>
    </row>
    <row r="510">
      <c r="C510" t="inlineStr">
        <is>
          <t>lifecycle, water pre-treatment, biochar Z biofilter</t>
        </is>
      </c>
      <c r="D510" t="inlineStr">
        <is>
          <t>('ILCD 2.0 2018 midpoint', 'resources', 'minerals and metals')</t>
        </is>
      </c>
      <c r="E510" t="inlineStr">
        <is>
          <t>LR-S</t>
        </is>
      </c>
      <c r="F510" s="34" t="n">
        <v>-0.4494726663388013</v>
      </c>
      <c r="G510">
        <f>IF(F510&gt;0,F510,"")</f>
        <v/>
      </c>
      <c r="H510">
        <f>IF(F510&lt;0,F510,"")</f>
        <v/>
      </c>
      <c r="I510">
        <f>IF(F510&gt;0,1,-1)</f>
        <v/>
      </c>
    </row>
    <row r="511">
      <c r="C511" t="inlineStr">
        <is>
          <t>lifecycle, water pre-treatment, biochar Z biofilter</t>
        </is>
      </c>
      <c r="D511" t="inlineStr">
        <is>
          <t>('ILCD 2.0 2018 midpoint', 'ecosystem quality', 'freshwater and terrestrial acidification')</t>
        </is>
      </c>
      <c r="E511" t="inlineStr">
        <is>
          <t>LR-S</t>
        </is>
      </c>
      <c r="F511" s="34" t="n">
        <v>-1.248992562509235</v>
      </c>
      <c r="G511">
        <f>IF(F511&gt;0,F511,"")</f>
        <v/>
      </c>
      <c r="H511">
        <f>IF(F511&lt;0,F511,"")</f>
        <v/>
      </c>
      <c r="I511">
        <f>IF(F511&gt;0,1,-1)</f>
        <v/>
      </c>
    </row>
    <row r="512">
      <c r="C512" t="inlineStr">
        <is>
          <t>lifecycle, water pre-treatment, biochar Z biofilter</t>
        </is>
      </c>
      <c r="D512" t="inlineStr">
        <is>
          <t>('ILCD 2.0 2018 midpoint', 'ecosystem quality', 'freshwater eutrophication')</t>
        </is>
      </c>
      <c r="E512" t="inlineStr">
        <is>
          <t>LR-S</t>
        </is>
      </c>
      <c r="F512" s="34" t="n">
        <v>-0.9096684172296982</v>
      </c>
      <c r="G512">
        <f>IF(F512&gt;0,F512,"")</f>
        <v/>
      </c>
      <c r="H512">
        <f>IF(F512&lt;0,F512,"")</f>
        <v/>
      </c>
      <c r="I512">
        <f>IF(F512&gt;0,1,-1)</f>
        <v/>
      </c>
    </row>
    <row r="513">
      <c r="C513" t="inlineStr">
        <is>
          <t>lifecycle, water pre-treatment, biochar Z biofilter</t>
        </is>
      </c>
      <c r="D513" t="inlineStr">
        <is>
          <t>('ILCD 2.0 2018 midpoint', 'ecosystem quality', 'marine eutrophication')</t>
        </is>
      </c>
      <c r="E513" t="inlineStr">
        <is>
          <t>LR-S</t>
        </is>
      </c>
      <c r="F513" s="34" t="n">
        <v>-1.516753761613042</v>
      </c>
      <c r="G513">
        <f>IF(F513&gt;0,F513,"")</f>
        <v/>
      </c>
      <c r="H513">
        <f>IF(F513&lt;0,F513,"")</f>
        <v/>
      </c>
      <c r="I513">
        <f>IF(F513&gt;0,1,-1)</f>
        <v/>
      </c>
    </row>
    <row r="514">
      <c r="C514" t="inlineStr">
        <is>
          <t>lifecycle, water pre-treatment, biochar Z biofilter</t>
        </is>
      </c>
      <c r="D514" t="inlineStr">
        <is>
          <t>('ILCD 2.0 2018 midpoint', 'ecosystem quality', 'terrestrial eutrophication')</t>
        </is>
      </c>
      <c r="E514" t="inlineStr">
        <is>
          <t>LR-S</t>
        </is>
      </c>
      <c r="F514" s="34" t="n">
        <v>-2.135424962140861</v>
      </c>
      <c r="G514">
        <f>IF(F514&gt;0,F514,"")</f>
        <v/>
      </c>
      <c r="H514">
        <f>IF(F514&lt;0,F514,"")</f>
        <v/>
      </c>
      <c r="I514">
        <f>IF(F514&gt;0,1,-1)</f>
        <v/>
      </c>
    </row>
    <row r="515">
      <c r="C515" t="inlineStr">
        <is>
          <t>lifecycle, water pre-treatment, biochar Z biofilter</t>
        </is>
      </c>
      <c r="D515" t="inlineStr">
        <is>
          <t>('ILCD 2.0 2018 midpoint', 'human health', 'ionising radiation')</t>
        </is>
      </c>
      <c r="E515" t="inlineStr">
        <is>
          <t>LR-S</t>
        </is>
      </c>
      <c r="F515" s="34" t="n">
        <v>-1.963269924163464</v>
      </c>
      <c r="G515">
        <f>IF(F515&gt;0,F515,"")</f>
        <v/>
      </c>
      <c r="H515">
        <f>IF(F515&lt;0,F515,"")</f>
        <v/>
      </c>
      <c r="I515">
        <f>IF(F515&gt;0,1,-1)</f>
        <v/>
      </c>
    </row>
    <row r="516">
      <c r="C516" t="inlineStr">
        <is>
          <t>lifecycle, water pre-treatment, biochar Z biofilter</t>
        </is>
      </c>
      <c r="D516" t="inlineStr">
        <is>
          <t>('ILCD 2.0 2018 midpoint', 'human health', 'ozone layer depletion')</t>
        </is>
      </c>
      <c r="E516" t="inlineStr">
        <is>
          <t>LR-S</t>
        </is>
      </c>
      <c r="F516" s="34" t="n">
        <v>1.133897598272947</v>
      </c>
      <c r="G516">
        <f>IF(F516&gt;0,F516,"")</f>
        <v/>
      </c>
      <c r="H516">
        <f>IF(F516&lt;0,F516,"")</f>
        <v/>
      </c>
      <c r="I516">
        <f>IF(F516&gt;0,1,-1)</f>
        <v/>
      </c>
    </row>
    <row r="517">
      <c r="C517" t="inlineStr">
        <is>
          <t>lifecycle, water pre-treatment, biochar Z biofilter</t>
        </is>
      </c>
      <c r="D517" t="inlineStr">
        <is>
          <t>('ILCD 2.0 2018 midpoint', 'human health', 'photochemical ozone creation')</t>
        </is>
      </c>
      <c r="E517" t="inlineStr">
        <is>
          <t>LR-S</t>
        </is>
      </c>
      <c r="F517" s="34" t="n">
        <v>-1.488214963483667</v>
      </c>
      <c r="G517">
        <f>IF(F517&gt;0,F517,"")</f>
        <v/>
      </c>
      <c r="H517">
        <f>IF(F517&lt;0,F517,"")</f>
        <v/>
      </c>
      <c r="I517">
        <f>IF(F517&gt;0,1,-1)</f>
        <v/>
      </c>
    </row>
    <row r="518">
      <c r="C518" t="inlineStr">
        <is>
          <t>lifecycle, water pre-treatment, biochar Z biofilter</t>
        </is>
      </c>
      <c r="D518" t="inlineStr">
        <is>
          <t>('ILCD 2.0 2018 midpoint', 'human health', 'respiratory effects, inorganics')</t>
        </is>
      </c>
      <c r="E518" t="inlineStr">
        <is>
          <t>LR-S</t>
        </is>
      </c>
      <c r="F518" s="34" t="n">
        <v>-2.409095507245722</v>
      </c>
      <c r="G518">
        <f>IF(F518&gt;0,F518,"")</f>
        <v/>
      </c>
      <c r="H518">
        <f>IF(F518&lt;0,F518,"")</f>
        <v/>
      </c>
      <c r="I518">
        <f>IF(F518&gt;0,1,-1)</f>
        <v/>
      </c>
    </row>
    <row r="519">
      <c r="C519" t="inlineStr">
        <is>
          <t>lifecycle, water pre-treatment, biochar Z biofilter</t>
        </is>
      </c>
      <c r="D519" t="inlineStr">
        <is>
          <t>('ILCD 2.0 2018 midpoint', 'resources', 'dissipated water')</t>
        </is>
      </c>
      <c r="E519" t="inlineStr">
        <is>
          <t>LR-S</t>
        </is>
      </c>
      <c r="F519" s="34" t="n">
        <v>-1.044127173320021</v>
      </c>
      <c r="G519">
        <f>IF(F519&gt;0,F519,"")</f>
        <v/>
      </c>
      <c r="H519">
        <f>IF(F519&lt;0,F519,"")</f>
        <v/>
      </c>
      <c r="I519">
        <f>IF(F519&gt;0,1,-1)</f>
        <v/>
      </c>
    </row>
    <row r="520">
      <c r="C520" t="inlineStr">
        <is>
          <t>lifecycle, water pre-treatment, biochar Z biofilter</t>
        </is>
      </c>
      <c r="D520" t="inlineStr">
        <is>
          <t>('ILCD 2.0 2018 midpoint', 'resources', 'fossils')</t>
        </is>
      </c>
      <c r="E520" t="inlineStr">
        <is>
          <t>LR-S</t>
        </is>
      </c>
      <c r="F520" s="34" t="n">
        <v>-0.8803381823415463</v>
      </c>
      <c r="G520">
        <f>IF(F520&gt;0,F520,"")</f>
        <v/>
      </c>
      <c r="H520">
        <f>IF(F520&lt;0,F520,"")</f>
        <v/>
      </c>
      <c r="I520">
        <f>IF(F520&gt;0,1,-1)</f>
        <v/>
      </c>
    </row>
    <row r="521">
      <c r="C521" t="inlineStr">
        <is>
          <t>lifecycle, water pre-treatment, biochar Z biofilter</t>
        </is>
      </c>
      <c r="D521" t="inlineStr">
        <is>
          <t>('ILCD 2.0 2018 midpoint', 'resources', 'land use')</t>
        </is>
      </c>
      <c r="E521" t="inlineStr">
        <is>
          <t>LR-S</t>
        </is>
      </c>
      <c r="F521" s="34" t="n">
        <v>1.229860815745457</v>
      </c>
      <c r="G521">
        <f>IF(F521&gt;0,F521,"")</f>
        <v/>
      </c>
      <c r="H521">
        <f>IF(F521&lt;0,F521,"")</f>
        <v/>
      </c>
      <c r="I521">
        <f>IF(F521&gt;0,1,-1)</f>
        <v/>
      </c>
    </row>
    <row r="522">
      <c r="C522" t="inlineStr">
        <is>
          <t>production of pig iron, bio-coal Z</t>
        </is>
      </c>
      <c r="D522" t="inlineStr">
        <is>
          <t>('ILCD 2.0 2018 midpoint', 'ecosystem quality', 'freshwater ecotoxicity')</t>
        </is>
      </c>
      <c r="E522" t="inlineStr">
        <is>
          <t>LR-S</t>
        </is>
      </c>
      <c r="F522" s="34" t="n">
        <v>-0.3547994791977845</v>
      </c>
      <c r="G522">
        <f>IF(F522&gt;0,F522,"")</f>
        <v/>
      </c>
      <c r="H522">
        <f>IF(F522&lt;0,F522,"")</f>
        <v/>
      </c>
      <c r="I522">
        <f>IF(F522&gt;0,1,-1)</f>
        <v/>
      </c>
    </row>
    <row r="523">
      <c r="C523" t="inlineStr">
        <is>
          <t>production of pig iron, bio-coal Z</t>
        </is>
      </c>
      <c r="D523" t="inlineStr">
        <is>
          <t>('ILCD 2.0 2018 midpoint', 'human health', 'non-carcinogenic effects')</t>
        </is>
      </c>
      <c r="E523" t="inlineStr">
        <is>
          <t>LR-S</t>
        </is>
      </c>
      <c r="F523" s="34" t="n">
        <v>-1.326686936943504</v>
      </c>
      <c r="G523">
        <f>IF(F523&gt;0,F523,"")</f>
        <v/>
      </c>
      <c r="H523">
        <f>IF(F523&lt;0,F523,"")</f>
        <v/>
      </c>
      <c r="I523">
        <f>IF(F523&gt;0,1,-1)</f>
        <v/>
      </c>
    </row>
    <row r="524">
      <c r="C524" t="inlineStr">
        <is>
          <t>production of pig iron, bio-coal Z</t>
        </is>
      </c>
      <c r="D524" t="inlineStr">
        <is>
          <t>('ILCD 2.0 2018 midpoint', 'human health', 'carcinogenic effects')</t>
        </is>
      </c>
      <c r="E524" t="inlineStr">
        <is>
          <t>LR-S</t>
        </is>
      </c>
      <c r="F524" s="34" t="n">
        <v>0.4852859364479407</v>
      </c>
      <c r="G524">
        <f>IF(F524&gt;0,F524,"")</f>
        <v/>
      </c>
      <c r="H524">
        <f>IF(F524&lt;0,F524,"")</f>
        <v/>
      </c>
      <c r="I524">
        <f>IF(F524&gt;0,1,-1)</f>
        <v/>
      </c>
    </row>
    <row r="525">
      <c r="C525" t="inlineStr">
        <is>
          <t>production of pig iron, bio-coal Z</t>
        </is>
      </c>
      <c r="D525" t="inlineStr">
        <is>
          <t>('ILCD 2.0 2018 midpoint', 'resources', 'minerals and metals')</t>
        </is>
      </c>
      <c r="E525" t="inlineStr">
        <is>
          <t>LR-S</t>
        </is>
      </c>
      <c r="F525" s="34" t="n">
        <v>-0.388333960121653</v>
      </c>
      <c r="G525">
        <f>IF(F525&gt;0,F525,"")</f>
        <v/>
      </c>
      <c r="H525">
        <f>IF(F525&lt;0,F525,"")</f>
        <v/>
      </c>
      <c r="I525">
        <f>IF(F525&gt;0,1,-1)</f>
        <v/>
      </c>
    </row>
    <row r="526">
      <c r="C526" t="inlineStr">
        <is>
          <t>production of pig iron, bio-coal Z</t>
        </is>
      </c>
      <c r="D526" t="inlineStr">
        <is>
          <t>('ILCD 2.0 2018 midpoint', 'ecosystem quality', 'freshwater and terrestrial acidification')</t>
        </is>
      </c>
      <c r="E526" t="inlineStr">
        <is>
          <t>LR-S</t>
        </is>
      </c>
      <c r="F526" s="34" t="n">
        <v>-0.4612119894477923</v>
      </c>
      <c r="G526">
        <f>IF(F526&gt;0,F526,"")</f>
        <v/>
      </c>
      <c r="H526">
        <f>IF(F526&lt;0,F526,"")</f>
        <v/>
      </c>
      <c r="I526">
        <f>IF(F526&gt;0,1,-1)</f>
        <v/>
      </c>
    </row>
    <row r="527">
      <c r="C527" t="inlineStr">
        <is>
          <t>production of pig iron, bio-coal Z</t>
        </is>
      </c>
      <c r="D527" t="inlineStr">
        <is>
          <t>('ILCD 2.0 2018 midpoint', 'ecosystem quality', 'freshwater eutrophication')</t>
        </is>
      </c>
      <c r="E527" t="inlineStr">
        <is>
          <t>LR-S</t>
        </is>
      </c>
      <c r="F527" s="34" t="n">
        <v>-0.8193305145829429</v>
      </c>
      <c r="G527">
        <f>IF(F527&gt;0,F527,"")</f>
        <v/>
      </c>
      <c r="H527">
        <f>IF(F527&lt;0,F527,"")</f>
        <v/>
      </c>
      <c r="I527">
        <f>IF(F527&gt;0,1,-1)</f>
        <v/>
      </c>
    </row>
    <row r="528">
      <c r="C528" t="inlineStr">
        <is>
          <t>production of pig iron, bio-coal Z</t>
        </is>
      </c>
      <c r="D528" t="inlineStr">
        <is>
          <t>('ILCD 2.0 2018 midpoint', 'ecosystem quality', 'marine eutrophication')</t>
        </is>
      </c>
      <c r="E528" t="inlineStr">
        <is>
          <t>LR-S</t>
        </is>
      </c>
      <c r="F528" s="34" t="n">
        <v>-0.5650280353951089</v>
      </c>
      <c r="G528">
        <f>IF(F528&gt;0,F528,"")</f>
        <v/>
      </c>
      <c r="H528">
        <f>IF(F528&lt;0,F528,"")</f>
        <v/>
      </c>
      <c r="I528">
        <f>IF(F528&gt;0,1,-1)</f>
        <v/>
      </c>
    </row>
    <row r="529">
      <c r="C529" t="inlineStr">
        <is>
          <t>production of pig iron, bio-coal Z</t>
        </is>
      </c>
      <c r="D529" t="inlineStr">
        <is>
          <t>('ILCD 2.0 2018 midpoint', 'ecosystem quality', 'terrestrial eutrophication')</t>
        </is>
      </c>
      <c r="E529" t="inlineStr">
        <is>
          <t>LR-S</t>
        </is>
      </c>
      <c r="F529" s="34" t="n">
        <v>-0.6071884152946534</v>
      </c>
      <c r="G529">
        <f>IF(F529&gt;0,F529,"")</f>
        <v/>
      </c>
      <c r="H529">
        <f>IF(F529&lt;0,F529,"")</f>
        <v/>
      </c>
      <c r="I529">
        <f>IF(F529&gt;0,1,-1)</f>
        <v/>
      </c>
    </row>
    <row r="530">
      <c r="C530" t="inlineStr">
        <is>
          <t>production of pig iron, bio-coal Z</t>
        </is>
      </c>
      <c r="D530" t="inlineStr">
        <is>
          <t>('ILCD 2.0 2018 midpoint', 'human health', 'ionising radiation')</t>
        </is>
      </c>
      <c r="E530" t="inlineStr">
        <is>
          <t>LR-S</t>
        </is>
      </c>
      <c r="F530" s="34" t="n">
        <v>0.8102284742028936</v>
      </c>
      <c r="G530">
        <f>IF(F530&gt;0,F530,"")</f>
        <v/>
      </c>
      <c r="H530">
        <f>IF(F530&lt;0,F530,"")</f>
        <v/>
      </c>
      <c r="I530">
        <f>IF(F530&gt;0,1,-1)</f>
        <v/>
      </c>
    </row>
    <row r="531">
      <c r="C531" t="inlineStr">
        <is>
          <t>production of pig iron, bio-coal Z</t>
        </is>
      </c>
      <c r="D531" t="inlineStr">
        <is>
          <t>('ILCD 2.0 2018 midpoint', 'human health', 'ozone layer depletion')</t>
        </is>
      </c>
      <c r="E531" t="inlineStr">
        <is>
          <t>LR-S</t>
        </is>
      </c>
      <c r="F531" s="34" t="n">
        <v>-0.3716521837450469</v>
      </c>
      <c r="G531">
        <f>IF(F531&gt;0,F531,"")</f>
        <v/>
      </c>
      <c r="H531">
        <f>IF(F531&lt;0,F531,"")</f>
        <v/>
      </c>
      <c r="I531">
        <f>IF(F531&gt;0,1,-1)</f>
        <v/>
      </c>
    </row>
    <row r="532">
      <c r="C532" t="inlineStr">
        <is>
          <t>production of pig iron, bio-coal Z</t>
        </is>
      </c>
      <c r="D532" t="inlineStr">
        <is>
          <t>('ILCD 2.0 2018 midpoint', 'human health', 'photochemical ozone creation')</t>
        </is>
      </c>
      <c r="E532" t="inlineStr">
        <is>
          <t>LR-S</t>
        </is>
      </c>
      <c r="F532" s="34" t="n">
        <v>-0.6080041465170382</v>
      </c>
      <c r="G532">
        <f>IF(F532&gt;0,F532,"")</f>
        <v/>
      </c>
      <c r="H532">
        <f>IF(F532&lt;0,F532,"")</f>
        <v/>
      </c>
      <c r="I532">
        <f>IF(F532&gt;0,1,-1)</f>
        <v/>
      </c>
    </row>
    <row r="533">
      <c r="C533" t="inlineStr">
        <is>
          <t>production of pig iron, bio-coal Z</t>
        </is>
      </c>
      <c r="D533" t="inlineStr">
        <is>
          <t>('ILCD 2.0 2018 midpoint', 'human health', 'respiratory effects, inorganics')</t>
        </is>
      </c>
      <c r="E533" t="inlineStr">
        <is>
          <t>LR-S</t>
        </is>
      </c>
      <c r="F533" s="34" t="n">
        <v>-0.5502149769705105</v>
      </c>
      <c r="G533">
        <f>IF(F533&gt;0,F533,"")</f>
        <v/>
      </c>
      <c r="H533">
        <f>IF(F533&lt;0,F533,"")</f>
        <v/>
      </c>
      <c r="I533">
        <f>IF(F533&gt;0,1,-1)</f>
        <v/>
      </c>
    </row>
    <row r="534">
      <c r="C534" t="inlineStr">
        <is>
          <t>production of pig iron, bio-coal Z</t>
        </is>
      </c>
      <c r="D534" t="inlineStr">
        <is>
          <t>('ILCD 2.0 2018 midpoint', 'resources', 'dissipated water')</t>
        </is>
      </c>
      <c r="E534" t="inlineStr">
        <is>
          <t>LR-S</t>
        </is>
      </c>
      <c r="F534" s="34" t="n">
        <v>-0.6079891084375895</v>
      </c>
      <c r="G534">
        <f>IF(F534&gt;0,F534,"")</f>
        <v/>
      </c>
      <c r="H534">
        <f>IF(F534&lt;0,F534,"")</f>
        <v/>
      </c>
      <c r="I534">
        <f>IF(F534&gt;0,1,-1)</f>
        <v/>
      </c>
    </row>
    <row r="535">
      <c r="C535" t="inlineStr">
        <is>
          <t>production of pig iron, bio-coal Z</t>
        </is>
      </c>
      <c r="D535" t="inlineStr">
        <is>
          <t>('ILCD 2.0 2018 midpoint', 'resources', 'fossils')</t>
        </is>
      </c>
      <c r="E535" t="inlineStr">
        <is>
          <t>LR-S</t>
        </is>
      </c>
      <c r="F535" s="34" t="n">
        <v>-0.7329327416464281</v>
      </c>
      <c r="G535">
        <f>IF(F535&gt;0,F535,"")</f>
        <v/>
      </c>
      <c r="H535">
        <f>IF(F535&lt;0,F535,"")</f>
        <v/>
      </c>
      <c r="I535">
        <f>IF(F535&gt;0,1,-1)</f>
        <v/>
      </c>
    </row>
    <row r="536">
      <c r="C536" t="inlineStr">
        <is>
          <t>production of pig iron, bio-coal Z</t>
        </is>
      </c>
      <c r="D536" t="inlineStr">
        <is>
          <t>('ILCD 2.0 2018 midpoint', 'resources', 'land use')</t>
        </is>
      </c>
      <c r="E536" t="inlineStr">
        <is>
          <t>LR-S</t>
        </is>
      </c>
      <c r="F536" s="34" t="n">
        <v>0.01337195669639879</v>
      </c>
      <c r="G536">
        <f>IF(F536&gt;0,F536,"")</f>
        <v/>
      </c>
      <c r="H536">
        <f>IF(F536&lt;0,F536,"")</f>
        <v/>
      </c>
      <c r="I536">
        <f>IF(F536&gt;0,1,-1)</f>
        <v/>
      </c>
    </row>
    <row r="537">
      <c r="C537" t="inlineStr">
        <is>
          <t>establishment of new tree, in hard surface area, in biochar-makadam Z</t>
        </is>
      </c>
      <c r="D537" t="inlineStr">
        <is>
          <t>('ILCD 2.0 2018 midpoint', 'ecosystem quality', 'freshwater ecotoxicity')</t>
        </is>
      </c>
      <c r="E537" t="inlineStr">
        <is>
          <t>LR-M</t>
        </is>
      </c>
      <c r="F537" s="34" t="n">
        <v>-0.03670763284534861</v>
      </c>
      <c r="G537">
        <f>IF(F537&gt;0,F537,"")</f>
        <v/>
      </c>
      <c r="H537">
        <f>IF(F537&lt;0,F537,"")</f>
        <v/>
      </c>
      <c r="I537">
        <f>IF(F537&gt;0,1,-1)</f>
        <v/>
      </c>
    </row>
    <row r="538">
      <c r="C538" t="inlineStr">
        <is>
          <t>establishment of new tree, in hard surface area, in biochar-makadam Z</t>
        </is>
      </c>
      <c r="D538" t="inlineStr">
        <is>
          <t>('ILCD 2.0 2018 midpoint', 'human health', 'non-carcinogenic effects')</t>
        </is>
      </c>
      <c r="E538" t="inlineStr">
        <is>
          <t>LR-M</t>
        </is>
      </c>
      <c r="F538" s="34" t="n">
        <v>0.00793293339593526</v>
      </c>
      <c r="G538">
        <f>IF(F538&gt;0,F538,"")</f>
        <v/>
      </c>
      <c r="H538">
        <f>IF(F538&lt;0,F538,"")</f>
        <v/>
      </c>
      <c r="I538">
        <f>IF(F538&gt;0,1,-1)</f>
        <v/>
      </c>
    </row>
    <row r="539">
      <c r="C539" t="inlineStr">
        <is>
          <t>establishment of new tree, in hard surface area, in biochar-makadam Z</t>
        </is>
      </c>
      <c r="D539" t="inlineStr">
        <is>
          <t>('ILCD 2.0 2018 midpoint', 'human health', 'carcinogenic effects')</t>
        </is>
      </c>
      <c r="E539" t="inlineStr">
        <is>
          <t>LR-M</t>
        </is>
      </c>
      <c r="F539" s="34" t="n">
        <v>0.1053847991299823</v>
      </c>
      <c r="G539">
        <f>IF(F539&gt;0,F539,"")</f>
        <v/>
      </c>
      <c r="H539">
        <f>IF(F539&lt;0,F539,"")</f>
        <v/>
      </c>
      <c r="I539">
        <f>IF(F539&gt;0,1,-1)</f>
        <v/>
      </c>
    </row>
    <row r="540">
      <c r="C540" t="inlineStr">
        <is>
          <t>establishment of new tree, in hard surface area, in biochar-makadam Z</t>
        </is>
      </c>
      <c r="D540" t="inlineStr">
        <is>
          <t>('ILCD 2.0 2018 midpoint', 'resources', 'minerals and metals')</t>
        </is>
      </c>
      <c r="E540" t="inlineStr">
        <is>
          <t>LR-M</t>
        </is>
      </c>
      <c r="F540" s="34" t="n">
        <v>-0.06876362581892015</v>
      </c>
      <c r="G540">
        <f>IF(F540&gt;0,F540,"")</f>
        <v/>
      </c>
      <c r="H540">
        <f>IF(F540&lt;0,F540,"")</f>
        <v/>
      </c>
      <c r="I540">
        <f>IF(F540&gt;0,1,-1)</f>
        <v/>
      </c>
    </row>
    <row r="541">
      <c r="C541" t="inlineStr">
        <is>
          <t>establishment of new tree, in hard surface area, in biochar-makadam Z</t>
        </is>
      </c>
      <c r="D541" t="inlineStr">
        <is>
          <t>('ILCD 2.0 2018 midpoint', 'ecosystem quality', 'freshwater and terrestrial acidification')</t>
        </is>
      </c>
      <c r="E541" t="inlineStr">
        <is>
          <t>LR-M</t>
        </is>
      </c>
      <c r="F541" s="34" t="n">
        <v>-0.03547254618469364</v>
      </c>
      <c r="G541">
        <f>IF(F541&gt;0,F541,"")</f>
        <v/>
      </c>
      <c r="H541">
        <f>IF(F541&lt;0,F541,"")</f>
        <v/>
      </c>
      <c r="I541">
        <f>IF(F541&gt;0,1,-1)</f>
        <v/>
      </c>
    </row>
    <row r="542">
      <c r="C542" t="inlineStr">
        <is>
          <t>establishment of new tree, in hard surface area, in biochar-makadam Z</t>
        </is>
      </c>
      <c r="D542" t="inlineStr">
        <is>
          <t>('ILCD 2.0 2018 midpoint', 'ecosystem quality', 'freshwater eutrophication')</t>
        </is>
      </c>
      <c r="E542" t="inlineStr">
        <is>
          <t>LR-M</t>
        </is>
      </c>
      <c r="F542" s="34" t="n">
        <v>-0.05107141130211035</v>
      </c>
      <c r="G542">
        <f>IF(F542&gt;0,F542,"")</f>
        <v/>
      </c>
      <c r="H542">
        <f>IF(F542&lt;0,F542,"")</f>
        <v/>
      </c>
      <c r="I542">
        <f>IF(F542&gt;0,1,-1)</f>
        <v/>
      </c>
    </row>
    <row r="543">
      <c r="C543" t="inlineStr">
        <is>
          <t>establishment of new tree, in hard surface area, in biochar-makadam Z</t>
        </is>
      </c>
      <c r="D543" t="inlineStr">
        <is>
          <t>('ILCD 2.0 2018 midpoint', 'ecosystem quality', 'marine eutrophication')</t>
        </is>
      </c>
      <c r="E543" t="inlineStr">
        <is>
          <t>LR-M</t>
        </is>
      </c>
      <c r="F543" s="34" t="n">
        <v>-0.0485156875225714</v>
      </c>
      <c r="G543">
        <f>IF(F543&gt;0,F543,"")</f>
        <v/>
      </c>
      <c r="H543">
        <f>IF(F543&lt;0,F543,"")</f>
        <v/>
      </c>
      <c r="I543">
        <f>IF(F543&gt;0,1,-1)</f>
        <v/>
      </c>
    </row>
    <row r="544">
      <c r="C544" t="inlineStr">
        <is>
          <t>establishment of new tree, in hard surface area, in biochar-makadam Z</t>
        </is>
      </c>
      <c r="D544" t="inlineStr">
        <is>
          <t>('ILCD 2.0 2018 midpoint', 'ecosystem quality', 'terrestrial eutrophication')</t>
        </is>
      </c>
      <c r="E544" t="inlineStr">
        <is>
          <t>LR-M</t>
        </is>
      </c>
      <c r="F544" s="34" t="n">
        <v>-0.02936811525743366</v>
      </c>
      <c r="G544">
        <f>IF(F544&gt;0,F544,"")</f>
        <v/>
      </c>
      <c r="H544">
        <f>IF(F544&lt;0,F544,"")</f>
        <v/>
      </c>
      <c r="I544">
        <f>IF(F544&gt;0,1,-1)</f>
        <v/>
      </c>
    </row>
    <row r="545">
      <c r="C545" t="inlineStr">
        <is>
          <t>establishment of new tree, in hard surface area, in biochar-makadam Z</t>
        </is>
      </c>
      <c r="D545" t="inlineStr">
        <is>
          <t>('ILCD 2.0 2018 midpoint', 'human health', 'ionising radiation')</t>
        </is>
      </c>
      <c r="E545" t="inlineStr">
        <is>
          <t>LR-M</t>
        </is>
      </c>
      <c r="F545" s="34" t="n">
        <v>-0.05142491256395421</v>
      </c>
      <c r="G545">
        <f>IF(F545&gt;0,F545,"")</f>
        <v/>
      </c>
      <c r="H545">
        <f>IF(F545&lt;0,F545,"")</f>
        <v/>
      </c>
      <c r="I545">
        <f>IF(F545&gt;0,1,-1)</f>
        <v/>
      </c>
    </row>
    <row r="546">
      <c r="C546" t="inlineStr">
        <is>
          <t>establishment of new tree, in hard surface area, in biochar-makadam Z</t>
        </is>
      </c>
      <c r="D546" t="inlineStr">
        <is>
          <t>('ILCD 2.0 2018 midpoint', 'human health', 'ozone layer depletion')</t>
        </is>
      </c>
      <c r="E546" t="inlineStr">
        <is>
          <t>LR-M</t>
        </is>
      </c>
      <c r="F546" s="34" t="n">
        <v>-0.0489531356589038</v>
      </c>
      <c r="G546">
        <f>IF(F546&gt;0,F546,"")</f>
        <v/>
      </c>
      <c r="H546">
        <f>IF(F546&lt;0,F546,"")</f>
        <v/>
      </c>
      <c r="I546">
        <f>IF(F546&gt;0,1,-1)</f>
        <v/>
      </c>
    </row>
    <row r="547">
      <c r="C547" t="inlineStr">
        <is>
          <t>establishment of new tree, in hard surface area, in biochar-makadam Z</t>
        </is>
      </c>
      <c r="D547" t="inlineStr">
        <is>
          <t>('ILCD 2.0 2018 midpoint', 'human health', 'photochemical ozone creation')</t>
        </is>
      </c>
      <c r="E547" t="inlineStr">
        <is>
          <t>LR-M</t>
        </is>
      </c>
      <c r="F547" s="34" t="n">
        <v>0.01110376095290344</v>
      </c>
      <c r="G547">
        <f>IF(F547&gt;0,F547,"")</f>
        <v/>
      </c>
      <c r="H547">
        <f>IF(F547&lt;0,F547,"")</f>
        <v/>
      </c>
      <c r="I547">
        <f>IF(F547&gt;0,1,-1)</f>
        <v/>
      </c>
    </row>
    <row r="548">
      <c r="C548" t="inlineStr">
        <is>
          <t>establishment of new tree, in hard surface area, in biochar-makadam Z</t>
        </is>
      </c>
      <c r="D548" t="inlineStr">
        <is>
          <t>('ILCD 2.0 2018 midpoint', 'human health', 'respiratory effects, inorganics')</t>
        </is>
      </c>
      <c r="E548" t="inlineStr">
        <is>
          <t>LR-M</t>
        </is>
      </c>
      <c r="F548" s="34" t="n">
        <v>-0.06251585658484071</v>
      </c>
      <c r="G548">
        <f>IF(F548&gt;0,F548,"")</f>
        <v/>
      </c>
      <c r="H548">
        <f>IF(F548&lt;0,F548,"")</f>
        <v/>
      </c>
      <c r="I548">
        <f>IF(F548&gt;0,1,-1)</f>
        <v/>
      </c>
    </row>
    <row r="549">
      <c r="C549" t="inlineStr">
        <is>
          <t>establishment of new tree, in hard surface area, in biochar-makadam Z</t>
        </is>
      </c>
      <c r="D549" t="inlineStr">
        <is>
          <t>('ILCD 2.0 2018 midpoint', 'resources', 'dissipated water')</t>
        </is>
      </c>
      <c r="E549" t="inlineStr">
        <is>
          <t>LR-M</t>
        </is>
      </c>
      <c r="F549" s="34" t="n">
        <v>-0.07417041824557868</v>
      </c>
      <c r="G549">
        <f>IF(F549&gt;0,F549,"")</f>
        <v/>
      </c>
      <c r="H549">
        <f>IF(F549&lt;0,F549,"")</f>
        <v/>
      </c>
      <c r="I549">
        <f>IF(F549&gt;0,1,-1)</f>
        <v/>
      </c>
    </row>
    <row r="550">
      <c r="C550" t="inlineStr">
        <is>
          <t>establishment of new tree, in hard surface area, in biochar-makadam Z</t>
        </is>
      </c>
      <c r="D550" t="inlineStr">
        <is>
          <t>('ILCD 2.0 2018 midpoint', 'resources', 'fossils')</t>
        </is>
      </c>
      <c r="E550" t="inlineStr">
        <is>
          <t>LR-M</t>
        </is>
      </c>
      <c r="F550" s="34" t="n">
        <v>-0.2134042854043543</v>
      </c>
      <c r="G550">
        <f>IF(F550&gt;0,F550,"")</f>
        <v/>
      </c>
      <c r="H550">
        <f>IF(F550&lt;0,F550,"")</f>
        <v/>
      </c>
      <c r="I550">
        <f>IF(F550&gt;0,1,-1)</f>
        <v/>
      </c>
    </row>
    <row r="551">
      <c r="C551" t="inlineStr">
        <is>
          <t>establishment of new tree, in hard surface area, in biochar-makadam Z</t>
        </is>
      </c>
      <c r="D551" t="inlineStr">
        <is>
          <t>('ILCD 2.0 2018 midpoint', 'resources', 'land use')</t>
        </is>
      </c>
      <c r="E551" t="inlineStr">
        <is>
          <t>LR-M</t>
        </is>
      </c>
      <c r="F551" s="34" t="n">
        <v>-0.247353018644733</v>
      </c>
      <c r="G551">
        <f>IF(F551&gt;0,F551,"")</f>
        <v/>
      </c>
      <c r="H551">
        <f>IF(F551&lt;0,F551,"")</f>
        <v/>
      </c>
      <c r="I551">
        <f>IF(F551&gt;0,1,-1)</f>
        <v/>
      </c>
    </row>
    <row r="552">
      <c r="C552" t="inlineStr">
        <is>
          <t>lifecycle, extensive green roof, XMS 2-27, biochar Z</t>
        </is>
      </c>
      <c r="D552" t="inlineStr">
        <is>
          <t>('ILCD 2.0 2018 midpoint', 'ecosystem quality', 'freshwater ecotoxicity')</t>
        </is>
      </c>
      <c r="E552" t="inlineStr">
        <is>
          <t>LR-M</t>
        </is>
      </c>
      <c r="F552" s="34" t="n">
        <v>-0.09220781631457831</v>
      </c>
      <c r="G552">
        <f>IF(F552&gt;0,F552,"")</f>
        <v/>
      </c>
      <c r="H552">
        <f>IF(F552&lt;0,F552,"")</f>
        <v/>
      </c>
      <c r="I552">
        <f>IF(F552&gt;0,1,-1)</f>
        <v/>
      </c>
    </row>
    <row r="553">
      <c r="C553" t="inlineStr">
        <is>
          <t>lifecycle, extensive green roof, XMS 2-27, biochar Z</t>
        </is>
      </c>
      <c r="D553" t="inlineStr">
        <is>
          <t>('ILCD 2.0 2018 midpoint', 'human health', 'non-carcinogenic effects')</t>
        </is>
      </c>
      <c r="E553" t="inlineStr">
        <is>
          <t>LR-M</t>
        </is>
      </c>
      <c r="F553" s="34" t="n">
        <v>-0.01654546036227211</v>
      </c>
      <c r="G553">
        <f>IF(F553&gt;0,F553,"")</f>
        <v/>
      </c>
      <c r="H553">
        <f>IF(F553&lt;0,F553,"")</f>
        <v/>
      </c>
      <c r="I553">
        <f>IF(F553&gt;0,1,-1)</f>
        <v/>
      </c>
    </row>
    <row r="554">
      <c r="C554" t="inlineStr">
        <is>
          <t>lifecycle, extensive green roof, XMS 2-27, biochar Z</t>
        </is>
      </c>
      <c r="D554" t="inlineStr">
        <is>
          <t>('ILCD 2.0 2018 midpoint', 'human health', 'carcinogenic effects')</t>
        </is>
      </c>
      <c r="E554" t="inlineStr">
        <is>
          <t>LR-M</t>
        </is>
      </c>
      <c r="F554" s="34" t="n">
        <v>-0.2058659680620026</v>
      </c>
      <c r="G554">
        <f>IF(F554&gt;0,F554,"")</f>
        <v/>
      </c>
      <c r="H554">
        <f>IF(F554&lt;0,F554,"")</f>
        <v/>
      </c>
      <c r="I554">
        <f>IF(F554&gt;0,1,-1)</f>
        <v/>
      </c>
    </row>
    <row r="555">
      <c r="C555" t="inlineStr">
        <is>
          <t>lifecycle, extensive green roof, XMS 2-27, biochar Z</t>
        </is>
      </c>
      <c r="D555" t="inlineStr">
        <is>
          <t>('ILCD 2.0 2018 midpoint', 'resources', 'minerals and metals')</t>
        </is>
      </c>
      <c r="E555" t="inlineStr">
        <is>
          <t>LR-M</t>
        </is>
      </c>
      <c r="F555" s="34" t="n">
        <v>-0.09493846504244485</v>
      </c>
      <c r="G555">
        <f>IF(F555&gt;0,F555,"")</f>
        <v/>
      </c>
      <c r="H555">
        <f>IF(F555&lt;0,F555,"")</f>
        <v/>
      </c>
      <c r="I555">
        <f>IF(F555&gt;0,1,-1)</f>
        <v/>
      </c>
    </row>
    <row r="556">
      <c r="C556" t="inlineStr">
        <is>
          <t>lifecycle, extensive green roof, XMS 2-27, biochar Z</t>
        </is>
      </c>
      <c r="D556" t="inlineStr">
        <is>
          <t>('ILCD 2.0 2018 midpoint', 'ecosystem quality', 'freshwater and terrestrial acidification')</t>
        </is>
      </c>
      <c r="E556" t="inlineStr">
        <is>
          <t>LR-M</t>
        </is>
      </c>
      <c r="F556" s="34" t="n">
        <v>-0.06380660308007002</v>
      </c>
      <c r="G556">
        <f>IF(F556&gt;0,F556,"")</f>
        <v/>
      </c>
      <c r="H556">
        <f>IF(F556&lt;0,F556,"")</f>
        <v/>
      </c>
      <c r="I556">
        <f>IF(F556&gt;0,1,-1)</f>
        <v/>
      </c>
    </row>
    <row r="557">
      <c r="C557" t="inlineStr">
        <is>
          <t>lifecycle, extensive green roof, XMS 2-27, biochar Z</t>
        </is>
      </c>
      <c r="D557" t="inlineStr">
        <is>
          <t>('ILCD 2.0 2018 midpoint', 'ecosystem quality', 'freshwater eutrophication')</t>
        </is>
      </c>
      <c r="E557" t="inlineStr">
        <is>
          <t>LR-M</t>
        </is>
      </c>
      <c r="F557" s="34" t="n">
        <v>-0.1868181730820601</v>
      </c>
      <c r="G557">
        <f>IF(F557&gt;0,F557,"")</f>
        <v/>
      </c>
      <c r="H557">
        <f>IF(F557&lt;0,F557,"")</f>
        <v/>
      </c>
      <c r="I557">
        <f>IF(F557&gt;0,1,-1)</f>
        <v/>
      </c>
    </row>
    <row r="558">
      <c r="C558" t="inlineStr">
        <is>
          <t>lifecycle, extensive green roof, XMS 2-27, biochar Z</t>
        </is>
      </c>
      <c r="D558" t="inlineStr">
        <is>
          <t>('ILCD 2.0 2018 midpoint', 'ecosystem quality', 'marine eutrophication')</t>
        </is>
      </c>
      <c r="E558" t="inlineStr">
        <is>
          <t>LR-M</t>
        </is>
      </c>
      <c r="F558" s="34" t="n">
        <v>-0.04998173009728901</v>
      </c>
      <c r="G558">
        <f>IF(F558&gt;0,F558,"")</f>
        <v/>
      </c>
      <c r="H558">
        <f>IF(F558&lt;0,F558,"")</f>
        <v/>
      </c>
      <c r="I558">
        <f>IF(F558&gt;0,1,-1)</f>
        <v/>
      </c>
    </row>
    <row r="559">
      <c r="C559" t="inlineStr">
        <is>
          <t>lifecycle, extensive green roof, XMS 2-27, biochar Z</t>
        </is>
      </c>
      <c r="D559" t="inlineStr">
        <is>
          <t>('ILCD 2.0 2018 midpoint', 'ecosystem quality', 'terrestrial eutrophication')</t>
        </is>
      </c>
      <c r="E559" t="inlineStr">
        <is>
          <t>LR-M</t>
        </is>
      </c>
      <c r="F559" s="34" t="n">
        <v>-0.06605369763926172</v>
      </c>
      <c r="G559">
        <f>IF(F559&gt;0,F559,"")</f>
        <v/>
      </c>
      <c r="H559">
        <f>IF(F559&lt;0,F559,"")</f>
        <v/>
      </c>
      <c r="I559">
        <f>IF(F559&gt;0,1,-1)</f>
        <v/>
      </c>
    </row>
    <row r="560">
      <c r="C560" t="inlineStr">
        <is>
          <t>lifecycle, extensive green roof, XMS 2-27, biochar Z</t>
        </is>
      </c>
      <c r="D560" t="inlineStr">
        <is>
          <t>('ILCD 2.0 2018 midpoint', 'human health', 'ionising radiation')</t>
        </is>
      </c>
      <c r="E560" t="inlineStr">
        <is>
          <t>LR-M</t>
        </is>
      </c>
      <c r="F560" s="34" t="n">
        <v>-0.09243875664920087</v>
      </c>
      <c r="G560">
        <f>IF(F560&gt;0,F560,"")</f>
        <v/>
      </c>
      <c r="H560">
        <f>IF(F560&lt;0,F560,"")</f>
        <v/>
      </c>
      <c r="I560">
        <f>IF(F560&gt;0,1,-1)</f>
        <v/>
      </c>
    </row>
    <row r="561">
      <c r="C561" t="inlineStr">
        <is>
          <t>lifecycle, extensive green roof, XMS 2-27, biochar Z</t>
        </is>
      </c>
      <c r="D561" t="inlineStr">
        <is>
          <t>('ILCD 2.0 2018 midpoint', 'human health', 'ozone layer depletion')</t>
        </is>
      </c>
      <c r="E561" t="inlineStr">
        <is>
          <t>LR-M</t>
        </is>
      </c>
      <c r="F561" s="34" t="n">
        <v>-0.05035573914249636</v>
      </c>
      <c r="G561">
        <f>IF(F561&gt;0,F561,"")</f>
        <v/>
      </c>
      <c r="H561">
        <f>IF(F561&lt;0,F561,"")</f>
        <v/>
      </c>
      <c r="I561">
        <f>IF(F561&gt;0,1,-1)</f>
        <v/>
      </c>
    </row>
    <row r="562">
      <c r="C562" t="inlineStr">
        <is>
          <t>lifecycle, extensive green roof, XMS 2-27, biochar Z</t>
        </is>
      </c>
      <c r="D562" t="inlineStr">
        <is>
          <t>('ILCD 2.0 2018 midpoint', 'human health', 'photochemical ozone creation')</t>
        </is>
      </c>
      <c r="E562" t="inlineStr">
        <is>
          <t>LR-M</t>
        </is>
      </c>
      <c r="F562" s="34" t="n">
        <v>-0.07402000651954477</v>
      </c>
      <c r="G562">
        <f>IF(F562&gt;0,F562,"")</f>
        <v/>
      </c>
      <c r="H562">
        <f>IF(F562&lt;0,F562,"")</f>
        <v/>
      </c>
      <c r="I562">
        <f>IF(F562&gt;0,1,-1)</f>
        <v/>
      </c>
    </row>
    <row r="563">
      <c r="C563" t="inlineStr">
        <is>
          <t>lifecycle, extensive green roof, XMS 2-27, biochar Z</t>
        </is>
      </c>
      <c r="D563" t="inlineStr">
        <is>
          <t>('ILCD 2.0 2018 midpoint', 'human health', 'respiratory effects, inorganics')</t>
        </is>
      </c>
      <c r="E563" t="inlineStr">
        <is>
          <t>LR-M</t>
        </is>
      </c>
      <c r="F563" s="34" t="n">
        <v>-0.09228261443033614</v>
      </c>
      <c r="G563">
        <f>IF(F563&gt;0,F563,"")</f>
        <v/>
      </c>
      <c r="H563">
        <f>IF(F563&lt;0,F563,"")</f>
        <v/>
      </c>
      <c r="I563">
        <f>IF(F563&gt;0,1,-1)</f>
        <v/>
      </c>
    </row>
    <row r="564">
      <c r="C564" t="inlineStr">
        <is>
          <t>lifecycle, extensive green roof, XMS 2-27, biochar Z</t>
        </is>
      </c>
      <c r="D564" t="inlineStr">
        <is>
          <t>('ILCD 2.0 2018 midpoint', 'resources', 'dissipated water')</t>
        </is>
      </c>
      <c r="E564" t="inlineStr">
        <is>
          <t>LR-M</t>
        </is>
      </c>
      <c r="F564" s="34" t="n">
        <v>-0.04935505717019162</v>
      </c>
      <c r="G564">
        <f>IF(F564&gt;0,F564,"")</f>
        <v/>
      </c>
      <c r="H564">
        <f>IF(F564&lt;0,F564,"")</f>
        <v/>
      </c>
      <c r="I564">
        <f>IF(F564&gt;0,1,-1)</f>
        <v/>
      </c>
    </row>
    <row r="565">
      <c r="C565" t="inlineStr">
        <is>
          <t>lifecycle, extensive green roof, XMS 2-27, biochar Z</t>
        </is>
      </c>
      <c r="D565" t="inlineStr">
        <is>
          <t>('ILCD 2.0 2018 midpoint', 'resources', 'fossils')</t>
        </is>
      </c>
      <c r="E565" t="inlineStr">
        <is>
          <t>LR-M</t>
        </is>
      </c>
      <c r="F565" s="34" t="n">
        <v>-0.08115388725360162</v>
      </c>
      <c r="G565">
        <f>IF(F565&gt;0,F565,"")</f>
        <v/>
      </c>
      <c r="H565">
        <f>IF(F565&lt;0,F565,"")</f>
        <v/>
      </c>
      <c r="I565">
        <f>IF(F565&gt;0,1,-1)</f>
        <v/>
      </c>
    </row>
    <row r="566">
      <c r="C566" t="inlineStr">
        <is>
          <t>lifecycle, extensive green roof, XMS 2-27, biochar Z</t>
        </is>
      </c>
      <c r="D566" t="inlineStr">
        <is>
          <t>('ILCD 2.0 2018 midpoint', 'resources', 'land use')</t>
        </is>
      </c>
      <c r="E566" t="inlineStr">
        <is>
          <t>LR-M</t>
        </is>
      </c>
      <c r="F566" s="34" t="n">
        <v>-0.07423544006610627</v>
      </c>
      <c r="G566">
        <f>IF(F566&gt;0,F566,"")</f>
        <v/>
      </c>
      <c r="H566">
        <f>IF(F566&lt;0,F566,"")</f>
        <v/>
      </c>
      <c r="I566">
        <f>IF(F566&gt;0,1,-1)</f>
        <v/>
      </c>
    </row>
    <row r="567">
      <c r="C567" t="inlineStr">
        <is>
          <t>production and supply of planting soil A, biochar Z</t>
        </is>
      </c>
      <c r="D567" t="inlineStr">
        <is>
          <t>('ILCD 2.0 2018 midpoint', 'ecosystem quality', 'freshwater ecotoxicity')</t>
        </is>
      </c>
      <c r="E567" t="inlineStr">
        <is>
          <t>LR-M</t>
        </is>
      </c>
      <c r="F567" s="34" t="n">
        <v>0.01339693975056178</v>
      </c>
      <c r="G567">
        <f>IF(F567&gt;0,F567,"")</f>
        <v/>
      </c>
      <c r="H567">
        <f>IF(F567&lt;0,F567,"")</f>
        <v/>
      </c>
      <c r="I567">
        <f>IF(F567&gt;0,1,-1)</f>
        <v/>
      </c>
    </row>
    <row r="568">
      <c r="C568" t="inlineStr">
        <is>
          <t>production and supply of planting soil A, biochar Z</t>
        </is>
      </c>
      <c r="D568" t="inlineStr">
        <is>
          <t>('ILCD 2.0 2018 midpoint', 'human health', 'non-carcinogenic effects')</t>
        </is>
      </c>
      <c r="E568" t="inlineStr">
        <is>
          <t>LR-M</t>
        </is>
      </c>
      <c r="F568" s="34" t="n">
        <v>0.3037346503682028</v>
      </c>
      <c r="G568">
        <f>IF(F568&gt;0,F568,"")</f>
        <v/>
      </c>
      <c r="H568">
        <f>IF(F568&lt;0,F568,"")</f>
        <v/>
      </c>
      <c r="I568">
        <f>IF(F568&gt;0,1,-1)</f>
        <v/>
      </c>
    </row>
    <row r="569">
      <c r="C569" t="inlineStr">
        <is>
          <t>production and supply of planting soil A, biochar Z</t>
        </is>
      </c>
      <c r="D569" t="inlineStr">
        <is>
          <t>('ILCD 2.0 2018 midpoint', 'human health', 'carcinogenic effects')</t>
        </is>
      </c>
      <c r="E569" t="inlineStr">
        <is>
          <t>LR-M</t>
        </is>
      </c>
      <c r="F569" s="34" t="n">
        <v>0.8359320812631452</v>
      </c>
      <c r="G569">
        <f>IF(F569&gt;0,F569,"")</f>
        <v/>
      </c>
      <c r="H569">
        <f>IF(F569&lt;0,F569,"")</f>
        <v/>
      </c>
      <c r="I569">
        <f>IF(F569&gt;0,1,-1)</f>
        <v/>
      </c>
    </row>
    <row r="570">
      <c r="C570" t="inlineStr">
        <is>
          <t>production and supply of planting soil A, biochar Z</t>
        </is>
      </c>
      <c r="D570" t="inlineStr">
        <is>
          <t>('ILCD 2.0 2018 midpoint', 'resources', 'minerals and metals')</t>
        </is>
      </c>
      <c r="E570" t="inlineStr">
        <is>
          <t>LR-M</t>
        </is>
      </c>
      <c r="F570" s="34" t="n">
        <v>-0.1774110262754539</v>
      </c>
      <c r="G570">
        <f>IF(F570&gt;0,F570,"")</f>
        <v/>
      </c>
      <c r="H570">
        <f>IF(F570&lt;0,F570,"")</f>
        <v/>
      </c>
      <c r="I570">
        <f>IF(F570&gt;0,1,-1)</f>
        <v/>
      </c>
    </row>
    <row r="571">
      <c r="C571" t="inlineStr">
        <is>
          <t>production and supply of planting soil A, biochar Z</t>
        </is>
      </c>
      <c r="D571" t="inlineStr">
        <is>
          <t>('ILCD 2.0 2018 midpoint', 'ecosystem quality', 'freshwater and terrestrial acidification')</t>
        </is>
      </c>
      <c r="E571" t="inlineStr">
        <is>
          <t>LR-M</t>
        </is>
      </c>
      <c r="F571" s="34" t="n">
        <v>-0.02695323485345003</v>
      </c>
      <c r="G571">
        <f>IF(F571&gt;0,F571,"")</f>
        <v/>
      </c>
      <c r="H571">
        <f>IF(F571&lt;0,F571,"")</f>
        <v/>
      </c>
      <c r="I571">
        <f>IF(F571&gt;0,1,-1)</f>
        <v/>
      </c>
    </row>
    <row r="572">
      <c r="C572" t="inlineStr">
        <is>
          <t>production and supply of planting soil A, biochar Z</t>
        </is>
      </c>
      <c r="D572" t="inlineStr">
        <is>
          <t>('ILCD 2.0 2018 midpoint', 'ecosystem quality', 'freshwater eutrophication')</t>
        </is>
      </c>
      <c r="E572" t="inlineStr">
        <is>
          <t>LR-M</t>
        </is>
      </c>
      <c r="F572" s="34" t="n">
        <v>-0.1382970232214437</v>
      </c>
      <c r="G572">
        <f>IF(F572&gt;0,F572,"")</f>
        <v/>
      </c>
      <c r="H572">
        <f>IF(F572&lt;0,F572,"")</f>
        <v/>
      </c>
      <c r="I572">
        <f>IF(F572&gt;0,1,-1)</f>
        <v/>
      </c>
    </row>
    <row r="573">
      <c r="C573" t="inlineStr">
        <is>
          <t>production and supply of planting soil A, biochar Z</t>
        </is>
      </c>
      <c r="D573" t="inlineStr">
        <is>
          <t>('ILCD 2.0 2018 midpoint', 'ecosystem quality', 'marine eutrophication')</t>
        </is>
      </c>
      <c r="E573" t="inlineStr">
        <is>
          <t>LR-M</t>
        </is>
      </c>
      <c r="F573" s="34" t="n">
        <v>-0.01657161205941737</v>
      </c>
      <c r="G573">
        <f>IF(F573&gt;0,F573,"")</f>
        <v/>
      </c>
      <c r="H573">
        <f>IF(F573&lt;0,F573,"")</f>
        <v/>
      </c>
      <c r="I573">
        <f>IF(F573&gt;0,1,-1)</f>
        <v/>
      </c>
    </row>
    <row r="574">
      <c r="C574" t="inlineStr">
        <is>
          <t>production and supply of planting soil A, biochar Z</t>
        </is>
      </c>
      <c r="D574" t="inlineStr">
        <is>
          <t>('ILCD 2.0 2018 midpoint', 'ecosystem quality', 'terrestrial eutrophication')</t>
        </is>
      </c>
      <c r="E574" t="inlineStr">
        <is>
          <t>LR-M</t>
        </is>
      </c>
      <c r="F574" s="34" t="n">
        <v>-0.002595147167528622</v>
      </c>
      <c r="G574">
        <f>IF(F574&gt;0,F574,"")</f>
        <v/>
      </c>
      <c r="H574">
        <f>IF(F574&lt;0,F574,"")</f>
        <v/>
      </c>
      <c r="I574">
        <f>IF(F574&gt;0,1,-1)</f>
        <v/>
      </c>
    </row>
    <row r="575">
      <c r="C575" t="inlineStr">
        <is>
          <t>production and supply of planting soil A, biochar Z</t>
        </is>
      </c>
      <c r="D575" t="inlineStr">
        <is>
          <t>('ILCD 2.0 2018 midpoint', 'human health', 'ionising radiation')</t>
        </is>
      </c>
      <c r="E575" t="inlineStr">
        <is>
          <t>LR-M</t>
        </is>
      </c>
      <c r="F575" s="34" t="n">
        <v>-0.1124432012622327</v>
      </c>
      <c r="G575">
        <f>IF(F575&gt;0,F575,"")</f>
        <v/>
      </c>
      <c r="H575">
        <f>IF(F575&lt;0,F575,"")</f>
        <v/>
      </c>
      <c r="I575">
        <f>IF(F575&gt;0,1,-1)</f>
        <v/>
      </c>
    </row>
    <row r="576">
      <c r="C576" t="inlineStr">
        <is>
          <t>production and supply of planting soil A, biochar Z</t>
        </is>
      </c>
      <c r="D576" t="inlineStr">
        <is>
          <t>('ILCD 2.0 2018 midpoint', 'human health', 'ozone layer depletion')</t>
        </is>
      </c>
      <c r="E576" t="inlineStr">
        <is>
          <t>LR-M</t>
        </is>
      </c>
      <c r="F576" s="34" t="n">
        <v>-0.01671721626661593</v>
      </c>
      <c r="G576">
        <f>IF(F576&gt;0,F576,"")</f>
        <v/>
      </c>
      <c r="H576">
        <f>IF(F576&lt;0,F576,"")</f>
        <v/>
      </c>
      <c r="I576">
        <f>IF(F576&gt;0,1,-1)</f>
        <v/>
      </c>
    </row>
    <row r="577">
      <c r="C577" t="inlineStr">
        <is>
          <t>production and supply of planting soil A, biochar Z</t>
        </is>
      </c>
      <c r="D577" t="inlineStr">
        <is>
          <t>('ILCD 2.0 2018 midpoint', 'human health', 'photochemical ozone creation')</t>
        </is>
      </c>
      <c r="E577" t="inlineStr">
        <is>
          <t>LR-M</t>
        </is>
      </c>
      <c r="F577" s="34" t="n">
        <v>0.07924868885037095</v>
      </c>
      <c r="G577">
        <f>IF(F577&gt;0,F577,"")</f>
        <v/>
      </c>
      <c r="H577">
        <f>IF(F577&lt;0,F577,"")</f>
        <v/>
      </c>
      <c r="I577">
        <f>IF(F577&gt;0,1,-1)</f>
        <v/>
      </c>
    </row>
    <row r="578">
      <c r="C578" t="inlineStr">
        <is>
          <t>production and supply of planting soil A, biochar Z</t>
        </is>
      </c>
      <c r="D578" t="inlineStr">
        <is>
          <t>('ILCD 2.0 2018 midpoint', 'human health', 'respiratory effects, inorganics')</t>
        </is>
      </c>
      <c r="E578" t="inlineStr">
        <is>
          <t>LR-M</t>
        </is>
      </c>
      <c r="F578" s="34" t="n">
        <v>-0.146863851164483</v>
      </c>
      <c r="G578">
        <f>IF(F578&gt;0,F578,"")</f>
        <v/>
      </c>
      <c r="H578">
        <f>IF(F578&lt;0,F578,"")</f>
        <v/>
      </c>
      <c r="I578">
        <f>IF(F578&gt;0,1,-1)</f>
        <v/>
      </c>
    </row>
    <row r="579">
      <c r="C579" t="inlineStr">
        <is>
          <t>production and supply of planting soil A, biochar Z</t>
        </is>
      </c>
      <c r="D579" t="inlineStr">
        <is>
          <t>('ILCD 2.0 2018 midpoint', 'resources', 'dissipated water')</t>
        </is>
      </c>
      <c r="E579" t="inlineStr">
        <is>
          <t>LR-M</t>
        </is>
      </c>
      <c r="F579" s="34" t="n">
        <v>-0.3966929924079875</v>
      </c>
      <c r="G579">
        <f>IF(F579&gt;0,F579,"")</f>
        <v/>
      </c>
      <c r="H579">
        <f>IF(F579&lt;0,F579,"")</f>
        <v/>
      </c>
      <c r="I579">
        <f>IF(F579&gt;0,1,-1)</f>
        <v/>
      </c>
    </row>
    <row r="580">
      <c r="C580" t="inlineStr">
        <is>
          <t>production and supply of planting soil A, biochar Z</t>
        </is>
      </c>
      <c r="D580" t="inlineStr">
        <is>
          <t>('ILCD 2.0 2018 midpoint', 'resources', 'fossils')</t>
        </is>
      </c>
      <c r="E580" t="inlineStr">
        <is>
          <t>LR-M</t>
        </is>
      </c>
      <c r="F580" s="34" t="n">
        <v>-0.7898336720223212</v>
      </c>
      <c r="G580">
        <f>IF(F580&gt;0,F580,"")</f>
        <v/>
      </c>
      <c r="H580">
        <f>IF(F580&lt;0,F580,"")</f>
        <v/>
      </c>
      <c r="I580">
        <f>IF(F580&gt;0,1,-1)</f>
        <v/>
      </c>
    </row>
    <row r="581">
      <c r="C581" t="inlineStr">
        <is>
          <t>production and supply of planting soil A, biochar Z</t>
        </is>
      </c>
      <c r="D581" t="inlineStr">
        <is>
          <t>('ILCD 2.0 2018 midpoint', 'resources', 'land use')</t>
        </is>
      </c>
      <c r="E581" t="inlineStr">
        <is>
          <t>LR-M</t>
        </is>
      </c>
      <c r="F581" s="34" t="n">
        <v>-0.7999900401767901</v>
      </c>
      <c r="G581">
        <f>IF(F581&gt;0,F581,"")</f>
        <v/>
      </c>
      <c r="H581">
        <f>IF(F581&lt;0,F581,"")</f>
        <v/>
      </c>
      <c r="I581">
        <f>IF(F581&gt;0,1,-1)</f>
        <v/>
      </c>
    </row>
    <row r="582">
      <c r="C582" t="inlineStr">
        <is>
          <t>production of paving stone, charcrete Z</t>
        </is>
      </c>
      <c r="D582" t="inlineStr">
        <is>
          <t>('ILCD 2.0 2018 midpoint', 'ecosystem quality', 'freshwater ecotoxicity')</t>
        </is>
      </c>
      <c r="E582" t="inlineStr">
        <is>
          <t>LR-M</t>
        </is>
      </c>
      <c r="F582" s="34" t="n">
        <v>0.2992671545354872</v>
      </c>
      <c r="G582">
        <f>IF(F582&gt;0,F582,"")</f>
        <v/>
      </c>
      <c r="H582">
        <f>IF(F582&lt;0,F582,"")</f>
        <v/>
      </c>
      <c r="I582">
        <f>IF(F582&gt;0,1,-1)</f>
        <v/>
      </c>
    </row>
    <row r="583">
      <c r="C583" t="inlineStr">
        <is>
          <t>production of paving stone, charcrete Z</t>
        </is>
      </c>
      <c r="D583" t="inlineStr">
        <is>
          <t>('ILCD 2.0 2018 midpoint', 'human health', 'non-carcinogenic effects')</t>
        </is>
      </c>
      <c r="E583" t="inlineStr">
        <is>
          <t>LR-M</t>
        </is>
      </c>
      <c r="F583" s="34" t="n">
        <v>0.8214137036929419</v>
      </c>
      <c r="G583">
        <f>IF(F583&gt;0,F583,"")</f>
        <v/>
      </c>
      <c r="H583">
        <f>IF(F583&lt;0,F583,"")</f>
        <v/>
      </c>
      <c r="I583">
        <f>IF(F583&gt;0,1,-1)</f>
        <v/>
      </c>
    </row>
    <row r="584">
      <c r="C584" t="inlineStr">
        <is>
          <t>production of paving stone, charcrete Z</t>
        </is>
      </c>
      <c r="D584" t="inlineStr">
        <is>
          <t>('ILCD 2.0 2018 midpoint', 'human health', 'carcinogenic effects')</t>
        </is>
      </c>
      <c r="E584" t="inlineStr">
        <is>
          <t>LR-M</t>
        </is>
      </c>
      <c r="F584" s="34" t="n">
        <v>2.201982007082776</v>
      </c>
      <c r="G584">
        <f>IF(F584&gt;0,F584,"")</f>
        <v/>
      </c>
      <c r="H584">
        <f>IF(F584&lt;0,F584,"")</f>
        <v/>
      </c>
      <c r="I584">
        <f>IF(F584&gt;0,1,-1)</f>
        <v/>
      </c>
    </row>
    <row r="585">
      <c r="C585" t="inlineStr">
        <is>
          <t>production of paving stone, charcrete Z</t>
        </is>
      </c>
      <c r="D585" t="inlineStr">
        <is>
          <t>('ILCD 2.0 2018 midpoint', 'resources', 'minerals and metals')</t>
        </is>
      </c>
      <c r="E585" t="inlineStr">
        <is>
          <t>LR-M</t>
        </is>
      </c>
      <c r="F585" s="34" t="n">
        <v>-0.02493206139808779</v>
      </c>
      <c r="G585">
        <f>IF(F585&gt;0,F585,"")</f>
        <v/>
      </c>
      <c r="H585">
        <f>IF(F585&lt;0,F585,"")</f>
        <v/>
      </c>
      <c r="I585">
        <f>IF(F585&gt;0,1,-1)</f>
        <v/>
      </c>
    </row>
    <row r="586">
      <c r="C586" t="inlineStr">
        <is>
          <t>production of paving stone, charcrete Z</t>
        </is>
      </c>
      <c r="D586" t="inlineStr">
        <is>
          <t>('ILCD 2.0 2018 midpoint', 'ecosystem quality', 'freshwater and terrestrial acidification')</t>
        </is>
      </c>
      <c r="E586" t="inlineStr">
        <is>
          <t>LR-M</t>
        </is>
      </c>
      <c r="F586" s="34" t="n">
        <v>0.7392535061484475</v>
      </c>
      <c r="G586">
        <f>IF(F586&gt;0,F586,"")</f>
        <v/>
      </c>
      <c r="H586">
        <f>IF(F586&lt;0,F586,"")</f>
        <v/>
      </c>
      <c r="I586">
        <f>IF(F586&gt;0,1,-1)</f>
        <v/>
      </c>
    </row>
    <row r="587">
      <c r="C587" t="inlineStr">
        <is>
          <t>production of paving stone, charcrete Z</t>
        </is>
      </c>
      <c r="D587" t="inlineStr">
        <is>
          <t>('ILCD 2.0 2018 midpoint', 'ecosystem quality', 'freshwater eutrophication')</t>
        </is>
      </c>
      <c r="E587" t="inlineStr">
        <is>
          <t>LR-M</t>
        </is>
      </c>
      <c r="F587" s="34" t="n">
        <v>0.2295792456149359</v>
      </c>
      <c r="G587">
        <f>IF(F587&gt;0,F587,"")</f>
        <v/>
      </c>
      <c r="H587">
        <f>IF(F587&lt;0,F587,"")</f>
        <v/>
      </c>
      <c r="I587">
        <f>IF(F587&gt;0,1,-1)</f>
        <v/>
      </c>
    </row>
    <row r="588">
      <c r="C588" t="inlineStr">
        <is>
          <t>production of paving stone, charcrete Z</t>
        </is>
      </c>
      <c r="D588" t="inlineStr">
        <is>
          <t>('ILCD 2.0 2018 midpoint', 'ecosystem quality', 'marine eutrophication')</t>
        </is>
      </c>
      <c r="E588" t="inlineStr">
        <is>
          <t>LR-M</t>
        </is>
      </c>
      <c r="F588" s="34" t="n">
        <v>0.5289403751069934</v>
      </c>
      <c r="G588">
        <f>IF(F588&gt;0,F588,"")</f>
        <v/>
      </c>
      <c r="H588">
        <f>IF(F588&lt;0,F588,"")</f>
        <v/>
      </c>
      <c r="I588">
        <f>IF(F588&gt;0,1,-1)</f>
        <v/>
      </c>
    </row>
    <row r="589">
      <c r="C589" t="inlineStr">
        <is>
          <t>production of paving stone, charcrete Z</t>
        </is>
      </c>
      <c r="D589" t="inlineStr">
        <is>
          <t>('ILCD 2.0 2018 midpoint', 'ecosystem quality', 'terrestrial eutrophication')</t>
        </is>
      </c>
      <c r="E589" t="inlineStr">
        <is>
          <t>LR-M</t>
        </is>
      </c>
      <c r="F589" s="34" t="n">
        <v>0.7530012002965334</v>
      </c>
      <c r="G589">
        <f>IF(F589&gt;0,F589,"")</f>
        <v/>
      </c>
      <c r="H589">
        <f>IF(F589&lt;0,F589,"")</f>
        <v/>
      </c>
      <c r="I589">
        <f>IF(F589&gt;0,1,-1)</f>
        <v/>
      </c>
    </row>
    <row r="590">
      <c r="C590" t="inlineStr">
        <is>
          <t>production of paving stone, charcrete Z</t>
        </is>
      </c>
      <c r="D590" t="inlineStr">
        <is>
          <t>('ILCD 2.0 2018 midpoint', 'human health', 'ionising radiation')</t>
        </is>
      </c>
      <c r="E590" t="inlineStr">
        <is>
          <t>LR-M</t>
        </is>
      </c>
      <c r="F590" s="34" t="n">
        <v>0.5041219690512975</v>
      </c>
      <c r="G590">
        <f>IF(F590&gt;0,F590,"")</f>
        <v/>
      </c>
      <c r="H590">
        <f>IF(F590&lt;0,F590,"")</f>
        <v/>
      </c>
      <c r="I590">
        <f>IF(F590&gt;0,1,-1)</f>
        <v/>
      </c>
    </row>
    <row r="591">
      <c r="C591" t="inlineStr">
        <is>
          <t>production of paving stone, charcrete Z</t>
        </is>
      </c>
      <c r="D591" t="inlineStr">
        <is>
          <t>('ILCD 2.0 2018 midpoint', 'human health', 'ozone layer depletion')</t>
        </is>
      </c>
      <c r="E591" t="inlineStr">
        <is>
          <t>LR-M</t>
        </is>
      </c>
      <c r="F591" s="34" t="n">
        <v>0.6695151774796049</v>
      </c>
      <c r="G591">
        <f>IF(F591&gt;0,F591,"")</f>
        <v/>
      </c>
      <c r="H591">
        <f>IF(F591&lt;0,F591,"")</f>
        <v/>
      </c>
      <c r="I591">
        <f>IF(F591&gt;0,1,-1)</f>
        <v/>
      </c>
    </row>
    <row r="592">
      <c r="C592" t="inlineStr">
        <is>
          <t>production of paving stone, charcrete Z</t>
        </is>
      </c>
      <c r="D592" t="inlineStr">
        <is>
          <t>('ILCD 2.0 2018 midpoint', 'human health', 'photochemical ozone creation')</t>
        </is>
      </c>
      <c r="E592" t="inlineStr">
        <is>
          <t>LR-M</t>
        </is>
      </c>
      <c r="F592" s="34" t="n">
        <v>0.9336976820550178</v>
      </c>
      <c r="G592">
        <f>IF(F592&gt;0,F592,"")</f>
        <v/>
      </c>
      <c r="H592">
        <f>IF(F592&lt;0,F592,"")</f>
        <v/>
      </c>
      <c r="I592">
        <f>IF(F592&gt;0,1,-1)</f>
        <v/>
      </c>
    </row>
    <row r="593">
      <c r="C593" t="inlineStr">
        <is>
          <t>production of paving stone, charcrete Z</t>
        </is>
      </c>
      <c r="D593" t="inlineStr">
        <is>
          <t>('ILCD 2.0 2018 midpoint', 'human health', 'respiratory effects, inorganics')</t>
        </is>
      </c>
      <c r="E593" t="inlineStr">
        <is>
          <t>LR-M</t>
        </is>
      </c>
      <c r="F593" s="34" t="n">
        <v>0.2518161089959439</v>
      </c>
      <c r="G593">
        <f>IF(F593&gt;0,F593,"")</f>
        <v/>
      </c>
      <c r="H593">
        <f>IF(F593&lt;0,F593,"")</f>
        <v/>
      </c>
      <c r="I593">
        <f>IF(F593&gt;0,1,-1)</f>
        <v/>
      </c>
    </row>
    <row r="594">
      <c r="C594" t="inlineStr">
        <is>
          <t>production of paving stone, charcrete Z</t>
        </is>
      </c>
      <c r="D594" t="inlineStr">
        <is>
          <t>('ILCD 2.0 2018 midpoint', 'resources', 'dissipated water')</t>
        </is>
      </c>
      <c r="E594" t="inlineStr">
        <is>
          <t>LR-M</t>
        </is>
      </c>
      <c r="F594" s="34" t="n">
        <v>0.2592008989678685</v>
      </c>
      <c r="G594">
        <f>IF(F594&gt;0,F594,"")</f>
        <v/>
      </c>
      <c r="H594">
        <f>IF(F594&lt;0,F594,"")</f>
        <v/>
      </c>
      <c r="I594">
        <f>IF(F594&gt;0,1,-1)</f>
        <v/>
      </c>
    </row>
    <row r="595">
      <c r="C595" t="inlineStr">
        <is>
          <t>production of paving stone, charcrete Z</t>
        </is>
      </c>
      <c r="D595" t="inlineStr">
        <is>
          <t>('ILCD 2.0 2018 midpoint', 'resources', 'fossils')</t>
        </is>
      </c>
      <c r="E595" t="inlineStr">
        <is>
          <t>LR-M</t>
        </is>
      </c>
      <c r="F595" s="34" t="n">
        <v>0.6354291664723528</v>
      </c>
      <c r="G595">
        <f>IF(F595&gt;0,F595,"")</f>
        <v/>
      </c>
      <c r="H595">
        <f>IF(F595&lt;0,F595,"")</f>
        <v/>
      </c>
      <c r="I595">
        <f>IF(F595&gt;0,1,-1)</f>
        <v/>
      </c>
    </row>
    <row r="596">
      <c r="C596" t="inlineStr">
        <is>
          <t>production of paving stone, charcrete Z</t>
        </is>
      </c>
      <c r="D596" t="inlineStr">
        <is>
          <t>('ILCD 2.0 2018 midpoint', 'resources', 'land use')</t>
        </is>
      </c>
      <c r="E596" t="inlineStr">
        <is>
          <t>LR-M</t>
        </is>
      </c>
      <c r="F596" s="34" t="n">
        <v>0.09172066558502867</v>
      </c>
      <c r="G596">
        <f>IF(F596&gt;0,F596,"")</f>
        <v/>
      </c>
      <c r="H596">
        <f>IF(F596&lt;0,F596,"")</f>
        <v/>
      </c>
      <c r="I596">
        <f>IF(F596&gt;0,1,-1)</f>
        <v/>
      </c>
    </row>
    <row r="597">
      <c r="C597" t="inlineStr">
        <is>
          <t>lifecycle, water pre-treatment, biochar Z biofilter</t>
        </is>
      </c>
      <c r="D597" t="inlineStr">
        <is>
          <t>('ILCD 2.0 2018 midpoint', 'ecosystem quality', 'freshwater ecotoxicity')</t>
        </is>
      </c>
      <c r="E597" t="inlineStr">
        <is>
          <t>LR-M</t>
        </is>
      </c>
      <c r="F597" s="34" t="n">
        <v>-0.6005357603844812</v>
      </c>
      <c r="G597">
        <f>IF(F597&gt;0,F597,"")</f>
        <v/>
      </c>
      <c r="H597">
        <f>IF(F597&lt;0,F597,"")</f>
        <v/>
      </c>
      <c r="I597">
        <f>IF(F597&gt;0,1,-1)</f>
        <v/>
      </c>
    </row>
    <row r="598">
      <c r="C598" t="inlineStr">
        <is>
          <t>lifecycle, water pre-treatment, biochar Z biofilter</t>
        </is>
      </c>
      <c r="D598" t="inlineStr">
        <is>
          <t>('ILCD 2.0 2018 midpoint', 'human health', 'non-carcinogenic effects')</t>
        </is>
      </c>
      <c r="E598" t="inlineStr">
        <is>
          <t>LR-M</t>
        </is>
      </c>
      <c r="F598" s="34" t="n">
        <v>-5.71013183987062</v>
      </c>
      <c r="G598">
        <f>IF(F598&gt;0,F598,"")</f>
        <v/>
      </c>
      <c r="H598">
        <f>IF(F598&lt;0,F598,"")</f>
        <v/>
      </c>
      <c r="I598">
        <f>IF(F598&gt;0,1,-1)</f>
        <v/>
      </c>
    </row>
    <row r="599">
      <c r="C599" t="inlineStr">
        <is>
          <t>lifecycle, water pre-treatment, biochar Z biofilter</t>
        </is>
      </c>
      <c r="D599" t="inlineStr">
        <is>
          <t>('ILCD 2.0 2018 midpoint', 'human health', 'carcinogenic effects')</t>
        </is>
      </c>
      <c r="E599" t="inlineStr">
        <is>
          <t>LR-M</t>
        </is>
      </c>
      <c r="F599" s="34" t="n">
        <v>1.5499115349335</v>
      </c>
      <c r="G599">
        <f>IF(F599&gt;0,F599,"")</f>
        <v/>
      </c>
      <c r="H599">
        <f>IF(F599&lt;0,F599,"")</f>
        <v/>
      </c>
      <c r="I599">
        <f>IF(F599&gt;0,1,-1)</f>
        <v/>
      </c>
    </row>
    <row r="600">
      <c r="C600" t="inlineStr">
        <is>
          <t>lifecycle, water pre-treatment, biochar Z biofilter</t>
        </is>
      </c>
      <c r="D600" t="inlineStr">
        <is>
          <t>('ILCD 2.0 2018 midpoint', 'resources', 'minerals and metals')</t>
        </is>
      </c>
      <c r="E600" t="inlineStr">
        <is>
          <t>LR-M</t>
        </is>
      </c>
      <c r="F600" s="34" t="n">
        <v>-0.7179057330907194</v>
      </c>
      <c r="G600">
        <f>IF(F600&gt;0,F600,"")</f>
        <v/>
      </c>
      <c r="H600">
        <f>IF(F600&lt;0,F600,"")</f>
        <v/>
      </c>
      <c r="I600">
        <f>IF(F600&gt;0,1,-1)</f>
        <v/>
      </c>
    </row>
    <row r="601">
      <c r="C601" t="inlineStr">
        <is>
          <t>lifecycle, water pre-treatment, biochar Z biofilter</t>
        </is>
      </c>
      <c r="D601" t="inlineStr">
        <is>
          <t>('ILCD 2.0 2018 midpoint', 'ecosystem quality', 'freshwater and terrestrial acidification')</t>
        </is>
      </c>
      <c r="E601" t="inlineStr">
        <is>
          <t>LR-M</t>
        </is>
      </c>
      <c r="F601" s="34" t="n">
        <v>-0.7001031859649551</v>
      </c>
      <c r="G601">
        <f>IF(F601&gt;0,F601,"")</f>
        <v/>
      </c>
      <c r="H601">
        <f>IF(F601&lt;0,F601,"")</f>
        <v/>
      </c>
      <c r="I601">
        <f>IF(F601&gt;0,1,-1)</f>
        <v/>
      </c>
    </row>
    <row r="602">
      <c r="C602" t="inlineStr">
        <is>
          <t>lifecycle, water pre-treatment, biochar Z biofilter</t>
        </is>
      </c>
      <c r="D602" t="inlineStr">
        <is>
          <t>('ILCD 2.0 2018 midpoint', 'ecosystem quality', 'freshwater eutrophication')</t>
        </is>
      </c>
      <c r="E602" t="inlineStr">
        <is>
          <t>LR-M</t>
        </is>
      </c>
      <c r="F602" s="34" t="n">
        <v>-0.9469064425950426</v>
      </c>
      <c r="G602">
        <f>IF(F602&gt;0,F602,"")</f>
        <v/>
      </c>
      <c r="H602">
        <f>IF(F602&lt;0,F602,"")</f>
        <v/>
      </c>
      <c r="I602">
        <f>IF(F602&gt;0,1,-1)</f>
        <v/>
      </c>
    </row>
    <row r="603">
      <c r="C603" t="inlineStr">
        <is>
          <t>lifecycle, water pre-treatment, biochar Z biofilter</t>
        </is>
      </c>
      <c r="D603" t="inlineStr">
        <is>
          <t>('ILCD 2.0 2018 midpoint', 'ecosystem quality', 'marine eutrophication')</t>
        </is>
      </c>
      <c r="E603" t="inlineStr">
        <is>
          <t>LR-M</t>
        </is>
      </c>
      <c r="F603" s="34" t="n">
        <v>-0.1166595985869499</v>
      </c>
      <c r="G603">
        <f>IF(F603&gt;0,F603,"")</f>
        <v/>
      </c>
      <c r="H603">
        <f>IF(F603&lt;0,F603,"")</f>
        <v/>
      </c>
      <c r="I603">
        <f>IF(F603&gt;0,1,-1)</f>
        <v/>
      </c>
    </row>
    <row r="604">
      <c r="C604" t="inlineStr">
        <is>
          <t>lifecycle, water pre-treatment, biochar Z biofilter</t>
        </is>
      </c>
      <c r="D604" t="inlineStr">
        <is>
          <t>('ILCD 2.0 2018 midpoint', 'ecosystem quality', 'terrestrial eutrophication')</t>
        </is>
      </c>
      <c r="E604" t="inlineStr">
        <is>
          <t>LR-M</t>
        </is>
      </c>
      <c r="F604" s="34" t="n">
        <v>-0.2384045635749511</v>
      </c>
      <c r="G604">
        <f>IF(F604&gt;0,F604,"")</f>
        <v/>
      </c>
      <c r="H604">
        <f>IF(F604&lt;0,F604,"")</f>
        <v/>
      </c>
      <c r="I604">
        <f>IF(F604&gt;0,1,-1)</f>
        <v/>
      </c>
    </row>
    <row r="605">
      <c r="C605" t="inlineStr">
        <is>
          <t>lifecycle, water pre-treatment, biochar Z biofilter</t>
        </is>
      </c>
      <c r="D605" t="inlineStr">
        <is>
          <t>('ILCD 2.0 2018 midpoint', 'human health', 'ionising radiation')</t>
        </is>
      </c>
      <c r="E605" t="inlineStr">
        <is>
          <t>LR-M</t>
        </is>
      </c>
      <c r="F605" s="34" t="n">
        <v>-1.09310850592191</v>
      </c>
      <c r="G605">
        <f>IF(F605&gt;0,F605,"")</f>
        <v/>
      </c>
      <c r="H605">
        <f>IF(F605&lt;0,F605,"")</f>
        <v/>
      </c>
      <c r="I605">
        <f>IF(F605&gt;0,1,-1)</f>
        <v/>
      </c>
    </row>
    <row r="606">
      <c r="C606" t="inlineStr">
        <is>
          <t>lifecycle, water pre-treatment, biochar Z biofilter</t>
        </is>
      </c>
      <c r="D606" t="inlineStr">
        <is>
          <t>('ILCD 2.0 2018 midpoint', 'human health', 'ozone layer depletion')</t>
        </is>
      </c>
      <c r="E606" t="inlineStr">
        <is>
          <t>LR-M</t>
        </is>
      </c>
      <c r="F606" s="34" t="n">
        <v>0.5202284279652809</v>
      </c>
      <c r="G606">
        <f>IF(F606&gt;0,F606,"")</f>
        <v/>
      </c>
      <c r="H606">
        <f>IF(F606&lt;0,F606,"")</f>
        <v/>
      </c>
      <c r="I606">
        <f>IF(F606&gt;0,1,-1)</f>
        <v/>
      </c>
    </row>
    <row r="607">
      <c r="C607" t="inlineStr">
        <is>
          <t>lifecycle, water pre-treatment, biochar Z biofilter</t>
        </is>
      </c>
      <c r="D607" t="inlineStr">
        <is>
          <t>('ILCD 2.0 2018 midpoint', 'human health', 'photochemical ozone creation')</t>
        </is>
      </c>
      <c r="E607" t="inlineStr">
        <is>
          <t>LR-M</t>
        </is>
      </c>
      <c r="F607" s="34" t="n">
        <v>-0.5579389098106733</v>
      </c>
      <c r="G607">
        <f>IF(F607&gt;0,F607,"")</f>
        <v/>
      </c>
      <c r="H607">
        <f>IF(F607&lt;0,F607,"")</f>
        <v/>
      </c>
      <c r="I607">
        <f>IF(F607&gt;0,1,-1)</f>
        <v/>
      </c>
    </row>
    <row r="608">
      <c r="C608" t="inlineStr">
        <is>
          <t>lifecycle, water pre-treatment, biochar Z biofilter</t>
        </is>
      </c>
      <c r="D608" t="inlineStr">
        <is>
          <t>('ILCD 2.0 2018 midpoint', 'human health', 'respiratory effects, inorganics')</t>
        </is>
      </c>
      <c r="E608" t="inlineStr">
        <is>
          <t>LR-M</t>
        </is>
      </c>
      <c r="F608" s="34" t="n">
        <v>-0.6922033788717497</v>
      </c>
      <c r="G608">
        <f>IF(F608&gt;0,F608,"")</f>
        <v/>
      </c>
      <c r="H608">
        <f>IF(F608&lt;0,F608,"")</f>
        <v/>
      </c>
      <c r="I608">
        <f>IF(F608&gt;0,1,-1)</f>
        <v/>
      </c>
    </row>
    <row r="609">
      <c r="C609" t="inlineStr">
        <is>
          <t>lifecycle, water pre-treatment, biochar Z biofilter</t>
        </is>
      </c>
      <c r="D609" t="inlineStr">
        <is>
          <t>('ILCD 2.0 2018 midpoint', 'resources', 'dissipated water')</t>
        </is>
      </c>
      <c r="E609" t="inlineStr">
        <is>
          <t>LR-M</t>
        </is>
      </c>
      <c r="F609" s="34" t="n">
        <v>-0.9603332496343676</v>
      </c>
      <c r="G609">
        <f>IF(F609&gt;0,F609,"")</f>
        <v/>
      </c>
      <c r="H609">
        <f>IF(F609&lt;0,F609,"")</f>
        <v/>
      </c>
      <c r="I609">
        <f>IF(F609&gt;0,1,-1)</f>
        <v/>
      </c>
    </row>
    <row r="610">
      <c r="C610" t="inlineStr">
        <is>
          <t>lifecycle, water pre-treatment, biochar Z biofilter</t>
        </is>
      </c>
      <c r="D610" t="inlineStr">
        <is>
          <t>('ILCD 2.0 2018 midpoint', 'resources', 'fossils')</t>
        </is>
      </c>
      <c r="E610" t="inlineStr">
        <is>
          <t>LR-M</t>
        </is>
      </c>
      <c r="F610" s="34" t="n">
        <v>-0.9364961664423349</v>
      </c>
      <c r="G610">
        <f>IF(F610&gt;0,F610,"")</f>
        <v/>
      </c>
      <c r="H610">
        <f>IF(F610&lt;0,F610,"")</f>
        <v/>
      </c>
      <c r="I610">
        <f>IF(F610&gt;0,1,-1)</f>
        <v/>
      </c>
    </row>
    <row r="611">
      <c r="C611" t="inlineStr">
        <is>
          <t>lifecycle, water pre-treatment, biochar Z biofilter</t>
        </is>
      </c>
      <c r="D611" t="inlineStr">
        <is>
          <t>('ILCD 2.0 2018 midpoint', 'resources', 'land use')</t>
        </is>
      </c>
      <c r="E611" t="inlineStr">
        <is>
          <t>LR-M</t>
        </is>
      </c>
      <c r="F611" s="34" t="n">
        <v>-0.1837637121144237</v>
      </c>
      <c r="G611">
        <f>IF(F611&gt;0,F611,"")</f>
        <v/>
      </c>
      <c r="H611">
        <f>IF(F611&lt;0,F611,"")</f>
        <v/>
      </c>
      <c r="I611">
        <f>IF(F611&gt;0,1,-1)</f>
        <v/>
      </c>
    </row>
    <row r="612">
      <c r="C612" t="inlineStr">
        <is>
          <t>production of pig iron, bio-coal Z</t>
        </is>
      </c>
      <c r="D612" t="inlineStr">
        <is>
          <t>('ILCD 2.0 2018 midpoint', 'ecosystem quality', 'freshwater ecotoxicity')</t>
        </is>
      </c>
      <c r="E612" t="inlineStr">
        <is>
          <t>LR-M</t>
        </is>
      </c>
      <c r="F612" s="34" t="n">
        <v>-0.08807470504918335</v>
      </c>
      <c r="G612">
        <f>IF(F612&gt;0,F612,"")</f>
        <v/>
      </c>
      <c r="H612">
        <f>IF(F612&lt;0,F612,"")</f>
        <v/>
      </c>
      <c r="I612">
        <f>IF(F612&gt;0,1,-1)</f>
        <v/>
      </c>
    </row>
    <row r="613">
      <c r="C613" t="inlineStr">
        <is>
          <t>production of pig iron, bio-coal Z</t>
        </is>
      </c>
      <c r="D613" t="inlineStr">
        <is>
          <t>('ILCD 2.0 2018 midpoint', 'human health', 'non-carcinogenic effects')</t>
        </is>
      </c>
      <c r="E613" t="inlineStr">
        <is>
          <t>LR-M</t>
        </is>
      </c>
      <c r="F613" s="34" t="n">
        <v>0.2405013224746075</v>
      </c>
      <c r="G613">
        <f>IF(F613&gt;0,F613,"")</f>
        <v/>
      </c>
      <c r="H613">
        <f>IF(F613&lt;0,F613,"")</f>
        <v/>
      </c>
      <c r="I613">
        <f>IF(F613&gt;0,1,-1)</f>
        <v/>
      </c>
    </row>
    <row r="614">
      <c r="C614" t="inlineStr">
        <is>
          <t>production of pig iron, bio-coal Z</t>
        </is>
      </c>
      <c r="D614" t="inlineStr">
        <is>
          <t>('ILCD 2.0 2018 midpoint', 'human health', 'carcinogenic effects')</t>
        </is>
      </c>
      <c r="E614" t="inlineStr">
        <is>
          <t>LR-M</t>
        </is>
      </c>
      <c r="F614" s="34" t="n">
        <v>0.6540909144907381</v>
      </c>
      <c r="G614">
        <f>IF(F614&gt;0,F614,"")</f>
        <v/>
      </c>
      <c r="H614">
        <f>IF(F614&lt;0,F614,"")</f>
        <v/>
      </c>
      <c r="I614">
        <f>IF(F614&gt;0,1,-1)</f>
        <v/>
      </c>
    </row>
    <row r="615">
      <c r="C615" t="inlineStr">
        <is>
          <t>production of pig iron, bio-coal Z</t>
        </is>
      </c>
      <c r="D615" t="inlineStr">
        <is>
          <t>('ILCD 2.0 2018 midpoint', 'resources', 'minerals and metals')</t>
        </is>
      </c>
      <c r="E615" t="inlineStr">
        <is>
          <t>LR-M</t>
        </is>
      </c>
      <c r="F615" s="34" t="n">
        <v>-0.5243742578926303</v>
      </c>
      <c r="G615">
        <f>IF(F615&gt;0,F615,"")</f>
        <v/>
      </c>
      <c r="H615">
        <f>IF(F615&lt;0,F615,"")</f>
        <v/>
      </c>
      <c r="I615">
        <f>IF(F615&gt;0,1,-1)</f>
        <v/>
      </c>
    </row>
    <row r="616">
      <c r="C616" t="inlineStr">
        <is>
          <t>production of pig iron, bio-coal Z</t>
        </is>
      </c>
      <c r="D616" t="inlineStr">
        <is>
          <t>('ILCD 2.0 2018 midpoint', 'ecosystem quality', 'freshwater and terrestrial acidification')</t>
        </is>
      </c>
      <c r="E616" t="inlineStr">
        <is>
          <t>LR-M</t>
        </is>
      </c>
      <c r="F616" s="34" t="n">
        <v>-0.3536937267396013</v>
      </c>
      <c r="G616">
        <f>IF(F616&gt;0,F616,"")</f>
        <v/>
      </c>
      <c r="H616">
        <f>IF(F616&lt;0,F616,"")</f>
        <v/>
      </c>
      <c r="I616">
        <f>IF(F616&gt;0,1,-1)</f>
        <v/>
      </c>
    </row>
    <row r="617">
      <c r="C617" t="inlineStr">
        <is>
          <t>production of pig iron, bio-coal Z</t>
        </is>
      </c>
      <c r="D617" t="inlineStr">
        <is>
          <t>('ILCD 2.0 2018 midpoint', 'ecosystem quality', 'freshwater eutrophication')</t>
        </is>
      </c>
      <c r="E617" t="inlineStr">
        <is>
          <t>LR-M</t>
        </is>
      </c>
      <c r="F617" s="34" t="n">
        <v>-0.8251254998065363</v>
      </c>
      <c r="G617">
        <f>IF(F617&gt;0,F617,"")</f>
        <v/>
      </c>
      <c r="H617">
        <f>IF(F617&lt;0,F617,"")</f>
        <v/>
      </c>
      <c r="I617">
        <f>IF(F617&gt;0,1,-1)</f>
        <v/>
      </c>
    </row>
    <row r="618">
      <c r="C618" t="inlineStr">
        <is>
          <t>production of pig iron, bio-coal Z</t>
        </is>
      </c>
      <c r="D618" t="inlineStr">
        <is>
          <t>('ILCD 2.0 2018 midpoint', 'ecosystem quality', 'marine eutrophication')</t>
        </is>
      </c>
      <c r="E618" t="inlineStr">
        <is>
          <t>LR-M</t>
        </is>
      </c>
      <c r="F618" s="34" t="n">
        <v>-0.3832430036515985</v>
      </c>
      <c r="G618">
        <f>IF(F618&gt;0,F618,"")</f>
        <v/>
      </c>
      <c r="H618">
        <f>IF(F618&lt;0,F618,"")</f>
        <v/>
      </c>
      <c r="I618">
        <f>IF(F618&gt;0,1,-1)</f>
        <v/>
      </c>
    </row>
    <row r="619">
      <c r="C619" t="inlineStr">
        <is>
          <t>production of pig iron, bio-coal Z</t>
        </is>
      </c>
      <c r="D619" t="inlineStr">
        <is>
          <t>('ILCD 2.0 2018 midpoint', 'ecosystem quality', 'terrestrial eutrophication')</t>
        </is>
      </c>
      <c r="E619" t="inlineStr">
        <is>
          <t>LR-M</t>
        </is>
      </c>
      <c r="F619" s="34" t="n">
        <v>-0.3348803307791599</v>
      </c>
      <c r="G619">
        <f>IF(F619&gt;0,F619,"")</f>
        <v/>
      </c>
      <c r="H619">
        <f>IF(F619&lt;0,F619,"")</f>
        <v/>
      </c>
      <c r="I619">
        <f>IF(F619&gt;0,1,-1)</f>
        <v/>
      </c>
    </row>
    <row r="620">
      <c r="C620" t="inlineStr">
        <is>
          <t>production of pig iron, bio-coal Z</t>
        </is>
      </c>
      <c r="D620" t="inlineStr">
        <is>
          <t>('ILCD 2.0 2018 midpoint', 'human health', 'ionising radiation')</t>
        </is>
      </c>
      <c r="E620" t="inlineStr">
        <is>
          <t>LR-M</t>
        </is>
      </c>
      <c r="F620" s="34" t="n">
        <v>-0.390515584531119</v>
      </c>
      <c r="G620">
        <f>IF(F620&gt;0,F620,"")</f>
        <v/>
      </c>
      <c r="H620">
        <f>IF(F620&lt;0,F620,"")</f>
        <v/>
      </c>
      <c r="I620">
        <f>IF(F620&gt;0,1,-1)</f>
        <v/>
      </c>
    </row>
    <row r="621">
      <c r="C621" t="inlineStr">
        <is>
          <t>production of pig iron, bio-coal Z</t>
        </is>
      </c>
      <c r="D621" t="inlineStr">
        <is>
          <t>('ILCD 2.0 2018 midpoint', 'human health', 'ozone layer depletion')</t>
        </is>
      </c>
      <c r="E621" t="inlineStr">
        <is>
          <t>LR-M</t>
        </is>
      </c>
      <c r="F621" s="34" t="n">
        <v>-0.4409949167960167</v>
      </c>
      <c r="G621">
        <f>IF(F621&gt;0,F621,"")</f>
        <v/>
      </c>
      <c r="H621">
        <f>IF(F621&lt;0,F621,"")</f>
        <v/>
      </c>
      <c r="I621">
        <f>IF(F621&gt;0,1,-1)</f>
        <v/>
      </c>
    </row>
    <row r="622">
      <c r="C622" t="inlineStr">
        <is>
          <t>production of pig iron, bio-coal Z</t>
        </is>
      </c>
      <c r="D622" t="inlineStr">
        <is>
          <t>('ILCD 2.0 2018 midpoint', 'human health', 'photochemical ozone creation')</t>
        </is>
      </c>
      <c r="E622" t="inlineStr">
        <is>
          <t>LR-M</t>
        </is>
      </c>
      <c r="F622" s="34" t="n">
        <v>-0.4742109765382782</v>
      </c>
      <c r="G622">
        <f>IF(F622&gt;0,F622,"")</f>
        <v/>
      </c>
      <c r="H622">
        <f>IF(F622&lt;0,F622,"")</f>
        <v/>
      </c>
      <c r="I622">
        <f>IF(F622&gt;0,1,-1)</f>
        <v/>
      </c>
    </row>
    <row r="623">
      <c r="C623" t="inlineStr">
        <is>
          <t>production of pig iron, bio-coal Z</t>
        </is>
      </c>
      <c r="D623" t="inlineStr">
        <is>
          <t>('ILCD 2.0 2018 midpoint', 'human health', 'respiratory effects, inorganics')</t>
        </is>
      </c>
      <c r="E623" t="inlineStr">
        <is>
          <t>LR-M</t>
        </is>
      </c>
      <c r="F623" s="34" t="n">
        <v>-0.4453312910180039</v>
      </c>
      <c r="G623">
        <f>IF(F623&gt;0,F623,"")</f>
        <v/>
      </c>
      <c r="H623">
        <f>IF(F623&lt;0,F623,"")</f>
        <v/>
      </c>
      <c r="I623">
        <f>IF(F623&gt;0,1,-1)</f>
        <v/>
      </c>
    </row>
    <row r="624">
      <c r="C624" t="inlineStr">
        <is>
          <t>production of pig iron, bio-coal Z</t>
        </is>
      </c>
      <c r="D624" t="inlineStr">
        <is>
          <t>('ILCD 2.0 2018 midpoint', 'resources', 'dissipated water')</t>
        </is>
      </c>
      <c r="E624" t="inlineStr">
        <is>
          <t>LR-M</t>
        </is>
      </c>
      <c r="F624" s="34" t="n">
        <v>-0.5399510456430132</v>
      </c>
      <c r="G624">
        <f>IF(F624&gt;0,F624,"")</f>
        <v/>
      </c>
      <c r="H624">
        <f>IF(F624&lt;0,F624,"")</f>
        <v/>
      </c>
      <c r="I624">
        <f>IF(F624&gt;0,1,-1)</f>
        <v/>
      </c>
    </row>
    <row r="625">
      <c r="C625" t="inlineStr">
        <is>
          <t>production of pig iron, bio-coal Z</t>
        </is>
      </c>
      <c r="D625" t="inlineStr">
        <is>
          <t>('ILCD 2.0 2018 midpoint', 'resources', 'fossils')</t>
        </is>
      </c>
      <c r="E625" t="inlineStr">
        <is>
          <t>LR-M</t>
        </is>
      </c>
      <c r="F625" s="34" t="n">
        <v>-0.7669044082229681</v>
      </c>
      <c r="G625">
        <f>IF(F625&gt;0,F625,"")</f>
        <v/>
      </c>
      <c r="H625">
        <f>IF(F625&lt;0,F625,"")</f>
        <v/>
      </c>
      <c r="I625">
        <f>IF(F625&gt;0,1,-1)</f>
        <v/>
      </c>
    </row>
    <row r="626">
      <c r="C626" t="inlineStr">
        <is>
          <t>production of pig iron, bio-coal Z</t>
        </is>
      </c>
      <c r="D626" t="inlineStr">
        <is>
          <t>('ILCD 2.0 2018 midpoint', 'resources', 'land use')</t>
        </is>
      </c>
      <c r="E626" t="inlineStr">
        <is>
          <t>LR-M</t>
        </is>
      </c>
      <c r="F626" s="34" t="n">
        <v>-0.4646636417450901</v>
      </c>
      <c r="G626">
        <f>IF(F626&gt;0,F626,"")</f>
        <v/>
      </c>
      <c r="H626">
        <f>IF(F626&lt;0,F626,"")</f>
        <v/>
      </c>
      <c r="I626">
        <f>IF(F626&gt;0,1,-1)</f>
        <v/>
      </c>
    </row>
    <row r="627">
      <c r="C627" t="inlineStr">
        <is>
          <t>establishment of new tree, in hard surface area, in biochar-makadam Z</t>
        </is>
      </c>
      <c r="D627" t="inlineStr">
        <is>
          <t>('ILCD 2.0 2018 midpoint', 'ecosystem quality', 'freshwater ecotoxicity')</t>
        </is>
      </c>
      <c r="E627" t="inlineStr">
        <is>
          <t>WL-S</t>
        </is>
      </c>
      <c r="F627" s="34" t="n">
        <v>-0.05811842815547064</v>
      </c>
      <c r="G627">
        <f>IF(F627&gt;0,F627,"")</f>
        <v/>
      </c>
      <c r="H627">
        <f>IF(F627&lt;0,F627,"")</f>
        <v/>
      </c>
      <c r="I627">
        <f>IF(F627&gt;0,1,-1)</f>
        <v/>
      </c>
    </row>
    <row r="628">
      <c r="C628" t="inlineStr">
        <is>
          <t>establishment of new tree, in hard surface area, in biochar-makadam Z</t>
        </is>
      </c>
      <c r="D628" t="inlineStr">
        <is>
          <t>('ILCD 2.0 2018 midpoint', 'human health', 'non-carcinogenic effects')</t>
        </is>
      </c>
      <c r="E628" t="inlineStr">
        <is>
          <t>WL-S</t>
        </is>
      </c>
      <c r="F628" s="34" t="n">
        <v>-0.09464548727786426</v>
      </c>
      <c r="G628">
        <f>IF(F628&gt;0,F628,"")</f>
        <v/>
      </c>
      <c r="H628">
        <f>IF(F628&lt;0,F628,"")</f>
        <v/>
      </c>
      <c r="I628">
        <f>IF(F628&gt;0,1,-1)</f>
        <v/>
      </c>
    </row>
    <row r="629">
      <c r="C629" t="inlineStr">
        <is>
          <t>establishment of new tree, in hard surface area, in biochar-makadam Z</t>
        </is>
      </c>
      <c r="D629" t="inlineStr">
        <is>
          <t>('ILCD 2.0 2018 midpoint', 'human health', 'carcinogenic effects')</t>
        </is>
      </c>
      <c r="E629" t="inlineStr">
        <is>
          <t>WL-S</t>
        </is>
      </c>
      <c r="F629" s="34" t="n">
        <v>0.1513519702168451</v>
      </c>
      <c r="G629">
        <f>IF(F629&gt;0,F629,"")</f>
        <v/>
      </c>
      <c r="H629">
        <f>IF(F629&lt;0,F629,"")</f>
        <v/>
      </c>
      <c r="I629">
        <f>IF(F629&gt;0,1,-1)</f>
        <v/>
      </c>
    </row>
    <row r="630">
      <c r="C630" t="inlineStr">
        <is>
          <t>establishment of new tree, in hard surface area, in biochar-makadam Z</t>
        </is>
      </c>
      <c r="D630" t="inlineStr">
        <is>
          <t>('ILCD 2.0 2018 midpoint', 'resources', 'minerals and metals')</t>
        </is>
      </c>
      <c r="E630" t="inlineStr">
        <is>
          <t>WL-S</t>
        </is>
      </c>
      <c r="F630" s="34" t="n">
        <v>0.04798870228701491</v>
      </c>
      <c r="G630">
        <f>IF(F630&gt;0,F630,"")</f>
        <v/>
      </c>
      <c r="H630">
        <f>IF(F630&lt;0,F630,"")</f>
        <v/>
      </c>
      <c r="I630">
        <f>IF(F630&gt;0,1,-1)</f>
        <v/>
      </c>
    </row>
    <row r="631">
      <c r="C631" t="inlineStr">
        <is>
          <t>establishment of new tree, in hard surface area, in biochar-makadam Z</t>
        </is>
      </c>
      <c r="D631" t="inlineStr">
        <is>
          <t>('ILCD 2.0 2018 midpoint', 'ecosystem quality', 'freshwater and terrestrial acidification')</t>
        </is>
      </c>
      <c r="E631" t="inlineStr">
        <is>
          <t>WL-S</t>
        </is>
      </c>
      <c r="F631" s="34" t="n">
        <v>-0.03389102412583234</v>
      </c>
      <c r="G631">
        <f>IF(F631&gt;0,F631,"")</f>
        <v/>
      </c>
      <c r="H631">
        <f>IF(F631&lt;0,F631,"")</f>
        <v/>
      </c>
      <c r="I631">
        <f>IF(F631&gt;0,1,-1)</f>
        <v/>
      </c>
    </row>
    <row r="632">
      <c r="C632" t="inlineStr">
        <is>
          <t>establishment of new tree, in hard surface area, in biochar-makadam Z</t>
        </is>
      </c>
      <c r="D632" t="inlineStr">
        <is>
          <t>('ILCD 2.0 2018 midpoint', 'ecosystem quality', 'freshwater eutrophication')</t>
        </is>
      </c>
      <c r="E632" t="inlineStr">
        <is>
          <t>WL-S</t>
        </is>
      </c>
      <c r="F632" s="34" t="n">
        <v>0.08380153505711196</v>
      </c>
      <c r="G632">
        <f>IF(F632&gt;0,F632,"")</f>
        <v/>
      </c>
      <c r="H632">
        <f>IF(F632&lt;0,F632,"")</f>
        <v/>
      </c>
      <c r="I632">
        <f>IF(F632&gt;0,1,-1)</f>
        <v/>
      </c>
    </row>
    <row r="633">
      <c r="C633" t="inlineStr">
        <is>
          <t>establishment of new tree, in hard surface area, in biochar-makadam Z</t>
        </is>
      </c>
      <c r="D633" t="inlineStr">
        <is>
          <t>('ILCD 2.0 2018 midpoint', 'ecosystem quality', 'marine eutrophication')</t>
        </is>
      </c>
      <c r="E633" t="inlineStr">
        <is>
          <t>WL-S</t>
        </is>
      </c>
      <c r="F633" s="34" t="n">
        <v>-0.08431220184453514</v>
      </c>
      <c r="G633">
        <f>IF(F633&gt;0,F633,"")</f>
        <v/>
      </c>
      <c r="H633">
        <f>IF(F633&lt;0,F633,"")</f>
        <v/>
      </c>
      <c r="I633">
        <f>IF(F633&gt;0,1,-1)</f>
        <v/>
      </c>
    </row>
    <row r="634">
      <c r="C634" t="inlineStr">
        <is>
          <t>establishment of new tree, in hard surface area, in biochar-makadam Z</t>
        </is>
      </c>
      <c r="D634" t="inlineStr">
        <is>
          <t>('ILCD 2.0 2018 midpoint', 'ecosystem quality', 'terrestrial eutrophication')</t>
        </is>
      </c>
      <c r="E634" t="inlineStr">
        <is>
          <t>WL-S</t>
        </is>
      </c>
      <c r="F634" s="34" t="n">
        <v>-0.100279506634572</v>
      </c>
      <c r="G634">
        <f>IF(F634&gt;0,F634,"")</f>
        <v/>
      </c>
      <c r="H634">
        <f>IF(F634&lt;0,F634,"")</f>
        <v/>
      </c>
      <c r="I634">
        <f>IF(F634&gt;0,1,-1)</f>
        <v/>
      </c>
    </row>
    <row r="635">
      <c r="C635" t="inlineStr">
        <is>
          <t>establishment of new tree, in hard surface area, in biochar-makadam Z</t>
        </is>
      </c>
      <c r="D635" t="inlineStr">
        <is>
          <t>('ILCD 2.0 2018 midpoint', 'human health', 'ionising radiation')</t>
        </is>
      </c>
      <c r="E635" t="inlineStr">
        <is>
          <t>WL-S</t>
        </is>
      </c>
      <c r="F635" s="34" t="n">
        <v>0.1771722314218176</v>
      </c>
      <c r="G635">
        <f>IF(F635&gt;0,F635,"")</f>
        <v/>
      </c>
      <c r="H635">
        <f>IF(F635&lt;0,F635,"")</f>
        <v/>
      </c>
      <c r="I635">
        <f>IF(F635&gt;0,1,-1)</f>
        <v/>
      </c>
    </row>
    <row r="636">
      <c r="C636" t="inlineStr">
        <is>
          <t>establishment of new tree, in hard surface area, in biochar-makadam Z</t>
        </is>
      </c>
      <c r="D636" t="inlineStr">
        <is>
          <t>('ILCD 2.0 2018 midpoint', 'human health', 'ozone layer depletion')</t>
        </is>
      </c>
      <c r="E636" t="inlineStr">
        <is>
          <t>WL-S</t>
        </is>
      </c>
      <c r="F636" s="34" t="n">
        <v>-0.01696710527763789</v>
      </c>
      <c r="G636">
        <f>IF(F636&gt;0,F636,"")</f>
        <v/>
      </c>
      <c r="H636">
        <f>IF(F636&lt;0,F636,"")</f>
        <v/>
      </c>
      <c r="I636">
        <f>IF(F636&gt;0,1,-1)</f>
        <v/>
      </c>
    </row>
    <row r="637">
      <c r="C637" t="inlineStr">
        <is>
          <t>establishment of new tree, in hard surface area, in biochar-makadam Z</t>
        </is>
      </c>
      <c r="D637" t="inlineStr">
        <is>
          <t>('ILCD 2.0 2018 midpoint', 'human health', 'photochemical ozone creation')</t>
        </is>
      </c>
      <c r="E637" t="inlineStr">
        <is>
          <t>WL-S</t>
        </is>
      </c>
      <c r="F637" s="34" t="n">
        <v>-0.09882259010214967</v>
      </c>
      <c r="G637">
        <f>IF(F637&gt;0,F637,"")</f>
        <v/>
      </c>
      <c r="H637">
        <f>IF(F637&lt;0,F637,"")</f>
        <v/>
      </c>
      <c r="I637">
        <f>IF(F637&gt;0,1,-1)</f>
        <v/>
      </c>
    </row>
    <row r="638">
      <c r="C638" t="inlineStr">
        <is>
          <t>establishment of new tree, in hard surface area, in biochar-makadam Z</t>
        </is>
      </c>
      <c r="D638" t="inlineStr">
        <is>
          <t>('ILCD 2.0 2018 midpoint', 'human health', 'respiratory effects, inorganics')</t>
        </is>
      </c>
      <c r="E638" t="inlineStr">
        <is>
          <t>WL-S</t>
        </is>
      </c>
      <c r="F638" s="34" t="n">
        <v>-0.187161324256618</v>
      </c>
      <c r="G638">
        <f>IF(F638&gt;0,F638,"")</f>
        <v/>
      </c>
      <c r="H638">
        <f>IF(F638&lt;0,F638,"")</f>
        <v/>
      </c>
      <c r="I638">
        <f>IF(F638&gt;0,1,-1)</f>
        <v/>
      </c>
    </row>
    <row r="639">
      <c r="C639" t="inlineStr">
        <is>
          <t>establishment of new tree, in hard surface area, in biochar-makadam Z</t>
        </is>
      </c>
      <c r="D639" t="inlineStr">
        <is>
          <t>('ILCD 2.0 2018 midpoint', 'resources', 'dissipated water')</t>
        </is>
      </c>
      <c r="E639" t="inlineStr">
        <is>
          <t>WL-S</t>
        </is>
      </c>
      <c r="F639" s="34" t="n">
        <v>-0.04217484509985603</v>
      </c>
      <c r="G639">
        <f>IF(F639&gt;0,F639,"")</f>
        <v/>
      </c>
      <c r="H639">
        <f>IF(F639&lt;0,F639,"")</f>
        <v/>
      </c>
      <c r="I639">
        <f>IF(F639&gt;0,1,-1)</f>
        <v/>
      </c>
    </row>
    <row r="640">
      <c r="C640" t="inlineStr">
        <is>
          <t>establishment of new tree, in hard surface area, in biochar-makadam Z</t>
        </is>
      </c>
      <c r="D640" t="inlineStr">
        <is>
          <t>('ILCD 2.0 2018 midpoint', 'resources', 'fossils')</t>
        </is>
      </c>
      <c r="E640" t="inlineStr">
        <is>
          <t>WL-S</t>
        </is>
      </c>
      <c r="F640" s="34" t="n">
        <v>-0.1544548519393398</v>
      </c>
      <c r="G640">
        <f>IF(F640&gt;0,F640,"")</f>
        <v/>
      </c>
      <c r="H640">
        <f>IF(F640&lt;0,F640,"")</f>
        <v/>
      </c>
      <c r="I640">
        <f>IF(F640&gt;0,1,-1)</f>
        <v/>
      </c>
    </row>
    <row r="641">
      <c r="C641" t="inlineStr">
        <is>
          <t>establishment of new tree, in hard surface area, in biochar-makadam Z</t>
        </is>
      </c>
      <c r="D641" t="inlineStr">
        <is>
          <t>('ILCD 2.0 2018 midpoint', 'resources', 'land use')</t>
        </is>
      </c>
      <c r="E641" t="inlineStr">
        <is>
          <t>WL-S</t>
        </is>
      </c>
      <c r="F641" s="34" t="n">
        <v>2.249382905855771</v>
      </c>
      <c r="G641">
        <f>IF(F641&gt;0,F641,"")</f>
        <v/>
      </c>
      <c r="H641">
        <f>IF(F641&lt;0,F641,"")</f>
        <v/>
      </c>
      <c r="I641">
        <f>IF(F641&gt;0,1,-1)</f>
        <v/>
      </c>
    </row>
    <row r="642">
      <c r="C642" t="inlineStr">
        <is>
          <t>lifecycle, extensive green roof, XMS 2-27, biochar Z</t>
        </is>
      </c>
      <c r="D642" t="inlineStr">
        <is>
          <t>('ILCD 2.0 2018 midpoint', 'ecosystem quality', 'freshwater ecotoxicity')</t>
        </is>
      </c>
      <c r="E642" t="inlineStr">
        <is>
          <t>WL-S</t>
        </is>
      </c>
      <c r="F642" s="34" t="n">
        <v>-0.09752360196648469</v>
      </c>
      <c r="G642">
        <f>IF(F642&gt;0,F642,"")</f>
        <v/>
      </c>
      <c r="H642">
        <f>IF(F642&lt;0,F642,"")</f>
        <v/>
      </c>
      <c r="I642">
        <f>IF(F642&gt;0,1,-1)</f>
        <v/>
      </c>
    </row>
    <row r="643">
      <c r="C643" t="inlineStr">
        <is>
          <t>lifecycle, extensive green roof, XMS 2-27, biochar Z</t>
        </is>
      </c>
      <c r="D643" t="inlineStr">
        <is>
          <t>('ILCD 2.0 2018 midpoint', 'human health', 'non-carcinogenic effects')</t>
        </is>
      </c>
      <c r="E643" t="inlineStr">
        <is>
          <t>WL-S</t>
        </is>
      </c>
      <c r="F643" s="34" t="n">
        <v>-0.05429869502699736</v>
      </c>
      <c r="G643">
        <f>IF(F643&gt;0,F643,"")</f>
        <v/>
      </c>
      <c r="H643">
        <f>IF(F643&lt;0,F643,"")</f>
        <v/>
      </c>
      <c r="I643">
        <f>IF(F643&gt;0,1,-1)</f>
        <v/>
      </c>
    </row>
    <row r="644">
      <c r="C644" t="inlineStr">
        <is>
          <t>lifecycle, extensive green roof, XMS 2-27, biochar Z</t>
        </is>
      </c>
      <c r="D644" t="inlineStr">
        <is>
          <t>('ILCD 2.0 2018 midpoint', 'human health', 'carcinogenic effects')</t>
        </is>
      </c>
      <c r="E644" t="inlineStr">
        <is>
          <t>WL-S</t>
        </is>
      </c>
      <c r="F644" s="34" t="n">
        <v>-0.1897261732805923</v>
      </c>
      <c r="G644">
        <f>IF(F644&gt;0,F644,"")</f>
        <v/>
      </c>
      <c r="H644">
        <f>IF(F644&lt;0,F644,"")</f>
        <v/>
      </c>
      <c r="I644">
        <f>IF(F644&gt;0,1,-1)</f>
        <v/>
      </c>
    </row>
    <row r="645">
      <c r="C645" t="inlineStr">
        <is>
          <t>lifecycle, extensive green roof, XMS 2-27, biochar Z</t>
        </is>
      </c>
      <c r="D645" t="inlineStr">
        <is>
          <t>('ILCD 2.0 2018 midpoint', 'resources', 'minerals and metals')</t>
        </is>
      </c>
      <c r="E645" t="inlineStr">
        <is>
          <t>WL-S</t>
        </is>
      </c>
      <c r="F645" s="34" t="n">
        <v>-0.05771582449287405</v>
      </c>
      <c r="G645">
        <f>IF(F645&gt;0,F645,"")</f>
        <v/>
      </c>
      <c r="H645">
        <f>IF(F645&lt;0,F645,"")</f>
        <v/>
      </c>
      <c r="I645">
        <f>IF(F645&gt;0,1,-1)</f>
        <v/>
      </c>
    </row>
    <row r="646">
      <c r="C646" t="inlineStr">
        <is>
          <t>lifecycle, extensive green roof, XMS 2-27, biochar Z</t>
        </is>
      </c>
      <c r="D646" t="inlineStr">
        <is>
          <t>('ILCD 2.0 2018 midpoint', 'ecosystem quality', 'freshwater and terrestrial acidification')</t>
        </is>
      </c>
      <c r="E646" t="inlineStr">
        <is>
          <t>WL-S</t>
        </is>
      </c>
      <c r="F646" s="34" t="n">
        <v>-0.0633514482735118</v>
      </c>
      <c r="G646">
        <f>IF(F646&gt;0,F646,"")</f>
        <v/>
      </c>
      <c r="H646">
        <f>IF(F646&lt;0,F646,"")</f>
        <v/>
      </c>
      <c r="I646">
        <f>IF(F646&gt;0,1,-1)</f>
        <v/>
      </c>
    </row>
    <row r="647">
      <c r="C647" t="inlineStr">
        <is>
          <t>lifecycle, extensive green roof, XMS 2-27, biochar Z</t>
        </is>
      </c>
      <c r="D647" t="inlineStr">
        <is>
          <t>('ILCD 2.0 2018 midpoint', 'ecosystem quality', 'freshwater eutrophication')</t>
        </is>
      </c>
      <c r="E647" t="inlineStr">
        <is>
          <t>WL-S</t>
        </is>
      </c>
      <c r="F647" s="34" t="n">
        <v>-0.167918471931506</v>
      </c>
      <c r="G647">
        <f>IF(F647&gt;0,F647,"")</f>
        <v/>
      </c>
      <c r="H647">
        <f>IF(F647&lt;0,F647,"")</f>
        <v/>
      </c>
      <c r="I647">
        <f>IF(F647&gt;0,1,-1)</f>
        <v/>
      </c>
    </row>
    <row r="648">
      <c r="C648" t="inlineStr">
        <is>
          <t>lifecycle, extensive green roof, XMS 2-27, biochar Z</t>
        </is>
      </c>
      <c r="D648" t="inlineStr">
        <is>
          <t>('ILCD 2.0 2018 midpoint', 'ecosystem quality', 'marine eutrophication')</t>
        </is>
      </c>
      <c r="E648" t="inlineStr">
        <is>
          <t>WL-S</t>
        </is>
      </c>
      <c r="F648" s="34" t="n">
        <v>-0.05959482836181118</v>
      </c>
      <c r="G648">
        <f>IF(F648&gt;0,F648,"")</f>
        <v/>
      </c>
      <c r="H648">
        <f>IF(F648&lt;0,F648,"")</f>
        <v/>
      </c>
      <c r="I648">
        <f>IF(F648&gt;0,1,-1)</f>
        <v/>
      </c>
    </row>
    <row r="649">
      <c r="C649" t="inlineStr">
        <is>
          <t>lifecycle, extensive green roof, XMS 2-27, biochar Z</t>
        </is>
      </c>
      <c r="D649" t="inlineStr">
        <is>
          <t>('ILCD 2.0 2018 midpoint', 'ecosystem quality', 'terrestrial eutrophication')</t>
        </is>
      </c>
      <c r="E649" t="inlineStr">
        <is>
          <t>WL-S</t>
        </is>
      </c>
      <c r="F649" s="34" t="n">
        <v>-0.07832605676651128</v>
      </c>
      <c r="G649">
        <f>IF(F649&gt;0,F649,"")</f>
        <v/>
      </c>
      <c r="H649">
        <f>IF(F649&lt;0,F649,"")</f>
        <v/>
      </c>
      <c r="I649">
        <f>IF(F649&gt;0,1,-1)</f>
        <v/>
      </c>
    </row>
    <row r="650">
      <c r="C650" t="inlineStr">
        <is>
          <t>lifecycle, extensive green roof, XMS 2-27, biochar Z</t>
        </is>
      </c>
      <c r="D650" t="inlineStr">
        <is>
          <t>('ILCD 2.0 2018 midpoint', 'human health', 'ionising radiation')</t>
        </is>
      </c>
      <c r="E650" t="inlineStr">
        <is>
          <t>WL-S</t>
        </is>
      </c>
      <c r="F650" s="34" t="n">
        <v>-0.0326854854160914</v>
      </c>
      <c r="G650">
        <f>IF(F650&gt;0,F650,"")</f>
        <v/>
      </c>
      <c r="H650">
        <f>IF(F650&lt;0,F650,"")</f>
        <v/>
      </c>
      <c r="I650">
        <f>IF(F650&gt;0,1,-1)</f>
        <v/>
      </c>
    </row>
    <row r="651">
      <c r="C651" t="inlineStr">
        <is>
          <t>lifecycle, extensive green roof, XMS 2-27, biochar Z</t>
        </is>
      </c>
      <c r="D651" t="inlineStr">
        <is>
          <t>('ILCD 2.0 2018 midpoint', 'human health', 'ozone layer depletion')</t>
        </is>
      </c>
      <c r="E651" t="inlineStr">
        <is>
          <t>WL-S</t>
        </is>
      </c>
      <c r="F651" s="34" t="n">
        <v>-0.04255197804407151</v>
      </c>
      <c r="G651">
        <f>IF(F651&gt;0,F651,"")</f>
        <v/>
      </c>
      <c r="H651">
        <f>IF(F651&lt;0,F651,"")</f>
        <v/>
      </c>
      <c r="I651">
        <f>IF(F651&gt;0,1,-1)</f>
        <v/>
      </c>
    </row>
    <row r="652">
      <c r="C652" t="inlineStr">
        <is>
          <t>lifecycle, extensive green roof, XMS 2-27, biochar Z</t>
        </is>
      </c>
      <c r="D652" t="inlineStr">
        <is>
          <t>('ILCD 2.0 2018 midpoint', 'human health', 'photochemical ozone creation')</t>
        </is>
      </c>
      <c r="E652" t="inlineStr">
        <is>
          <t>WL-S</t>
        </is>
      </c>
      <c r="F652" s="34" t="n">
        <v>-0.0910794300854284</v>
      </c>
      <c r="G652">
        <f>IF(F652&gt;0,F652,"")</f>
        <v/>
      </c>
      <c r="H652">
        <f>IF(F652&lt;0,F652,"")</f>
        <v/>
      </c>
      <c r="I652">
        <f>IF(F652&gt;0,1,-1)</f>
        <v/>
      </c>
    </row>
    <row r="653">
      <c r="C653" t="inlineStr">
        <is>
          <t>lifecycle, extensive green roof, XMS 2-27, biochar Z</t>
        </is>
      </c>
      <c r="D653" t="inlineStr">
        <is>
          <t>('ILCD 2.0 2018 midpoint', 'human health', 'respiratory effects, inorganics')</t>
        </is>
      </c>
      <c r="E653" t="inlineStr">
        <is>
          <t>WL-S</t>
        </is>
      </c>
      <c r="F653" s="34" t="n">
        <v>-0.1196159829154283</v>
      </c>
      <c r="G653">
        <f>IF(F653&gt;0,F653,"")</f>
        <v/>
      </c>
      <c r="H653">
        <f>IF(F653&lt;0,F653,"")</f>
        <v/>
      </c>
      <c r="I653">
        <f>IF(F653&gt;0,1,-1)</f>
        <v/>
      </c>
    </row>
    <row r="654">
      <c r="C654" t="inlineStr">
        <is>
          <t>lifecycle, extensive green roof, XMS 2-27, biochar Z</t>
        </is>
      </c>
      <c r="D654" t="inlineStr">
        <is>
          <t>('ILCD 2.0 2018 midpoint', 'resources', 'dissipated water')</t>
        </is>
      </c>
      <c r="E654" t="inlineStr">
        <is>
          <t>WL-S</t>
        </is>
      </c>
      <c r="F654" s="34" t="n">
        <v>-0.04509051108599238</v>
      </c>
      <c r="G654">
        <f>IF(F654&gt;0,F654,"")</f>
        <v/>
      </c>
      <c r="H654">
        <f>IF(F654&lt;0,F654,"")</f>
        <v/>
      </c>
      <c r="I654">
        <f>IF(F654&gt;0,1,-1)</f>
        <v/>
      </c>
    </row>
    <row r="655">
      <c r="C655" t="inlineStr">
        <is>
          <t>lifecycle, extensive green roof, XMS 2-27, biochar Z</t>
        </is>
      </c>
      <c r="D655" t="inlineStr">
        <is>
          <t>('ILCD 2.0 2018 midpoint', 'resources', 'fossils')</t>
        </is>
      </c>
      <c r="E655" t="inlineStr">
        <is>
          <t>WL-S</t>
        </is>
      </c>
      <c r="F655" s="34" t="n">
        <v>-0.07396233302696653</v>
      </c>
      <c r="G655">
        <f>IF(F655&gt;0,F655,"")</f>
        <v/>
      </c>
      <c r="H655">
        <f>IF(F655&lt;0,F655,"")</f>
        <v/>
      </c>
      <c r="I655">
        <f>IF(F655&gt;0,1,-1)</f>
        <v/>
      </c>
    </row>
    <row r="656">
      <c r="C656" t="inlineStr">
        <is>
          <t>lifecycle, extensive green roof, XMS 2-27, biochar Z</t>
        </is>
      </c>
      <c r="D656" t="inlineStr">
        <is>
          <t>('ILCD 2.0 2018 midpoint', 'resources', 'land use')</t>
        </is>
      </c>
      <c r="E656" t="inlineStr">
        <is>
          <t>WL-S</t>
        </is>
      </c>
      <c r="F656" s="34" t="n">
        <v>0.4230387244787266</v>
      </c>
      <c r="G656">
        <f>IF(F656&gt;0,F656,"")</f>
        <v/>
      </c>
      <c r="H656">
        <f>IF(F656&lt;0,F656,"")</f>
        <v/>
      </c>
      <c r="I656">
        <f>IF(F656&gt;0,1,-1)</f>
        <v/>
      </c>
    </row>
    <row r="657">
      <c r="C657" t="inlineStr">
        <is>
          <t>production and supply of planting soil A, biochar Z</t>
        </is>
      </c>
      <c r="D657" t="inlineStr">
        <is>
          <t>('ILCD 2.0 2018 midpoint', 'ecosystem quality', 'freshwater ecotoxicity')</t>
        </is>
      </c>
      <c r="E657" t="inlineStr">
        <is>
          <t>WL-S</t>
        </is>
      </c>
      <c r="F657" s="34" t="n">
        <v>-0.1141656199358665</v>
      </c>
      <c r="G657">
        <f>IF(F657&gt;0,F657,"")</f>
        <v/>
      </c>
      <c r="H657">
        <f>IF(F657&lt;0,F657,"")</f>
        <v/>
      </c>
      <c r="I657">
        <f>IF(F657&gt;0,1,-1)</f>
        <v/>
      </c>
    </row>
    <row r="658">
      <c r="C658" t="inlineStr">
        <is>
          <t>production and supply of planting soil A, biochar Z</t>
        </is>
      </c>
      <c r="D658" t="inlineStr">
        <is>
          <t>('ILCD 2.0 2018 midpoint', 'human health', 'non-carcinogenic effects')</t>
        </is>
      </c>
      <c r="E658" t="inlineStr">
        <is>
          <t>WL-S</t>
        </is>
      </c>
      <c r="F658" s="34" t="n">
        <v>-0.2363073167855143</v>
      </c>
      <c r="G658">
        <f>IF(F658&gt;0,F658,"")</f>
        <v/>
      </c>
      <c r="H658">
        <f>IF(F658&lt;0,F658,"")</f>
        <v/>
      </c>
      <c r="I658">
        <f>IF(F658&gt;0,1,-1)</f>
        <v/>
      </c>
    </row>
    <row r="659">
      <c r="C659" t="inlineStr">
        <is>
          <t>production and supply of planting soil A, biochar Z</t>
        </is>
      </c>
      <c r="D659" t="inlineStr">
        <is>
          <t>('ILCD 2.0 2018 midpoint', 'human health', 'carcinogenic effects')</t>
        </is>
      </c>
      <c r="E659" t="inlineStr">
        <is>
          <t>WL-S</t>
        </is>
      </c>
      <c r="F659" s="34" t="n">
        <v>1.180862208943307</v>
      </c>
      <c r="G659">
        <f>IF(F659&gt;0,F659,"")</f>
        <v/>
      </c>
      <c r="H659">
        <f>IF(F659&lt;0,F659,"")</f>
        <v/>
      </c>
      <c r="I659">
        <f>IF(F659&gt;0,1,-1)</f>
        <v/>
      </c>
    </row>
    <row r="660">
      <c r="C660" t="inlineStr">
        <is>
          <t>production and supply of planting soil A, biochar Z</t>
        </is>
      </c>
      <c r="D660" t="inlineStr">
        <is>
          <t>('ILCD 2.0 2018 midpoint', 'resources', 'minerals and metals')</t>
        </is>
      </c>
      <c r="E660" t="inlineStr">
        <is>
          <t>WL-S</t>
        </is>
      </c>
      <c r="F660" s="34" t="n">
        <v>0.207771392253211</v>
      </c>
      <c r="G660">
        <f>IF(F660&gt;0,F660,"")</f>
        <v/>
      </c>
      <c r="H660">
        <f>IF(F660&lt;0,F660,"")</f>
        <v/>
      </c>
      <c r="I660">
        <f>IF(F660&gt;0,1,-1)</f>
        <v/>
      </c>
    </row>
    <row r="661">
      <c r="C661" t="inlineStr">
        <is>
          <t>production and supply of planting soil A, biochar Z</t>
        </is>
      </c>
      <c r="D661" t="inlineStr">
        <is>
          <t>('ILCD 2.0 2018 midpoint', 'ecosystem quality', 'freshwater and terrestrial acidification')</t>
        </is>
      </c>
      <c r="E661" t="inlineStr">
        <is>
          <t>WL-S</t>
        </is>
      </c>
      <c r="F661" s="34" t="n">
        <v>-0.03209921819542583</v>
      </c>
      <c r="G661">
        <f>IF(F661&gt;0,F661,"")</f>
        <v/>
      </c>
      <c r="H661">
        <f>IF(F661&lt;0,F661,"")</f>
        <v/>
      </c>
      <c r="I661">
        <f>IF(F661&gt;0,1,-1)</f>
        <v/>
      </c>
    </row>
    <row r="662">
      <c r="C662" t="inlineStr">
        <is>
          <t>production and supply of planting soil A, biochar Z</t>
        </is>
      </c>
      <c r="D662" t="inlineStr">
        <is>
          <t>('ILCD 2.0 2018 midpoint', 'ecosystem quality', 'freshwater eutrophication')</t>
        </is>
      </c>
      <c r="E662" t="inlineStr">
        <is>
          <t>WL-S</t>
        </is>
      </c>
      <c r="F662" s="34" t="n">
        <v>0.4474174354716534</v>
      </c>
      <c r="G662">
        <f>IF(F662&gt;0,F662,"")</f>
        <v/>
      </c>
      <c r="H662">
        <f>IF(F662&lt;0,F662,"")</f>
        <v/>
      </c>
      <c r="I662">
        <f>IF(F662&gt;0,1,-1)</f>
        <v/>
      </c>
    </row>
    <row r="663">
      <c r="C663" t="inlineStr">
        <is>
          <t>production and supply of planting soil A, biochar Z</t>
        </is>
      </c>
      <c r="D663" t="inlineStr">
        <is>
          <t>('ILCD 2.0 2018 midpoint', 'ecosystem quality', 'marine eutrophication')</t>
        </is>
      </c>
      <c r="E663" t="inlineStr">
        <is>
          <t>WL-S</t>
        </is>
      </c>
      <c r="F663" s="34" t="n">
        <v>-0.187665410346001</v>
      </c>
      <c r="G663">
        <f>IF(F663&gt;0,F663,"")</f>
        <v/>
      </c>
      <c r="H663">
        <f>IF(F663&lt;0,F663,"")</f>
        <v/>
      </c>
      <c r="I663">
        <f>IF(F663&gt;0,1,-1)</f>
        <v/>
      </c>
    </row>
    <row r="664">
      <c r="C664" t="inlineStr">
        <is>
          <t>production and supply of planting soil A, biochar Z</t>
        </is>
      </c>
      <c r="D664" t="inlineStr">
        <is>
          <t>('ILCD 2.0 2018 midpoint', 'ecosystem quality', 'terrestrial eutrophication')</t>
        </is>
      </c>
      <c r="E664" t="inlineStr">
        <is>
          <t>WL-S</t>
        </is>
      </c>
      <c r="F664" s="34" t="n">
        <v>-0.2805433614737691</v>
      </c>
      <c r="G664">
        <f>IF(F664&gt;0,F664,"")</f>
        <v/>
      </c>
      <c r="H664">
        <f>IF(F664&lt;0,F664,"")</f>
        <v/>
      </c>
      <c r="I664">
        <f>IF(F664&gt;0,1,-1)</f>
        <v/>
      </c>
    </row>
    <row r="665">
      <c r="C665" t="inlineStr">
        <is>
          <t>production and supply of planting soil A, biochar Z</t>
        </is>
      </c>
      <c r="D665" t="inlineStr">
        <is>
          <t>('ILCD 2.0 2018 midpoint', 'human health', 'ionising radiation')</t>
        </is>
      </c>
      <c r="E665" t="inlineStr">
        <is>
          <t>WL-S</t>
        </is>
      </c>
      <c r="F665" s="34" t="n">
        <v>1.806090936143825</v>
      </c>
      <c r="G665">
        <f>IF(F665&gt;0,F665,"")</f>
        <v/>
      </c>
      <c r="H665">
        <f>IF(F665&lt;0,F665,"")</f>
        <v/>
      </c>
      <c r="I665">
        <f>IF(F665&gt;0,1,-1)</f>
        <v/>
      </c>
    </row>
    <row r="666">
      <c r="C666" t="inlineStr">
        <is>
          <t>production and supply of planting soil A, biochar Z</t>
        </is>
      </c>
      <c r="D666" t="inlineStr">
        <is>
          <t>('ILCD 2.0 2018 midpoint', 'human health', 'ozone layer depletion')</t>
        </is>
      </c>
      <c r="E666" t="inlineStr">
        <is>
          <t>WL-S</t>
        </is>
      </c>
      <c r="F666" s="34" t="n">
        <v>0.1148195128765161</v>
      </c>
      <c r="G666">
        <f>IF(F666&gt;0,F666,"")</f>
        <v/>
      </c>
      <c r="H666">
        <f>IF(F666&lt;0,F666,"")</f>
        <v/>
      </c>
      <c r="I666">
        <f>IF(F666&gt;0,1,-1)</f>
        <v/>
      </c>
    </row>
    <row r="667">
      <c r="C667" t="inlineStr">
        <is>
          <t>production and supply of planting soil A, biochar Z</t>
        </is>
      </c>
      <c r="D667" t="inlineStr">
        <is>
          <t>('ILCD 2.0 2018 midpoint', 'human health', 'photochemical ozone creation')</t>
        </is>
      </c>
      <c r="E667" t="inlineStr">
        <is>
          <t>WL-S</t>
        </is>
      </c>
      <c r="F667" s="34" t="n">
        <v>-0.2933943004238282</v>
      </c>
      <c r="G667">
        <f>IF(F667&gt;0,F667,"")</f>
        <v/>
      </c>
      <c r="H667">
        <f>IF(F667&lt;0,F667,"")</f>
        <v/>
      </c>
      <c r="I667">
        <f>IF(F667&gt;0,1,-1)</f>
        <v/>
      </c>
    </row>
    <row r="668">
      <c r="C668" t="inlineStr">
        <is>
          <t>production and supply of planting soil A, biochar Z</t>
        </is>
      </c>
      <c r="D668" t="inlineStr">
        <is>
          <t>('ILCD 2.0 2018 midpoint', 'human health', 'respiratory effects, inorganics')</t>
        </is>
      </c>
      <c r="E668" t="inlineStr">
        <is>
          <t>WL-S</t>
        </is>
      </c>
      <c r="F668" s="34" t="n">
        <v>-0.5958422382372202</v>
      </c>
      <c r="G668">
        <f>IF(F668&gt;0,F668,"")</f>
        <v/>
      </c>
      <c r="H668">
        <f>IF(F668&lt;0,F668,"")</f>
        <v/>
      </c>
      <c r="I668">
        <f>IF(F668&gt;0,1,-1)</f>
        <v/>
      </c>
    </row>
    <row r="669">
      <c r="C669" t="inlineStr">
        <is>
          <t>production and supply of planting soil A, biochar Z</t>
        </is>
      </c>
      <c r="D669" t="inlineStr">
        <is>
          <t>('ILCD 2.0 2018 midpoint', 'resources', 'dissipated water')</t>
        </is>
      </c>
      <c r="E669" t="inlineStr">
        <is>
          <t>WL-S</t>
        </is>
      </c>
      <c r="F669" s="34" t="n">
        <v>-0.25469423374959</v>
      </c>
      <c r="G669">
        <f>IF(F669&gt;0,F669,"")</f>
        <v/>
      </c>
      <c r="H669">
        <f>IF(F669&lt;0,F669,"")</f>
        <v/>
      </c>
      <c r="I669">
        <f>IF(F669&gt;0,1,-1)</f>
        <v/>
      </c>
    </row>
    <row r="670">
      <c r="C670" t="inlineStr">
        <is>
          <t>production and supply of planting soil A, biochar Z</t>
        </is>
      </c>
      <c r="D670" t="inlineStr">
        <is>
          <t>('ILCD 2.0 2018 midpoint', 'resources', 'fossils')</t>
        </is>
      </c>
      <c r="E670" t="inlineStr">
        <is>
          <t>WL-S</t>
        </is>
      </c>
      <c r="F670" s="34" t="n">
        <v>-0.709566447192659</v>
      </c>
      <c r="G670">
        <f>IF(F670&gt;0,F670,"")</f>
        <v/>
      </c>
      <c r="H670">
        <f>IF(F670&lt;0,F670,"")</f>
        <v/>
      </c>
      <c r="I670">
        <f>IF(F670&gt;0,1,-1)</f>
        <v/>
      </c>
    </row>
    <row r="671">
      <c r="C671" t="inlineStr">
        <is>
          <t>production and supply of planting soil A, biochar Z</t>
        </is>
      </c>
      <c r="D671" t="inlineStr">
        <is>
          <t>('ILCD 2.0 2018 midpoint', 'resources', 'land use')</t>
        </is>
      </c>
      <c r="E671" t="inlineStr">
        <is>
          <t>WL-S</t>
        </is>
      </c>
      <c r="F671" s="34" t="n">
        <v>2.517460088974391</v>
      </c>
      <c r="G671">
        <f>IF(F671&gt;0,F671,"")</f>
        <v/>
      </c>
      <c r="H671">
        <f>IF(F671&lt;0,F671,"")</f>
        <v/>
      </c>
      <c r="I671">
        <f>IF(F671&gt;0,1,-1)</f>
        <v/>
      </c>
    </row>
    <row r="672">
      <c r="C672" t="inlineStr">
        <is>
          <t>production of paving stone, charcrete Z</t>
        </is>
      </c>
      <c r="D672" t="inlineStr">
        <is>
          <t>('ILCD 2.0 2018 midpoint', 'ecosystem quality', 'freshwater ecotoxicity')</t>
        </is>
      </c>
      <c r="E672" t="inlineStr">
        <is>
          <t>WL-S</t>
        </is>
      </c>
      <c r="F672" s="34" t="n">
        <v>0.1265114308625326</v>
      </c>
      <c r="G672">
        <f>IF(F672&gt;0,F672,"")</f>
        <v/>
      </c>
      <c r="H672">
        <f>IF(F672&lt;0,F672,"")</f>
        <v/>
      </c>
      <c r="I672">
        <f>IF(F672&gt;0,1,-1)</f>
        <v/>
      </c>
    </row>
    <row r="673">
      <c r="C673" t="inlineStr">
        <is>
          <t>production of paving stone, charcrete Z</t>
        </is>
      </c>
      <c r="D673" t="inlineStr">
        <is>
          <t>('ILCD 2.0 2018 midpoint', 'human health', 'non-carcinogenic effects')</t>
        </is>
      </c>
      <c r="E673" t="inlineStr">
        <is>
          <t>WL-S</t>
        </is>
      </c>
      <c r="F673" s="34" t="n">
        <v>0.1060016966746096</v>
      </c>
      <c r="G673">
        <f>IF(F673&gt;0,F673,"")</f>
        <v/>
      </c>
      <c r="H673">
        <f>IF(F673&lt;0,F673,"")</f>
        <v/>
      </c>
      <c r="I673">
        <f>IF(F673&gt;0,1,-1)</f>
        <v/>
      </c>
    </row>
    <row r="674">
      <c r="C674" t="inlineStr">
        <is>
          <t>production of paving stone, charcrete Z</t>
        </is>
      </c>
      <c r="D674" t="inlineStr">
        <is>
          <t>('ILCD 2.0 2018 midpoint', 'human health', 'carcinogenic effects')</t>
        </is>
      </c>
      <c r="E674" t="inlineStr">
        <is>
          <t>WL-S</t>
        </is>
      </c>
      <c r="F674" s="34" t="n">
        <v>2.154618066918029</v>
      </c>
      <c r="G674">
        <f>IF(F674&gt;0,F674,"")</f>
        <v/>
      </c>
      <c r="H674">
        <f>IF(F674&lt;0,F674,"")</f>
        <v/>
      </c>
      <c r="I674">
        <f>IF(F674&gt;0,1,-1)</f>
        <v/>
      </c>
    </row>
    <row r="675">
      <c r="C675" t="inlineStr">
        <is>
          <t>production of paving stone, charcrete Z</t>
        </is>
      </c>
      <c r="D675" t="inlineStr">
        <is>
          <t>('ILCD 2.0 2018 midpoint', 'resources', 'minerals and metals')</t>
        </is>
      </c>
      <c r="E675" t="inlineStr">
        <is>
          <t>WL-S</t>
        </is>
      </c>
      <c r="F675" s="34" t="n">
        <v>0.5365410185305854</v>
      </c>
      <c r="G675">
        <f>IF(F675&gt;0,F675,"")</f>
        <v/>
      </c>
      <c r="H675">
        <f>IF(F675&lt;0,F675,"")</f>
        <v/>
      </c>
      <c r="I675">
        <f>IF(F675&gt;0,1,-1)</f>
        <v/>
      </c>
    </row>
    <row r="676">
      <c r="C676" t="inlineStr">
        <is>
          <t>production of paving stone, charcrete Z</t>
        </is>
      </c>
      <c r="D676" t="inlineStr">
        <is>
          <t>('ILCD 2.0 2018 midpoint', 'ecosystem quality', 'freshwater and terrestrial acidification')</t>
        </is>
      </c>
      <c r="E676" t="inlineStr">
        <is>
          <t>WL-S</t>
        </is>
      </c>
      <c r="F676" s="34" t="n">
        <v>0.7184596058293717</v>
      </c>
      <c r="G676">
        <f>IF(F676&gt;0,F676,"")</f>
        <v/>
      </c>
      <c r="H676">
        <f>IF(F676&lt;0,F676,"")</f>
        <v/>
      </c>
      <c r="I676">
        <f>IF(F676&gt;0,1,-1)</f>
        <v/>
      </c>
    </row>
    <row r="677">
      <c r="C677" t="inlineStr">
        <is>
          <t>production of paving stone, charcrete Z</t>
        </is>
      </c>
      <c r="D677" t="inlineStr">
        <is>
          <t>('ILCD 2.0 2018 midpoint', 'ecosystem quality', 'freshwater eutrophication')</t>
        </is>
      </c>
      <c r="E677" t="inlineStr">
        <is>
          <t>WL-S</t>
        </is>
      </c>
      <c r="F677" s="34" t="n">
        <v>0.4843420657680675</v>
      </c>
      <c r="G677">
        <f>IF(F677&gt;0,F677,"")</f>
        <v/>
      </c>
      <c r="H677">
        <f>IF(F677&lt;0,F677,"")</f>
        <v/>
      </c>
      <c r="I677">
        <f>IF(F677&gt;0,1,-1)</f>
        <v/>
      </c>
    </row>
    <row r="678">
      <c r="C678" t="inlineStr">
        <is>
          <t>production of paving stone, charcrete Z</t>
        </is>
      </c>
      <c r="D678" t="inlineStr">
        <is>
          <t>('ILCD 2.0 2018 midpoint', 'ecosystem quality', 'marine eutrophication')</t>
        </is>
      </c>
      <c r="E678" t="inlineStr">
        <is>
          <t>WL-S</t>
        </is>
      </c>
      <c r="F678" s="34" t="n">
        <v>0.3526816884392958</v>
      </c>
      <c r="G678">
        <f>IF(F678&gt;0,F678,"")</f>
        <v/>
      </c>
      <c r="H678">
        <f>IF(F678&lt;0,F678,"")</f>
        <v/>
      </c>
      <c r="I678">
        <f>IF(F678&gt;0,1,-1)</f>
        <v/>
      </c>
    </row>
    <row r="679">
      <c r="C679" t="inlineStr">
        <is>
          <t>production of paving stone, charcrete Z</t>
        </is>
      </c>
      <c r="D679" t="inlineStr">
        <is>
          <t>('ILCD 2.0 2018 midpoint', 'ecosystem quality', 'terrestrial eutrophication')</t>
        </is>
      </c>
      <c r="E679" t="inlineStr">
        <is>
          <t>WL-S</t>
        </is>
      </c>
      <c r="F679" s="34" t="n">
        <v>0.4624176906286039</v>
      </c>
      <c r="G679">
        <f>IF(F679&gt;0,F679,"")</f>
        <v/>
      </c>
      <c r="H679">
        <f>IF(F679&lt;0,F679,"")</f>
        <v/>
      </c>
      <c r="I679">
        <f>IF(F679&gt;0,1,-1)</f>
        <v/>
      </c>
    </row>
    <row r="680">
      <c r="C680" t="inlineStr">
        <is>
          <t>production of paving stone, charcrete Z</t>
        </is>
      </c>
      <c r="D680" t="inlineStr">
        <is>
          <t>('ILCD 2.0 2018 midpoint', 'human health', 'ionising radiation')</t>
        </is>
      </c>
      <c r="E680" t="inlineStr">
        <is>
          <t>WL-S</t>
        </is>
      </c>
      <c r="F680" s="34" t="n">
        <v>1.342231508696987</v>
      </c>
      <c r="G680">
        <f>IF(F680&gt;0,F680,"")</f>
        <v/>
      </c>
      <c r="H680">
        <f>IF(F680&lt;0,F680,"")</f>
        <v/>
      </c>
      <c r="I680">
        <f>IF(F680&gt;0,1,-1)</f>
        <v/>
      </c>
    </row>
    <row r="681">
      <c r="C681" t="inlineStr">
        <is>
          <t>production of paving stone, charcrete Z</t>
        </is>
      </c>
      <c r="D681" t="inlineStr">
        <is>
          <t>('ILCD 2.0 2018 midpoint', 'human health', 'ozone layer depletion')</t>
        </is>
      </c>
      <c r="E681" t="inlineStr">
        <is>
          <t>WL-S</t>
        </is>
      </c>
      <c r="F681" s="34" t="n">
        <v>0.7859340854454748</v>
      </c>
      <c r="G681">
        <f>IF(F681&gt;0,F681,"")</f>
        <v/>
      </c>
      <c r="H681">
        <f>IF(F681&lt;0,F681,"")</f>
        <v/>
      </c>
      <c r="I681">
        <f>IF(F681&gt;0,1,-1)</f>
        <v/>
      </c>
    </row>
    <row r="682">
      <c r="C682" t="inlineStr">
        <is>
          <t>production of paving stone, charcrete Z</t>
        </is>
      </c>
      <c r="D682" t="inlineStr">
        <is>
          <t>('ILCD 2.0 2018 midpoint', 'human health', 'photochemical ozone creation')</t>
        </is>
      </c>
      <c r="E682" t="inlineStr">
        <is>
          <t>WL-S</t>
        </is>
      </c>
      <c r="F682" s="34" t="n">
        <v>0.5419429736011119</v>
      </c>
      <c r="G682">
        <f>IF(F682&gt;0,F682,"")</f>
        <v/>
      </c>
      <c r="H682">
        <f>IF(F682&lt;0,F682,"")</f>
        <v/>
      </c>
      <c r="I682">
        <f>IF(F682&gt;0,1,-1)</f>
        <v/>
      </c>
    </row>
    <row r="683">
      <c r="C683" t="inlineStr">
        <is>
          <t>production of paving stone, charcrete Z</t>
        </is>
      </c>
      <c r="D683" t="inlineStr">
        <is>
          <t>('ILCD 2.0 2018 midpoint', 'human health', 'respiratory effects, inorganics')</t>
        </is>
      </c>
      <c r="E683" t="inlineStr">
        <is>
          <t>WL-S</t>
        </is>
      </c>
      <c r="F683" s="34" t="n">
        <v>-0.3525427161528322</v>
      </c>
      <c r="G683">
        <f>IF(F683&gt;0,F683,"")</f>
        <v/>
      </c>
      <c r="H683">
        <f>IF(F683&lt;0,F683,"")</f>
        <v/>
      </c>
      <c r="I683">
        <f>IF(F683&gt;0,1,-1)</f>
        <v/>
      </c>
    </row>
    <row r="684">
      <c r="C684" t="inlineStr">
        <is>
          <t>production of paving stone, charcrete Z</t>
        </is>
      </c>
      <c r="D684" t="inlineStr">
        <is>
          <t>('ILCD 2.0 2018 midpoint', 'resources', 'dissipated water')</t>
        </is>
      </c>
      <c r="E684" t="inlineStr">
        <is>
          <t>WL-S</t>
        </is>
      </c>
      <c r="F684" s="34" t="n">
        <v>0.3996150708384354</v>
      </c>
      <c r="G684">
        <f>IF(F684&gt;0,F684,"")</f>
        <v/>
      </c>
      <c r="H684">
        <f>IF(F684&lt;0,F684,"")</f>
        <v/>
      </c>
      <c r="I684">
        <f>IF(F684&gt;0,1,-1)</f>
        <v/>
      </c>
    </row>
    <row r="685">
      <c r="C685" t="inlineStr">
        <is>
          <t>production of paving stone, charcrete Z</t>
        </is>
      </c>
      <c r="D685" t="inlineStr">
        <is>
          <t>('ILCD 2.0 2018 midpoint', 'resources', 'fossils')</t>
        </is>
      </c>
      <c r="E685" t="inlineStr">
        <is>
          <t>WL-S</t>
        </is>
      </c>
      <c r="F685" s="34" t="n">
        <v>0.8873149645396841</v>
      </c>
      <c r="G685">
        <f>IF(F685&gt;0,F685,"")</f>
        <v/>
      </c>
      <c r="H685">
        <f>IF(F685&lt;0,F685,"")</f>
        <v/>
      </c>
      <c r="I685">
        <f>IF(F685&gt;0,1,-1)</f>
        <v/>
      </c>
    </row>
    <row r="686">
      <c r="C686" t="inlineStr">
        <is>
          <t>production of paving stone, charcrete Z</t>
        </is>
      </c>
      <c r="D686" t="inlineStr">
        <is>
          <t>('ILCD 2.0 2018 midpoint', 'resources', 'land use')</t>
        </is>
      </c>
      <c r="E686" t="inlineStr">
        <is>
          <t>WL-S</t>
        </is>
      </c>
      <c r="F686" s="34" t="n">
        <v>17.59664605652434</v>
      </c>
      <c r="G686">
        <f>IF(F686&gt;0,F686,"")</f>
        <v/>
      </c>
      <c r="H686">
        <f>IF(F686&lt;0,F686,"")</f>
        <v/>
      </c>
      <c r="I686">
        <f>IF(F686&gt;0,1,-1)</f>
        <v/>
      </c>
    </row>
    <row r="687">
      <c r="C687" t="inlineStr">
        <is>
          <t>lifecycle, water pre-treatment, biochar Z biofilter</t>
        </is>
      </c>
      <c r="D687" t="inlineStr">
        <is>
          <t>('ILCD 2.0 2018 midpoint', 'ecosystem quality', 'freshwater ecotoxicity')</t>
        </is>
      </c>
      <c r="E687" t="inlineStr">
        <is>
          <t>WL-S</t>
        </is>
      </c>
      <c r="F687" s="34" t="n">
        <v>-0.7878314308406289</v>
      </c>
      <c r="G687">
        <f>IF(F687&gt;0,F687,"")</f>
        <v/>
      </c>
      <c r="H687">
        <f>IF(F687&lt;0,F687,"")</f>
        <v/>
      </c>
      <c r="I687">
        <f>IF(F687&gt;0,1,-1)</f>
        <v/>
      </c>
    </row>
    <row r="688">
      <c r="C688" t="inlineStr">
        <is>
          <t>lifecycle, water pre-treatment, biochar Z biofilter</t>
        </is>
      </c>
      <c r="D688" t="inlineStr">
        <is>
          <t>('ILCD 2.0 2018 midpoint', 'human health', 'non-carcinogenic effects')</t>
        </is>
      </c>
      <c r="E688" t="inlineStr">
        <is>
          <t>WL-S</t>
        </is>
      </c>
      <c r="F688" s="34" t="n">
        <v>-0.4573649988290838</v>
      </c>
      <c r="G688">
        <f>IF(F688&gt;0,F688,"")</f>
        <v/>
      </c>
      <c r="H688">
        <f>IF(F688&lt;0,F688,"")</f>
        <v/>
      </c>
      <c r="I688">
        <f>IF(F688&gt;0,1,-1)</f>
        <v/>
      </c>
    </row>
    <row r="689">
      <c r="C689" t="inlineStr">
        <is>
          <t>lifecycle, water pre-treatment, biochar Z biofilter</t>
        </is>
      </c>
      <c r="D689" t="inlineStr">
        <is>
          <t>('ILCD 2.0 2018 midpoint', 'human health', 'carcinogenic effects')</t>
        </is>
      </c>
      <c r="E689" t="inlineStr">
        <is>
          <t>WL-S</t>
        </is>
      </c>
      <c r="F689" s="34" t="n">
        <v>2.405875423696887</v>
      </c>
      <c r="G689">
        <f>IF(F689&gt;0,F689,"")</f>
        <v/>
      </c>
      <c r="H689">
        <f>IF(F689&lt;0,F689,"")</f>
        <v/>
      </c>
      <c r="I689">
        <f>IF(F689&gt;0,1,-1)</f>
        <v/>
      </c>
    </row>
    <row r="690">
      <c r="C690" t="inlineStr">
        <is>
          <t>lifecycle, water pre-treatment, biochar Z biofilter</t>
        </is>
      </c>
      <c r="D690" t="inlineStr">
        <is>
          <t>('ILCD 2.0 2018 midpoint', 'resources', 'minerals and metals')</t>
        </is>
      </c>
      <c r="E690" t="inlineStr">
        <is>
          <t>WL-S</t>
        </is>
      </c>
      <c r="F690" s="34" t="n">
        <v>1.234299620660639</v>
      </c>
      <c r="G690">
        <f>IF(F690&gt;0,F690,"")</f>
        <v/>
      </c>
      <c r="H690">
        <f>IF(F690&lt;0,F690,"")</f>
        <v/>
      </c>
      <c r="I690">
        <f>IF(F690&gt;0,1,-1)</f>
        <v/>
      </c>
    </row>
    <row r="691">
      <c r="C691" t="inlineStr">
        <is>
          <t>lifecycle, water pre-treatment, biochar Z biofilter</t>
        </is>
      </c>
      <c r="D691" t="inlineStr">
        <is>
          <t>('ILCD 2.0 2018 midpoint', 'ecosystem quality', 'freshwater and terrestrial acidification')</t>
        </is>
      </c>
      <c r="E691" t="inlineStr">
        <is>
          <t>WL-S</t>
        </is>
      </c>
      <c r="F691" s="34" t="n">
        <v>-0.6883110481584356</v>
      </c>
      <c r="G691">
        <f>IF(F691&gt;0,F691,"")</f>
        <v/>
      </c>
      <c r="H691">
        <f>IF(F691&lt;0,F691,"")</f>
        <v/>
      </c>
      <c r="I691">
        <f>IF(F691&gt;0,1,-1)</f>
        <v/>
      </c>
    </row>
    <row r="692">
      <c r="C692" t="inlineStr">
        <is>
          <t>lifecycle, water pre-treatment, biochar Z biofilter</t>
        </is>
      </c>
      <c r="D692" t="inlineStr">
        <is>
          <t>('ILCD 2.0 2018 midpoint', 'ecosystem quality', 'freshwater eutrophication')</t>
        </is>
      </c>
      <c r="E692" t="inlineStr">
        <is>
          <t>WL-S</t>
        </is>
      </c>
      <c r="F692" s="34" t="n">
        <v>-0.5753114789194577</v>
      </c>
      <c r="G692">
        <f>IF(F692&gt;0,F692,"")</f>
        <v/>
      </c>
      <c r="H692">
        <f>IF(F692&lt;0,F692,"")</f>
        <v/>
      </c>
      <c r="I692">
        <f>IF(F692&gt;0,1,-1)</f>
        <v/>
      </c>
    </row>
    <row r="693">
      <c r="C693" t="inlineStr">
        <is>
          <t>lifecycle, water pre-treatment, biochar Z biofilter</t>
        </is>
      </c>
      <c r="D693" t="inlineStr">
        <is>
          <t>('ILCD 2.0 2018 midpoint', 'ecosystem quality', 'marine eutrophication')</t>
        </is>
      </c>
      <c r="E693" t="inlineStr">
        <is>
          <t>WL-S</t>
        </is>
      </c>
      <c r="F693" s="34" t="n">
        <v>-0.995496209082217</v>
      </c>
      <c r="G693">
        <f>IF(F693&gt;0,F693,"")</f>
        <v/>
      </c>
      <c r="H693">
        <f>IF(F693&lt;0,F693,"")</f>
        <v/>
      </c>
      <c r="I693">
        <f>IF(F693&gt;0,1,-1)</f>
        <v/>
      </c>
    </row>
    <row r="694">
      <c r="C694" t="inlineStr">
        <is>
          <t>lifecycle, water pre-treatment, biochar Z biofilter</t>
        </is>
      </c>
      <c r="D694" t="inlineStr">
        <is>
          <t>('ILCD 2.0 2018 midpoint', 'ecosystem quality', 'terrestrial eutrophication')</t>
        </is>
      </c>
      <c r="E694" t="inlineStr">
        <is>
          <t>WL-S</t>
        </is>
      </c>
      <c r="F694" s="34" t="n">
        <v>-1.273862827885565</v>
      </c>
      <c r="G694">
        <f>IF(F694&gt;0,F694,"")</f>
        <v/>
      </c>
      <c r="H694">
        <f>IF(F694&lt;0,F694,"")</f>
        <v/>
      </c>
      <c r="I694">
        <f>IF(F694&gt;0,1,-1)</f>
        <v/>
      </c>
    </row>
    <row r="695">
      <c r="C695" t="inlineStr">
        <is>
          <t>lifecycle, water pre-treatment, biochar Z biofilter</t>
        </is>
      </c>
      <c r="D695" t="inlineStr">
        <is>
          <t>('ILCD 2.0 2018 midpoint', 'human health', 'ionising radiation')</t>
        </is>
      </c>
      <c r="E695" t="inlineStr">
        <is>
          <t>WL-S</t>
        </is>
      </c>
      <c r="F695" s="34" t="n">
        <v>-2.351419728867175</v>
      </c>
      <c r="G695">
        <f>IF(F695&gt;0,F695,"")</f>
        <v/>
      </c>
      <c r="H695">
        <f>IF(F695&lt;0,F695,"")</f>
        <v/>
      </c>
      <c r="I695">
        <f>IF(F695&gt;0,1,-1)</f>
        <v/>
      </c>
    </row>
    <row r="696">
      <c r="C696" t="inlineStr">
        <is>
          <t>lifecycle, water pre-treatment, biochar Z biofilter</t>
        </is>
      </c>
      <c r="D696" t="inlineStr">
        <is>
          <t>('ILCD 2.0 2018 midpoint', 'human health', 'ozone layer depletion')</t>
        </is>
      </c>
      <c r="E696" t="inlineStr">
        <is>
          <t>WL-S</t>
        </is>
      </c>
      <c r="F696" s="34" t="n">
        <v>1.659338376638845</v>
      </c>
      <c r="G696">
        <f>IF(F696&gt;0,F696,"")</f>
        <v/>
      </c>
      <c r="H696">
        <f>IF(F696&lt;0,F696,"")</f>
        <v/>
      </c>
      <c r="I696">
        <f>IF(F696&gt;0,1,-1)</f>
        <v/>
      </c>
    </row>
    <row r="697">
      <c r="C697" t="inlineStr">
        <is>
          <t>lifecycle, water pre-treatment, biochar Z biofilter</t>
        </is>
      </c>
      <c r="D697" t="inlineStr">
        <is>
          <t>('ILCD 2.0 2018 midpoint', 'human health', 'photochemical ozone creation')</t>
        </is>
      </c>
      <c r="E697" t="inlineStr">
        <is>
          <t>WL-S</t>
        </is>
      </c>
      <c r="F697" s="34" t="n">
        <v>-1.108897640027274</v>
      </c>
      <c r="G697">
        <f>IF(F697&gt;0,F697,"")</f>
        <v/>
      </c>
      <c r="H697">
        <f>IF(F697&lt;0,F697,"")</f>
        <v/>
      </c>
      <c r="I697">
        <f>IF(F697&gt;0,1,-1)</f>
        <v/>
      </c>
    </row>
    <row r="698">
      <c r="C698" t="inlineStr">
        <is>
          <t>lifecycle, water pre-treatment, biochar Z biofilter</t>
        </is>
      </c>
      <c r="D698" t="inlineStr">
        <is>
          <t>('ILCD 2.0 2018 midpoint', 'human health', 'respiratory effects, inorganics')</t>
        </is>
      </c>
      <c r="E698" t="inlineStr">
        <is>
          <t>WL-S</t>
        </is>
      </c>
      <c r="F698" s="34" t="n">
        <v>-2.766693404657718</v>
      </c>
      <c r="G698">
        <f>IF(F698&gt;0,F698,"")</f>
        <v/>
      </c>
      <c r="H698">
        <f>IF(F698&lt;0,F698,"")</f>
        <v/>
      </c>
      <c r="I698">
        <f>IF(F698&gt;0,1,-1)</f>
        <v/>
      </c>
    </row>
    <row r="699">
      <c r="C699" t="inlineStr">
        <is>
          <t>lifecycle, water pre-treatment, biochar Z biofilter</t>
        </is>
      </c>
      <c r="D699" t="inlineStr">
        <is>
          <t>('ILCD 2.0 2018 midpoint', 'resources', 'dissipated water')</t>
        </is>
      </c>
      <c r="E699" t="inlineStr">
        <is>
          <t>WL-S</t>
        </is>
      </c>
      <c r="F699" s="34" t="n">
        <v>-0.8516176899155513</v>
      </c>
      <c r="G699">
        <f>IF(F699&gt;0,F699,"")</f>
        <v/>
      </c>
      <c r="H699">
        <f>IF(F699&lt;0,F699,"")</f>
        <v/>
      </c>
      <c r="I699">
        <f>IF(F699&gt;0,1,-1)</f>
        <v/>
      </c>
    </row>
    <row r="700">
      <c r="C700" t="inlineStr">
        <is>
          <t>lifecycle, water pre-treatment, biochar Z biofilter</t>
        </is>
      </c>
      <c r="D700" t="inlineStr">
        <is>
          <t>('ILCD 2.0 2018 midpoint', 'resources', 'fossils')</t>
        </is>
      </c>
      <c r="E700" t="inlineStr">
        <is>
          <t>WL-S</t>
        </is>
      </c>
      <c r="F700" s="34" t="n">
        <v>-0.8024966835169882</v>
      </c>
      <c r="G700">
        <f>IF(F700&gt;0,F700,"")</f>
        <v/>
      </c>
      <c r="H700">
        <f>IF(F700&lt;0,F700,"")</f>
        <v/>
      </c>
      <c r="I700">
        <f>IF(F700&gt;0,1,-1)</f>
        <v/>
      </c>
    </row>
    <row r="701">
      <c r="C701" t="inlineStr">
        <is>
          <t>lifecycle, water pre-treatment, biochar Z biofilter</t>
        </is>
      </c>
      <c r="D701" t="inlineStr">
        <is>
          <t>('ILCD 2.0 2018 midpoint', 'resources', 'land use')</t>
        </is>
      </c>
      <c r="E701" t="inlineStr">
        <is>
          <t>WL-S</t>
        </is>
      </c>
      <c r="F701" s="34" t="n">
        <v>162.2296632458444</v>
      </c>
      <c r="G701">
        <f>IF(F701&gt;0,F701,"")</f>
        <v/>
      </c>
      <c r="H701">
        <f>IF(F701&lt;0,F701,"")</f>
        <v/>
      </c>
      <c r="I701">
        <f>IF(F701&gt;0,1,-1)</f>
        <v/>
      </c>
    </row>
    <row r="702">
      <c r="C702" t="inlineStr">
        <is>
          <t>production of pig iron, bio-coal Z</t>
        </is>
      </c>
      <c r="D702" t="inlineStr">
        <is>
          <t>('ILCD 2.0 2018 midpoint', 'ecosystem quality', 'freshwater ecotoxicity')</t>
        </is>
      </c>
      <c r="E702" t="inlineStr">
        <is>
          <t>WL-S</t>
        </is>
      </c>
      <c r="F702" s="34" t="n">
        <v>-0.3381810537651059</v>
      </c>
      <c r="G702">
        <f>IF(F702&gt;0,F702,"")</f>
        <v/>
      </c>
      <c r="H702">
        <f>IF(F702&lt;0,F702,"")</f>
        <v/>
      </c>
      <c r="I702">
        <f>IF(F702&gt;0,1,-1)</f>
        <v/>
      </c>
    </row>
    <row r="703">
      <c r="C703" t="inlineStr">
        <is>
          <t>production of pig iron, bio-coal Z</t>
        </is>
      </c>
      <c r="D703" t="inlineStr">
        <is>
          <t>('ILCD 2.0 2018 midpoint', 'human health', 'non-carcinogenic effects')</t>
        </is>
      </c>
      <c r="E703" t="inlineStr">
        <is>
          <t>WL-S</t>
        </is>
      </c>
      <c r="F703" s="34" t="n">
        <v>-0.3712376859607537</v>
      </c>
      <c r="G703">
        <f>IF(F703&gt;0,F703,"")</f>
        <v/>
      </c>
      <c r="H703">
        <f>IF(F703&lt;0,F703,"")</f>
        <v/>
      </c>
      <c r="I703">
        <f>IF(F703&gt;0,1,-1)</f>
        <v/>
      </c>
    </row>
    <row r="704">
      <c r="C704" t="inlineStr">
        <is>
          <t>production of pig iron, bio-coal Z</t>
        </is>
      </c>
      <c r="D704" t="inlineStr">
        <is>
          <t>('ILCD 2.0 2018 midpoint', 'human health', 'carcinogenic effects')</t>
        </is>
      </c>
      <c r="E704" t="inlineStr">
        <is>
          <t>WL-S</t>
        </is>
      </c>
      <c r="F704" s="34" t="n">
        <v>0.7372959362439373</v>
      </c>
      <c r="G704">
        <f>IF(F704&gt;0,F704,"")</f>
        <v/>
      </c>
      <c r="H704">
        <f>IF(F704&lt;0,F704,"")</f>
        <v/>
      </c>
      <c r="I704">
        <f>IF(F704&gt;0,1,-1)</f>
        <v/>
      </c>
    </row>
    <row r="705">
      <c r="C705" t="inlineStr">
        <is>
          <t>production of pig iron, bio-coal Z</t>
        </is>
      </c>
      <c r="D705" t="inlineStr">
        <is>
          <t>('ILCD 2.0 2018 midpoint', 'resources', 'minerals and metals')</t>
        </is>
      </c>
      <c r="E705" t="inlineStr">
        <is>
          <t>WL-S</t>
        </is>
      </c>
      <c r="F705" s="34" t="n">
        <v>0.2374624339768927</v>
      </c>
      <c r="G705">
        <f>IF(F705&gt;0,F705,"")</f>
        <v/>
      </c>
      <c r="H705">
        <f>IF(F705&lt;0,F705,"")</f>
        <v/>
      </c>
      <c r="I705">
        <f>IF(F705&gt;0,1,-1)</f>
        <v/>
      </c>
    </row>
    <row r="706">
      <c r="C706" t="inlineStr">
        <is>
          <t>production of pig iron, bio-coal Z</t>
        </is>
      </c>
      <c r="D706" t="inlineStr">
        <is>
          <t>('ILCD 2.0 2018 midpoint', 'ecosystem quality', 'freshwater and terrestrial acidification')</t>
        </is>
      </c>
      <c r="E706" t="inlineStr">
        <is>
          <t>WL-S</t>
        </is>
      </c>
      <c r="F706" s="34" t="n">
        <v>-0.3641534340649193</v>
      </c>
      <c r="G706">
        <f>IF(F706&gt;0,F706,"")</f>
        <v/>
      </c>
      <c r="H706">
        <f>IF(F706&lt;0,F706,"")</f>
        <v/>
      </c>
      <c r="I706">
        <f>IF(F706&gt;0,1,-1)</f>
        <v/>
      </c>
    </row>
    <row r="707">
      <c r="C707" t="inlineStr">
        <is>
          <t>production of pig iron, bio-coal Z</t>
        </is>
      </c>
      <c r="D707" t="inlineStr">
        <is>
          <t>('ILCD 2.0 2018 midpoint', 'ecosystem quality', 'freshwater eutrophication')</t>
        </is>
      </c>
      <c r="E707" t="inlineStr">
        <is>
          <t>WL-S</t>
        </is>
      </c>
      <c r="F707" s="34" t="n">
        <v>-0.7804841619328444</v>
      </c>
      <c r="G707">
        <f>IF(F707&gt;0,F707,"")</f>
        <v/>
      </c>
      <c r="H707">
        <f>IF(F707&lt;0,F707,"")</f>
        <v/>
      </c>
      <c r="I707">
        <f>IF(F707&gt;0,1,-1)</f>
        <v/>
      </c>
    </row>
    <row r="708">
      <c r="C708" t="inlineStr">
        <is>
          <t>production of pig iron, bio-coal Z</t>
        </is>
      </c>
      <c r="D708" t="inlineStr">
        <is>
          <t>('ILCD 2.0 2018 midpoint', 'ecosystem quality', 'marine eutrophication')</t>
        </is>
      </c>
      <c r="E708" t="inlineStr">
        <is>
          <t>WL-S</t>
        </is>
      </c>
      <c r="F708" s="34" t="n">
        <v>-0.4995455709114884</v>
      </c>
      <c r="G708">
        <f>IF(F708&gt;0,F708,"")</f>
        <v/>
      </c>
      <c r="H708">
        <f>IF(F708&lt;0,F708,"")</f>
        <v/>
      </c>
      <c r="I708">
        <f>IF(F708&gt;0,1,-1)</f>
        <v/>
      </c>
    </row>
    <row r="709">
      <c r="C709" t="inlineStr">
        <is>
          <t>production of pig iron, bio-coal Z</t>
        </is>
      </c>
      <c r="D709" t="inlineStr">
        <is>
          <t>('ILCD 2.0 2018 midpoint', 'ecosystem quality', 'terrestrial eutrophication')</t>
        </is>
      </c>
      <c r="E709" t="inlineStr">
        <is>
          <t>WL-S</t>
        </is>
      </c>
      <c r="F709" s="34" t="n">
        <v>-0.4769642418542666</v>
      </c>
      <c r="G709">
        <f>IF(F709&gt;0,F709,"")</f>
        <v/>
      </c>
      <c r="H709">
        <f>IF(F709&lt;0,F709,"")</f>
        <v/>
      </c>
      <c r="I709">
        <f>IF(F709&gt;0,1,-1)</f>
        <v/>
      </c>
    </row>
    <row r="710">
      <c r="C710" t="inlineStr">
        <is>
          <t>production of pig iron, bio-coal Z</t>
        </is>
      </c>
      <c r="D710" t="inlineStr">
        <is>
          <t>('ILCD 2.0 2018 midpoint', 'human health', 'ionising radiation')</t>
        </is>
      </c>
      <c r="E710" t="inlineStr">
        <is>
          <t>WL-S</t>
        </is>
      </c>
      <c r="F710" s="34" t="n">
        <v>0.9771799676802</v>
      </c>
      <c r="G710">
        <f>IF(F710&gt;0,F710,"")</f>
        <v/>
      </c>
      <c r="H710">
        <f>IF(F710&lt;0,F710,"")</f>
        <v/>
      </c>
      <c r="I710">
        <f>IF(F710&gt;0,1,-1)</f>
        <v/>
      </c>
    </row>
    <row r="711">
      <c r="C711" t="inlineStr">
        <is>
          <t>production of pig iron, bio-coal Z</t>
        </is>
      </c>
      <c r="D711" t="inlineStr">
        <is>
          <t>('ILCD 2.0 2018 midpoint', 'human health', 'ozone layer depletion')</t>
        </is>
      </c>
      <c r="E711" t="inlineStr">
        <is>
          <t>WL-S</t>
        </is>
      </c>
      <c r="F711" s="34" t="n">
        <v>-0.3740556118896259</v>
      </c>
      <c r="G711">
        <f>IF(F711&gt;0,F711,"")</f>
        <v/>
      </c>
      <c r="H711">
        <f>IF(F711&lt;0,F711,"")</f>
        <v/>
      </c>
      <c r="I711">
        <f>IF(F711&gt;0,1,-1)</f>
        <v/>
      </c>
    </row>
    <row r="712">
      <c r="C712" t="inlineStr">
        <is>
          <t>production of pig iron, bio-coal Z</t>
        </is>
      </c>
      <c r="D712" t="inlineStr">
        <is>
          <t>('ILCD 2.0 2018 midpoint', 'human health', 'photochemical ozone creation')</t>
        </is>
      </c>
      <c r="E712" t="inlineStr">
        <is>
          <t>WL-S</t>
        </is>
      </c>
      <c r="F712" s="34" t="n">
        <v>-0.5507014041410792</v>
      </c>
      <c r="G712">
        <f>IF(F712&gt;0,F712,"")</f>
        <v/>
      </c>
      <c r="H712">
        <f>IF(F712&lt;0,F712,"")</f>
        <v/>
      </c>
      <c r="I712">
        <f>IF(F712&gt;0,1,-1)</f>
        <v/>
      </c>
    </row>
    <row r="713">
      <c r="C713" t="inlineStr">
        <is>
          <t>production of pig iron, bio-coal Z</t>
        </is>
      </c>
      <c r="D713" t="inlineStr">
        <is>
          <t>('ILCD 2.0 2018 midpoint', 'human health', 'respiratory effects, inorganics')</t>
        </is>
      </c>
      <c r="E713" t="inlineStr">
        <is>
          <t>WL-S</t>
        </is>
      </c>
      <c r="F713" s="34" t="n">
        <v>-0.5513921995363823</v>
      </c>
      <c r="G713">
        <f>IF(F713&gt;0,F713,"")</f>
        <v/>
      </c>
      <c r="H713">
        <f>IF(F713&lt;0,F713,"")</f>
        <v/>
      </c>
      <c r="I713">
        <f>IF(F713&gt;0,1,-1)</f>
        <v/>
      </c>
    </row>
    <row r="714">
      <c r="C714" t="inlineStr">
        <is>
          <t>production of pig iron, bio-coal Z</t>
        </is>
      </c>
      <c r="D714" t="inlineStr">
        <is>
          <t>('ILCD 2.0 2018 midpoint', 'resources', 'dissipated water')</t>
        </is>
      </c>
      <c r="E714" t="inlineStr">
        <is>
          <t>WL-S</t>
        </is>
      </c>
      <c r="F714" s="34" t="n">
        <v>-0.4765442136602122</v>
      </c>
      <c r="G714">
        <f>IF(F714&gt;0,F714,"")</f>
        <v/>
      </c>
      <c r="H714">
        <f>IF(F714&lt;0,F714,"")</f>
        <v/>
      </c>
      <c r="I714">
        <f>IF(F714&gt;0,1,-1)</f>
        <v/>
      </c>
    </row>
    <row r="715">
      <c r="C715" t="inlineStr">
        <is>
          <t>production of pig iron, bio-coal Z</t>
        </is>
      </c>
      <c r="D715" t="inlineStr">
        <is>
          <t>('ILCD 2.0 2018 midpoint', 'resources', 'fossils')</t>
        </is>
      </c>
      <c r="E715" t="inlineStr">
        <is>
          <t>WL-S</t>
        </is>
      </c>
      <c r="F715" s="34" t="n">
        <v>-0.7099496218258772</v>
      </c>
      <c r="G715">
        <f>IF(F715&gt;0,F715,"")</f>
        <v/>
      </c>
      <c r="H715">
        <f>IF(F715&lt;0,F715,"")</f>
        <v/>
      </c>
      <c r="I715">
        <f>IF(F715&gt;0,1,-1)</f>
        <v/>
      </c>
    </row>
    <row r="716">
      <c r="C716" t="inlineStr">
        <is>
          <t>production of pig iron, bio-coal Z</t>
        </is>
      </c>
      <c r="D716" t="inlineStr">
        <is>
          <t>('ILCD 2.0 2018 midpoint', 'resources', 'land use')</t>
        </is>
      </c>
      <c r="E716" t="inlineStr">
        <is>
          <t>WL-S</t>
        </is>
      </c>
      <c r="F716" s="34" t="n">
        <v>43.60399033302664</v>
      </c>
      <c r="G716">
        <f>IF(F716&gt;0,F716,"")</f>
        <v/>
      </c>
      <c r="H716">
        <f>IF(F716&lt;0,F716,"")</f>
        <v/>
      </c>
      <c r="I716">
        <f>IF(F716&gt;0,1,-1)</f>
        <v/>
      </c>
    </row>
    <row r="717">
      <c r="C717" s="26" t="inlineStr">
        <is>
          <t>establishment of new tree, in hard surface area, in soil-makadam</t>
        </is>
      </c>
      <c r="D717" s="26" t="inlineStr">
        <is>
          <t>('ILCD 2.0 2018 midpoint', 'ecosystem quality', 'freshwater ecotoxicity')</t>
        </is>
      </c>
      <c r="E717" s="26" t="inlineStr">
        <is>
          <t>R</t>
        </is>
      </c>
      <c r="F717" s="34" t="n">
        <v>0</v>
      </c>
      <c r="G717">
        <f>IF(F717&gt;0,F717,"")</f>
        <v/>
      </c>
      <c r="H717">
        <f>IF(F717&lt;0,F717,"")</f>
        <v/>
      </c>
      <c r="I717">
        <f>IF(F717&gt;0,1,-1)</f>
        <v/>
      </c>
    </row>
    <row r="718">
      <c r="C718" s="26" t="inlineStr">
        <is>
          <t>establishment of new tree, in hard surface area, in soil-makadam</t>
        </is>
      </c>
      <c r="D718" s="26" t="inlineStr">
        <is>
          <t>('ILCD 2.0 2018 midpoint', 'human health', 'non-carcinogenic effects')</t>
        </is>
      </c>
      <c r="E718" s="26" t="inlineStr">
        <is>
          <t>R</t>
        </is>
      </c>
      <c r="F718" s="34" t="n">
        <v>0</v>
      </c>
      <c r="G718">
        <f>IF(F718&gt;0,F718,"")</f>
        <v/>
      </c>
      <c r="H718">
        <f>IF(F718&lt;0,F718,"")</f>
        <v/>
      </c>
      <c r="I718">
        <f>IF(F718&gt;0,1,-1)</f>
        <v/>
      </c>
    </row>
    <row r="719">
      <c r="C719" s="26" t="inlineStr">
        <is>
          <t>establishment of new tree, in hard surface area, in soil-makadam</t>
        </is>
      </c>
      <c r="D719" s="26" t="inlineStr">
        <is>
          <t>('ILCD 2.0 2018 midpoint', 'human health', 'carcinogenic effects')</t>
        </is>
      </c>
      <c r="E719" s="26" t="inlineStr">
        <is>
          <t>R</t>
        </is>
      </c>
      <c r="F719" s="34" t="n">
        <v>0</v>
      </c>
      <c r="G719">
        <f>IF(F719&gt;0,F719,"")</f>
        <v/>
      </c>
      <c r="H719">
        <f>IF(F719&lt;0,F719,"")</f>
        <v/>
      </c>
      <c r="I719">
        <f>IF(F719&gt;0,1,-1)</f>
        <v/>
      </c>
    </row>
    <row r="720">
      <c r="C720" s="26" t="inlineStr">
        <is>
          <t>establishment of new tree, in hard surface area, in soil-makadam</t>
        </is>
      </c>
      <c r="D720" s="26" t="inlineStr">
        <is>
          <t>('ILCD 2.0 2018 midpoint', 'resources', 'minerals and metals')</t>
        </is>
      </c>
      <c r="E720" s="26" t="inlineStr">
        <is>
          <t>R</t>
        </is>
      </c>
      <c r="F720" s="34" t="n">
        <v>0</v>
      </c>
      <c r="G720">
        <f>IF(F720&gt;0,F720,"")</f>
        <v/>
      </c>
      <c r="H720">
        <f>IF(F720&lt;0,F720,"")</f>
        <v/>
      </c>
      <c r="I720">
        <f>IF(F720&gt;0,1,-1)</f>
        <v/>
      </c>
    </row>
    <row r="721">
      <c r="C721" s="26" t="inlineStr">
        <is>
          <t>establishment of new tree, in hard surface area, in soil-makadam</t>
        </is>
      </c>
      <c r="D721" s="26" t="inlineStr">
        <is>
          <t>('ILCD 2.0 2018 midpoint', 'ecosystem quality', 'freshwater and terrestrial acidification')</t>
        </is>
      </c>
      <c r="E721" s="26" t="inlineStr">
        <is>
          <t>R</t>
        </is>
      </c>
      <c r="F721" s="34" t="n">
        <v>0</v>
      </c>
      <c r="G721">
        <f>IF(F721&gt;0,F721,"")</f>
        <v/>
      </c>
      <c r="H721">
        <f>IF(F721&lt;0,F721,"")</f>
        <v/>
      </c>
      <c r="I721">
        <f>IF(F721&gt;0,1,-1)</f>
        <v/>
      </c>
    </row>
    <row r="722">
      <c r="C722" s="26" t="inlineStr">
        <is>
          <t>establishment of new tree, in hard surface area, in soil-makadam</t>
        </is>
      </c>
      <c r="D722" s="26" t="inlineStr">
        <is>
          <t>('ILCD 2.0 2018 midpoint', 'ecosystem quality', 'freshwater eutrophication')</t>
        </is>
      </c>
      <c r="E722" s="26" t="inlineStr">
        <is>
          <t>R</t>
        </is>
      </c>
      <c r="F722" s="34" t="n">
        <v>0</v>
      </c>
      <c r="G722">
        <f>IF(F722&gt;0,F722,"")</f>
        <v/>
      </c>
      <c r="H722">
        <f>IF(F722&lt;0,F722,"")</f>
        <v/>
      </c>
      <c r="I722">
        <f>IF(F722&gt;0,1,-1)</f>
        <v/>
      </c>
    </row>
    <row r="723">
      <c r="C723" s="26" t="inlineStr">
        <is>
          <t>establishment of new tree, in hard surface area, in soil-makadam</t>
        </is>
      </c>
      <c r="D723" s="26" t="inlineStr">
        <is>
          <t>('ILCD 2.0 2018 midpoint', 'ecosystem quality', 'marine eutrophication')</t>
        </is>
      </c>
      <c r="E723" s="26" t="inlineStr">
        <is>
          <t>R</t>
        </is>
      </c>
      <c r="F723" s="34" t="n">
        <v>0</v>
      </c>
      <c r="G723">
        <f>IF(F723&gt;0,F723,"")</f>
        <v/>
      </c>
      <c r="H723">
        <f>IF(F723&lt;0,F723,"")</f>
        <v/>
      </c>
      <c r="I723">
        <f>IF(F723&gt;0,1,-1)</f>
        <v/>
      </c>
    </row>
    <row r="724">
      <c r="C724" s="26" t="inlineStr">
        <is>
          <t>establishment of new tree, in hard surface area, in soil-makadam</t>
        </is>
      </c>
      <c r="D724" s="26" t="inlineStr">
        <is>
          <t>('ILCD 2.0 2018 midpoint', 'ecosystem quality', 'terrestrial eutrophication')</t>
        </is>
      </c>
      <c r="E724" s="26" t="inlineStr">
        <is>
          <t>R</t>
        </is>
      </c>
      <c r="F724" s="34" t="n">
        <v>0</v>
      </c>
      <c r="G724">
        <f>IF(F724&gt;0,F724,"")</f>
        <v/>
      </c>
      <c r="H724">
        <f>IF(F724&lt;0,F724,"")</f>
        <v/>
      </c>
      <c r="I724">
        <f>IF(F724&gt;0,1,-1)</f>
        <v/>
      </c>
    </row>
    <row r="725">
      <c r="C725" s="26" t="inlineStr">
        <is>
          <t>establishment of new tree, in hard surface area, in soil-makadam</t>
        </is>
      </c>
      <c r="D725" s="26" t="inlineStr">
        <is>
          <t>('ILCD 2.0 2018 midpoint', 'human health', 'ionising radiation')</t>
        </is>
      </c>
      <c r="E725" s="26" t="inlineStr">
        <is>
          <t>R</t>
        </is>
      </c>
      <c r="F725" s="34" t="n">
        <v>0</v>
      </c>
      <c r="G725">
        <f>IF(F725&gt;0,F725,"")</f>
        <v/>
      </c>
      <c r="H725">
        <f>IF(F725&lt;0,F725,"")</f>
        <v/>
      </c>
      <c r="I725">
        <f>IF(F725&gt;0,1,-1)</f>
        <v/>
      </c>
    </row>
    <row r="726">
      <c r="C726" s="26" t="inlineStr">
        <is>
          <t>establishment of new tree, in hard surface area, in soil-makadam</t>
        </is>
      </c>
      <c r="D726" s="26" t="inlineStr">
        <is>
          <t>('ILCD 2.0 2018 midpoint', 'human health', 'ozone layer depletion')</t>
        </is>
      </c>
      <c r="E726" s="26" t="inlineStr">
        <is>
          <t>R</t>
        </is>
      </c>
      <c r="F726" s="34" t="n">
        <v>0</v>
      </c>
      <c r="G726">
        <f>IF(F726&gt;0,F726,"")</f>
        <v/>
      </c>
      <c r="H726">
        <f>IF(F726&lt;0,F726,"")</f>
        <v/>
      </c>
      <c r="I726">
        <f>IF(F726&gt;0,1,-1)</f>
        <v/>
      </c>
    </row>
    <row r="727">
      <c r="C727" s="26" t="inlineStr">
        <is>
          <t>establishment of new tree, in hard surface area, in soil-makadam</t>
        </is>
      </c>
      <c r="D727" s="26" t="inlineStr">
        <is>
          <t>('ILCD 2.0 2018 midpoint', 'human health', 'photochemical ozone creation')</t>
        </is>
      </c>
      <c r="E727" s="26" t="inlineStr">
        <is>
          <t>R</t>
        </is>
      </c>
      <c r="F727" s="34" t="n">
        <v>0</v>
      </c>
      <c r="G727">
        <f>IF(F727&gt;0,F727,"")</f>
        <v/>
      </c>
      <c r="H727">
        <f>IF(F727&lt;0,F727,"")</f>
        <v/>
      </c>
      <c r="I727">
        <f>IF(F727&gt;0,1,-1)</f>
        <v/>
      </c>
    </row>
    <row r="728">
      <c r="C728" s="26" t="inlineStr">
        <is>
          <t>establishment of new tree, in hard surface area, in soil-makadam</t>
        </is>
      </c>
      <c r="D728" s="26" t="inlineStr">
        <is>
          <t>('ILCD 2.0 2018 midpoint', 'human health', 'respiratory effects, inorganics')</t>
        </is>
      </c>
      <c r="E728" s="26" t="inlineStr">
        <is>
          <t>R</t>
        </is>
      </c>
      <c r="F728" s="34" t="n">
        <v>0</v>
      </c>
      <c r="G728">
        <f>IF(F728&gt;0,F728,"")</f>
        <v/>
      </c>
      <c r="H728">
        <f>IF(F728&lt;0,F728,"")</f>
        <v/>
      </c>
      <c r="I728">
        <f>IF(F728&gt;0,1,-1)</f>
        <v/>
      </c>
    </row>
    <row r="729">
      <c r="C729" s="26" t="inlineStr">
        <is>
          <t>establishment of new tree, in hard surface area, in soil-makadam</t>
        </is>
      </c>
      <c r="D729" s="26" t="inlineStr">
        <is>
          <t>('ILCD 2.0 2018 midpoint', 'resources', 'dissipated water')</t>
        </is>
      </c>
      <c r="E729" s="26" t="inlineStr">
        <is>
          <t>R</t>
        </is>
      </c>
      <c r="F729" s="34" t="n">
        <v>0</v>
      </c>
      <c r="G729">
        <f>IF(F729&gt;0,F729,"")</f>
        <v/>
      </c>
      <c r="H729">
        <f>IF(F729&lt;0,F729,"")</f>
        <v/>
      </c>
      <c r="I729">
        <f>IF(F729&gt;0,1,-1)</f>
        <v/>
      </c>
    </row>
    <row r="730">
      <c r="C730" s="26" t="inlineStr">
        <is>
          <t>establishment of new tree, in hard surface area, in soil-makadam</t>
        </is>
      </c>
      <c r="D730" s="26" t="inlineStr">
        <is>
          <t>('ILCD 2.0 2018 midpoint', 'resources', 'fossils')</t>
        </is>
      </c>
      <c r="E730" s="26" t="inlineStr">
        <is>
          <t>R</t>
        </is>
      </c>
      <c r="F730" s="34" t="n">
        <v>0</v>
      </c>
      <c r="G730">
        <f>IF(F730&gt;0,F730,"")</f>
        <v/>
      </c>
      <c r="H730">
        <f>IF(F730&lt;0,F730,"")</f>
        <v/>
      </c>
      <c r="I730">
        <f>IF(F730&gt;0,1,-1)</f>
        <v/>
      </c>
    </row>
    <row r="731">
      <c r="C731" s="26" t="inlineStr">
        <is>
          <t>establishment of new tree, in hard surface area, in soil-makadam</t>
        </is>
      </c>
      <c r="D731" s="26" t="inlineStr">
        <is>
          <t>('ILCD 2.0 2018 midpoint', 'resources', 'land use')</t>
        </is>
      </c>
      <c r="E731" s="26" t="inlineStr">
        <is>
          <t>R</t>
        </is>
      </c>
      <c r="F731" s="34" t="n">
        <v>0</v>
      </c>
      <c r="G731">
        <f>IF(F731&gt;0,F731,"")</f>
        <v/>
      </c>
      <c r="H731">
        <f>IF(F731&lt;0,F731,"")</f>
        <v/>
      </c>
      <c r="I731">
        <f>IF(F731&gt;0,1,-1)</f>
        <v/>
      </c>
    </row>
    <row r="732">
      <c r="C732" s="21" t="inlineStr">
        <is>
          <t>lifecycle, extensive green roof, XMS 2-27, reference</t>
        </is>
      </c>
      <c r="D732" s="21" t="inlineStr">
        <is>
          <t>('ILCD 2.0 2018 midpoint', 'ecosystem quality', 'freshwater ecotoxicity')</t>
        </is>
      </c>
      <c r="E732" s="21" t="inlineStr">
        <is>
          <t>R</t>
        </is>
      </c>
      <c r="F732" s="34" t="n">
        <v>0</v>
      </c>
      <c r="G732">
        <f>IF(F732&gt;0,F732,"")</f>
        <v/>
      </c>
      <c r="H732">
        <f>IF(F732&lt;0,F732,"")</f>
        <v/>
      </c>
      <c r="I732">
        <f>IF(F732&gt;0,1,-1)</f>
        <v/>
      </c>
    </row>
    <row r="733">
      <c r="C733" s="21" t="inlineStr">
        <is>
          <t>lifecycle, extensive green roof, XMS 2-27, reference</t>
        </is>
      </c>
      <c r="D733" s="21" t="inlineStr">
        <is>
          <t>('ILCD 2.0 2018 midpoint', 'human health', 'non-carcinogenic effects')</t>
        </is>
      </c>
      <c r="E733" s="21" t="inlineStr">
        <is>
          <t>R</t>
        </is>
      </c>
      <c r="F733" s="34" t="n">
        <v>0</v>
      </c>
      <c r="G733">
        <f>IF(F733&gt;0,F733,"")</f>
        <v/>
      </c>
      <c r="H733">
        <f>IF(F733&lt;0,F733,"")</f>
        <v/>
      </c>
      <c r="I733">
        <f>IF(F733&gt;0,1,-1)</f>
        <v/>
      </c>
    </row>
    <row r="734">
      <c r="C734" s="21" t="inlineStr">
        <is>
          <t>lifecycle, extensive green roof, XMS 2-27, reference</t>
        </is>
      </c>
      <c r="D734" s="21" t="inlineStr">
        <is>
          <t>('ILCD 2.0 2018 midpoint', 'human health', 'carcinogenic effects')</t>
        </is>
      </c>
      <c r="E734" s="21" t="inlineStr">
        <is>
          <t>R</t>
        </is>
      </c>
      <c r="F734" s="34" t="n">
        <v>0</v>
      </c>
      <c r="G734">
        <f>IF(F734&gt;0,F734,"")</f>
        <v/>
      </c>
      <c r="H734">
        <f>IF(F734&lt;0,F734,"")</f>
        <v/>
      </c>
      <c r="I734">
        <f>IF(F734&gt;0,1,-1)</f>
        <v/>
      </c>
    </row>
    <row r="735">
      <c r="C735" s="21" t="inlineStr">
        <is>
          <t>lifecycle, extensive green roof, XMS 2-27, reference</t>
        </is>
      </c>
      <c r="D735" s="21" t="inlineStr">
        <is>
          <t>('ILCD 2.0 2018 midpoint', 'resources', 'minerals and metals')</t>
        </is>
      </c>
      <c r="E735" s="21" t="inlineStr">
        <is>
          <t>R</t>
        </is>
      </c>
      <c r="F735" s="34" t="n">
        <v>0</v>
      </c>
      <c r="G735">
        <f>IF(F735&gt;0,F735,"")</f>
        <v/>
      </c>
      <c r="H735">
        <f>IF(F735&lt;0,F735,"")</f>
        <v/>
      </c>
      <c r="I735">
        <f>IF(F735&gt;0,1,-1)</f>
        <v/>
      </c>
    </row>
    <row r="736">
      <c r="C736" s="21" t="inlineStr">
        <is>
          <t>lifecycle, extensive green roof, XMS 2-27, reference</t>
        </is>
      </c>
      <c r="D736" s="21" t="inlineStr">
        <is>
          <t>('ILCD 2.0 2018 midpoint', 'ecosystem quality', 'freshwater and terrestrial acidification')</t>
        </is>
      </c>
      <c r="E736" s="21" t="inlineStr">
        <is>
          <t>R</t>
        </is>
      </c>
      <c r="F736" s="34" t="n">
        <v>0</v>
      </c>
      <c r="G736">
        <f>IF(F736&gt;0,F736,"")</f>
        <v/>
      </c>
      <c r="H736">
        <f>IF(F736&lt;0,F736,"")</f>
        <v/>
      </c>
      <c r="I736">
        <f>IF(F736&gt;0,1,-1)</f>
        <v/>
      </c>
    </row>
    <row r="737">
      <c r="C737" s="21" t="inlineStr">
        <is>
          <t>lifecycle, extensive green roof, XMS 2-27, reference</t>
        </is>
      </c>
      <c r="D737" s="21" t="inlineStr">
        <is>
          <t>('ILCD 2.0 2018 midpoint', 'ecosystem quality', 'freshwater eutrophication')</t>
        </is>
      </c>
      <c r="E737" s="21" t="inlineStr">
        <is>
          <t>R</t>
        </is>
      </c>
      <c r="F737" s="34" t="n">
        <v>0</v>
      </c>
      <c r="G737">
        <f>IF(F737&gt;0,F737,"")</f>
        <v/>
      </c>
      <c r="H737">
        <f>IF(F737&lt;0,F737,"")</f>
        <v/>
      </c>
      <c r="I737">
        <f>IF(F737&gt;0,1,-1)</f>
        <v/>
      </c>
    </row>
    <row r="738">
      <c r="C738" s="21" t="inlineStr">
        <is>
          <t>lifecycle, extensive green roof, XMS 2-27, reference</t>
        </is>
      </c>
      <c r="D738" s="21" t="inlineStr">
        <is>
          <t>('ILCD 2.0 2018 midpoint', 'ecosystem quality', 'marine eutrophication')</t>
        </is>
      </c>
      <c r="E738" s="21" t="inlineStr">
        <is>
          <t>R</t>
        </is>
      </c>
      <c r="F738" s="34" t="n">
        <v>0</v>
      </c>
      <c r="G738">
        <f>IF(F738&gt;0,F738,"")</f>
        <v/>
      </c>
      <c r="H738">
        <f>IF(F738&lt;0,F738,"")</f>
        <v/>
      </c>
      <c r="I738">
        <f>IF(F738&gt;0,1,-1)</f>
        <v/>
      </c>
    </row>
    <row r="739">
      <c r="C739" s="21" t="inlineStr">
        <is>
          <t>lifecycle, extensive green roof, XMS 2-27, reference</t>
        </is>
      </c>
      <c r="D739" s="21" t="inlineStr">
        <is>
          <t>('ILCD 2.0 2018 midpoint', 'ecosystem quality', 'terrestrial eutrophication')</t>
        </is>
      </c>
      <c r="E739" s="21" t="inlineStr">
        <is>
          <t>R</t>
        </is>
      </c>
      <c r="F739" s="34" t="n">
        <v>0</v>
      </c>
      <c r="G739">
        <f>IF(F739&gt;0,F739,"")</f>
        <v/>
      </c>
      <c r="H739">
        <f>IF(F739&lt;0,F739,"")</f>
        <v/>
      </c>
      <c r="I739">
        <f>IF(F739&gt;0,1,-1)</f>
        <v/>
      </c>
    </row>
    <row r="740">
      <c r="C740" s="21" t="inlineStr">
        <is>
          <t>lifecycle, extensive green roof, XMS 2-27, reference</t>
        </is>
      </c>
      <c r="D740" s="21" t="inlineStr">
        <is>
          <t>('ILCD 2.0 2018 midpoint', 'human health', 'ionising radiation')</t>
        </is>
      </c>
      <c r="E740" s="21" t="inlineStr">
        <is>
          <t>R</t>
        </is>
      </c>
      <c r="F740" s="34" t="n">
        <v>0</v>
      </c>
      <c r="G740">
        <f>IF(F740&gt;0,F740,"")</f>
        <v/>
      </c>
      <c r="H740">
        <f>IF(F740&lt;0,F740,"")</f>
        <v/>
      </c>
      <c r="I740">
        <f>IF(F740&gt;0,1,-1)</f>
        <v/>
      </c>
    </row>
    <row r="741">
      <c r="C741" s="21" t="inlineStr">
        <is>
          <t>lifecycle, extensive green roof, XMS 2-27, reference</t>
        </is>
      </c>
      <c r="D741" s="21" t="inlineStr">
        <is>
          <t>('ILCD 2.0 2018 midpoint', 'human health', 'ozone layer depletion')</t>
        </is>
      </c>
      <c r="E741" s="21" t="inlineStr">
        <is>
          <t>R</t>
        </is>
      </c>
      <c r="F741" s="34" t="n">
        <v>0</v>
      </c>
      <c r="G741">
        <f>IF(F741&gt;0,F741,"")</f>
        <v/>
      </c>
      <c r="H741">
        <f>IF(F741&lt;0,F741,"")</f>
        <v/>
      </c>
      <c r="I741">
        <f>IF(F741&gt;0,1,-1)</f>
        <v/>
      </c>
    </row>
    <row r="742">
      <c r="C742" s="21" t="inlineStr">
        <is>
          <t>lifecycle, extensive green roof, XMS 2-27, reference</t>
        </is>
      </c>
      <c r="D742" s="21" t="inlineStr">
        <is>
          <t>('ILCD 2.0 2018 midpoint', 'human health', 'photochemical ozone creation')</t>
        </is>
      </c>
      <c r="E742" s="21" t="inlineStr">
        <is>
          <t>R</t>
        </is>
      </c>
      <c r="F742" s="34" t="n">
        <v>0</v>
      </c>
      <c r="G742">
        <f>IF(F742&gt;0,F742,"")</f>
        <v/>
      </c>
      <c r="H742">
        <f>IF(F742&lt;0,F742,"")</f>
        <v/>
      </c>
      <c r="I742">
        <f>IF(F742&gt;0,1,-1)</f>
        <v/>
      </c>
    </row>
    <row r="743">
      <c r="C743" s="21" t="inlineStr">
        <is>
          <t>lifecycle, extensive green roof, XMS 2-27, reference</t>
        </is>
      </c>
      <c r="D743" s="21" t="inlineStr">
        <is>
          <t>('ILCD 2.0 2018 midpoint', 'human health', 'respiratory effects, inorganics')</t>
        </is>
      </c>
      <c r="E743" s="21" t="inlineStr">
        <is>
          <t>R</t>
        </is>
      </c>
      <c r="F743" s="34" t="n">
        <v>0</v>
      </c>
      <c r="G743">
        <f>IF(F743&gt;0,F743,"")</f>
        <v/>
      </c>
      <c r="H743">
        <f>IF(F743&lt;0,F743,"")</f>
        <v/>
      </c>
      <c r="I743">
        <f>IF(F743&gt;0,1,-1)</f>
        <v/>
      </c>
    </row>
    <row r="744">
      <c r="C744" s="21" t="inlineStr">
        <is>
          <t>lifecycle, extensive green roof, XMS 2-27, reference</t>
        </is>
      </c>
      <c r="D744" s="21" t="inlineStr">
        <is>
          <t>('ILCD 2.0 2018 midpoint', 'resources', 'dissipated water')</t>
        </is>
      </c>
      <c r="E744" s="21" t="inlineStr">
        <is>
          <t>R</t>
        </is>
      </c>
      <c r="F744" s="34" t="n">
        <v>0</v>
      </c>
      <c r="G744">
        <f>IF(F744&gt;0,F744,"")</f>
        <v/>
      </c>
      <c r="H744">
        <f>IF(F744&lt;0,F744,"")</f>
        <v/>
      </c>
      <c r="I744">
        <f>IF(F744&gt;0,1,-1)</f>
        <v/>
      </c>
    </row>
    <row r="745">
      <c r="C745" s="21" t="inlineStr">
        <is>
          <t>lifecycle, extensive green roof, XMS 2-27, reference</t>
        </is>
      </c>
      <c r="D745" s="21" t="inlineStr">
        <is>
          <t>('ILCD 2.0 2018 midpoint', 'resources', 'fossils')</t>
        </is>
      </c>
      <c r="E745" s="21" t="inlineStr">
        <is>
          <t>R</t>
        </is>
      </c>
      <c r="F745" s="34" t="n">
        <v>0</v>
      </c>
      <c r="G745">
        <f>IF(F745&gt;0,F745,"")</f>
        <v/>
      </c>
      <c r="H745">
        <f>IF(F745&lt;0,F745,"")</f>
        <v/>
      </c>
      <c r="I745">
        <f>IF(F745&gt;0,1,-1)</f>
        <v/>
      </c>
    </row>
    <row r="746">
      <c r="C746" s="21" t="inlineStr">
        <is>
          <t>lifecycle, extensive green roof, XMS 2-27, reference</t>
        </is>
      </c>
      <c r="D746" s="21" t="inlineStr">
        <is>
          <t>('ILCD 2.0 2018 midpoint', 'resources', 'land use')</t>
        </is>
      </c>
      <c r="E746" s="21" t="inlineStr">
        <is>
          <t>R</t>
        </is>
      </c>
      <c r="F746" s="34" t="n">
        <v>0</v>
      </c>
      <c r="G746">
        <f>IF(F746&gt;0,F746,"")</f>
        <v/>
      </c>
      <c r="H746">
        <f>IF(F746&lt;0,F746,"")</f>
        <v/>
      </c>
      <c r="I746">
        <f>IF(F746&gt;0,1,-1)</f>
        <v/>
      </c>
    </row>
    <row r="747">
      <c r="C747" s="25" t="inlineStr">
        <is>
          <t>production and supply of planting soil A, reference</t>
        </is>
      </c>
      <c r="D747" s="25" t="inlineStr">
        <is>
          <t>('ILCD 2.0 2018 midpoint', 'ecosystem quality', 'freshwater ecotoxicity')</t>
        </is>
      </c>
      <c r="E747" s="25" t="inlineStr">
        <is>
          <t>R</t>
        </is>
      </c>
      <c r="F747" s="34" t="n">
        <v>0</v>
      </c>
      <c r="G747">
        <f>IF(F747&gt;0,F747,"")</f>
        <v/>
      </c>
      <c r="H747">
        <f>IF(F747&lt;0,F747,"")</f>
        <v/>
      </c>
      <c r="I747">
        <f>IF(F747&gt;0,1,-1)</f>
        <v/>
      </c>
    </row>
    <row r="748">
      <c r="C748" s="25" t="inlineStr">
        <is>
          <t>production and supply of planting soil A, reference</t>
        </is>
      </c>
      <c r="D748" s="25" t="inlineStr">
        <is>
          <t>('ILCD 2.0 2018 midpoint', 'human health', 'non-carcinogenic effects')</t>
        </is>
      </c>
      <c r="E748" s="25" t="inlineStr">
        <is>
          <t>R</t>
        </is>
      </c>
      <c r="F748" s="34" t="n">
        <v>0</v>
      </c>
      <c r="G748">
        <f>IF(F748&gt;0,F748,"")</f>
        <v/>
      </c>
      <c r="H748">
        <f>IF(F748&lt;0,F748,"")</f>
        <v/>
      </c>
      <c r="I748">
        <f>IF(F748&gt;0,1,-1)</f>
        <v/>
      </c>
    </row>
    <row r="749">
      <c r="C749" s="25" t="inlineStr">
        <is>
          <t>production and supply of planting soil A, reference</t>
        </is>
      </c>
      <c r="D749" s="25" t="inlineStr">
        <is>
          <t>('ILCD 2.0 2018 midpoint', 'human health', 'carcinogenic effects')</t>
        </is>
      </c>
      <c r="E749" s="25" t="inlineStr">
        <is>
          <t>R</t>
        </is>
      </c>
      <c r="F749" s="34" t="n">
        <v>0</v>
      </c>
      <c r="G749">
        <f>IF(F749&gt;0,F749,"")</f>
        <v/>
      </c>
      <c r="H749">
        <f>IF(F749&lt;0,F749,"")</f>
        <v/>
      </c>
      <c r="I749">
        <f>IF(F749&gt;0,1,-1)</f>
        <v/>
      </c>
    </row>
    <row r="750">
      <c r="C750" s="25" t="inlineStr">
        <is>
          <t>production and supply of planting soil A, reference</t>
        </is>
      </c>
      <c r="D750" s="25" t="inlineStr">
        <is>
          <t>('ILCD 2.0 2018 midpoint', 'resources', 'minerals and metals')</t>
        </is>
      </c>
      <c r="E750" s="25" t="inlineStr">
        <is>
          <t>R</t>
        </is>
      </c>
      <c r="F750" s="34" t="n">
        <v>0</v>
      </c>
      <c r="G750">
        <f>IF(F750&gt;0,F750,"")</f>
        <v/>
      </c>
      <c r="H750">
        <f>IF(F750&lt;0,F750,"")</f>
        <v/>
      </c>
      <c r="I750">
        <f>IF(F750&gt;0,1,-1)</f>
        <v/>
      </c>
    </row>
    <row r="751">
      <c r="C751" s="25" t="inlineStr">
        <is>
          <t>production and supply of planting soil A, reference</t>
        </is>
      </c>
      <c r="D751" s="25" t="inlineStr">
        <is>
          <t>('ILCD 2.0 2018 midpoint', 'ecosystem quality', 'freshwater and terrestrial acidification')</t>
        </is>
      </c>
      <c r="E751" s="25" t="inlineStr">
        <is>
          <t>R</t>
        </is>
      </c>
      <c r="F751" s="34" t="n">
        <v>0</v>
      </c>
      <c r="G751">
        <f>IF(F751&gt;0,F751,"")</f>
        <v/>
      </c>
      <c r="H751">
        <f>IF(F751&lt;0,F751,"")</f>
        <v/>
      </c>
      <c r="I751">
        <f>IF(F751&gt;0,1,-1)</f>
        <v/>
      </c>
    </row>
    <row r="752">
      <c r="C752" s="25" t="inlineStr">
        <is>
          <t>production and supply of planting soil A, reference</t>
        </is>
      </c>
      <c r="D752" s="25" t="inlineStr">
        <is>
          <t>('ILCD 2.0 2018 midpoint', 'ecosystem quality', 'freshwater eutrophication')</t>
        </is>
      </c>
      <c r="E752" s="25" t="inlineStr">
        <is>
          <t>R</t>
        </is>
      </c>
      <c r="F752" s="34" t="n">
        <v>0</v>
      </c>
      <c r="G752">
        <f>IF(F752&gt;0,F752,"")</f>
        <v/>
      </c>
      <c r="H752">
        <f>IF(F752&lt;0,F752,"")</f>
        <v/>
      </c>
      <c r="I752">
        <f>IF(F752&gt;0,1,-1)</f>
        <v/>
      </c>
    </row>
    <row r="753">
      <c r="C753" s="25" t="inlineStr">
        <is>
          <t>production and supply of planting soil A, reference</t>
        </is>
      </c>
      <c r="D753" s="25" t="inlineStr">
        <is>
          <t>('ILCD 2.0 2018 midpoint', 'ecosystem quality', 'marine eutrophication')</t>
        </is>
      </c>
      <c r="E753" s="25" t="inlineStr">
        <is>
          <t>R</t>
        </is>
      </c>
      <c r="F753" s="34" t="n">
        <v>0</v>
      </c>
      <c r="G753">
        <f>IF(F753&gt;0,F753,"")</f>
        <v/>
      </c>
      <c r="H753">
        <f>IF(F753&lt;0,F753,"")</f>
        <v/>
      </c>
      <c r="I753">
        <f>IF(F753&gt;0,1,-1)</f>
        <v/>
      </c>
    </row>
    <row r="754">
      <c r="C754" s="25" t="inlineStr">
        <is>
          <t>production and supply of planting soil A, reference</t>
        </is>
      </c>
      <c r="D754" s="25" t="inlineStr">
        <is>
          <t>('ILCD 2.0 2018 midpoint', 'ecosystem quality', 'terrestrial eutrophication')</t>
        </is>
      </c>
      <c r="E754" s="25" t="inlineStr">
        <is>
          <t>R</t>
        </is>
      </c>
      <c r="F754" s="34" t="n">
        <v>0</v>
      </c>
      <c r="G754">
        <f>IF(F754&gt;0,F754,"")</f>
        <v/>
      </c>
      <c r="H754">
        <f>IF(F754&lt;0,F754,"")</f>
        <v/>
      </c>
      <c r="I754">
        <f>IF(F754&gt;0,1,-1)</f>
        <v/>
      </c>
    </row>
    <row r="755">
      <c r="C755" s="25" t="inlineStr">
        <is>
          <t>production and supply of planting soil A, reference</t>
        </is>
      </c>
      <c r="D755" s="25" t="inlineStr">
        <is>
          <t>('ILCD 2.0 2018 midpoint', 'human health', 'ionising radiation')</t>
        </is>
      </c>
      <c r="E755" s="25" t="inlineStr">
        <is>
          <t>R</t>
        </is>
      </c>
      <c r="F755" s="34" t="n">
        <v>0</v>
      </c>
      <c r="G755">
        <f>IF(F755&gt;0,F755,"")</f>
        <v/>
      </c>
      <c r="H755">
        <f>IF(F755&lt;0,F755,"")</f>
        <v/>
      </c>
      <c r="I755">
        <f>IF(F755&gt;0,1,-1)</f>
        <v/>
      </c>
    </row>
    <row r="756">
      <c r="C756" s="25" t="inlineStr">
        <is>
          <t>production and supply of planting soil A, reference</t>
        </is>
      </c>
      <c r="D756" s="25" t="inlineStr">
        <is>
          <t>('ILCD 2.0 2018 midpoint', 'human health', 'ozone layer depletion')</t>
        </is>
      </c>
      <c r="E756" s="25" t="inlineStr">
        <is>
          <t>R</t>
        </is>
      </c>
      <c r="F756" s="34" t="n">
        <v>0</v>
      </c>
      <c r="G756">
        <f>IF(F756&gt;0,F756,"")</f>
        <v/>
      </c>
      <c r="H756">
        <f>IF(F756&lt;0,F756,"")</f>
        <v/>
      </c>
      <c r="I756">
        <f>IF(F756&gt;0,1,-1)</f>
        <v/>
      </c>
    </row>
    <row r="757">
      <c r="C757" s="25" t="inlineStr">
        <is>
          <t>production and supply of planting soil A, reference</t>
        </is>
      </c>
      <c r="D757" s="25" t="inlineStr">
        <is>
          <t>('ILCD 2.0 2018 midpoint', 'human health', 'photochemical ozone creation')</t>
        </is>
      </c>
      <c r="E757" s="25" t="inlineStr">
        <is>
          <t>R</t>
        </is>
      </c>
      <c r="F757" s="34" t="n">
        <v>0</v>
      </c>
      <c r="G757">
        <f>IF(F757&gt;0,F757,"")</f>
        <v/>
      </c>
      <c r="H757">
        <f>IF(F757&lt;0,F757,"")</f>
        <v/>
      </c>
      <c r="I757">
        <f>IF(F757&gt;0,1,-1)</f>
        <v/>
      </c>
    </row>
    <row r="758">
      <c r="C758" s="25" t="inlineStr">
        <is>
          <t>production and supply of planting soil A, reference</t>
        </is>
      </c>
      <c r="D758" s="25" t="inlineStr">
        <is>
          <t>('ILCD 2.0 2018 midpoint', 'human health', 'respiratory effects, inorganics')</t>
        </is>
      </c>
      <c r="E758" s="25" t="inlineStr">
        <is>
          <t>R</t>
        </is>
      </c>
      <c r="F758" s="34" t="n">
        <v>0</v>
      </c>
      <c r="G758">
        <f>IF(F758&gt;0,F758,"")</f>
        <v/>
      </c>
      <c r="H758">
        <f>IF(F758&lt;0,F758,"")</f>
        <v/>
      </c>
      <c r="I758">
        <f>IF(F758&gt;0,1,-1)</f>
        <v/>
      </c>
    </row>
    <row r="759">
      <c r="C759" s="25" t="inlineStr">
        <is>
          <t>production and supply of planting soil A, reference</t>
        </is>
      </c>
      <c r="D759" s="25" t="inlineStr">
        <is>
          <t>('ILCD 2.0 2018 midpoint', 'resources', 'dissipated water')</t>
        </is>
      </c>
      <c r="E759" s="25" t="inlineStr">
        <is>
          <t>R</t>
        </is>
      </c>
      <c r="F759" s="34" t="n">
        <v>0</v>
      </c>
      <c r="G759">
        <f>IF(F759&gt;0,F759,"")</f>
        <v/>
      </c>
      <c r="H759">
        <f>IF(F759&lt;0,F759,"")</f>
        <v/>
      </c>
      <c r="I759">
        <f>IF(F759&gt;0,1,-1)</f>
        <v/>
      </c>
    </row>
    <row r="760">
      <c r="C760" s="25" t="inlineStr">
        <is>
          <t>production and supply of planting soil A, reference</t>
        </is>
      </c>
      <c r="D760" s="25" t="inlineStr">
        <is>
          <t>('ILCD 2.0 2018 midpoint', 'resources', 'fossils')</t>
        </is>
      </c>
      <c r="E760" s="25" t="inlineStr">
        <is>
          <t>R</t>
        </is>
      </c>
      <c r="F760" s="34" t="n">
        <v>0</v>
      </c>
      <c r="G760">
        <f>IF(F760&gt;0,F760,"")</f>
        <v/>
      </c>
      <c r="H760">
        <f>IF(F760&lt;0,F760,"")</f>
        <v/>
      </c>
      <c r="I760">
        <f>IF(F760&gt;0,1,-1)</f>
        <v/>
      </c>
    </row>
    <row r="761">
      <c r="C761" s="25" t="inlineStr">
        <is>
          <t>production and supply of planting soil A, reference</t>
        </is>
      </c>
      <c r="D761" s="25" t="inlineStr">
        <is>
          <t>('ILCD 2.0 2018 midpoint', 'resources', 'land use')</t>
        </is>
      </c>
      <c r="E761" s="25" t="inlineStr">
        <is>
          <t>R</t>
        </is>
      </c>
      <c r="F761" s="34" t="n">
        <v>0</v>
      </c>
      <c r="G761">
        <f>IF(F761&gt;0,F761,"")</f>
        <v/>
      </c>
      <c r="H761">
        <f>IF(F761&lt;0,F761,"")</f>
        <v/>
      </c>
      <c r="I761">
        <f>IF(F761&gt;0,1,-1)</f>
        <v/>
      </c>
    </row>
    <row r="762">
      <c r="C762" s="24" t="inlineStr">
        <is>
          <t>production of paving stone, normal concrete</t>
        </is>
      </c>
      <c r="D762" s="24" t="inlineStr">
        <is>
          <t>('ILCD 2.0 2018 midpoint', 'ecosystem quality', 'freshwater ecotoxicity')</t>
        </is>
      </c>
      <c r="E762" s="24" t="inlineStr">
        <is>
          <t>R</t>
        </is>
      </c>
      <c r="F762" s="34" t="n">
        <v>0</v>
      </c>
      <c r="G762">
        <f>IF(F762&gt;0,F762,"")</f>
        <v/>
      </c>
      <c r="H762">
        <f>IF(F762&lt;0,F762,"")</f>
        <v/>
      </c>
      <c r="I762">
        <f>IF(F762&gt;0,1,-1)</f>
        <v/>
      </c>
    </row>
    <row r="763">
      <c r="C763" s="24" t="inlineStr">
        <is>
          <t>production of paving stone, normal concrete</t>
        </is>
      </c>
      <c r="D763" s="24" t="inlineStr">
        <is>
          <t>('ILCD 2.0 2018 midpoint', 'human health', 'non-carcinogenic effects')</t>
        </is>
      </c>
      <c r="E763" s="24" t="inlineStr">
        <is>
          <t>R</t>
        </is>
      </c>
      <c r="F763" s="34" t="n">
        <v>0</v>
      </c>
      <c r="G763">
        <f>IF(F763&gt;0,F763,"")</f>
        <v/>
      </c>
      <c r="H763">
        <f>IF(F763&lt;0,F763,"")</f>
        <v/>
      </c>
      <c r="I763">
        <f>IF(F763&gt;0,1,-1)</f>
        <v/>
      </c>
    </row>
    <row r="764">
      <c r="C764" s="24" t="inlineStr">
        <is>
          <t>production of paving stone, normal concrete</t>
        </is>
      </c>
      <c r="D764" s="24" t="inlineStr">
        <is>
          <t>('ILCD 2.0 2018 midpoint', 'human health', 'carcinogenic effects')</t>
        </is>
      </c>
      <c r="E764" s="24" t="inlineStr">
        <is>
          <t>R</t>
        </is>
      </c>
      <c r="F764" s="34" t="n">
        <v>0</v>
      </c>
      <c r="G764">
        <f>IF(F764&gt;0,F764,"")</f>
        <v/>
      </c>
      <c r="H764">
        <f>IF(F764&lt;0,F764,"")</f>
        <v/>
      </c>
      <c r="I764">
        <f>IF(F764&gt;0,1,-1)</f>
        <v/>
      </c>
    </row>
    <row r="765">
      <c r="C765" s="24" t="inlineStr">
        <is>
          <t>production of paving stone, normal concrete</t>
        </is>
      </c>
      <c r="D765" s="24" t="inlineStr">
        <is>
          <t>('ILCD 2.0 2018 midpoint', 'resources', 'minerals and metals')</t>
        </is>
      </c>
      <c r="E765" s="24" t="inlineStr">
        <is>
          <t>R</t>
        </is>
      </c>
      <c r="F765" s="34" t="n">
        <v>0</v>
      </c>
      <c r="G765">
        <f>IF(F765&gt;0,F765,"")</f>
        <v/>
      </c>
      <c r="H765">
        <f>IF(F765&lt;0,F765,"")</f>
        <v/>
      </c>
      <c r="I765">
        <f>IF(F765&gt;0,1,-1)</f>
        <v/>
      </c>
    </row>
    <row r="766">
      <c r="C766" s="24" t="inlineStr">
        <is>
          <t>production of paving stone, normal concrete</t>
        </is>
      </c>
      <c r="D766" s="24" t="inlineStr">
        <is>
          <t>('ILCD 2.0 2018 midpoint', 'ecosystem quality', 'freshwater and terrestrial acidification')</t>
        </is>
      </c>
      <c r="E766" s="24" t="inlineStr">
        <is>
          <t>R</t>
        </is>
      </c>
      <c r="F766" s="34" t="n">
        <v>0</v>
      </c>
      <c r="G766">
        <f>IF(F766&gt;0,F766,"")</f>
        <v/>
      </c>
      <c r="H766">
        <f>IF(F766&lt;0,F766,"")</f>
        <v/>
      </c>
      <c r="I766">
        <f>IF(F766&gt;0,1,-1)</f>
        <v/>
      </c>
    </row>
    <row r="767">
      <c r="C767" s="24" t="inlineStr">
        <is>
          <t>production of paving stone, normal concrete</t>
        </is>
      </c>
      <c r="D767" s="24" t="inlineStr">
        <is>
          <t>('ILCD 2.0 2018 midpoint', 'ecosystem quality', 'freshwater eutrophication')</t>
        </is>
      </c>
      <c r="E767" s="24" t="inlineStr">
        <is>
          <t>R</t>
        </is>
      </c>
      <c r="F767" s="34" t="n">
        <v>0</v>
      </c>
      <c r="G767">
        <f>IF(F767&gt;0,F767,"")</f>
        <v/>
      </c>
      <c r="H767">
        <f>IF(F767&lt;0,F767,"")</f>
        <v/>
      </c>
      <c r="I767">
        <f>IF(F767&gt;0,1,-1)</f>
        <v/>
      </c>
    </row>
    <row r="768">
      <c r="C768" s="24" t="inlineStr">
        <is>
          <t>production of paving stone, normal concrete</t>
        </is>
      </c>
      <c r="D768" s="24" t="inlineStr">
        <is>
          <t>('ILCD 2.0 2018 midpoint', 'ecosystem quality', 'marine eutrophication')</t>
        </is>
      </c>
      <c r="E768" s="24" t="inlineStr">
        <is>
          <t>R</t>
        </is>
      </c>
      <c r="F768" s="34" t="n">
        <v>0</v>
      </c>
      <c r="G768">
        <f>IF(F768&gt;0,F768,"")</f>
        <v/>
      </c>
      <c r="H768">
        <f>IF(F768&lt;0,F768,"")</f>
        <v/>
      </c>
      <c r="I768">
        <f>IF(F768&gt;0,1,-1)</f>
        <v/>
      </c>
    </row>
    <row r="769">
      <c r="C769" s="24" t="inlineStr">
        <is>
          <t>production of paving stone, normal concrete</t>
        </is>
      </c>
      <c r="D769" s="24" t="inlineStr">
        <is>
          <t>('ILCD 2.0 2018 midpoint', 'ecosystem quality', 'terrestrial eutrophication')</t>
        </is>
      </c>
      <c r="E769" s="24" t="inlineStr">
        <is>
          <t>R</t>
        </is>
      </c>
      <c r="F769" s="34" t="n">
        <v>0</v>
      </c>
      <c r="G769">
        <f>IF(F769&gt;0,F769,"")</f>
        <v/>
      </c>
      <c r="H769">
        <f>IF(F769&lt;0,F769,"")</f>
        <v/>
      </c>
      <c r="I769">
        <f>IF(F769&gt;0,1,-1)</f>
        <v/>
      </c>
    </row>
    <row r="770">
      <c r="C770" s="24" t="inlineStr">
        <is>
          <t>production of paving stone, normal concrete</t>
        </is>
      </c>
      <c r="D770" s="24" t="inlineStr">
        <is>
          <t>('ILCD 2.0 2018 midpoint', 'human health', 'ionising radiation')</t>
        </is>
      </c>
      <c r="E770" s="24" t="inlineStr">
        <is>
          <t>R</t>
        </is>
      </c>
      <c r="F770" s="34" t="n">
        <v>0</v>
      </c>
      <c r="G770">
        <f>IF(F770&gt;0,F770,"")</f>
        <v/>
      </c>
      <c r="H770">
        <f>IF(F770&lt;0,F770,"")</f>
        <v/>
      </c>
      <c r="I770">
        <f>IF(F770&gt;0,1,-1)</f>
        <v/>
      </c>
    </row>
    <row r="771">
      <c r="C771" s="24" t="inlineStr">
        <is>
          <t>production of paving stone, normal concrete</t>
        </is>
      </c>
      <c r="D771" s="24" t="inlineStr">
        <is>
          <t>('ILCD 2.0 2018 midpoint', 'human health', 'ozone layer depletion')</t>
        </is>
      </c>
      <c r="E771" s="24" t="inlineStr">
        <is>
          <t>R</t>
        </is>
      </c>
      <c r="F771" s="34" t="n">
        <v>0</v>
      </c>
      <c r="G771">
        <f>IF(F771&gt;0,F771,"")</f>
        <v/>
      </c>
      <c r="H771">
        <f>IF(F771&lt;0,F771,"")</f>
        <v/>
      </c>
      <c r="I771">
        <f>IF(F771&gt;0,1,-1)</f>
        <v/>
      </c>
    </row>
    <row r="772">
      <c r="C772" s="24" t="inlineStr">
        <is>
          <t>production of paving stone, normal concrete</t>
        </is>
      </c>
      <c r="D772" s="24" t="inlineStr">
        <is>
          <t>('ILCD 2.0 2018 midpoint', 'human health', 'photochemical ozone creation')</t>
        </is>
      </c>
      <c r="E772" s="24" t="inlineStr">
        <is>
          <t>R</t>
        </is>
      </c>
      <c r="F772" s="34" t="n">
        <v>0</v>
      </c>
      <c r="G772">
        <f>IF(F772&gt;0,F772,"")</f>
        <v/>
      </c>
      <c r="H772">
        <f>IF(F772&lt;0,F772,"")</f>
        <v/>
      </c>
      <c r="I772">
        <f>IF(F772&gt;0,1,-1)</f>
        <v/>
      </c>
    </row>
    <row r="773">
      <c r="C773" s="24" t="inlineStr">
        <is>
          <t>production of paving stone, normal concrete</t>
        </is>
      </c>
      <c r="D773" s="24" t="inlineStr">
        <is>
          <t>('ILCD 2.0 2018 midpoint', 'human health', 'respiratory effects, inorganics')</t>
        </is>
      </c>
      <c r="E773" s="24" t="inlineStr">
        <is>
          <t>R</t>
        </is>
      </c>
      <c r="F773" s="34" t="n">
        <v>0</v>
      </c>
      <c r="G773">
        <f>IF(F773&gt;0,F773,"")</f>
        <v/>
      </c>
      <c r="H773">
        <f>IF(F773&lt;0,F773,"")</f>
        <v/>
      </c>
      <c r="I773">
        <f>IF(F773&gt;0,1,-1)</f>
        <v/>
      </c>
    </row>
    <row r="774">
      <c r="C774" s="24" t="inlineStr">
        <is>
          <t>production of paving stone, normal concrete</t>
        </is>
      </c>
      <c r="D774" s="24" t="inlineStr">
        <is>
          <t>('ILCD 2.0 2018 midpoint', 'resources', 'dissipated water')</t>
        </is>
      </c>
      <c r="E774" s="24" t="inlineStr">
        <is>
          <t>R</t>
        </is>
      </c>
      <c r="F774" s="34" t="n">
        <v>0</v>
      </c>
      <c r="G774">
        <f>IF(F774&gt;0,F774,"")</f>
        <v/>
      </c>
      <c r="H774">
        <f>IF(F774&lt;0,F774,"")</f>
        <v/>
      </c>
      <c r="I774">
        <f>IF(F774&gt;0,1,-1)</f>
        <v/>
      </c>
    </row>
    <row r="775">
      <c r="C775" s="24" t="inlineStr">
        <is>
          <t>production of paving stone, normal concrete</t>
        </is>
      </c>
      <c r="D775" s="24" t="inlineStr">
        <is>
          <t>('ILCD 2.0 2018 midpoint', 'resources', 'fossils')</t>
        </is>
      </c>
      <c r="E775" s="24" t="inlineStr">
        <is>
          <t>R</t>
        </is>
      </c>
      <c r="F775" s="34" t="n">
        <v>0</v>
      </c>
      <c r="G775">
        <f>IF(F775&gt;0,F775,"")</f>
        <v/>
      </c>
      <c r="H775">
        <f>IF(F775&lt;0,F775,"")</f>
        <v/>
      </c>
      <c r="I775">
        <f>IF(F775&gt;0,1,-1)</f>
        <v/>
      </c>
    </row>
    <row r="776">
      <c r="C776" s="24" t="inlineStr">
        <is>
          <t>production of paving stone, normal concrete</t>
        </is>
      </c>
      <c r="D776" s="24" t="inlineStr">
        <is>
          <t>('ILCD 2.0 2018 midpoint', 'resources', 'land use')</t>
        </is>
      </c>
      <c r="E776" s="24" t="inlineStr">
        <is>
          <t>R</t>
        </is>
      </c>
      <c r="F776" s="34" t="n">
        <v>0</v>
      </c>
      <c r="G776">
        <f>IF(F776&gt;0,F776,"")</f>
        <v/>
      </c>
      <c r="H776">
        <f>IF(F776&lt;0,F776,"")</f>
        <v/>
      </c>
      <c r="I776">
        <f>IF(F776&gt;0,1,-1)</f>
        <v/>
      </c>
    </row>
    <row r="777">
      <c r="C777" s="23" t="inlineStr">
        <is>
          <t>lifecycle, water pre-treatment, plastic biofilter</t>
        </is>
      </c>
      <c r="D777" s="23" t="inlineStr">
        <is>
          <t>('ILCD 2.0 2018 midpoint', 'ecosystem quality', 'freshwater ecotoxicity')</t>
        </is>
      </c>
      <c r="E777" s="23" t="inlineStr">
        <is>
          <t>R</t>
        </is>
      </c>
      <c r="F777" s="34" t="n">
        <v>0</v>
      </c>
      <c r="G777">
        <f>IF(F777&gt;0,F777,"")</f>
        <v/>
      </c>
      <c r="H777">
        <f>IF(F777&lt;0,F777,"")</f>
        <v/>
      </c>
      <c r="I777">
        <f>IF(F777&gt;0,1,-1)</f>
        <v/>
      </c>
    </row>
    <row r="778">
      <c r="C778" s="23" t="inlineStr">
        <is>
          <t>lifecycle, water pre-treatment, plastic biofilter</t>
        </is>
      </c>
      <c r="D778" s="23" t="inlineStr">
        <is>
          <t>('ILCD 2.0 2018 midpoint', 'human health', 'non-carcinogenic effects')</t>
        </is>
      </c>
      <c r="E778" s="23" t="inlineStr">
        <is>
          <t>R</t>
        </is>
      </c>
      <c r="F778" s="34" t="n">
        <v>0</v>
      </c>
      <c r="G778">
        <f>IF(F778&gt;0,F778,"")</f>
        <v/>
      </c>
      <c r="H778">
        <f>IF(F778&lt;0,F778,"")</f>
        <v/>
      </c>
      <c r="I778">
        <f>IF(F778&gt;0,1,-1)</f>
        <v/>
      </c>
    </row>
    <row r="779">
      <c r="C779" s="23" t="inlineStr">
        <is>
          <t>lifecycle, water pre-treatment, plastic biofilter</t>
        </is>
      </c>
      <c r="D779" s="23" t="inlineStr">
        <is>
          <t>('ILCD 2.0 2018 midpoint', 'human health', 'carcinogenic effects')</t>
        </is>
      </c>
      <c r="E779" s="23" t="inlineStr">
        <is>
          <t>R</t>
        </is>
      </c>
      <c r="F779" s="34" t="n">
        <v>0</v>
      </c>
      <c r="G779">
        <f>IF(F779&gt;0,F779,"")</f>
        <v/>
      </c>
      <c r="H779">
        <f>IF(F779&lt;0,F779,"")</f>
        <v/>
      </c>
      <c r="I779">
        <f>IF(F779&gt;0,1,-1)</f>
        <v/>
      </c>
    </row>
    <row r="780">
      <c r="C780" s="23" t="inlineStr">
        <is>
          <t>lifecycle, water pre-treatment, plastic biofilter</t>
        </is>
      </c>
      <c r="D780" s="23" t="inlineStr">
        <is>
          <t>('ILCD 2.0 2018 midpoint', 'resources', 'minerals and metals')</t>
        </is>
      </c>
      <c r="E780" s="23" t="inlineStr">
        <is>
          <t>R</t>
        </is>
      </c>
      <c r="F780" s="34" t="n">
        <v>0</v>
      </c>
      <c r="G780">
        <f>IF(F780&gt;0,F780,"")</f>
        <v/>
      </c>
      <c r="H780">
        <f>IF(F780&lt;0,F780,"")</f>
        <v/>
      </c>
      <c r="I780">
        <f>IF(F780&gt;0,1,-1)</f>
        <v/>
      </c>
    </row>
    <row r="781">
      <c r="C781" s="23" t="inlineStr">
        <is>
          <t>lifecycle, water pre-treatment, plastic biofilter</t>
        </is>
      </c>
      <c r="D781" s="23" t="inlineStr">
        <is>
          <t>('ILCD 2.0 2018 midpoint', 'ecosystem quality', 'freshwater and terrestrial acidification')</t>
        </is>
      </c>
      <c r="E781" s="23" t="inlineStr">
        <is>
          <t>R</t>
        </is>
      </c>
      <c r="F781" s="34" t="n">
        <v>0</v>
      </c>
      <c r="G781">
        <f>IF(F781&gt;0,F781,"")</f>
        <v/>
      </c>
      <c r="H781">
        <f>IF(F781&lt;0,F781,"")</f>
        <v/>
      </c>
      <c r="I781">
        <f>IF(F781&gt;0,1,-1)</f>
        <v/>
      </c>
    </row>
    <row r="782">
      <c r="C782" s="23" t="inlineStr">
        <is>
          <t>lifecycle, water pre-treatment, plastic biofilter</t>
        </is>
      </c>
      <c r="D782" s="23" t="inlineStr">
        <is>
          <t>('ILCD 2.0 2018 midpoint', 'ecosystem quality', 'freshwater eutrophication')</t>
        </is>
      </c>
      <c r="E782" s="23" t="inlineStr">
        <is>
          <t>R</t>
        </is>
      </c>
      <c r="F782" s="34" t="n">
        <v>0</v>
      </c>
      <c r="G782">
        <f>IF(F782&gt;0,F782,"")</f>
        <v/>
      </c>
      <c r="H782">
        <f>IF(F782&lt;0,F782,"")</f>
        <v/>
      </c>
      <c r="I782">
        <f>IF(F782&gt;0,1,-1)</f>
        <v/>
      </c>
    </row>
    <row r="783">
      <c r="C783" s="23" t="inlineStr">
        <is>
          <t>lifecycle, water pre-treatment, plastic biofilter</t>
        </is>
      </c>
      <c r="D783" s="23" t="inlineStr">
        <is>
          <t>('ILCD 2.0 2018 midpoint', 'ecosystem quality', 'marine eutrophication')</t>
        </is>
      </c>
      <c r="E783" s="23" t="inlineStr">
        <is>
          <t>R</t>
        </is>
      </c>
      <c r="F783" s="34" t="n">
        <v>0</v>
      </c>
      <c r="G783">
        <f>IF(F783&gt;0,F783,"")</f>
        <v/>
      </c>
      <c r="H783">
        <f>IF(F783&lt;0,F783,"")</f>
        <v/>
      </c>
      <c r="I783">
        <f>IF(F783&gt;0,1,-1)</f>
        <v/>
      </c>
    </row>
    <row r="784">
      <c r="C784" s="23" t="inlineStr">
        <is>
          <t>lifecycle, water pre-treatment, plastic biofilter</t>
        </is>
      </c>
      <c r="D784" s="23" t="inlineStr">
        <is>
          <t>('ILCD 2.0 2018 midpoint', 'ecosystem quality', 'terrestrial eutrophication')</t>
        </is>
      </c>
      <c r="E784" s="23" t="inlineStr">
        <is>
          <t>R</t>
        </is>
      </c>
      <c r="F784" s="34" t="n">
        <v>0</v>
      </c>
      <c r="G784">
        <f>IF(F784&gt;0,F784,"")</f>
        <v/>
      </c>
      <c r="H784">
        <f>IF(F784&lt;0,F784,"")</f>
        <v/>
      </c>
      <c r="I784">
        <f>IF(F784&gt;0,1,-1)</f>
        <v/>
      </c>
    </row>
    <row r="785">
      <c r="C785" s="23" t="inlineStr">
        <is>
          <t>lifecycle, water pre-treatment, plastic biofilter</t>
        </is>
      </c>
      <c r="D785" s="23" t="inlineStr">
        <is>
          <t>('ILCD 2.0 2018 midpoint', 'human health', 'ionising radiation')</t>
        </is>
      </c>
      <c r="E785" s="23" t="inlineStr">
        <is>
          <t>R</t>
        </is>
      </c>
      <c r="F785" s="34" t="n">
        <v>0</v>
      </c>
      <c r="G785">
        <f>IF(F785&gt;0,F785,"")</f>
        <v/>
      </c>
      <c r="H785">
        <f>IF(F785&lt;0,F785,"")</f>
        <v/>
      </c>
      <c r="I785">
        <f>IF(F785&gt;0,1,-1)</f>
        <v/>
      </c>
    </row>
    <row r="786">
      <c r="C786" s="23" t="inlineStr">
        <is>
          <t>lifecycle, water pre-treatment, plastic biofilter</t>
        </is>
      </c>
      <c r="D786" s="23" t="inlineStr">
        <is>
          <t>('ILCD 2.0 2018 midpoint', 'human health', 'ozone layer depletion')</t>
        </is>
      </c>
      <c r="E786" s="23" t="inlineStr">
        <is>
          <t>R</t>
        </is>
      </c>
      <c r="F786" s="34" t="n">
        <v>0</v>
      </c>
      <c r="G786">
        <f>IF(F786&gt;0,F786,"")</f>
        <v/>
      </c>
      <c r="H786">
        <f>IF(F786&lt;0,F786,"")</f>
        <v/>
      </c>
      <c r="I786">
        <f>IF(F786&gt;0,1,-1)</f>
        <v/>
      </c>
    </row>
    <row r="787">
      <c r="C787" s="23" t="inlineStr">
        <is>
          <t>lifecycle, water pre-treatment, plastic biofilter</t>
        </is>
      </c>
      <c r="D787" s="23" t="inlineStr">
        <is>
          <t>('ILCD 2.0 2018 midpoint', 'human health', 'photochemical ozone creation')</t>
        </is>
      </c>
      <c r="E787" s="23" t="inlineStr">
        <is>
          <t>R</t>
        </is>
      </c>
      <c r="F787" s="34" t="n">
        <v>0</v>
      </c>
      <c r="G787">
        <f>IF(F787&gt;0,F787,"")</f>
        <v/>
      </c>
      <c r="H787">
        <f>IF(F787&lt;0,F787,"")</f>
        <v/>
      </c>
      <c r="I787">
        <f>IF(F787&gt;0,1,-1)</f>
        <v/>
      </c>
    </row>
    <row r="788">
      <c r="C788" s="23" t="inlineStr">
        <is>
          <t>lifecycle, water pre-treatment, plastic biofilter</t>
        </is>
      </c>
      <c r="D788" s="23" t="inlineStr">
        <is>
          <t>('ILCD 2.0 2018 midpoint', 'human health', 'respiratory effects, inorganics')</t>
        </is>
      </c>
      <c r="E788" s="23" t="inlineStr">
        <is>
          <t>R</t>
        </is>
      </c>
      <c r="F788" s="34" t="n">
        <v>0</v>
      </c>
      <c r="G788">
        <f>IF(F788&gt;0,F788,"")</f>
        <v/>
      </c>
      <c r="H788">
        <f>IF(F788&lt;0,F788,"")</f>
        <v/>
      </c>
      <c r="I788">
        <f>IF(F788&gt;0,1,-1)</f>
        <v/>
      </c>
    </row>
    <row r="789">
      <c r="C789" s="23" t="inlineStr">
        <is>
          <t>lifecycle, water pre-treatment, plastic biofilter</t>
        </is>
      </c>
      <c r="D789" s="23" t="inlineStr">
        <is>
          <t>('ILCD 2.0 2018 midpoint', 'resources', 'dissipated water')</t>
        </is>
      </c>
      <c r="E789" s="23" t="inlineStr">
        <is>
          <t>R</t>
        </is>
      </c>
      <c r="F789" s="34" t="n">
        <v>0</v>
      </c>
      <c r="G789">
        <f>IF(F789&gt;0,F789,"")</f>
        <v/>
      </c>
      <c r="H789">
        <f>IF(F789&lt;0,F789,"")</f>
        <v/>
      </c>
      <c r="I789">
        <f>IF(F789&gt;0,1,-1)</f>
        <v/>
      </c>
    </row>
    <row r="790">
      <c r="C790" s="23" t="inlineStr">
        <is>
          <t>lifecycle, water pre-treatment, plastic biofilter</t>
        </is>
      </c>
      <c r="D790" s="23" t="inlineStr">
        <is>
          <t>('ILCD 2.0 2018 midpoint', 'resources', 'fossils')</t>
        </is>
      </c>
      <c r="E790" s="23" t="inlineStr">
        <is>
          <t>R</t>
        </is>
      </c>
      <c r="F790" s="34" t="n">
        <v>0</v>
      </c>
      <c r="G790">
        <f>IF(F790&gt;0,F790,"")</f>
        <v/>
      </c>
      <c r="H790">
        <f>IF(F790&lt;0,F790,"")</f>
        <v/>
      </c>
      <c r="I790">
        <f>IF(F790&gt;0,1,-1)</f>
        <v/>
      </c>
    </row>
    <row r="791">
      <c r="C791" s="23" t="inlineStr">
        <is>
          <t>lifecycle, water pre-treatment, plastic biofilter</t>
        </is>
      </c>
      <c r="D791" s="23" t="inlineStr">
        <is>
          <t>('ILCD 2.0 2018 midpoint', 'resources', 'land use')</t>
        </is>
      </c>
      <c r="E791" s="23" t="inlineStr">
        <is>
          <t>R</t>
        </is>
      </c>
      <c r="F791" s="34" t="n">
        <v>0</v>
      </c>
      <c r="G791">
        <f>IF(F791&gt;0,F791,"")</f>
        <v/>
      </c>
      <c r="H791">
        <f>IF(F791&lt;0,F791,"")</f>
        <v/>
      </c>
      <c r="I791">
        <f>IF(F791&gt;0,1,-1)</f>
        <v/>
      </c>
    </row>
    <row r="792">
      <c r="C792" s="22" t="inlineStr">
        <is>
          <t>production of pig iron, fossil-coal</t>
        </is>
      </c>
      <c r="D792" s="22" t="inlineStr">
        <is>
          <t>('ILCD 2.0 2018 midpoint', 'ecosystem quality', 'freshwater ecotoxicity')</t>
        </is>
      </c>
      <c r="E792" s="22" t="inlineStr">
        <is>
          <t>R</t>
        </is>
      </c>
      <c r="F792" s="34" t="n">
        <v>0</v>
      </c>
      <c r="G792">
        <f>IF(F792&gt;0,F792,"")</f>
        <v/>
      </c>
      <c r="H792">
        <f>IF(F792&lt;0,F792,"")</f>
        <v/>
      </c>
      <c r="I792">
        <f>IF(F792&gt;0,1,-1)</f>
        <v/>
      </c>
    </row>
    <row r="793">
      <c r="C793" s="22" t="inlineStr">
        <is>
          <t>production of pig iron, fossil-coal</t>
        </is>
      </c>
      <c r="D793" s="22" t="inlineStr">
        <is>
          <t>('ILCD 2.0 2018 midpoint', 'human health', 'non-carcinogenic effects')</t>
        </is>
      </c>
      <c r="E793" s="22" t="inlineStr">
        <is>
          <t>R</t>
        </is>
      </c>
      <c r="F793" s="34" t="n">
        <v>0</v>
      </c>
      <c r="G793">
        <f>IF(F793&gt;0,F793,"")</f>
        <v/>
      </c>
      <c r="H793">
        <f>IF(F793&lt;0,F793,"")</f>
        <v/>
      </c>
      <c r="I793">
        <f>IF(F793&gt;0,1,-1)</f>
        <v/>
      </c>
    </row>
    <row r="794">
      <c r="C794" s="22" t="inlineStr">
        <is>
          <t>production of pig iron, fossil-coal</t>
        </is>
      </c>
      <c r="D794" s="22" t="inlineStr">
        <is>
          <t>('ILCD 2.0 2018 midpoint', 'human health', 'carcinogenic effects')</t>
        </is>
      </c>
      <c r="E794" s="22" t="inlineStr">
        <is>
          <t>R</t>
        </is>
      </c>
      <c r="F794" s="34" t="n">
        <v>0</v>
      </c>
      <c r="G794">
        <f>IF(F794&gt;0,F794,"")</f>
        <v/>
      </c>
      <c r="H794">
        <f>IF(F794&lt;0,F794,"")</f>
        <v/>
      </c>
      <c r="I794">
        <f>IF(F794&gt;0,1,-1)</f>
        <v/>
      </c>
    </row>
    <row r="795">
      <c r="C795" s="22" t="inlineStr">
        <is>
          <t>production of pig iron, fossil-coal</t>
        </is>
      </c>
      <c r="D795" s="22" t="inlineStr">
        <is>
          <t>('ILCD 2.0 2018 midpoint', 'resources', 'minerals and metals')</t>
        </is>
      </c>
      <c r="E795" s="22" t="inlineStr">
        <is>
          <t>R</t>
        </is>
      </c>
      <c r="F795" s="34" t="n">
        <v>0</v>
      </c>
      <c r="G795">
        <f>IF(F795&gt;0,F795,"")</f>
        <v/>
      </c>
      <c r="H795">
        <f>IF(F795&lt;0,F795,"")</f>
        <v/>
      </c>
      <c r="I795">
        <f>IF(F795&gt;0,1,-1)</f>
        <v/>
      </c>
    </row>
    <row r="796">
      <c r="C796" s="22" t="inlineStr">
        <is>
          <t>production of pig iron, fossil-coal</t>
        </is>
      </c>
      <c r="D796" s="22" t="inlineStr">
        <is>
          <t>('ILCD 2.0 2018 midpoint', 'ecosystem quality', 'freshwater and terrestrial acidification')</t>
        </is>
      </c>
      <c r="E796" s="22" t="inlineStr">
        <is>
          <t>R</t>
        </is>
      </c>
      <c r="F796" s="34" t="n">
        <v>0</v>
      </c>
      <c r="G796">
        <f>IF(F796&gt;0,F796,"")</f>
        <v/>
      </c>
      <c r="H796">
        <f>IF(F796&lt;0,F796,"")</f>
        <v/>
      </c>
      <c r="I796">
        <f>IF(F796&gt;0,1,-1)</f>
        <v/>
      </c>
    </row>
    <row r="797">
      <c r="C797" s="22" t="inlineStr">
        <is>
          <t>production of pig iron, fossil-coal</t>
        </is>
      </c>
      <c r="D797" s="22" t="inlineStr">
        <is>
          <t>('ILCD 2.0 2018 midpoint', 'ecosystem quality', 'freshwater eutrophication')</t>
        </is>
      </c>
      <c r="E797" s="22" t="inlineStr">
        <is>
          <t>R</t>
        </is>
      </c>
      <c r="F797" s="34" t="n">
        <v>0</v>
      </c>
      <c r="G797">
        <f>IF(F797&gt;0,F797,"")</f>
        <v/>
      </c>
      <c r="H797">
        <f>IF(F797&lt;0,F797,"")</f>
        <v/>
      </c>
      <c r="I797">
        <f>IF(F797&gt;0,1,-1)</f>
        <v/>
      </c>
    </row>
    <row r="798">
      <c r="C798" s="22" t="inlineStr">
        <is>
          <t>production of pig iron, fossil-coal</t>
        </is>
      </c>
      <c r="D798" s="22" t="inlineStr">
        <is>
          <t>('ILCD 2.0 2018 midpoint', 'ecosystem quality', 'marine eutrophication')</t>
        </is>
      </c>
      <c r="E798" s="22" t="inlineStr">
        <is>
          <t>R</t>
        </is>
      </c>
      <c r="F798" s="34" t="n">
        <v>0</v>
      </c>
      <c r="G798">
        <f>IF(F798&gt;0,F798,"")</f>
        <v/>
      </c>
      <c r="H798">
        <f>IF(F798&lt;0,F798,"")</f>
        <v/>
      </c>
      <c r="I798">
        <f>IF(F798&gt;0,1,-1)</f>
        <v/>
      </c>
    </row>
    <row r="799">
      <c r="C799" s="22" t="inlineStr">
        <is>
          <t>production of pig iron, fossil-coal</t>
        </is>
      </c>
      <c r="D799" s="22" t="inlineStr">
        <is>
          <t>('ILCD 2.0 2018 midpoint', 'ecosystem quality', 'terrestrial eutrophication')</t>
        </is>
      </c>
      <c r="E799" s="22" t="inlineStr">
        <is>
          <t>R</t>
        </is>
      </c>
      <c r="F799" s="34" t="n">
        <v>0</v>
      </c>
      <c r="G799">
        <f>IF(F799&gt;0,F799,"")</f>
        <v/>
      </c>
      <c r="H799">
        <f>IF(F799&lt;0,F799,"")</f>
        <v/>
      </c>
      <c r="I799">
        <f>IF(F799&gt;0,1,-1)</f>
        <v/>
      </c>
    </row>
    <row r="800">
      <c r="C800" s="22" t="inlineStr">
        <is>
          <t>production of pig iron, fossil-coal</t>
        </is>
      </c>
      <c r="D800" s="22" t="inlineStr">
        <is>
          <t>('ILCD 2.0 2018 midpoint', 'human health', 'ionising radiation')</t>
        </is>
      </c>
      <c r="E800" s="22" t="inlineStr">
        <is>
          <t>R</t>
        </is>
      </c>
      <c r="F800" s="34" t="n">
        <v>0</v>
      </c>
      <c r="G800">
        <f>IF(F800&gt;0,F800,"")</f>
        <v/>
      </c>
      <c r="H800">
        <f>IF(F800&lt;0,F800,"")</f>
        <v/>
      </c>
      <c r="I800">
        <f>IF(F800&gt;0,1,-1)</f>
        <v/>
      </c>
    </row>
    <row r="801">
      <c r="C801" s="22" t="inlineStr">
        <is>
          <t>production of pig iron, fossil-coal</t>
        </is>
      </c>
      <c r="D801" s="22" t="inlineStr">
        <is>
          <t>('ILCD 2.0 2018 midpoint', 'human health', 'ozone layer depletion')</t>
        </is>
      </c>
      <c r="E801" s="22" t="inlineStr">
        <is>
          <t>R</t>
        </is>
      </c>
      <c r="F801" s="34" t="n">
        <v>0</v>
      </c>
      <c r="G801">
        <f>IF(F801&gt;0,F801,"")</f>
        <v/>
      </c>
      <c r="H801">
        <f>IF(F801&lt;0,F801,"")</f>
        <v/>
      </c>
      <c r="I801">
        <f>IF(F801&gt;0,1,-1)</f>
        <v/>
      </c>
    </row>
    <row r="802">
      <c r="C802" s="22" t="inlineStr">
        <is>
          <t>production of pig iron, fossil-coal</t>
        </is>
      </c>
      <c r="D802" s="22" t="inlineStr">
        <is>
          <t>('ILCD 2.0 2018 midpoint', 'human health', 'photochemical ozone creation')</t>
        </is>
      </c>
      <c r="E802" s="22" t="inlineStr">
        <is>
          <t>R</t>
        </is>
      </c>
      <c r="F802" s="34" t="n">
        <v>0</v>
      </c>
      <c r="G802">
        <f>IF(F802&gt;0,F802,"")</f>
        <v/>
      </c>
      <c r="H802">
        <f>IF(F802&lt;0,F802,"")</f>
        <v/>
      </c>
      <c r="I802">
        <f>IF(F802&gt;0,1,-1)</f>
        <v/>
      </c>
    </row>
    <row r="803">
      <c r="C803" s="22" t="inlineStr">
        <is>
          <t>production of pig iron, fossil-coal</t>
        </is>
      </c>
      <c r="D803" s="22" t="inlineStr">
        <is>
          <t>('ILCD 2.0 2018 midpoint', 'human health', 'respiratory effects, inorganics')</t>
        </is>
      </c>
      <c r="E803" s="22" t="inlineStr">
        <is>
          <t>R</t>
        </is>
      </c>
      <c r="F803" s="34" t="n">
        <v>0</v>
      </c>
      <c r="G803">
        <f>IF(F803&gt;0,F803,"")</f>
        <v/>
      </c>
      <c r="H803">
        <f>IF(F803&lt;0,F803,"")</f>
        <v/>
      </c>
      <c r="I803">
        <f>IF(F803&gt;0,1,-1)</f>
        <v/>
      </c>
    </row>
    <row r="804">
      <c r="C804" s="22" t="inlineStr">
        <is>
          <t>production of pig iron, fossil-coal</t>
        </is>
      </c>
      <c r="D804" s="22" t="inlineStr">
        <is>
          <t>('ILCD 2.0 2018 midpoint', 'resources', 'dissipated water')</t>
        </is>
      </c>
      <c r="E804" s="22" t="inlineStr">
        <is>
          <t>R</t>
        </is>
      </c>
      <c r="F804" s="34" t="n">
        <v>0</v>
      </c>
      <c r="G804">
        <f>IF(F804&gt;0,F804,"")</f>
        <v/>
      </c>
      <c r="H804">
        <f>IF(F804&lt;0,F804,"")</f>
        <v/>
      </c>
      <c r="I804">
        <f>IF(F804&gt;0,1,-1)</f>
        <v/>
      </c>
    </row>
    <row r="805">
      <c r="C805" s="22" t="inlineStr">
        <is>
          <t>production of pig iron, fossil-coal</t>
        </is>
      </c>
      <c r="D805" s="22" t="inlineStr">
        <is>
          <t>('ILCD 2.0 2018 midpoint', 'resources', 'fossils')</t>
        </is>
      </c>
      <c r="E805" s="22" t="inlineStr">
        <is>
          <t>R</t>
        </is>
      </c>
      <c r="F805" s="34" t="n">
        <v>0</v>
      </c>
      <c r="G805">
        <f>IF(F805&gt;0,F805,"")</f>
        <v/>
      </c>
      <c r="H805">
        <f>IF(F805&lt;0,F805,"")</f>
        <v/>
      </c>
      <c r="I805">
        <f>IF(F805&gt;0,1,-1)</f>
        <v/>
      </c>
    </row>
    <row r="806">
      <c r="C806" s="22" t="inlineStr">
        <is>
          <t>production of pig iron, fossil-coal</t>
        </is>
      </c>
      <c r="D806" s="22" t="inlineStr">
        <is>
          <t>('ILCD 2.0 2018 midpoint', 'resources', 'land use')</t>
        </is>
      </c>
      <c r="E806" s="22" t="inlineStr">
        <is>
          <t>R</t>
        </is>
      </c>
      <c r="F806" s="34" t="n">
        <v>0</v>
      </c>
      <c r="G806">
        <f>IF(F806&gt;0,F806,"")</f>
        <v/>
      </c>
      <c r="H806">
        <f>IF(F806&lt;0,F806,"")</f>
        <v/>
      </c>
      <c r="I806">
        <f>IF(F806&gt;0,1,-1)</f>
        <v/>
      </c>
    </row>
    <row r="810">
      <c r="A810" s="1" t="inlineStr">
        <is>
          <t>&gt;&gt; Ranking</t>
        </is>
      </c>
    </row>
    <row r="811">
      <c r="B811" s="1" t="inlineStr">
        <is>
          <t>&gt;&gt; Net score for all products, supply-chains, per tonne of biochar, per tonne of biomass</t>
        </is>
      </c>
    </row>
    <row r="812">
      <c r="B812" s="1" t="n"/>
      <c r="E812" t="inlineStr">
        <is>
          <t>tCO2 / t biochar</t>
        </is>
      </c>
      <c r="F812" t="inlineStr">
        <is>
          <t>tCO2/ton bio</t>
        </is>
      </c>
      <c r="G812" t="n">
        <v>0.25</v>
      </c>
      <c r="I812" t="inlineStr">
        <is>
          <t>tCO2/ton bio</t>
        </is>
      </c>
    </row>
    <row r="813">
      <c r="C813">
        <f>raw_ranking_Z_CC_clean!A2</f>
        <v/>
      </c>
      <c r="D813">
        <f>raw_ranking_Z_CC_clean!E2</f>
        <v/>
      </c>
      <c r="E813" s="5">
        <f>SUM(raw_ranking_Z_CC_clean_gr_lca!F2:O2)/1000</f>
        <v/>
      </c>
      <c r="F813" s="39">
        <f>E813*$G$812</f>
        <v/>
      </c>
      <c r="H813" t="inlineStr">
        <is>
          <t>MIN</t>
        </is>
      </c>
      <c r="I813" s="38">
        <f>MIN(F813:F848)</f>
        <v/>
      </c>
    </row>
    <row r="814">
      <c r="C814">
        <f>raw_ranking_Z_CC_clean!A3</f>
        <v/>
      </c>
      <c r="D814">
        <f>raw_ranking_Z_CC_clean!E3</f>
        <v/>
      </c>
      <c r="E814" s="5">
        <f>SUM(raw_ranking_Z_CC_clean_gr_lca!F3:O3)/1000</f>
        <v/>
      </c>
      <c r="F814" s="39">
        <f>E814*$G$812</f>
        <v/>
      </c>
      <c r="H814" t="inlineStr">
        <is>
          <t>MAX</t>
        </is>
      </c>
      <c r="I814" s="38">
        <f>MAX(F813:F848)</f>
        <v/>
      </c>
    </row>
    <row r="815">
      <c r="C815">
        <f>raw_ranking_Z_CC_clean!A4</f>
        <v/>
      </c>
      <c r="D815">
        <f>raw_ranking_Z_CC_clean!E4</f>
        <v/>
      </c>
      <c r="E815" s="5">
        <f>SUM(raw_ranking_Z_CC_clean_gr_lca!F4:O4)/1000</f>
        <v/>
      </c>
      <c r="F815" s="39">
        <f>E815*$G$812</f>
        <v/>
      </c>
      <c r="H815" t="inlineStr">
        <is>
          <t>AVG</t>
        </is>
      </c>
      <c r="I815" s="38">
        <f>AVERAGE(F813:F848)</f>
        <v/>
      </c>
    </row>
    <row r="816">
      <c r="C816">
        <f>raw_ranking_Z_CC_clean!A5</f>
        <v/>
      </c>
      <c r="D816">
        <f>raw_ranking_Z_CC_clean!E5</f>
        <v/>
      </c>
      <c r="E816" s="5">
        <f>SUM(raw_ranking_Z_CC_clean_gr_lca!F5:O5)/1000</f>
        <v/>
      </c>
      <c r="F816" s="39">
        <f>E816*$G$812</f>
        <v/>
      </c>
      <c r="H816" t="inlineStr">
        <is>
          <t>STD</t>
        </is>
      </c>
      <c r="I816" s="38">
        <f>_xlfn.STDEV.P(F813:F848)</f>
        <v/>
      </c>
    </row>
    <row r="817">
      <c r="C817">
        <f>raw_ranking_Z_CC_clean!A6</f>
        <v/>
      </c>
      <c r="D817">
        <f>raw_ranking_Z_CC_clean!E6</f>
        <v/>
      </c>
      <c r="E817" s="5">
        <f>SUM(raw_ranking_Z_CC_clean_gr_lca!F6:O6)/1000</f>
        <v/>
      </c>
      <c r="F817" s="39">
        <f>E817*$G$812</f>
        <v/>
      </c>
    </row>
    <row r="818">
      <c r="C818">
        <f>raw_ranking_Z_CC_clean!A7</f>
        <v/>
      </c>
      <c r="D818">
        <f>raw_ranking_Z_CC_clean!E7</f>
        <v/>
      </c>
      <c r="E818" s="5">
        <f>SUM(raw_ranking_Z_CC_clean_gr_lca!F7:O7)/1000</f>
        <v/>
      </c>
      <c r="F818" s="39">
        <f>E818*$G$812</f>
        <v/>
      </c>
    </row>
    <row r="819">
      <c r="C819">
        <f>raw_ranking_Z_CC_clean!A8</f>
        <v/>
      </c>
      <c r="D819">
        <f>raw_ranking_Z_CC_clean!E8</f>
        <v/>
      </c>
      <c r="E819" s="5">
        <f>SUM(raw_ranking_Z_CC_clean_gr_lca!F8:O8)/1000</f>
        <v/>
      </c>
      <c r="F819" s="39">
        <f>E819*$G$812</f>
        <v/>
      </c>
    </row>
    <row r="820">
      <c r="C820">
        <f>raw_ranking_Z_CC_clean!A9</f>
        <v/>
      </c>
      <c r="D820">
        <f>raw_ranking_Z_CC_clean!E9</f>
        <v/>
      </c>
      <c r="E820" s="5">
        <f>SUM(raw_ranking_Z_CC_clean_gr_lca!F9:O9)/1000</f>
        <v/>
      </c>
      <c r="F820" s="39">
        <f>E820*$G$812</f>
        <v/>
      </c>
    </row>
    <row r="821">
      <c r="C821">
        <f>raw_ranking_Z_CC_clean!A10</f>
        <v/>
      </c>
      <c r="D821">
        <f>raw_ranking_Z_CC_clean!E10</f>
        <v/>
      </c>
      <c r="E821" s="5">
        <f>SUM(raw_ranking_Z_CC_clean_gr_lca!F10:O10)/1000</f>
        <v/>
      </c>
      <c r="F821" s="39">
        <f>E821*$G$812</f>
        <v/>
      </c>
    </row>
    <row r="822">
      <c r="C822">
        <f>raw_ranking_Z_CC_clean!A11</f>
        <v/>
      </c>
      <c r="D822">
        <f>raw_ranking_Z_CC_clean!E11</f>
        <v/>
      </c>
      <c r="E822" s="5">
        <f>SUM(raw_ranking_Z_CC_clean_gr_lca!F11:O11)/1000</f>
        <v/>
      </c>
      <c r="F822" s="39">
        <f>E822*$G$812</f>
        <v/>
      </c>
    </row>
    <row r="823">
      <c r="C823">
        <f>raw_ranking_Z_CC_clean!A12</f>
        <v/>
      </c>
      <c r="D823">
        <f>raw_ranking_Z_CC_clean!E12</f>
        <v/>
      </c>
      <c r="E823" s="5">
        <f>SUM(raw_ranking_Z_CC_clean_gr_lca!F12:O12)/1000</f>
        <v/>
      </c>
      <c r="F823" s="39">
        <f>E823*$G$812</f>
        <v/>
      </c>
    </row>
    <row r="824">
      <c r="C824">
        <f>raw_ranking_Z_CC_clean!A13</f>
        <v/>
      </c>
      <c r="D824">
        <f>raw_ranking_Z_CC_clean!E13</f>
        <v/>
      </c>
      <c r="E824" s="5">
        <f>SUM(raw_ranking_Z_CC_clean_gr_lca!F13:O13)/1000</f>
        <v/>
      </c>
      <c r="F824" s="39">
        <f>E824*$G$812</f>
        <v/>
      </c>
    </row>
    <row r="825">
      <c r="C825">
        <f>raw_ranking_Z_CC_clean!A14</f>
        <v/>
      </c>
      <c r="D825">
        <f>raw_ranking_Z_CC_clean!E14</f>
        <v/>
      </c>
      <c r="E825" s="5">
        <f>SUM(raw_ranking_Z_CC_clean_gr_lca!F14:O14)/1000</f>
        <v/>
      </c>
      <c r="F825" s="39">
        <f>E825*$G$812</f>
        <v/>
      </c>
    </row>
    <row r="826">
      <c r="C826">
        <f>raw_ranking_Z_CC_clean!A15</f>
        <v/>
      </c>
      <c r="D826">
        <f>raw_ranking_Z_CC_clean!E15</f>
        <v/>
      </c>
      <c r="E826" s="5">
        <f>SUM(raw_ranking_Z_CC_clean_gr_lca!F15:O15)/1000</f>
        <v/>
      </c>
      <c r="F826" s="39">
        <f>E826*$G$812</f>
        <v/>
      </c>
    </row>
    <row r="827">
      <c r="C827">
        <f>raw_ranking_Z_CC_clean!A16</f>
        <v/>
      </c>
      <c r="D827">
        <f>raw_ranking_Z_CC_clean!E16</f>
        <v/>
      </c>
      <c r="E827" s="5">
        <f>SUM(raw_ranking_Z_CC_clean_gr_lca!F16:O16)/1000</f>
        <v/>
      </c>
      <c r="F827" s="39">
        <f>E827*$G$812</f>
        <v/>
      </c>
    </row>
    <row r="828">
      <c r="C828">
        <f>raw_ranking_Z_CC_clean!A17</f>
        <v/>
      </c>
      <c r="D828">
        <f>raw_ranking_Z_CC_clean!E17</f>
        <v/>
      </c>
      <c r="E828" s="5">
        <f>SUM(raw_ranking_Z_CC_clean_gr_lca!F17:O17)/1000</f>
        <v/>
      </c>
      <c r="F828" s="39">
        <f>E828*$G$812</f>
        <v/>
      </c>
    </row>
    <row r="829">
      <c r="C829">
        <f>raw_ranking_Z_CC_clean!A18</f>
        <v/>
      </c>
      <c r="D829">
        <f>raw_ranking_Z_CC_clean!E18</f>
        <v/>
      </c>
      <c r="E829" s="5">
        <f>SUM(raw_ranking_Z_CC_clean_gr_lca!F18:O18)/1000</f>
        <v/>
      </c>
      <c r="F829" s="39">
        <f>E829*$G$812</f>
        <v/>
      </c>
    </row>
    <row r="830">
      <c r="C830">
        <f>raw_ranking_Z_CC_clean!A19</f>
        <v/>
      </c>
      <c r="D830">
        <f>raw_ranking_Z_CC_clean!E19</f>
        <v/>
      </c>
      <c r="E830" s="5">
        <f>SUM(raw_ranking_Z_CC_clean_gr_lca!F19:O19)/1000</f>
        <v/>
      </c>
      <c r="F830" s="39">
        <f>E830*$G$812</f>
        <v/>
      </c>
    </row>
    <row r="831">
      <c r="C831">
        <f>raw_ranking_Z_CC_clean!A20</f>
        <v/>
      </c>
      <c r="D831">
        <f>raw_ranking_Z_CC_clean!E20</f>
        <v/>
      </c>
      <c r="E831" s="5">
        <f>SUM(raw_ranking_Z_CC_clean_gr_lca!F20:O20)/1000</f>
        <v/>
      </c>
      <c r="F831" s="39">
        <f>E831*$G$812</f>
        <v/>
      </c>
    </row>
    <row r="832">
      <c r="C832">
        <f>raw_ranking_Z_CC_clean!A21</f>
        <v/>
      </c>
      <c r="D832">
        <f>raw_ranking_Z_CC_clean!E21</f>
        <v/>
      </c>
      <c r="E832" s="5">
        <f>SUM(raw_ranking_Z_CC_clean_gr_lca!F21:O21)/1000</f>
        <v/>
      </c>
      <c r="F832" s="39">
        <f>E832*$G$812</f>
        <v/>
      </c>
    </row>
    <row r="833">
      <c r="C833">
        <f>raw_ranking_Z_CC_clean!A22</f>
        <v/>
      </c>
      <c r="D833">
        <f>raw_ranking_Z_CC_clean!E22</f>
        <v/>
      </c>
      <c r="E833" s="5">
        <f>SUM(raw_ranking_Z_CC_clean_gr_lca!F22:O22)/1000</f>
        <v/>
      </c>
      <c r="F833" s="39">
        <f>E833*$G$812</f>
        <v/>
      </c>
    </row>
    <row r="834">
      <c r="C834">
        <f>raw_ranking_Z_CC_clean!A23</f>
        <v/>
      </c>
      <c r="D834">
        <f>raw_ranking_Z_CC_clean!E23</f>
        <v/>
      </c>
      <c r="E834" s="5">
        <f>SUM(raw_ranking_Z_CC_clean_gr_lca!F23:O23)/1000</f>
        <v/>
      </c>
      <c r="F834" s="39">
        <f>E834*$G$812</f>
        <v/>
      </c>
    </row>
    <row r="835">
      <c r="C835">
        <f>raw_ranking_Z_CC_clean!A24</f>
        <v/>
      </c>
      <c r="D835">
        <f>raw_ranking_Z_CC_clean!E24</f>
        <v/>
      </c>
      <c r="E835" s="5">
        <f>SUM(raw_ranking_Z_CC_clean_gr_lca!F24:O24)/1000</f>
        <v/>
      </c>
      <c r="F835" s="39">
        <f>E835*$G$812</f>
        <v/>
      </c>
    </row>
    <row r="836">
      <c r="C836">
        <f>raw_ranking_Z_CC_clean!A25</f>
        <v/>
      </c>
      <c r="D836">
        <f>raw_ranking_Z_CC_clean!E25</f>
        <v/>
      </c>
      <c r="E836" s="5">
        <f>SUM(raw_ranking_Z_CC_clean_gr_lca!F25:O25)/1000</f>
        <v/>
      </c>
      <c r="F836" s="39">
        <f>E836*$G$812</f>
        <v/>
      </c>
    </row>
    <row r="837">
      <c r="C837">
        <f>raw_ranking_Z_CC_clean!A26</f>
        <v/>
      </c>
      <c r="D837">
        <f>raw_ranking_Z_CC_clean!E26</f>
        <v/>
      </c>
      <c r="E837" s="5">
        <f>SUM(raw_ranking_Z_CC_clean_gr_lca!F26:O26)/1000</f>
        <v/>
      </c>
      <c r="F837" s="39">
        <f>E837*$G$812</f>
        <v/>
      </c>
    </row>
    <row r="838">
      <c r="C838">
        <f>raw_ranking_Z_CC_clean!A27</f>
        <v/>
      </c>
      <c r="D838">
        <f>raw_ranking_Z_CC_clean!E27</f>
        <v/>
      </c>
      <c r="E838" s="5">
        <f>SUM(raw_ranking_Z_CC_clean_gr_lca!F27:O27)/1000</f>
        <v/>
      </c>
      <c r="F838" s="39">
        <f>E838*$G$812</f>
        <v/>
      </c>
    </row>
    <row r="839">
      <c r="C839">
        <f>raw_ranking_Z_CC_clean!A28</f>
        <v/>
      </c>
      <c r="D839">
        <f>raw_ranking_Z_CC_clean!E28</f>
        <v/>
      </c>
      <c r="E839" s="5">
        <f>SUM(raw_ranking_Z_CC_clean_gr_lca!F28:O28)/1000</f>
        <v/>
      </c>
      <c r="F839" s="39">
        <f>E839*$G$812</f>
        <v/>
      </c>
    </row>
    <row r="840">
      <c r="C840">
        <f>raw_ranking_Z_CC_clean!A29</f>
        <v/>
      </c>
      <c r="D840">
        <f>raw_ranking_Z_CC_clean!E29</f>
        <v/>
      </c>
      <c r="E840" s="5">
        <f>SUM(raw_ranking_Z_CC_clean_gr_lca!F29:O29)/1000</f>
        <v/>
      </c>
      <c r="F840" s="39">
        <f>E840*$G$812</f>
        <v/>
      </c>
    </row>
    <row r="841">
      <c r="C841">
        <f>raw_ranking_Z_CC_clean!A30</f>
        <v/>
      </c>
      <c r="D841">
        <f>raw_ranking_Z_CC_clean!E30</f>
        <v/>
      </c>
      <c r="E841" s="5">
        <f>SUM(raw_ranking_Z_CC_clean_gr_lca!F30:O30)/1000</f>
        <v/>
      </c>
      <c r="F841" s="39">
        <f>E841*$G$812</f>
        <v/>
      </c>
    </row>
    <row r="842">
      <c r="C842">
        <f>raw_ranking_Z_CC_clean!A31</f>
        <v/>
      </c>
      <c r="D842">
        <f>raw_ranking_Z_CC_clean!E31</f>
        <v/>
      </c>
      <c r="E842" s="5">
        <f>SUM(raw_ranking_Z_CC_clean_gr_lca!F31:O31)/1000</f>
        <v/>
      </c>
      <c r="F842" s="39">
        <f>E842*$G$812</f>
        <v/>
      </c>
    </row>
    <row r="843">
      <c r="C843">
        <f>raw_ranking_Z_CC_clean!A32</f>
        <v/>
      </c>
      <c r="D843">
        <f>raw_ranking_Z_CC_clean!E32</f>
        <v/>
      </c>
      <c r="E843" s="5">
        <f>SUM(raw_ranking_Z_CC_clean_gr_lca!F32:O32)/1000</f>
        <v/>
      </c>
      <c r="F843" s="39">
        <f>E843*$G$812</f>
        <v/>
      </c>
    </row>
    <row r="844">
      <c r="C844">
        <f>raw_ranking_Z_CC_clean!A33</f>
        <v/>
      </c>
      <c r="D844">
        <f>raw_ranking_Z_CC_clean!E33</f>
        <v/>
      </c>
      <c r="E844" s="5">
        <f>SUM(raw_ranking_Z_CC_clean_gr_lca!F33:O33)/1000</f>
        <v/>
      </c>
      <c r="F844" s="39">
        <f>E844*$G$812</f>
        <v/>
      </c>
    </row>
    <row r="845">
      <c r="C845">
        <f>raw_ranking_Z_CC_clean!A34</f>
        <v/>
      </c>
      <c r="D845">
        <f>raw_ranking_Z_CC_clean!E34</f>
        <v/>
      </c>
      <c r="E845" s="5">
        <f>SUM(raw_ranking_Z_CC_clean_gr_lca!F34:O34)/1000</f>
        <v/>
      </c>
      <c r="F845" s="39">
        <f>E845*$G$812</f>
        <v/>
      </c>
    </row>
    <row r="846">
      <c r="C846">
        <f>raw_ranking_Z_CC_clean!A35</f>
        <v/>
      </c>
      <c r="D846">
        <f>raw_ranking_Z_CC_clean!E35</f>
        <v/>
      </c>
      <c r="E846" s="5">
        <f>SUM(raw_ranking_Z_CC_clean_gr_lca!F35:O35)/1000</f>
        <v/>
      </c>
      <c r="F846" s="39">
        <f>E846*$G$812</f>
        <v/>
      </c>
    </row>
    <row r="847">
      <c r="C847">
        <f>raw_ranking_Z_CC_clean!A36</f>
        <v/>
      </c>
      <c r="D847">
        <f>raw_ranking_Z_CC_clean!E36</f>
        <v/>
      </c>
      <c r="E847" s="5">
        <f>SUM(raw_ranking_Z_CC_clean_gr_lca!F36:O36)/1000</f>
        <v/>
      </c>
      <c r="F847" s="39">
        <f>E847*$G$812</f>
        <v/>
      </c>
    </row>
    <row r="848">
      <c r="C848">
        <f>raw_ranking_Z_CC_clean!A37</f>
        <v/>
      </c>
      <c r="D848">
        <f>raw_ranking_Z_CC_clean!E37</f>
        <v/>
      </c>
      <c r="E848" s="5">
        <f>SUM(raw_ranking_Z_CC_clean_gr_lca!F37:O37)/1000</f>
        <v/>
      </c>
      <c r="F848" s="39">
        <f>E848*$G$812</f>
        <v/>
      </c>
    </row>
  </sheetData>
  <mergeCells count="18">
    <mergeCell ref="AR4:AX4"/>
    <mergeCell ref="D4:J4"/>
    <mergeCell ref="L4:R4"/>
    <mergeCell ref="T4:Z4"/>
    <mergeCell ref="AB4:AH4"/>
    <mergeCell ref="AJ4:AP4"/>
    <mergeCell ref="AR6:AX6"/>
    <mergeCell ref="D5:J5"/>
    <mergeCell ref="L5:R5"/>
    <mergeCell ref="T5:Z5"/>
    <mergeCell ref="AB5:AH5"/>
    <mergeCell ref="AJ5:AP5"/>
    <mergeCell ref="AR5:AX5"/>
    <mergeCell ref="D6:J6"/>
    <mergeCell ref="L6:R6"/>
    <mergeCell ref="T6:Z6"/>
    <mergeCell ref="AB6:AH6"/>
    <mergeCell ref="AJ6:AP6"/>
  </mergeCells>
  <conditionalFormatting sqref="F813:F848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68" t="inlineStr">
        <is>
          <t>FU</t>
        </is>
      </c>
      <c r="B1" s="68" t="inlineStr">
        <is>
          <t>establishment of new tree, in hard surface area, in biochar-makadam Z</t>
        </is>
      </c>
      <c r="C1" s="68" t="n"/>
      <c r="D1" s="68" t="n"/>
      <c r="E1" s="68" t="n"/>
      <c r="F1" s="68" t="n"/>
      <c r="G1" s="68" t="n"/>
      <c r="H1" s="68" t="n"/>
      <c r="I1" s="68" t="inlineStr">
        <is>
          <t>establishment of new tree, in hard surface area, in soil-makadam</t>
        </is>
      </c>
      <c r="J1" s="68" t="inlineStr">
        <is>
          <t>lifecycle, extensive green roof, XMS 2-27, biochar Z</t>
        </is>
      </c>
      <c r="K1" s="68" t="n"/>
      <c r="L1" s="68" t="n"/>
      <c r="M1" s="68" t="n"/>
      <c r="N1" s="68" t="n"/>
      <c r="O1" s="68" t="n"/>
      <c r="P1" s="68" t="n"/>
      <c r="Q1" s="68" t="inlineStr">
        <is>
          <t>lifecycle, extensive green roof, XMS 2-27, reference</t>
        </is>
      </c>
      <c r="R1" s="68" t="inlineStr">
        <is>
          <t>lifecycle, water pre-treatment, biochar Z biofilter</t>
        </is>
      </c>
      <c r="S1" s="68" t="n"/>
      <c r="T1" s="68" t="n"/>
      <c r="U1" s="68" t="n"/>
      <c r="V1" s="68" t="n"/>
      <c r="W1" s="68" t="n"/>
      <c r="X1" s="68" t="n"/>
      <c r="Y1" s="68" t="inlineStr">
        <is>
          <t>lifecycle, water pre-treatment, plastic biofilter</t>
        </is>
      </c>
      <c r="Z1" s="68" t="inlineStr">
        <is>
          <t>production and supply of planting soil A, biochar Z</t>
        </is>
      </c>
      <c r="AA1" s="68" t="n"/>
      <c r="AB1" s="68" t="n"/>
      <c r="AC1" s="68" t="n"/>
      <c r="AD1" s="68" t="n"/>
      <c r="AE1" s="68" t="n"/>
      <c r="AF1" s="68" t="n"/>
      <c r="AG1" s="68" t="inlineStr">
        <is>
          <t>production and supply of planting soil A, reference</t>
        </is>
      </c>
      <c r="AH1" s="68" t="inlineStr">
        <is>
          <t>production of paving stone, charcrete Z</t>
        </is>
      </c>
      <c r="AI1" s="68" t="n"/>
      <c r="AJ1" s="68" t="n"/>
      <c r="AK1" s="68" t="n"/>
      <c r="AL1" s="68" t="n"/>
      <c r="AM1" s="68" t="n"/>
      <c r="AN1" s="68" t="n"/>
      <c r="AO1" s="68" t="inlineStr">
        <is>
          <t>production of paving stone, normal concrete</t>
        </is>
      </c>
      <c r="AP1" s="68" t="inlineStr">
        <is>
          <t>production of pig iron, bio-coal Z</t>
        </is>
      </c>
      <c r="AQ1" s="68" t="n"/>
      <c r="AR1" s="68" t="n"/>
      <c r="AS1" s="68" t="n"/>
      <c r="AT1" s="68" t="n"/>
      <c r="AU1" s="68" t="n"/>
      <c r="AV1" s="68" t="n"/>
      <c r="AW1" s="68" t="inlineStr">
        <is>
          <t>production of pig iron, fossil-coal</t>
        </is>
      </c>
    </row>
    <row r="2">
      <c r="A2" s="68" t="inlineStr">
        <is>
          <t>FU_amount</t>
        </is>
      </c>
      <c r="B2" s="68" t="n">
        <v>1</v>
      </c>
      <c r="C2" s="68" t="n"/>
      <c r="D2" s="68" t="n"/>
      <c r="E2" s="68" t="n"/>
      <c r="F2" s="68" t="n"/>
      <c r="G2" s="68" t="n"/>
      <c r="H2" s="68" t="n"/>
      <c r="I2" s="68" t="n">
        <v>1</v>
      </c>
      <c r="J2" s="68" t="n">
        <v>1</v>
      </c>
      <c r="K2" s="68" t="n"/>
      <c r="L2" s="68" t="n"/>
      <c r="M2" s="68" t="n"/>
      <c r="N2" s="68" t="n"/>
      <c r="O2" s="68" t="n"/>
      <c r="P2" s="68" t="n"/>
      <c r="Q2" s="68" t="n">
        <v>1</v>
      </c>
      <c r="R2" s="68" t="n">
        <v>1</v>
      </c>
      <c r="S2" s="68" t="n"/>
      <c r="T2" s="68" t="n"/>
      <c r="U2" s="68" t="n"/>
      <c r="V2" s="68" t="n"/>
      <c r="W2" s="68" t="n"/>
      <c r="X2" s="68" t="n"/>
      <c r="Y2" s="68" t="n">
        <v>1</v>
      </c>
      <c r="Z2" s="68" t="n">
        <v>1</v>
      </c>
      <c r="AA2" s="68" t="n"/>
      <c r="AB2" s="68" t="n"/>
      <c r="AC2" s="68" t="n"/>
      <c r="AD2" s="68" t="n"/>
      <c r="AE2" s="68" t="n"/>
      <c r="AF2" s="68" t="n"/>
      <c r="AG2" s="68" t="n">
        <v>1</v>
      </c>
      <c r="AH2" s="68" t="n">
        <v>1</v>
      </c>
      <c r="AI2" s="68" t="n"/>
      <c r="AJ2" s="68" t="n"/>
      <c r="AK2" s="68" t="n"/>
      <c r="AL2" s="68" t="n"/>
      <c r="AM2" s="68" t="n"/>
      <c r="AN2" s="68" t="n"/>
      <c r="AO2" s="68" t="n">
        <v>1</v>
      </c>
      <c r="AP2" s="68" t="n">
        <v>1</v>
      </c>
      <c r="AQ2" s="68" t="n"/>
      <c r="AR2" s="68" t="n"/>
      <c r="AS2" s="68" t="n"/>
      <c r="AT2" s="68" t="n"/>
      <c r="AU2" s="68" t="n"/>
      <c r="AV2" s="68" t="n"/>
      <c r="AW2" s="68" t="n">
        <v>1</v>
      </c>
    </row>
    <row r="3">
      <c r="A3" s="68" t="inlineStr">
        <is>
          <t>Impact</t>
        </is>
      </c>
      <c r="B3" s="68" t="inlineStr">
        <is>
          <t>('IPCC 2013', 'climate change', 'GWP 100a')</t>
        </is>
      </c>
      <c r="C3" s="68" t="n"/>
      <c r="D3" s="68" t="n"/>
      <c r="E3" s="68" t="n"/>
      <c r="F3" s="68" t="n"/>
      <c r="G3" s="68" t="n"/>
      <c r="H3" s="68" t="n"/>
      <c r="I3" s="68" t="inlineStr">
        <is>
          <t>('IPCC 2013', 'climate change', 'GWP 100a')</t>
        </is>
      </c>
      <c r="J3" s="68" t="inlineStr">
        <is>
          <t>('IPCC 2013', 'climate change', 'GWP 100a')</t>
        </is>
      </c>
      <c r="K3" s="68" t="n"/>
      <c r="L3" s="68" t="n"/>
      <c r="M3" s="68" t="n"/>
      <c r="N3" s="68" t="n"/>
      <c r="O3" s="68" t="n"/>
      <c r="P3" s="68" t="n"/>
      <c r="Q3" s="68" t="inlineStr">
        <is>
          <t>('IPCC 2013', 'climate change', 'GWP 100a')</t>
        </is>
      </c>
      <c r="R3" s="68" t="inlineStr">
        <is>
          <t>('IPCC 2013', 'climate change', 'GWP 100a')</t>
        </is>
      </c>
      <c r="S3" s="68" t="n"/>
      <c r="T3" s="68" t="n"/>
      <c r="U3" s="68" t="n"/>
      <c r="V3" s="68" t="n"/>
      <c r="W3" s="68" t="n"/>
      <c r="X3" s="68" t="n"/>
      <c r="Y3" s="68" t="inlineStr">
        <is>
          <t>('IPCC 2013', 'climate change', 'GWP 100a')</t>
        </is>
      </c>
      <c r="Z3" s="68" t="inlineStr">
        <is>
          <t>('IPCC 2013', 'climate change', 'GWP 100a')</t>
        </is>
      </c>
      <c r="AA3" s="68" t="n"/>
      <c r="AB3" s="68" t="n"/>
      <c r="AC3" s="68" t="n"/>
      <c r="AD3" s="68" t="n"/>
      <c r="AE3" s="68" t="n"/>
      <c r="AF3" s="68" t="n"/>
      <c r="AG3" s="68" t="inlineStr">
        <is>
          <t>('IPCC 2013', 'climate change', 'GWP 100a')</t>
        </is>
      </c>
      <c r="AH3" s="68" t="inlineStr">
        <is>
          <t>('IPCC 2013', 'climate change', 'GWP 100a')</t>
        </is>
      </c>
      <c r="AI3" s="68" t="n"/>
      <c r="AJ3" s="68" t="n"/>
      <c r="AK3" s="68" t="n"/>
      <c r="AL3" s="68" t="n"/>
      <c r="AM3" s="68" t="n"/>
      <c r="AN3" s="68" t="n"/>
      <c r="AO3" s="68" t="inlineStr">
        <is>
          <t>('IPCC 2013', 'climate change', 'GWP 100a')</t>
        </is>
      </c>
      <c r="AP3" s="68" t="inlineStr">
        <is>
          <t>('IPCC 2013', 'climate change', 'GWP 100a')</t>
        </is>
      </c>
      <c r="AQ3" s="68" t="n"/>
      <c r="AR3" s="68" t="n"/>
      <c r="AS3" s="68" t="n"/>
      <c r="AT3" s="68" t="n"/>
      <c r="AU3" s="68" t="n"/>
      <c r="AV3" s="68" t="n"/>
      <c r="AW3" s="68" t="inlineStr">
        <is>
          <t>('IPCC 2013', 'climate change', 'GWP 100a')</t>
        </is>
      </c>
    </row>
    <row r="4">
      <c r="A4" s="68" t="inlineStr">
        <is>
          <t>Units</t>
        </is>
      </c>
      <c r="B4" s="68" t="inlineStr">
        <is>
          <t>kg $CO_2$-eq</t>
        </is>
      </c>
      <c r="C4" s="68" t="inlineStr">
        <is>
          <t>kg $CO_2$-eq</t>
        </is>
      </c>
      <c r="D4" s="68" t="inlineStr">
        <is>
          <t>kg $CO_2$-eq</t>
        </is>
      </c>
      <c r="E4" s="68" t="inlineStr">
        <is>
          <t>kg $CO_2$-eq</t>
        </is>
      </c>
      <c r="F4" s="68" t="inlineStr">
        <is>
          <t>kg $CO_2$-eq</t>
        </is>
      </c>
      <c r="G4" s="68" t="inlineStr">
        <is>
          <t>kg $CO_2$-eq</t>
        </is>
      </c>
      <c r="H4" s="68" t="inlineStr">
        <is>
          <t>kg $CO_2$-eq</t>
        </is>
      </c>
      <c r="I4" s="68" t="inlineStr">
        <is>
          <t>kg $CO_2$-eq</t>
        </is>
      </c>
      <c r="J4" s="68" t="inlineStr">
        <is>
          <t>kg $CO_2$-eq</t>
        </is>
      </c>
      <c r="K4" s="68" t="inlineStr">
        <is>
          <t>kg $CO_2$-eq</t>
        </is>
      </c>
      <c r="L4" s="68" t="inlineStr">
        <is>
          <t>kg $CO_2$-eq</t>
        </is>
      </c>
      <c r="M4" s="68" t="inlineStr">
        <is>
          <t>kg $CO_2$-eq</t>
        </is>
      </c>
      <c r="N4" s="68" t="inlineStr">
        <is>
          <t>kg $CO_2$-eq</t>
        </is>
      </c>
      <c r="O4" s="68" t="inlineStr">
        <is>
          <t>kg $CO_2$-eq</t>
        </is>
      </c>
      <c r="P4" s="68" t="inlineStr">
        <is>
          <t>kg $CO_2$-eq</t>
        </is>
      </c>
      <c r="Q4" s="68" t="inlineStr">
        <is>
          <t>kg $CO_2$-eq</t>
        </is>
      </c>
      <c r="R4" s="68" t="inlineStr">
        <is>
          <t>kg $CO_2$-eq</t>
        </is>
      </c>
      <c r="S4" s="68" t="inlineStr">
        <is>
          <t>kg $CO_2$-eq</t>
        </is>
      </c>
      <c r="T4" s="68" t="inlineStr">
        <is>
          <t>kg $CO_2$-eq</t>
        </is>
      </c>
      <c r="U4" s="68" t="inlineStr">
        <is>
          <t>kg $CO_2$-eq</t>
        </is>
      </c>
      <c r="V4" s="68" t="inlineStr">
        <is>
          <t>kg $CO_2$-eq</t>
        </is>
      </c>
      <c r="W4" s="68" t="inlineStr">
        <is>
          <t>kg $CO_2$-eq</t>
        </is>
      </c>
      <c r="X4" s="68" t="inlineStr">
        <is>
          <t>kg $CO_2$-eq</t>
        </is>
      </c>
      <c r="Y4" s="68" t="inlineStr">
        <is>
          <t>kg $CO_2$-eq</t>
        </is>
      </c>
      <c r="Z4" s="68" t="inlineStr">
        <is>
          <t>kg $CO_2$-eq</t>
        </is>
      </c>
      <c r="AA4" s="68" t="inlineStr">
        <is>
          <t>kg $CO_2$-eq</t>
        </is>
      </c>
      <c r="AB4" s="68" t="inlineStr">
        <is>
          <t>kg $CO_2$-eq</t>
        </is>
      </c>
      <c r="AC4" s="68" t="inlineStr">
        <is>
          <t>kg $CO_2$-eq</t>
        </is>
      </c>
      <c r="AD4" s="68" t="inlineStr">
        <is>
          <t>kg $CO_2$-eq</t>
        </is>
      </c>
      <c r="AE4" s="68" t="inlineStr">
        <is>
          <t>kg $CO_2$-eq</t>
        </is>
      </c>
      <c r="AF4" s="68" t="inlineStr">
        <is>
          <t>kg $CO_2$-eq</t>
        </is>
      </c>
      <c r="AG4" s="68" t="inlineStr">
        <is>
          <t>kg $CO_2$-eq</t>
        </is>
      </c>
      <c r="AH4" s="68" t="inlineStr">
        <is>
          <t>kg $CO_2$-eq</t>
        </is>
      </c>
      <c r="AI4" s="68" t="inlineStr">
        <is>
          <t>kg $CO_2$-eq</t>
        </is>
      </c>
      <c r="AJ4" s="68" t="inlineStr">
        <is>
          <t>kg $CO_2$-eq</t>
        </is>
      </c>
      <c r="AK4" s="68" t="inlineStr">
        <is>
          <t>kg $CO_2$-eq</t>
        </is>
      </c>
      <c r="AL4" s="68" t="inlineStr">
        <is>
          <t>kg $CO_2$-eq</t>
        </is>
      </c>
      <c r="AM4" s="68" t="inlineStr">
        <is>
          <t>kg $CO_2$-eq</t>
        </is>
      </c>
      <c r="AN4" s="68" t="inlineStr">
        <is>
          <t>kg $CO_2$-eq</t>
        </is>
      </c>
      <c r="AO4" s="68" t="inlineStr">
        <is>
          <t>kg $CO_2$-eq</t>
        </is>
      </c>
      <c r="AP4" s="68" t="inlineStr">
        <is>
          <t>kg $CO_2$-eq</t>
        </is>
      </c>
      <c r="AQ4" s="68" t="inlineStr">
        <is>
          <t>kg $CO_2$-eq</t>
        </is>
      </c>
      <c r="AR4" s="68" t="inlineStr">
        <is>
          <t>kg $CO_2$-eq</t>
        </is>
      </c>
      <c r="AS4" s="68" t="inlineStr">
        <is>
          <t>kg $CO_2$-eq</t>
        </is>
      </c>
      <c r="AT4" s="68" t="inlineStr">
        <is>
          <t>kg $CO_2$-eq</t>
        </is>
      </c>
      <c r="AU4" s="68" t="inlineStr">
        <is>
          <t>kg $CO_2$-eq</t>
        </is>
      </c>
      <c r="AV4" s="68" t="inlineStr">
        <is>
          <t>kg $CO_2$-eq</t>
        </is>
      </c>
      <c r="AW4" s="68" t="inlineStr">
        <is>
          <t>kg $CO_2$-eq</t>
        </is>
      </c>
    </row>
    <row r="6">
      <c r="A6" s="68" t="inlineStr">
        <is>
          <t>Production of biochar</t>
        </is>
      </c>
      <c r="B6" t="n">
        <v>234.9313634554764</v>
      </c>
      <c r="C6" t="n">
        <v>247.2750565919407</v>
      </c>
      <c r="D6" t="n">
        <v>84.94631724133561</v>
      </c>
      <c r="E6" t="n">
        <v>90.95285121288632</v>
      </c>
      <c r="F6" t="n">
        <v>50.51383711620395</v>
      </c>
      <c r="G6" t="n">
        <v>93.53572678348533</v>
      </c>
      <c r="H6" t="n">
        <v>-99.28153286035884</v>
      </c>
      <c r="I6" t="n">
        <v>0</v>
      </c>
      <c r="J6" t="n">
        <v>0.1854961070269994</v>
      </c>
      <c r="K6" t="n">
        <v>0.1952423877681993</v>
      </c>
      <c r="L6" t="n">
        <v>0.06693360054471596</v>
      </c>
      <c r="M6" t="n">
        <v>0.07166645958518308</v>
      </c>
      <c r="N6" t="n">
        <v>0.03976325141778279</v>
      </c>
      <c r="O6" t="n">
        <v>0.07362902588613071</v>
      </c>
      <c r="P6" t="n">
        <v>-0.07826140941578721</v>
      </c>
      <c r="Q6" t="n">
        <v>0</v>
      </c>
      <c r="R6" t="n">
        <v>0.003623641828116447</v>
      </c>
      <c r="S6" t="n">
        <v>0.003814034128679589</v>
      </c>
      <c r="T6" t="n">
        <v>0.001307539001909983</v>
      </c>
      <c r="U6" t="n">
        <v>0.00139999477502828</v>
      </c>
      <c r="V6" t="n">
        <v>0.0007767698382932407</v>
      </c>
      <c r="W6" t="n">
        <v>0.00143833324720727</v>
      </c>
      <c r="X6" t="n">
        <v>-0.001528826244558953</v>
      </c>
      <c r="Y6" t="n">
        <v>0</v>
      </c>
      <c r="Z6" t="n">
        <v>33.27517893415147</v>
      </c>
      <c r="AA6" t="n">
        <v>35.02351339142771</v>
      </c>
      <c r="AB6" t="n">
        <v>12.00686941914237</v>
      </c>
      <c r="AC6" t="n">
        <v>12.85587231179462</v>
      </c>
      <c r="AD6" t="n">
        <v>7.132922232905886</v>
      </c>
      <c r="AE6" t="n">
        <v>13.20792684210705</v>
      </c>
      <c r="AF6" t="n">
        <v>-14.03890595704071</v>
      </c>
      <c r="AG6" t="n">
        <v>0</v>
      </c>
      <c r="AH6" t="n">
        <v>0.3306092996894752</v>
      </c>
      <c r="AI6" t="n">
        <v>0.3479800742144415</v>
      </c>
      <c r="AJ6" t="n">
        <v>0.2464785281722755</v>
      </c>
      <c r="AK6" t="n">
        <v>0.2639069665178539</v>
      </c>
      <c r="AL6" t="n">
        <v>0.182654522458526</v>
      </c>
      <c r="AM6" t="n">
        <v>0.33821868390529</v>
      </c>
      <c r="AN6" t="n">
        <v>-0.2583058078420092</v>
      </c>
      <c r="AO6" t="n">
        <v>0</v>
      </c>
      <c r="AP6" t="n">
        <v>0.2205729079796253</v>
      </c>
      <c r="AQ6" t="n">
        <v>0.2321621834610748</v>
      </c>
      <c r="AR6" t="n">
        <v>0.2146998860062879</v>
      </c>
      <c r="AS6" t="n">
        <v>0.2298812640914737</v>
      </c>
      <c r="AT6" t="n">
        <v>0.1218617843241189</v>
      </c>
      <c r="AU6" t="n">
        <v>0.2256496677864213</v>
      </c>
      <c r="AV6" t="n">
        <v>-0.1927409121680708</v>
      </c>
      <c r="AW6" t="n">
        <v>0</v>
      </c>
    </row>
    <row r="7">
      <c r="A7" s="68" t="inlineStr">
        <is>
          <t>Production of other materials</t>
        </is>
      </c>
      <c r="B7" t="n">
        <v>164.1550071560084</v>
      </c>
      <c r="C7" t="n">
        <v>164.1550071560084</v>
      </c>
      <c r="D7" t="n">
        <v>164.1550071560084</v>
      </c>
      <c r="E7" t="n">
        <v>164.1550071560084</v>
      </c>
      <c r="F7" t="n">
        <v>164.1550071560088</v>
      </c>
      <c r="G7" t="n">
        <v>164.1550071560084</v>
      </c>
      <c r="H7" t="n">
        <v>164.1550071560084</v>
      </c>
      <c r="I7" t="n">
        <v>339.4325830800652</v>
      </c>
      <c r="J7" t="n">
        <v>2.778811935146927</v>
      </c>
      <c r="K7" t="n">
        <v>2.778811935146916</v>
      </c>
      <c r="L7" t="n">
        <v>2.778811935146925</v>
      </c>
      <c r="M7" t="n">
        <v>2.778811935146934</v>
      </c>
      <c r="N7" t="n">
        <v>2.778811935146929</v>
      </c>
      <c r="O7" t="n">
        <v>2.778811935146936</v>
      </c>
      <c r="P7" t="n">
        <v>2.778811935146933</v>
      </c>
      <c r="Q7" t="n">
        <v>3.057306874089272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0.003056265291506195</v>
      </c>
      <c r="Z7" t="n">
        <v>3.276991646391232</v>
      </c>
      <c r="AA7" t="n">
        <v>3.276991646391236</v>
      </c>
      <c r="AB7" t="n">
        <v>3.276991646391236</v>
      </c>
      <c r="AC7" t="n">
        <v>3.276991646391239</v>
      </c>
      <c r="AD7" t="n">
        <v>3.276991646391247</v>
      </c>
      <c r="AE7" t="n">
        <v>3.276991646391261</v>
      </c>
      <c r="AF7" t="n">
        <v>3.276991646391236</v>
      </c>
      <c r="AG7" t="n">
        <v>79.26377659371119</v>
      </c>
      <c r="AH7" t="n">
        <v>1.905964431813704</v>
      </c>
      <c r="AI7" t="n">
        <v>1.905964431813698</v>
      </c>
      <c r="AJ7" t="n">
        <v>1.905964431813705</v>
      </c>
      <c r="AK7" t="n">
        <v>1.905964431813704</v>
      </c>
      <c r="AL7" t="n">
        <v>1.905964431813705</v>
      </c>
      <c r="AM7" t="n">
        <v>1.905964431813704</v>
      </c>
      <c r="AN7" t="n">
        <v>1.905964431813705</v>
      </c>
      <c r="AO7" t="n">
        <v>0.9215426939142158</v>
      </c>
      <c r="AP7" t="n">
        <v>0.5986116695806175</v>
      </c>
      <c r="AQ7" t="n">
        <v>0.5986116695806163</v>
      </c>
      <c r="AR7" t="n">
        <v>0.5986116695806121</v>
      </c>
      <c r="AS7" t="n">
        <v>0.5986116695806216</v>
      </c>
      <c r="AT7" t="n">
        <v>0.5986116695806167</v>
      </c>
      <c r="AU7" t="n">
        <v>0.5986116695806183</v>
      </c>
      <c r="AV7" t="n">
        <v>0.5986116695806172</v>
      </c>
      <c r="AW7" t="n">
        <v>1.8849913490748</v>
      </c>
    </row>
    <row r="8">
      <c r="A8" s="68" t="inlineStr">
        <is>
          <t>Transport &amp; Machinery</t>
        </is>
      </c>
      <c r="B8" t="n">
        <v>399.9763118421827</v>
      </c>
      <c r="C8" t="n">
        <v>392.8953028603512</v>
      </c>
      <c r="D8" t="n">
        <v>336.990803933879</v>
      </c>
      <c r="E8" t="n">
        <v>333.5565320447545</v>
      </c>
      <c r="F8" t="n">
        <v>306.0073641681435</v>
      </c>
      <c r="G8" t="n">
        <v>292.1453324717298</v>
      </c>
      <c r="H8" t="n">
        <v>282.6002404326782</v>
      </c>
      <c r="I8" t="n">
        <v>312.2129387544894</v>
      </c>
      <c r="J8" t="n">
        <v>0.8159538120710731</v>
      </c>
      <c r="K8" t="n">
        <v>0.8103628191077118</v>
      </c>
      <c r="L8" t="n">
        <v>0.7656426010540469</v>
      </c>
      <c r="M8" t="n">
        <v>0.7629365604597782</v>
      </c>
      <c r="N8" t="n">
        <v>0.7411208092475001</v>
      </c>
      <c r="O8" t="n">
        <v>0.7302089584958379</v>
      </c>
      <c r="P8" t="n">
        <v>0.7228383762108017</v>
      </c>
      <c r="Q8" t="n">
        <v>0.7171561939339721</v>
      </c>
      <c r="R8" t="n">
        <v>0.001767885644642231</v>
      </c>
      <c r="S8" t="n">
        <v>0.001658666339248396</v>
      </c>
      <c r="T8" t="n">
        <v>0.0007966439379233351</v>
      </c>
      <c r="U8" t="n">
        <v>0.000743781794112722</v>
      </c>
      <c r="V8" t="n">
        <v>0.0003197686173811341</v>
      </c>
      <c r="W8" t="n">
        <v>0.000106607061380768</v>
      </c>
      <c r="X8" t="n">
        <v>-4.078777855584085e-05</v>
      </c>
      <c r="Y8" t="n">
        <v>-2.148822905496904e-05</v>
      </c>
      <c r="Z8" t="n">
        <v>29.46740019705506</v>
      </c>
      <c r="AA8" t="n">
        <v>28.46446113673061</v>
      </c>
      <c r="AB8" t="n">
        <v>21.02531562338055</v>
      </c>
      <c r="AC8" t="n">
        <v>20.53989311818352</v>
      </c>
      <c r="AD8" t="n">
        <v>16.78851021453738</v>
      </c>
      <c r="AE8" t="n">
        <v>14.83109023368867</v>
      </c>
      <c r="AF8" t="n">
        <v>13.26489217513117</v>
      </c>
      <c r="AG8" t="n">
        <v>15.77661331617869</v>
      </c>
      <c r="AH8" t="n">
        <v>0.2984733329342469</v>
      </c>
      <c r="AI8" t="n">
        <v>0.2885085185895583</v>
      </c>
      <c r="AJ8" t="n">
        <v>0.273320156479575</v>
      </c>
      <c r="AK8" t="n">
        <v>0.263355342134887</v>
      </c>
      <c r="AL8" t="n">
        <v>0.192830014818395</v>
      </c>
      <c r="AM8" t="n">
        <v>0.142705872120845</v>
      </c>
      <c r="AN8" t="n">
        <v>0.1187759310948257</v>
      </c>
      <c r="AO8" t="n">
        <v>0.1053442137732724</v>
      </c>
      <c r="AP8" t="n">
        <v>0.1107418704518817</v>
      </c>
      <c r="AQ8" t="n">
        <v>0.1040936361779235</v>
      </c>
      <c r="AR8" t="n">
        <v>0.1327092771346673</v>
      </c>
      <c r="AS8" t="n">
        <v>0.1240292329955566</v>
      </c>
      <c r="AT8" t="n">
        <v>0.0532959569000389</v>
      </c>
      <c r="AU8" t="n">
        <v>0.01985458690479482</v>
      </c>
      <c r="AV8" t="n">
        <v>-0.002489209351172613</v>
      </c>
      <c r="AW8" t="n">
        <v>0.007156536261771219</v>
      </c>
    </row>
    <row r="9">
      <c r="A9" s="68" t="inlineStr">
        <is>
          <t>Use phase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0.2297200994679802</v>
      </c>
      <c r="K9" t="n">
        <v>0.2297200994679777</v>
      </c>
      <c r="L9" t="n">
        <v>0.2297200994679776</v>
      </c>
      <c r="M9" t="n">
        <v>0.2297200994679787</v>
      </c>
      <c r="N9" t="n">
        <v>0.2297200994679797</v>
      </c>
      <c r="O9" t="n">
        <v>0.2297200994679789</v>
      </c>
      <c r="P9" t="n">
        <v>0.2297200994679796</v>
      </c>
      <c r="Q9" t="n">
        <v>0.4594401989359591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68" t="inlineStr">
        <is>
          <t>Disposal</t>
        </is>
      </c>
      <c r="B10" t="n">
        <v>263.9989556973865</v>
      </c>
      <c r="C10" t="n">
        <v>263.9989556973865</v>
      </c>
      <c r="D10" t="n">
        <v>261.0964547143153</v>
      </c>
      <c r="E10" t="n">
        <v>261.0964547143153</v>
      </c>
      <c r="F10" t="n">
        <v>260.5564545314188</v>
      </c>
      <c r="G10" t="n">
        <v>260.5564545314184</v>
      </c>
      <c r="H10" t="n">
        <v>261.4114548210053</v>
      </c>
      <c r="I10" t="n">
        <v>284.3058382066117</v>
      </c>
      <c r="J10" t="n">
        <v>1.589570608916268</v>
      </c>
      <c r="K10" t="n">
        <v>1.589570608916294</v>
      </c>
      <c r="L10" t="n">
        <v>1.586301529943913</v>
      </c>
      <c r="M10" t="n">
        <v>1.586301529943895</v>
      </c>
      <c r="N10" t="n">
        <v>1.585693329204839</v>
      </c>
      <c r="O10" t="n">
        <v>1.585693329204837</v>
      </c>
      <c r="P10" t="n">
        <v>1.586656313708334</v>
      </c>
      <c r="Q10" t="n">
        <v>1.589570608916293</v>
      </c>
      <c r="R10" t="n">
        <v>8.676147742485402e-05</v>
      </c>
      <c r="S10" t="n">
        <v>8.676147742485382e-05</v>
      </c>
      <c r="T10" t="n">
        <v>4.199255507362935e-05</v>
      </c>
      <c r="U10" t="n">
        <v>4.199255507362939e-05</v>
      </c>
      <c r="V10" t="n">
        <v>3.366345324084339e-05</v>
      </c>
      <c r="W10" t="n">
        <v>3.366345324084337e-05</v>
      </c>
      <c r="X10" t="n">
        <v>4.685119780942114e-05</v>
      </c>
      <c r="Y10" t="n">
        <v>0.003316453342306637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0.1416625466734337</v>
      </c>
      <c r="AI10" t="n">
        <v>0.1416625466734332</v>
      </c>
      <c r="AJ10" t="n">
        <v>0.1232631602054276</v>
      </c>
      <c r="AK10" t="n">
        <v>0.1232631602054275</v>
      </c>
      <c r="AL10" t="n">
        <v>0.1160358028371845</v>
      </c>
      <c r="AM10" t="n">
        <v>0.1160358028371845</v>
      </c>
      <c r="AN10" t="n">
        <v>0.1265669836657425</v>
      </c>
      <c r="AO10" t="n">
        <v>0.1381621316141531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68" t="inlineStr">
        <is>
          <t>Biochar C sequestration</t>
        </is>
      </c>
      <c r="B11" t="n">
        <v>-1395.624800050715</v>
      </c>
      <c r="C11" t="n">
        <v>-1395.624800050715</v>
      </c>
      <c r="D11" t="n">
        <v>-506.3991713738268</v>
      </c>
      <c r="E11" t="n">
        <v>-506.3991713738268</v>
      </c>
      <c r="F11" t="n">
        <v>-532.6729875771841</v>
      </c>
      <c r="G11" t="n">
        <v>-532.6729875771841</v>
      </c>
      <c r="H11" t="n">
        <v>-659.423181644248</v>
      </c>
      <c r="I11" t="n">
        <v>0</v>
      </c>
      <c r="J11" t="n">
        <v>-1.101951495415405</v>
      </c>
      <c r="K11" t="n">
        <v>-1.101951495415405</v>
      </c>
      <c r="L11" t="n">
        <v>-0.3991518438147305</v>
      </c>
      <c r="M11" t="n">
        <v>-0.3991518438147305</v>
      </c>
      <c r="N11" t="n">
        <v>-0.4193173202169148</v>
      </c>
      <c r="O11" t="n">
        <v>-0.4193173202169148</v>
      </c>
      <c r="P11" t="n">
        <v>-0.5198757033617175</v>
      </c>
      <c r="Q11" t="n">
        <v>0</v>
      </c>
      <c r="R11" t="n">
        <v>-0.02152647619047619</v>
      </c>
      <c r="S11" t="n">
        <v>-0.02152647619047619</v>
      </c>
      <c r="T11" t="n">
        <v>-0.007797378285714284</v>
      </c>
      <c r="U11" t="n">
        <v>-0.007797378285714284</v>
      </c>
      <c r="V11" t="n">
        <v>-0.00819130819047619</v>
      </c>
      <c r="W11" t="n">
        <v>-0.00819130819047619</v>
      </c>
      <c r="X11" t="n">
        <v>-0.01015570285714285</v>
      </c>
      <c r="Y11" t="n">
        <v>0</v>
      </c>
      <c r="Z11" t="n">
        <v>-197.6733300465778</v>
      </c>
      <c r="AA11" t="n">
        <v>-197.6733300465778</v>
      </c>
      <c r="AB11" t="n">
        <v>-71.60176694650747</v>
      </c>
      <c r="AC11" t="n">
        <v>-71.60176694650747</v>
      </c>
      <c r="AD11" t="n">
        <v>-75.21914655802365</v>
      </c>
      <c r="AE11" t="n">
        <v>-75.21914655802365</v>
      </c>
      <c r="AF11" t="n">
        <v>-93.25779031233836</v>
      </c>
      <c r="AG11" t="n">
        <v>0</v>
      </c>
      <c r="AH11" t="n">
        <v>-2.33225677298937</v>
      </c>
      <c r="AI11" t="n">
        <v>-2.33225677298937</v>
      </c>
      <c r="AJ11" t="n">
        <v>-1.714562259687778</v>
      </c>
      <c r="AK11" t="n">
        <v>-1.714562259687778</v>
      </c>
      <c r="AL11" t="n">
        <v>-2.284944001757758</v>
      </c>
      <c r="AM11" t="n">
        <v>-2.284944001757758</v>
      </c>
      <c r="AN11" t="n">
        <v>-2.022095272693251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-2.220446049250313e-16</v>
      </c>
      <c r="AU11" t="n">
        <v>-2.220446049250313e-16</v>
      </c>
      <c r="AV11" t="n">
        <v>2.220446049250313e-16</v>
      </c>
      <c r="AW11" t="n">
        <v>0</v>
      </c>
    </row>
    <row r="12">
      <c r="A12" s="68" t="inlineStr">
        <is>
          <t>Other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</sheetData>
  <mergeCells count="18">
    <mergeCell ref="B1:H1"/>
    <mergeCell ref="J1:P1"/>
    <mergeCell ref="R1:X1"/>
    <mergeCell ref="Z1:AF1"/>
    <mergeCell ref="AH1:AN1"/>
    <mergeCell ref="AP1:AV1"/>
    <mergeCell ref="B2:H2"/>
    <mergeCell ref="J2:P2"/>
    <mergeCell ref="R2:X2"/>
    <mergeCell ref="Z2:AF2"/>
    <mergeCell ref="AH2:AN2"/>
    <mergeCell ref="AP2:AV2"/>
    <mergeCell ref="B3:H3"/>
    <mergeCell ref="J3:P3"/>
    <mergeCell ref="R3:X3"/>
    <mergeCell ref="Z3:AF3"/>
    <mergeCell ref="AH3:AN3"/>
    <mergeCell ref="AP3:AV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S14"/>
  <sheetViews>
    <sheetView workbookViewId="0">
      <selection activeCell="A9" sqref="A9"/>
    </sheetView>
  </sheetViews>
  <sheetFormatPr baseColWidth="8" defaultRowHeight="14.5"/>
  <sheetData>
    <row r="1">
      <c r="A1" s="51" t="n"/>
      <c r="B1" s="51" t="n">
        <v>0</v>
      </c>
      <c r="C1" s="51" t="n">
        <v>1</v>
      </c>
      <c r="D1" s="51" t="n">
        <v>2</v>
      </c>
      <c r="E1" s="51" t="n">
        <v>3</v>
      </c>
      <c r="F1" s="51" t="n">
        <v>4</v>
      </c>
      <c r="G1" s="51" t="n">
        <v>5</v>
      </c>
      <c r="H1" s="51" t="n">
        <v>6</v>
      </c>
      <c r="I1" s="51" t="n">
        <v>7</v>
      </c>
      <c r="J1" s="51" t="n">
        <v>8</v>
      </c>
      <c r="K1" s="51" t="n">
        <v>9</v>
      </c>
      <c r="L1" s="51" t="n">
        <v>10</v>
      </c>
      <c r="M1" s="51" t="n">
        <v>11</v>
      </c>
      <c r="N1" s="51" t="n">
        <v>12</v>
      </c>
      <c r="O1" s="51" t="n">
        <v>13</v>
      </c>
      <c r="P1" s="51" t="n">
        <v>14</v>
      </c>
      <c r="Q1" s="51" t="n">
        <v>15</v>
      </c>
      <c r="R1" s="51" t="n">
        <v>16</v>
      </c>
      <c r="S1" s="51" t="n">
        <v>17</v>
      </c>
      <c r="T1" s="51" t="n">
        <v>18</v>
      </c>
      <c r="U1" s="51" t="n">
        <v>19</v>
      </c>
      <c r="V1" s="51" t="n">
        <v>20</v>
      </c>
      <c r="W1" s="51" t="n">
        <v>21</v>
      </c>
      <c r="X1" s="51" t="n">
        <v>22</v>
      </c>
      <c r="Y1" s="51" t="n">
        <v>23</v>
      </c>
      <c r="Z1" s="51" t="n">
        <v>24</v>
      </c>
      <c r="AA1" s="51" t="n">
        <v>25</v>
      </c>
      <c r="AB1" s="51" t="n">
        <v>26</v>
      </c>
      <c r="AC1" s="51" t="n">
        <v>27</v>
      </c>
      <c r="AD1" s="51" t="n">
        <v>28</v>
      </c>
      <c r="AE1" s="51" t="n">
        <v>29</v>
      </c>
      <c r="AF1" s="51" t="n">
        <v>30</v>
      </c>
      <c r="AG1" s="51" t="n">
        <v>31</v>
      </c>
      <c r="AH1" s="51" t="n">
        <v>32</v>
      </c>
      <c r="AI1" s="51" t="n">
        <v>33</v>
      </c>
      <c r="AJ1" s="51" t="n">
        <v>34</v>
      </c>
      <c r="AK1" s="51" t="n">
        <v>35</v>
      </c>
      <c r="AL1" s="51" t="n">
        <v>36</v>
      </c>
      <c r="AM1" s="51" t="n">
        <v>37</v>
      </c>
      <c r="AN1" s="51" t="n">
        <v>38</v>
      </c>
      <c r="AO1" s="51" t="n">
        <v>39</v>
      </c>
      <c r="AP1" s="51" t="n">
        <v>40</v>
      </c>
      <c r="AQ1" s="51" t="n">
        <v>41</v>
      </c>
      <c r="AR1" s="51" t="n">
        <v>42</v>
      </c>
      <c r="AS1" s="51" t="n">
        <v>43</v>
      </c>
      <c r="AT1" s="51" t="n">
        <v>44</v>
      </c>
      <c r="AU1" s="51" t="n">
        <v>45</v>
      </c>
      <c r="AV1" s="51" t="n">
        <v>46</v>
      </c>
      <c r="AW1" s="51" t="n">
        <v>47</v>
      </c>
      <c r="AX1" s="51" t="n">
        <v>48</v>
      </c>
      <c r="AY1" s="51" t="n">
        <v>49</v>
      </c>
      <c r="AZ1" s="51" t="n">
        <v>50</v>
      </c>
      <c r="BA1" s="51" t="n">
        <v>51</v>
      </c>
      <c r="BB1" s="51" t="n">
        <v>52</v>
      </c>
      <c r="BC1" s="51" t="n">
        <v>53</v>
      </c>
      <c r="BD1" s="51" t="n">
        <v>54</v>
      </c>
      <c r="BE1" s="51" t="n">
        <v>55</v>
      </c>
      <c r="BF1" s="51" t="n">
        <v>56</v>
      </c>
      <c r="BG1" s="51" t="n">
        <v>57</v>
      </c>
      <c r="BH1" s="51" t="n">
        <v>58</v>
      </c>
      <c r="BI1" s="51" t="n">
        <v>59</v>
      </c>
      <c r="BJ1" s="51" t="n">
        <v>60</v>
      </c>
      <c r="BK1" s="51" t="n">
        <v>61</v>
      </c>
      <c r="BL1" s="51" t="n">
        <v>62</v>
      </c>
      <c r="BM1" s="51" t="n">
        <v>63</v>
      </c>
      <c r="BN1" s="51" t="n">
        <v>64</v>
      </c>
      <c r="BO1" s="51" t="n">
        <v>65</v>
      </c>
      <c r="BP1" s="51" t="n">
        <v>66</v>
      </c>
      <c r="BQ1" s="51" t="n">
        <v>67</v>
      </c>
      <c r="BR1" s="51" t="n">
        <v>68</v>
      </c>
      <c r="BS1" s="51" t="n">
        <v>69</v>
      </c>
      <c r="BT1" s="51" t="n">
        <v>70</v>
      </c>
      <c r="BU1" s="51" t="n">
        <v>71</v>
      </c>
      <c r="BV1" s="51" t="n">
        <v>72</v>
      </c>
      <c r="BW1" s="51" t="n">
        <v>73</v>
      </c>
      <c r="BX1" s="51" t="n">
        <v>74</v>
      </c>
      <c r="BY1" s="51" t="n">
        <v>75</v>
      </c>
      <c r="BZ1" s="51" t="n">
        <v>76</v>
      </c>
      <c r="CA1" s="51" t="n">
        <v>77</v>
      </c>
      <c r="CB1" s="51" t="n">
        <v>78</v>
      </c>
      <c r="CC1" s="51" t="n">
        <v>79</v>
      </c>
      <c r="CD1" s="51" t="n">
        <v>80</v>
      </c>
      <c r="CE1" s="51" t="n">
        <v>81</v>
      </c>
      <c r="CF1" s="51" t="n">
        <v>82</v>
      </c>
      <c r="CG1" s="51" t="n">
        <v>83</v>
      </c>
      <c r="CH1" s="51" t="n">
        <v>84</v>
      </c>
      <c r="CI1" s="51" t="n">
        <v>85</v>
      </c>
      <c r="CJ1" s="51" t="n">
        <v>86</v>
      </c>
      <c r="CK1" s="51" t="n">
        <v>87</v>
      </c>
      <c r="CL1" s="51" t="n">
        <v>88</v>
      </c>
      <c r="CM1" s="51" t="n">
        <v>89</v>
      </c>
      <c r="CN1" s="51" t="n">
        <v>90</v>
      </c>
      <c r="CO1" s="51" t="n">
        <v>91</v>
      </c>
      <c r="CP1" s="51" t="n">
        <v>92</v>
      </c>
      <c r="CQ1" s="51" t="n">
        <v>93</v>
      </c>
      <c r="CR1" s="51" t="n">
        <v>94</v>
      </c>
      <c r="CS1" s="51" t="n">
        <v>95</v>
      </c>
      <c r="CT1" s="51" t="n">
        <v>96</v>
      </c>
      <c r="CU1" s="51" t="n">
        <v>97</v>
      </c>
      <c r="CV1" s="51" t="n">
        <v>98</v>
      </c>
      <c r="CW1" s="51" t="n">
        <v>99</v>
      </c>
      <c r="CX1" s="51" t="n">
        <v>100</v>
      </c>
      <c r="CY1" s="51" t="n">
        <v>101</v>
      </c>
      <c r="CZ1" s="51" t="n">
        <v>102</v>
      </c>
      <c r="DA1" s="51" t="n">
        <v>103</v>
      </c>
      <c r="DB1" s="51" t="n">
        <v>104</v>
      </c>
      <c r="DC1" s="51" t="n">
        <v>105</v>
      </c>
      <c r="DD1" s="51" t="n">
        <v>106</v>
      </c>
      <c r="DE1" s="51" t="n">
        <v>107</v>
      </c>
      <c r="DF1" s="51" t="n">
        <v>108</v>
      </c>
      <c r="DG1" s="51" t="n">
        <v>109</v>
      </c>
      <c r="DH1" s="51" t="n">
        <v>110</v>
      </c>
      <c r="DI1" s="51" t="n">
        <v>111</v>
      </c>
      <c r="DJ1" s="51" t="n">
        <v>112</v>
      </c>
      <c r="DK1" s="51" t="n">
        <v>113</v>
      </c>
      <c r="DL1" s="51" t="n">
        <v>114</v>
      </c>
      <c r="DM1" s="51" t="n">
        <v>115</v>
      </c>
      <c r="DN1" s="51" t="n">
        <v>116</v>
      </c>
      <c r="DO1" s="51" t="n">
        <v>117</v>
      </c>
      <c r="DP1" s="51" t="n">
        <v>118</v>
      </c>
      <c r="DQ1" s="51" t="n">
        <v>119</v>
      </c>
      <c r="DR1" s="51" t="n">
        <v>120</v>
      </c>
      <c r="DS1" s="51" t="n">
        <v>121</v>
      </c>
      <c r="DT1" s="51" t="n">
        <v>122</v>
      </c>
      <c r="DU1" s="51" t="n">
        <v>123</v>
      </c>
      <c r="DV1" s="51" t="n">
        <v>124</v>
      </c>
      <c r="DW1" s="51" t="n">
        <v>125</v>
      </c>
      <c r="DX1" s="51" t="n">
        <v>126</v>
      </c>
      <c r="DY1" s="51" t="n">
        <v>127</v>
      </c>
      <c r="DZ1" s="51" t="n">
        <v>128</v>
      </c>
      <c r="EA1" s="51" t="n">
        <v>129</v>
      </c>
      <c r="EB1" s="51" t="n">
        <v>130</v>
      </c>
      <c r="EC1" s="51" t="n">
        <v>131</v>
      </c>
      <c r="ED1" s="51" t="n">
        <v>132</v>
      </c>
      <c r="EE1" s="51" t="n">
        <v>133</v>
      </c>
      <c r="EF1" s="51" t="n">
        <v>134</v>
      </c>
      <c r="EG1" s="51" t="n">
        <v>135</v>
      </c>
      <c r="EH1" s="51" t="n">
        <v>136</v>
      </c>
      <c r="EI1" s="51" t="n">
        <v>137</v>
      </c>
      <c r="EJ1" s="51" t="n">
        <v>138</v>
      </c>
      <c r="EK1" s="51" t="n">
        <v>139</v>
      </c>
      <c r="EL1" s="51" t="n">
        <v>140</v>
      </c>
      <c r="EM1" s="51" t="n">
        <v>141</v>
      </c>
      <c r="EN1" s="51" t="n">
        <v>142</v>
      </c>
      <c r="EO1" s="51" t="n">
        <v>143</v>
      </c>
      <c r="EP1" s="51" t="n">
        <v>144</v>
      </c>
      <c r="EQ1" s="51" t="n">
        <v>145</v>
      </c>
      <c r="ER1" s="51" t="n">
        <v>146</v>
      </c>
      <c r="ES1" s="51" t="n">
        <v>147</v>
      </c>
      <c r="ET1" s="51" t="n">
        <v>148</v>
      </c>
      <c r="EU1" s="51" t="n">
        <v>149</v>
      </c>
      <c r="EV1" s="51" t="n">
        <v>150</v>
      </c>
      <c r="EW1" s="51" t="n">
        <v>151</v>
      </c>
      <c r="EX1" s="51" t="n">
        <v>152</v>
      </c>
      <c r="EY1" s="51" t="n">
        <v>153</v>
      </c>
      <c r="EZ1" s="51" t="n">
        <v>154</v>
      </c>
      <c r="FA1" s="51" t="n">
        <v>155</v>
      </c>
      <c r="FB1" s="51" t="n">
        <v>156</v>
      </c>
      <c r="FC1" s="51" t="n">
        <v>157</v>
      </c>
      <c r="FD1" s="51" t="n">
        <v>158</v>
      </c>
      <c r="FE1" s="51" t="n">
        <v>159</v>
      </c>
      <c r="FF1" s="51" t="n">
        <v>160</v>
      </c>
      <c r="FG1" s="51" t="n">
        <v>161</v>
      </c>
      <c r="FH1" s="51" t="n">
        <v>162</v>
      </c>
      <c r="FI1" s="51" t="n">
        <v>163</v>
      </c>
      <c r="FJ1" s="51" t="n">
        <v>164</v>
      </c>
      <c r="FK1" s="51" t="n">
        <v>165</v>
      </c>
      <c r="FL1" s="51" t="n">
        <v>166</v>
      </c>
      <c r="FM1" s="51" t="n">
        <v>167</v>
      </c>
      <c r="FN1" s="51" t="n">
        <v>168</v>
      </c>
      <c r="FO1" s="51" t="n">
        <v>169</v>
      </c>
      <c r="FP1" s="51" t="n">
        <v>170</v>
      </c>
      <c r="FQ1" s="51" t="n">
        <v>171</v>
      </c>
      <c r="FR1" s="51" t="n">
        <v>172</v>
      </c>
      <c r="FS1" s="51" t="n">
        <v>173</v>
      </c>
      <c r="FT1" s="51" t="n">
        <v>174</v>
      </c>
      <c r="FU1" s="51" t="n">
        <v>175</v>
      </c>
      <c r="FV1" s="51" t="n">
        <v>176</v>
      </c>
      <c r="FW1" s="51" t="n">
        <v>177</v>
      </c>
      <c r="FX1" s="51" t="n">
        <v>178</v>
      </c>
      <c r="FY1" s="51" t="n">
        <v>179</v>
      </c>
      <c r="FZ1" s="51" t="n">
        <v>180</v>
      </c>
      <c r="GA1" s="51" t="n">
        <v>181</v>
      </c>
      <c r="GB1" s="51" t="n">
        <v>182</v>
      </c>
      <c r="GC1" s="51" t="n">
        <v>183</v>
      </c>
      <c r="GD1" s="51" t="n">
        <v>184</v>
      </c>
      <c r="GE1" s="51" t="n">
        <v>185</v>
      </c>
      <c r="GF1" s="51" t="n">
        <v>186</v>
      </c>
      <c r="GG1" s="51" t="n">
        <v>187</v>
      </c>
      <c r="GH1" s="51" t="n">
        <v>188</v>
      </c>
      <c r="GI1" s="51" t="n">
        <v>189</v>
      </c>
      <c r="GJ1" s="51" t="n">
        <v>190</v>
      </c>
      <c r="GK1" s="51" t="n">
        <v>191</v>
      </c>
      <c r="GL1" s="51" t="n">
        <v>192</v>
      </c>
      <c r="GM1" s="51" t="n">
        <v>193</v>
      </c>
      <c r="GN1" s="51" t="n">
        <v>194</v>
      </c>
      <c r="GO1" s="51" t="n">
        <v>195</v>
      </c>
      <c r="GP1" s="51" t="n">
        <v>196</v>
      </c>
      <c r="GQ1" s="51" t="n">
        <v>197</v>
      </c>
      <c r="GR1" s="51" t="n">
        <v>198</v>
      </c>
      <c r="GS1" s="51" t="n">
        <v>199</v>
      </c>
      <c r="GT1" s="51" t="n">
        <v>200</v>
      </c>
      <c r="GU1" s="51" t="n">
        <v>201</v>
      </c>
      <c r="GV1" s="51" t="n">
        <v>202</v>
      </c>
      <c r="GW1" s="51" t="n">
        <v>203</v>
      </c>
      <c r="GX1" s="51" t="n">
        <v>204</v>
      </c>
      <c r="GY1" s="51" t="n">
        <v>205</v>
      </c>
      <c r="GZ1" s="51" t="n">
        <v>206</v>
      </c>
      <c r="HA1" s="51" t="n">
        <v>207</v>
      </c>
      <c r="HB1" s="51" t="n">
        <v>208</v>
      </c>
      <c r="HC1" s="51" t="n">
        <v>209</v>
      </c>
      <c r="HD1" s="51" t="n">
        <v>210</v>
      </c>
      <c r="HE1" s="51" t="n">
        <v>211</v>
      </c>
      <c r="HF1" s="51" t="n">
        <v>212</v>
      </c>
      <c r="HG1" s="51" t="n">
        <v>213</v>
      </c>
      <c r="HH1" s="51" t="n">
        <v>214</v>
      </c>
      <c r="HI1" s="51" t="n">
        <v>215</v>
      </c>
      <c r="HJ1" s="51" t="n">
        <v>216</v>
      </c>
      <c r="HK1" s="51" t="n">
        <v>217</v>
      </c>
      <c r="HL1" s="51" t="n">
        <v>218</v>
      </c>
      <c r="HM1" s="51" t="n">
        <v>219</v>
      </c>
      <c r="HN1" s="51" t="n">
        <v>220</v>
      </c>
      <c r="HO1" s="51" t="n">
        <v>221</v>
      </c>
      <c r="HP1" s="51" t="n">
        <v>222</v>
      </c>
      <c r="HQ1" s="51" t="n">
        <v>223</v>
      </c>
      <c r="HR1" s="51" t="n">
        <v>224</v>
      </c>
      <c r="HS1" s="51" t="n">
        <v>225</v>
      </c>
      <c r="HT1" s="51" t="n">
        <v>226</v>
      </c>
      <c r="HU1" s="51" t="n">
        <v>227</v>
      </c>
      <c r="HV1" s="51" t="n">
        <v>228</v>
      </c>
      <c r="HW1" s="51" t="n">
        <v>229</v>
      </c>
      <c r="HX1" s="51" t="n">
        <v>230</v>
      </c>
      <c r="HY1" s="51" t="n">
        <v>231</v>
      </c>
      <c r="HZ1" s="51" t="n">
        <v>232</v>
      </c>
      <c r="IA1" s="51" t="n">
        <v>233</v>
      </c>
      <c r="IB1" s="51" t="n">
        <v>234</v>
      </c>
      <c r="IC1" s="51" t="n">
        <v>235</v>
      </c>
      <c r="ID1" s="51" t="n">
        <v>236</v>
      </c>
      <c r="IE1" s="51" t="n">
        <v>237</v>
      </c>
      <c r="IF1" s="51" t="n">
        <v>238</v>
      </c>
      <c r="IG1" s="51" t="n">
        <v>239</v>
      </c>
      <c r="IH1" s="51" t="n">
        <v>240</v>
      </c>
      <c r="II1" s="51" t="n">
        <v>241</v>
      </c>
      <c r="IJ1" s="51" t="n">
        <v>242</v>
      </c>
      <c r="IK1" s="51" t="n">
        <v>243</v>
      </c>
      <c r="IL1" s="51" t="n">
        <v>244</v>
      </c>
      <c r="IM1" s="51" t="n">
        <v>245</v>
      </c>
      <c r="IN1" s="51" t="n">
        <v>246</v>
      </c>
      <c r="IO1" s="51" t="n">
        <v>247</v>
      </c>
      <c r="IP1" s="51" t="n">
        <v>248</v>
      </c>
      <c r="IQ1" s="51" t="n">
        <v>249</v>
      </c>
      <c r="IR1" s="51" t="n">
        <v>250</v>
      </c>
      <c r="IS1" s="51" t="n">
        <v>251</v>
      </c>
      <c r="IT1" s="51" t="n">
        <v>252</v>
      </c>
      <c r="IU1" s="51" t="n">
        <v>253</v>
      </c>
      <c r="IV1" s="51" t="n">
        <v>254</v>
      </c>
      <c r="IW1" s="51" t="n">
        <v>255</v>
      </c>
      <c r="IX1" s="51" t="n">
        <v>256</v>
      </c>
      <c r="IY1" s="51" t="n">
        <v>257</v>
      </c>
      <c r="IZ1" s="51" t="n">
        <v>258</v>
      </c>
      <c r="JA1" s="51" t="n">
        <v>259</v>
      </c>
      <c r="JB1" s="51" t="n">
        <v>260</v>
      </c>
      <c r="JC1" s="51" t="n">
        <v>261</v>
      </c>
      <c r="JD1" s="51" t="n">
        <v>262</v>
      </c>
      <c r="JE1" s="51" t="n">
        <v>263</v>
      </c>
      <c r="JF1" s="51" t="n">
        <v>264</v>
      </c>
      <c r="JG1" s="51" t="n">
        <v>265</v>
      </c>
      <c r="JH1" s="51" t="n">
        <v>266</v>
      </c>
      <c r="JI1" s="51" t="n">
        <v>267</v>
      </c>
      <c r="JJ1" s="51" t="n">
        <v>268</v>
      </c>
      <c r="JK1" s="51" t="n">
        <v>269</v>
      </c>
      <c r="JL1" s="51" t="n">
        <v>270</v>
      </c>
      <c r="JM1" s="51" t="n">
        <v>271</v>
      </c>
      <c r="JN1" s="51" t="n">
        <v>272</v>
      </c>
      <c r="JO1" s="51" t="n">
        <v>273</v>
      </c>
      <c r="JP1" s="51" t="n">
        <v>274</v>
      </c>
      <c r="JQ1" s="51" t="n">
        <v>275</v>
      </c>
      <c r="JR1" s="51" t="n">
        <v>276</v>
      </c>
      <c r="JS1" s="51" t="n">
        <v>277</v>
      </c>
      <c r="JT1" s="51" t="n">
        <v>278</v>
      </c>
      <c r="JU1" s="51" t="n">
        <v>279</v>
      </c>
      <c r="JV1" s="51" t="n">
        <v>280</v>
      </c>
      <c r="JW1" s="51" t="n">
        <v>281</v>
      </c>
      <c r="JX1" s="51" t="n">
        <v>282</v>
      </c>
      <c r="JY1" s="51" t="n">
        <v>283</v>
      </c>
      <c r="JZ1" s="51" t="n">
        <v>284</v>
      </c>
      <c r="KA1" s="51" t="n">
        <v>285</v>
      </c>
      <c r="KB1" s="51" t="n">
        <v>286</v>
      </c>
      <c r="KC1" s="51" t="n">
        <v>287</v>
      </c>
      <c r="KD1" s="51" t="n">
        <v>288</v>
      </c>
      <c r="KE1" s="51" t="n">
        <v>289</v>
      </c>
      <c r="KF1" s="51" t="n">
        <v>290</v>
      </c>
      <c r="KG1" s="51" t="n">
        <v>291</v>
      </c>
      <c r="KH1" s="51" t="n">
        <v>292</v>
      </c>
      <c r="KI1" s="51" t="n">
        <v>293</v>
      </c>
      <c r="KJ1" s="51" t="n">
        <v>294</v>
      </c>
      <c r="KK1" s="51" t="n">
        <v>295</v>
      </c>
      <c r="KL1" s="51" t="n">
        <v>296</v>
      </c>
      <c r="KM1" s="51" t="n">
        <v>297</v>
      </c>
      <c r="KN1" s="51" t="n">
        <v>298</v>
      </c>
      <c r="KO1" s="51" t="n">
        <v>299</v>
      </c>
      <c r="KP1" s="51" t="n">
        <v>300</v>
      </c>
      <c r="KQ1" s="51" t="n">
        <v>301</v>
      </c>
      <c r="KR1" s="51" t="n">
        <v>302</v>
      </c>
      <c r="KS1" s="51" t="n">
        <v>303</v>
      </c>
      <c r="KT1" s="51" t="n">
        <v>304</v>
      </c>
      <c r="KU1" s="51" t="n">
        <v>305</v>
      </c>
      <c r="KV1" s="51" t="n">
        <v>306</v>
      </c>
      <c r="KW1" s="51" t="n">
        <v>307</v>
      </c>
      <c r="KX1" s="51" t="n">
        <v>308</v>
      </c>
      <c r="KY1" s="51" t="n">
        <v>309</v>
      </c>
      <c r="KZ1" s="51" t="n">
        <v>310</v>
      </c>
      <c r="LA1" s="51" t="n">
        <v>311</v>
      </c>
      <c r="LB1" s="51" t="n">
        <v>312</v>
      </c>
      <c r="LC1" s="51" t="n">
        <v>313</v>
      </c>
      <c r="LD1" s="51" t="n">
        <v>314</v>
      </c>
      <c r="LE1" s="51" t="n">
        <v>315</v>
      </c>
      <c r="LF1" s="51" t="n">
        <v>316</v>
      </c>
      <c r="LG1" s="51" t="n">
        <v>317</v>
      </c>
      <c r="LH1" s="51" t="n">
        <v>318</v>
      </c>
      <c r="LI1" s="51" t="n">
        <v>319</v>
      </c>
      <c r="LJ1" s="51" t="n">
        <v>320</v>
      </c>
      <c r="LK1" s="51" t="n">
        <v>321</v>
      </c>
      <c r="LL1" s="51" t="n">
        <v>322</v>
      </c>
      <c r="LM1" s="51" t="n">
        <v>323</v>
      </c>
      <c r="LN1" s="51" t="n">
        <v>324</v>
      </c>
      <c r="LO1" s="51" t="n">
        <v>325</v>
      </c>
      <c r="LP1" s="51" t="n">
        <v>326</v>
      </c>
      <c r="LQ1" s="51" t="n">
        <v>327</v>
      </c>
      <c r="LR1" s="51" t="n">
        <v>328</v>
      </c>
      <c r="LS1" s="51" t="n">
        <v>329</v>
      </c>
      <c r="LT1" s="51" t="n">
        <v>330</v>
      </c>
      <c r="LU1" s="51" t="n">
        <v>331</v>
      </c>
      <c r="LV1" s="51" t="n">
        <v>332</v>
      </c>
      <c r="LW1" s="51" t="n">
        <v>333</v>
      </c>
      <c r="LX1" s="51" t="n">
        <v>334</v>
      </c>
      <c r="LY1" s="51" t="n">
        <v>335</v>
      </c>
      <c r="LZ1" s="51" t="n">
        <v>336</v>
      </c>
      <c r="MA1" s="51" t="n">
        <v>337</v>
      </c>
      <c r="MB1" s="51" t="n">
        <v>338</v>
      </c>
      <c r="MC1" s="51" t="n">
        <v>339</v>
      </c>
      <c r="MD1" s="51" t="n">
        <v>340</v>
      </c>
      <c r="ME1" s="51" t="n">
        <v>341</v>
      </c>
      <c r="MF1" s="51" t="n">
        <v>342</v>
      </c>
      <c r="MG1" s="51" t="n">
        <v>343</v>
      </c>
      <c r="MH1" s="51" t="n">
        <v>344</v>
      </c>
      <c r="MI1" s="51" t="n">
        <v>345</v>
      </c>
      <c r="MJ1" s="51" t="n">
        <v>346</v>
      </c>
      <c r="MK1" s="51" t="n">
        <v>347</v>
      </c>
      <c r="ML1" s="51" t="n">
        <v>348</v>
      </c>
      <c r="MM1" s="51" t="n">
        <v>349</v>
      </c>
      <c r="MN1" s="51" t="n">
        <v>350</v>
      </c>
      <c r="MO1" s="51" t="n">
        <v>351</v>
      </c>
      <c r="MP1" s="51" t="n">
        <v>352</v>
      </c>
      <c r="MQ1" s="51" t="n">
        <v>353</v>
      </c>
      <c r="MR1" s="51" t="n">
        <v>354</v>
      </c>
      <c r="MS1" s="51" t="n">
        <v>355</v>
      </c>
      <c r="MT1" s="51" t="n">
        <v>356</v>
      </c>
      <c r="MU1" s="51" t="n">
        <v>357</v>
      </c>
      <c r="MV1" s="51" t="n">
        <v>358</v>
      </c>
      <c r="MW1" s="51" t="n">
        <v>359</v>
      </c>
      <c r="MX1" s="51" t="n">
        <v>360</v>
      </c>
      <c r="MY1" s="51" t="n">
        <v>361</v>
      </c>
      <c r="MZ1" s="51" t="n">
        <v>362</v>
      </c>
      <c r="NA1" s="51" t="n">
        <v>363</v>
      </c>
      <c r="NB1" s="51" t="n">
        <v>364</v>
      </c>
      <c r="NC1" s="51" t="n">
        <v>365</v>
      </c>
      <c r="ND1" s="51" t="n">
        <v>366</v>
      </c>
      <c r="NE1" s="51" t="n">
        <v>367</v>
      </c>
      <c r="NF1" s="51" t="n">
        <v>368</v>
      </c>
      <c r="NG1" s="51" t="n">
        <v>369</v>
      </c>
      <c r="NH1" s="51" t="n">
        <v>370</v>
      </c>
      <c r="NI1" s="51" t="n">
        <v>371</v>
      </c>
      <c r="NJ1" s="51" t="n">
        <v>372</v>
      </c>
      <c r="NK1" s="51" t="n">
        <v>373</v>
      </c>
      <c r="NL1" s="51" t="n">
        <v>374</v>
      </c>
      <c r="NM1" s="51" t="n">
        <v>375</v>
      </c>
      <c r="NN1" s="51" t="n">
        <v>376</v>
      </c>
      <c r="NO1" s="51" t="n">
        <v>377</v>
      </c>
      <c r="NP1" s="51" t="n">
        <v>378</v>
      </c>
      <c r="NQ1" s="51" t="n">
        <v>379</v>
      </c>
      <c r="NR1" s="51" t="n">
        <v>380</v>
      </c>
      <c r="NS1" s="51" t="n">
        <v>381</v>
      </c>
      <c r="NT1" s="51" t="n">
        <v>382</v>
      </c>
      <c r="NU1" s="51" t="n">
        <v>383</v>
      </c>
      <c r="NV1" s="51" t="n">
        <v>384</v>
      </c>
      <c r="NW1" s="51" t="n">
        <v>385</v>
      </c>
      <c r="NX1" s="51" t="n">
        <v>386</v>
      </c>
      <c r="NY1" s="51" t="n">
        <v>387</v>
      </c>
      <c r="NZ1" s="51" t="n">
        <v>388</v>
      </c>
      <c r="OA1" s="51" t="n">
        <v>389</v>
      </c>
      <c r="OB1" s="51" t="n">
        <v>390</v>
      </c>
      <c r="OC1" s="51" t="n">
        <v>391</v>
      </c>
      <c r="OD1" s="51" t="n">
        <v>392</v>
      </c>
      <c r="OE1" s="51" t="n">
        <v>393</v>
      </c>
      <c r="OF1" s="51" t="n">
        <v>394</v>
      </c>
      <c r="OG1" s="51" t="n">
        <v>395</v>
      </c>
      <c r="OH1" s="51" t="n">
        <v>396</v>
      </c>
      <c r="OI1" s="51" t="n">
        <v>397</v>
      </c>
      <c r="OJ1" s="51" t="n">
        <v>398</v>
      </c>
      <c r="OK1" s="51" t="n">
        <v>399</v>
      </c>
      <c r="OL1" s="51" t="n">
        <v>400</v>
      </c>
      <c r="OM1" s="51" t="n">
        <v>401</v>
      </c>
      <c r="ON1" s="51" t="n">
        <v>402</v>
      </c>
      <c r="OO1" s="51" t="n">
        <v>403</v>
      </c>
      <c r="OP1" s="51" t="n">
        <v>404</v>
      </c>
      <c r="OQ1" s="51" t="n">
        <v>405</v>
      </c>
      <c r="OR1" s="51" t="n">
        <v>406</v>
      </c>
      <c r="OS1" s="51" t="n">
        <v>407</v>
      </c>
      <c r="OT1" s="51" t="n">
        <v>408</v>
      </c>
      <c r="OU1" s="51" t="n">
        <v>409</v>
      </c>
      <c r="OV1" s="51" t="n">
        <v>410</v>
      </c>
      <c r="OW1" s="51" t="n">
        <v>411</v>
      </c>
      <c r="OX1" s="51" t="n">
        <v>412</v>
      </c>
      <c r="OY1" s="51" t="n">
        <v>413</v>
      </c>
      <c r="OZ1" s="51" t="n">
        <v>414</v>
      </c>
      <c r="PA1" s="51" t="n">
        <v>415</v>
      </c>
      <c r="PB1" s="51" t="n">
        <v>416</v>
      </c>
      <c r="PC1" s="51" t="n">
        <v>417</v>
      </c>
      <c r="PD1" s="51" t="n">
        <v>418</v>
      </c>
      <c r="PE1" s="51" t="n">
        <v>419</v>
      </c>
      <c r="PF1" s="51" t="n">
        <v>420</v>
      </c>
      <c r="PG1" s="51" t="n">
        <v>421</v>
      </c>
      <c r="PH1" s="51" t="n">
        <v>422</v>
      </c>
      <c r="PI1" s="51" t="n">
        <v>423</v>
      </c>
      <c r="PJ1" s="51" t="n">
        <v>424</v>
      </c>
      <c r="PK1" s="51" t="n">
        <v>425</v>
      </c>
      <c r="PL1" s="51" t="n">
        <v>426</v>
      </c>
      <c r="PM1" s="51" t="n">
        <v>427</v>
      </c>
      <c r="PN1" s="51" t="n">
        <v>428</v>
      </c>
      <c r="PO1" s="51" t="n">
        <v>429</v>
      </c>
      <c r="PP1" s="51" t="n">
        <v>430</v>
      </c>
      <c r="PQ1" s="51" t="n">
        <v>431</v>
      </c>
      <c r="PR1" s="51" t="n">
        <v>432</v>
      </c>
      <c r="PS1" s="51" t="n">
        <v>433</v>
      </c>
      <c r="PT1" s="51" t="n">
        <v>434</v>
      </c>
      <c r="PU1" s="51" t="n">
        <v>435</v>
      </c>
      <c r="PV1" s="51" t="n">
        <v>436</v>
      </c>
      <c r="PW1" s="51" t="n">
        <v>437</v>
      </c>
      <c r="PX1" s="51" t="n">
        <v>438</v>
      </c>
      <c r="PY1" s="51" t="n">
        <v>439</v>
      </c>
      <c r="PZ1" s="51" t="n">
        <v>440</v>
      </c>
      <c r="QA1" s="51" t="n">
        <v>441</v>
      </c>
      <c r="QB1" s="51" t="n">
        <v>442</v>
      </c>
      <c r="QC1" s="51" t="n">
        <v>443</v>
      </c>
      <c r="QD1" s="51" t="n">
        <v>444</v>
      </c>
      <c r="QE1" s="51" t="n">
        <v>445</v>
      </c>
      <c r="QF1" s="51" t="n">
        <v>446</v>
      </c>
      <c r="QG1" s="51" t="n">
        <v>447</v>
      </c>
      <c r="QH1" s="51" t="n">
        <v>448</v>
      </c>
      <c r="QI1" s="51" t="n">
        <v>449</v>
      </c>
      <c r="QJ1" s="51" t="n">
        <v>450</v>
      </c>
      <c r="QK1" s="51" t="n">
        <v>451</v>
      </c>
      <c r="QL1" s="51" t="n">
        <v>452</v>
      </c>
      <c r="QM1" s="51" t="n">
        <v>453</v>
      </c>
      <c r="QN1" s="51" t="n">
        <v>454</v>
      </c>
      <c r="QO1" s="51" t="n">
        <v>455</v>
      </c>
      <c r="QP1" s="51" t="n">
        <v>456</v>
      </c>
      <c r="QQ1" s="51" t="n">
        <v>457</v>
      </c>
      <c r="QR1" s="51" t="n">
        <v>458</v>
      </c>
      <c r="QS1" s="51" t="n">
        <v>459</v>
      </c>
      <c r="QT1" s="51" t="n">
        <v>460</v>
      </c>
      <c r="QU1" s="51" t="n">
        <v>461</v>
      </c>
      <c r="QV1" s="51" t="n">
        <v>462</v>
      </c>
      <c r="QW1" s="51" t="n">
        <v>463</v>
      </c>
      <c r="QX1" s="51" t="n">
        <v>464</v>
      </c>
      <c r="QY1" s="51" t="n">
        <v>465</v>
      </c>
      <c r="QZ1" s="51" t="n">
        <v>466</v>
      </c>
      <c r="RA1" s="51" t="n">
        <v>467</v>
      </c>
      <c r="RB1" s="51" t="n">
        <v>468</v>
      </c>
      <c r="RC1" s="51" t="n">
        <v>469</v>
      </c>
      <c r="RD1" s="51" t="n">
        <v>470</v>
      </c>
      <c r="RE1" s="51" t="n">
        <v>471</v>
      </c>
      <c r="RF1" s="51" t="n">
        <v>472</v>
      </c>
      <c r="RG1" s="51" t="n">
        <v>473</v>
      </c>
      <c r="RH1" s="51" t="n">
        <v>474</v>
      </c>
      <c r="RI1" s="51" t="n">
        <v>475</v>
      </c>
      <c r="RJ1" s="51" t="n">
        <v>476</v>
      </c>
      <c r="RK1" s="51" t="n">
        <v>477</v>
      </c>
      <c r="RL1" s="51" t="n">
        <v>478</v>
      </c>
      <c r="RM1" s="51" t="n">
        <v>479</v>
      </c>
      <c r="RN1" s="51" t="n">
        <v>480</v>
      </c>
      <c r="RO1" s="51" t="n">
        <v>481</v>
      </c>
      <c r="RP1" s="51" t="n">
        <v>482</v>
      </c>
      <c r="RQ1" s="51" t="n">
        <v>483</v>
      </c>
      <c r="RR1" s="51" t="n">
        <v>484</v>
      </c>
      <c r="RS1" s="51" t="n">
        <v>485</v>
      </c>
      <c r="RT1" s="51" t="n">
        <v>486</v>
      </c>
      <c r="RU1" s="51" t="n">
        <v>487</v>
      </c>
      <c r="RV1" s="51" t="n">
        <v>488</v>
      </c>
      <c r="RW1" s="51" t="n">
        <v>489</v>
      </c>
      <c r="RX1" s="51" t="n">
        <v>490</v>
      </c>
      <c r="RY1" s="51" t="n">
        <v>491</v>
      </c>
      <c r="RZ1" s="51" t="n">
        <v>492</v>
      </c>
      <c r="SA1" s="51" t="n">
        <v>493</v>
      </c>
      <c r="SB1" s="51" t="n">
        <v>494</v>
      </c>
      <c r="SC1" s="51" t="n">
        <v>495</v>
      </c>
      <c r="SD1" s="51" t="n">
        <v>496</v>
      </c>
      <c r="SE1" s="51" t="n">
        <v>497</v>
      </c>
      <c r="SF1" s="51" t="n">
        <v>498</v>
      </c>
      <c r="SG1" s="51" t="n">
        <v>499</v>
      </c>
      <c r="SH1" s="51" t="n">
        <v>500</v>
      </c>
      <c r="SI1" s="51" t="n">
        <v>501</v>
      </c>
      <c r="SJ1" s="51" t="n">
        <v>502</v>
      </c>
      <c r="SK1" s="51" t="n">
        <v>503</v>
      </c>
      <c r="SL1" s="51" t="n">
        <v>504</v>
      </c>
      <c r="SM1" s="51" t="n">
        <v>505</v>
      </c>
      <c r="SN1" s="51" t="n">
        <v>506</v>
      </c>
      <c r="SO1" s="51" t="n">
        <v>507</v>
      </c>
      <c r="SP1" s="51" t="n">
        <v>508</v>
      </c>
      <c r="SQ1" s="51" t="n">
        <v>509</v>
      </c>
      <c r="SR1" s="51" t="n">
        <v>510</v>
      </c>
      <c r="SS1" s="51" t="n">
        <v>511</v>
      </c>
      <c r="ST1" s="51" t="n">
        <v>512</v>
      </c>
      <c r="SU1" s="51" t="n">
        <v>513</v>
      </c>
      <c r="SV1" s="51" t="n">
        <v>514</v>
      </c>
      <c r="SW1" s="51" t="n">
        <v>515</v>
      </c>
      <c r="SX1" s="51" t="n">
        <v>516</v>
      </c>
      <c r="SY1" s="51" t="n">
        <v>517</v>
      </c>
      <c r="SZ1" s="51" t="n">
        <v>518</v>
      </c>
      <c r="TA1" s="51" t="n">
        <v>519</v>
      </c>
      <c r="TB1" s="51" t="n">
        <v>520</v>
      </c>
      <c r="TC1" s="51" t="n">
        <v>521</v>
      </c>
      <c r="TD1" s="51" t="n">
        <v>522</v>
      </c>
      <c r="TE1" s="51" t="n">
        <v>523</v>
      </c>
      <c r="TF1" s="51" t="n">
        <v>524</v>
      </c>
      <c r="TG1" s="51" t="n">
        <v>525</v>
      </c>
      <c r="TH1" s="51" t="n">
        <v>526</v>
      </c>
      <c r="TI1" s="51" t="n">
        <v>527</v>
      </c>
      <c r="TJ1" s="51" t="n">
        <v>528</v>
      </c>
      <c r="TK1" s="51" t="n">
        <v>529</v>
      </c>
      <c r="TL1" s="51" t="n">
        <v>530</v>
      </c>
      <c r="TM1" s="51" t="n">
        <v>531</v>
      </c>
      <c r="TN1" s="51" t="n">
        <v>532</v>
      </c>
      <c r="TO1" s="51" t="n">
        <v>533</v>
      </c>
      <c r="TP1" s="51" t="n">
        <v>534</v>
      </c>
      <c r="TQ1" s="51" t="n">
        <v>535</v>
      </c>
      <c r="TR1" s="51" t="n">
        <v>536</v>
      </c>
      <c r="TS1" s="51" t="n">
        <v>537</v>
      </c>
      <c r="TT1" s="51" t="n">
        <v>538</v>
      </c>
      <c r="TU1" s="51" t="n">
        <v>539</v>
      </c>
      <c r="TV1" s="51" t="n">
        <v>540</v>
      </c>
      <c r="TW1" s="51" t="n">
        <v>541</v>
      </c>
      <c r="TX1" s="51" t="n">
        <v>542</v>
      </c>
      <c r="TY1" s="51" t="n">
        <v>543</v>
      </c>
      <c r="TZ1" s="51" t="n">
        <v>544</v>
      </c>
      <c r="UA1" s="51" t="n">
        <v>545</v>
      </c>
      <c r="UB1" s="51" t="n">
        <v>546</v>
      </c>
      <c r="UC1" s="51" t="n">
        <v>547</v>
      </c>
      <c r="UD1" s="51" t="n">
        <v>548</v>
      </c>
      <c r="UE1" s="51" t="n">
        <v>549</v>
      </c>
      <c r="UF1" s="51" t="n">
        <v>550</v>
      </c>
      <c r="UG1" s="51" t="n">
        <v>551</v>
      </c>
      <c r="UH1" s="51" t="n">
        <v>552</v>
      </c>
      <c r="UI1" s="51" t="n">
        <v>553</v>
      </c>
      <c r="UJ1" s="51" t="n">
        <v>554</v>
      </c>
      <c r="UK1" s="51" t="n">
        <v>555</v>
      </c>
      <c r="UL1" s="51" t="n">
        <v>556</v>
      </c>
      <c r="UM1" s="51" t="n">
        <v>557</v>
      </c>
      <c r="UN1" s="51" t="n">
        <v>558</v>
      </c>
      <c r="UO1" s="51" t="n">
        <v>559</v>
      </c>
      <c r="UP1" s="51" t="n">
        <v>560</v>
      </c>
      <c r="UQ1" s="51" t="n">
        <v>561</v>
      </c>
      <c r="UR1" s="51" t="n">
        <v>562</v>
      </c>
      <c r="US1" s="51" t="n">
        <v>563</v>
      </c>
      <c r="UT1" s="51" t="n">
        <v>564</v>
      </c>
      <c r="UU1" s="51" t="n">
        <v>565</v>
      </c>
      <c r="UV1" s="51" t="n">
        <v>566</v>
      </c>
      <c r="UW1" s="51" t="n">
        <v>567</v>
      </c>
      <c r="UX1" s="51" t="n">
        <v>568</v>
      </c>
      <c r="UY1" s="51" t="n">
        <v>569</v>
      </c>
      <c r="UZ1" s="51" t="n">
        <v>570</v>
      </c>
      <c r="VA1" s="51" t="n">
        <v>571</v>
      </c>
      <c r="VB1" s="51" t="n">
        <v>572</v>
      </c>
      <c r="VC1" s="51" t="n">
        <v>573</v>
      </c>
      <c r="VD1" s="51" t="n">
        <v>574</v>
      </c>
      <c r="VE1" s="51" t="n">
        <v>575</v>
      </c>
      <c r="VF1" s="51" t="n">
        <v>576</v>
      </c>
      <c r="VG1" s="51" t="n">
        <v>577</v>
      </c>
      <c r="VH1" s="51" t="n">
        <v>578</v>
      </c>
      <c r="VI1" s="51" t="n">
        <v>579</v>
      </c>
      <c r="VJ1" s="51" t="n">
        <v>580</v>
      </c>
      <c r="VK1" s="51" t="n">
        <v>581</v>
      </c>
      <c r="VL1" s="51" t="n">
        <v>582</v>
      </c>
      <c r="VM1" s="51" t="n">
        <v>583</v>
      </c>
      <c r="VN1" s="51" t="n">
        <v>584</v>
      </c>
      <c r="VO1" s="51" t="n">
        <v>585</v>
      </c>
      <c r="VP1" s="51" t="n">
        <v>586</v>
      </c>
      <c r="VQ1" s="51" t="n">
        <v>587</v>
      </c>
      <c r="VR1" s="51" t="n">
        <v>588</v>
      </c>
      <c r="VS1" s="51" t="n">
        <v>589</v>
      </c>
      <c r="VT1" s="51" t="n">
        <v>590</v>
      </c>
      <c r="VU1" s="51" t="n">
        <v>591</v>
      </c>
      <c r="VV1" s="51" t="n">
        <v>592</v>
      </c>
      <c r="VW1" s="51" t="n">
        <v>593</v>
      </c>
      <c r="VX1" s="51" t="n">
        <v>594</v>
      </c>
      <c r="VY1" s="51" t="n">
        <v>595</v>
      </c>
      <c r="VZ1" s="51" t="n">
        <v>596</v>
      </c>
      <c r="WA1" s="51" t="n">
        <v>597</v>
      </c>
      <c r="WB1" s="51" t="n">
        <v>598</v>
      </c>
      <c r="WC1" s="51" t="n">
        <v>599</v>
      </c>
      <c r="WD1" s="51" t="n">
        <v>600</v>
      </c>
      <c r="WE1" s="51" t="n">
        <v>601</v>
      </c>
      <c r="WF1" s="51" t="n">
        <v>602</v>
      </c>
      <c r="WG1" s="51" t="n">
        <v>603</v>
      </c>
      <c r="WH1" s="51" t="n">
        <v>604</v>
      </c>
      <c r="WI1" s="51" t="n">
        <v>605</v>
      </c>
      <c r="WJ1" s="51" t="n">
        <v>606</v>
      </c>
      <c r="WK1" s="51" t="n">
        <v>607</v>
      </c>
      <c r="WL1" s="51" t="n">
        <v>608</v>
      </c>
      <c r="WM1" s="51" t="n">
        <v>609</v>
      </c>
      <c r="WN1" s="51" t="n">
        <v>610</v>
      </c>
      <c r="WO1" s="51" t="n">
        <v>611</v>
      </c>
      <c r="WP1" s="51" t="n">
        <v>612</v>
      </c>
      <c r="WQ1" s="51" t="n">
        <v>613</v>
      </c>
      <c r="WR1" s="51" t="n">
        <v>614</v>
      </c>
      <c r="WS1" s="51" t="n">
        <v>615</v>
      </c>
      <c r="WT1" s="51" t="n">
        <v>616</v>
      </c>
      <c r="WU1" s="51" t="n">
        <v>617</v>
      </c>
      <c r="WV1" s="51" t="n">
        <v>618</v>
      </c>
      <c r="WW1" s="51" t="n">
        <v>619</v>
      </c>
      <c r="WX1" s="51" t="n">
        <v>620</v>
      </c>
      <c r="WY1" s="51" t="n">
        <v>621</v>
      </c>
      <c r="WZ1" s="51" t="n">
        <v>622</v>
      </c>
      <c r="XA1" s="51" t="n">
        <v>623</v>
      </c>
      <c r="XB1" s="51" t="n">
        <v>624</v>
      </c>
      <c r="XC1" s="51" t="n">
        <v>625</v>
      </c>
      <c r="XD1" s="51" t="n">
        <v>626</v>
      </c>
      <c r="XE1" s="51" t="n">
        <v>627</v>
      </c>
      <c r="XF1" s="51" t="n">
        <v>628</v>
      </c>
      <c r="XG1" s="51" t="n">
        <v>629</v>
      </c>
      <c r="XH1" s="51" t="n">
        <v>630</v>
      </c>
      <c r="XI1" s="51" t="n">
        <v>631</v>
      </c>
      <c r="XJ1" s="51" t="n">
        <v>632</v>
      </c>
      <c r="XK1" s="51" t="n">
        <v>633</v>
      </c>
      <c r="XL1" s="51" t="n">
        <v>634</v>
      </c>
      <c r="XM1" s="51" t="n">
        <v>635</v>
      </c>
      <c r="XN1" s="51" t="n">
        <v>636</v>
      </c>
      <c r="XO1" s="51" t="n">
        <v>637</v>
      </c>
      <c r="XP1" s="51" t="n">
        <v>638</v>
      </c>
      <c r="XQ1" s="51" t="n">
        <v>639</v>
      </c>
      <c r="XR1" s="51" t="n">
        <v>640</v>
      </c>
      <c r="XS1" s="51" t="n">
        <v>641</v>
      </c>
      <c r="XT1" s="51" t="n">
        <v>642</v>
      </c>
      <c r="XU1" s="51" t="n">
        <v>643</v>
      </c>
      <c r="XV1" s="51" t="n">
        <v>644</v>
      </c>
      <c r="XW1" s="51" t="n">
        <v>645</v>
      </c>
      <c r="XX1" s="51" t="n">
        <v>646</v>
      </c>
      <c r="XY1" s="51" t="n">
        <v>647</v>
      </c>
      <c r="XZ1" s="51" t="n">
        <v>648</v>
      </c>
      <c r="YA1" s="51" t="n">
        <v>649</v>
      </c>
      <c r="YB1" s="51" t="n">
        <v>650</v>
      </c>
      <c r="YC1" s="51" t="n">
        <v>651</v>
      </c>
      <c r="YD1" s="51" t="n">
        <v>652</v>
      </c>
      <c r="YE1" s="51" t="n">
        <v>653</v>
      </c>
      <c r="YF1" s="51" t="n">
        <v>654</v>
      </c>
      <c r="YG1" s="51" t="n">
        <v>655</v>
      </c>
      <c r="YH1" s="51" t="n">
        <v>656</v>
      </c>
      <c r="YI1" s="51" t="n">
        <v>657</v>
      </c>
      <c r="YJ1" s="51" t="n">
        <v>658</v>
      </c>
      <c r="YK1" s="51" t="n">
        <v>659</v>
      </c>
      <c r="YL1" s="51" t="n">
        <v>660</v>
      </c>
      <c r="YM1" s="51" t="n">
        <v>661</v>
      </c>
      <c r="YN1" s="51" t="n">
        <v>662</v>
      </c>
      <c r="YO1" s="51" t="n">
        <v>663</v>
      </c>
      <c r="YP1" s="51" t="n">
        <v>664</v>
      </c>
      <c r="YQ1" s="51" t="n">
        <v>665</v>
      </c>
      <c r="YR1" s="51" t="n">
        <v>666</v>
      </c>
      <c r="YS1" s="51" t="n">
        <v>667</v>
      </c>
      <c r="YT1" s="51" t="n">
        <v>668</v>
      </c>
      <c r="YU1" s="51" t="n">
        <v>669</v>
      </c>
      <c r="YV1" s="51" t="n">
        <v>670</v>
      </c>
      <c r="YW1" s="51" t="n">
        <v>671</v>
      </c>
      <c r="YX1" s="51" t="n">
        <v>672</v>
      </c>
      <c r="YY1" s="51" t="n">
        <v>673</v>
      </c>
      <c r="YZ1" s="51" t="n">
        <v>674</v>
      </c>
      <c r="ZA1" s="51" t="n">
        <v>675</v>
      </c>
      <c r="ZB1" s="51" t="n">
        <v>676</v>
      </c>
      <c r="ZC1" s="51" t="n">
        <v>677</v>
      </c>
      <c r="ZD1" s="51" t="n">
        <v>678</v>
      </c>
      <c r="ZE1" s="51" t="n">
        <v>679</v>
      </c>
      <c r="ZF1" s="51" t="n">
        <v>680</v>
      </c>
      <c r="ZG1" s="51" t="n">
        <v>681</v>
      </c>
      <c r="ZH1" s="51" t="n">
        <v>682</v>
      </c>
      <c r="ZI1" s="51" t="n">
        <v>683</v>
      </c>
      <c r="ZJ1" s="51" t="n">
        <v>684</v>
      </c>
      <c r="ZK1" s="51" t="n">
        <v>685</v>
      </c>
      <c r="ZL1" s="51" t="n">
        <v>686</v>
      </c>
      <c r="ZM1" s="51" t="n">
        <v>687</v>
      </c>
      <c r="ZN1" s="51" t="n">
        <v>688</v>
      </c>
      <c r="ZO1" s="51" t="n">
        <v>689</v>
      </c>
      <c r="ZP1" s="51" t="n">
        <v>690</v>
      </c>
      <c r="ZQ1" s="51" t="n">
        <v>691</v>
      </c>
      <c r="ZR1" s="51" t="n">
        <v>692</v>
      </c>
      <c r="ZS1" s="51" t="n">
        <v>693</v>
      </c>
      <c r="ZT1" s="51" t="n">
        <v>694</v>
      </c>
      <c r="ZU1" s="51" t="n">
        <v>695</v>
      </c>
      <c r="ZV1" s="51" t="n">
        <v>696</v>
      </c>
      <c r="ZW1" s="51" t="n">
        <v>697</v>
      </c>
      <c r="ZX1" s="51" t="n">
        <v>698</v>
      </c>
      <c r="ZY1" s="51" t="n">
        <v>699</v>
      </c>
      <c r="ZZ1" s="51" t="n">
        <v>700</v>
      </c>
      <c r="AAA1" s="51" t="n">
        <v>701</v>
      </c>
      <c r="AAB1" s="51" t="n">
        <v>702</v>
      </c>
      <c r="AAC1" s="51" t="n">
        <v>703</v>
      </c>
      <c r="AAD1" s="51" t="n">
        <v>704</v>
      </c>
      <c r="AAE1" s="51" t="n">
        <v>705</v>
      </c>
      <c r="AAF1" s="51" t="n">
        <v>706</v>
      </c>
      <c r="AAG1" s="51" t="n">
        <v>707</v>
      </c>
      <c r="AAH1" s="51" t="n">
        <v>708</v>
      </c>
      <c r="AAI1" s="51" t="n">
        <v>709</v>
      </c>
      <c r="AAJ1" s="51" t="n">
        <v>710</v>
      </c>
      <c r="AAK1" s="51" t="n">
        <v>711</v>
      </c>
      <c r="AAL1" s="51" t="n">
        <v>712</v>
      </c>
      <c r="AAM1" s="51" t="n">
        <v>713</v>
      </c>
      <c r="AAN1" s="51" t="n">
        <v>714</v>
      </c>
      <c r="AAO1" s="51" t="n">
        <v>715</v>
      </c>
      <c r="AAP1" s="51" t="n">
        <v>716</v>
      </c>
      <c r="AAQ1" s="51" t="n">
        <v>717</v>
      </c>
      <c r="AAR1" s="51" t="n">
        <v>718</v>
      </c>
      <c r="AAS1" s="51" t="n">
        <v>719</v>
      </c>
    </row>
    <row r="2">
      <c r="A2" s="51" t="inlineStr">
        <is>
          <t>FU</t>
        </is>
      </c>
      <c r="B2" s="51" t="inlineStr">
        <is>
          <t>establishment of new tree, in hard surface area, in biochar-makadam Z</t>
        </is>
      </c>
      <c r="C2" s="51" t="inlineStr">
        <is>
          <t>establishment of new tree, in hard surface area, in biochar-makadam Z</t>
        </is>
      </c>
      <c r="D2" s="51" t="inlineStr">
        <is>
          <t>establishment of new tree, in hard surface area, in biochar-makadam Z</t>
        </is>
      </c>
      <c r="E2" s="51" t="inlineStr">
        <is>
          <t>establishment of new tree, in hard surface area, in biochar-makadam Z</t>
        </is>
      </c>
      <c r="F2" s="51" t="inlineStr">
        <is>
          <t>establishment of new tree, in hard surface area, in biochar-makadam Z</t>
        </is>
      </c>
      <c r="G2" s="51" t="inlineStr">
        <is>
          <t>establishment of new tree, in hard surface area, in biochar-makadam Z</t>
        </is>
      </c>
      <c r="H2" s="51" t="inlineStr">
        <is>
          <t>establishment of new tree, in hard surface area, in biochar-makadam Z</t>
        </is>
      </c>
      <c r="I2" s="51" t="inlineStr">
        <is>
          <t>establishment of new tree, in hard surface area, in biochar-makadam Z</t>
        </is>
      </c>
      <c r="J2" s="51" t="inlineStr">
        <is>
          <t>establishment of new tree, in hard surface area, in biochar-makadam Z</t>
        </is>
      </c>
      <c r="K2" s="51" t="inlineStr">
        <is>
          <t>establishment of new tree, in hard surface area, in biochar-makadam Z</t>
        </is>
      </c>
      <c r="L2" s="51" t="inlineStr">
        <is>
          <t>establishment of new tree, in hard surface area, in biochar-makadam Z</t>
        </is>
      </c>
      <c r="M2" s="51" t="inlineStr">
        <is>
          <t>establishment of new tree, in hard surface area, in biochar-makadam Z</t>
        </is>
      </c>
      <c r="N2" s="51" t="inlineStr">
        <is>
          <t>establishment of new tree, in hard surface area, in biochar-makadam Z</t>
        </is>
      </c>
      <c r="O2" s="51" t="inlineStr">
        <is>
          <t>establishment of new tree, in hard surface area, in biochar-makadam Z</t>
        </is>
      </c>
      <c r="P2" s="51" t="inlineStr">
        <is>
          <t>establishment of new tree, in hard surface area, in biochar-makadam Z</t>
        </is>
      </c>
      <c r="Q2" s="51" t="inlineStr">
        <is>
          <t>lifecycle, extensive green roof, XMS 2-27, biochar Z</t>
        </is>
      </c>
      <c r="R2" s="51" t="inlineStr">
        <is>
          <t>lifecycle, extensive green roof, XMS 2-27, biochar Z</t>
        </is>
      </c>
      <c r="S2" s="51" t="inlineStr">
        <is>
          <t>lifecycle, extensive green roof, XMS 2-27, biochar Z</t>
        </is>
      </c>
      <c r="T2" s="51" t="inlineStr">
        <is>
          <t>lifecycle, extensive green roof, XMS 2-27, biochar Z</t>
        </is>
      </c>
      <c r="U2" s="51" t="inlineStr">
        <is>
          <t>lifecycle, extensive green roof, XMS 2-27, biochar Z</t>
        </is>
      </c>
      <c r="V2" s="51" t="inlineStr">
        <is>
          <t>lifecycle, extensive green roof, XMS 2-27, biochar Z</t>
        </is>
      </c>
      <c r="W2" s="51" t="inlineStr">
        <is>
          <t>lifecycle, extensive green roof, XMS 2-27, biochar Z</t>
        </is>
      </c>
      <c r="X2" s="51" t="inlineStr">
        <is>
          <t>lifecycle, extensive green roof, XMS 2-27, biochar Z</t>
        </is>
      </c>
      <c r="Y2" s="51" t="inlineStr">
        <is>
          <t>lifecycle, extensive green roof, XMS 2-27, biochar Z</t>
        </is>
      </c>
      <c r="Z2" s="51" t="inlineStr">
        <is>
          <t>lifecycle, extensive green roof, XMS 2-27, biochar Z</t>
        </is>
      </c>
      <c r="AA2" s="51" t="inlineStr">
        <is>
          <t>lifecycle, extensive green roof, XMS 2-27, biochar Z</t>
        </is>
      </c>
      <c r="AB2" s="51" t="inlineStr">
        <is>
          <t>lifecycle, extensive green roof, XMS 2-27, biochar Z</t>
        </is>
      </c>
      <c r="AC2" s="51" t="inlineStr">
        <is>
          <t>lifecycle, extensive green roof, XMS 2-27, biochar Z</t>
        </is>
      </c>
      <c r="AD2" s="51" t="inlineStr">
        <is>
          <t>lifecycle, extensive green roof, XMS 2-27, biochar Z</t>
        </is>
      </c>
      <c r="AE2" s="51" t="inlineStr">
        <is>
          <t>lifecycle, extensive green roof, XMS 2-27, biochar Z</t>
        </is>
      </c>
      <c r="AF2" s="51" t="inlineStr">
        <is>
          <t>production and supply of planting soil A, biochar Z</t>
        </is>
      </c>
      <c r="AG2" s="51" t="inlineStr">
        <is>
          <t>production and supply of planting soil A, biochar Z</t>
        </is>
      </c>
      <c r="AH2" s="51" t="inlineStr">
        <is>
          <t>production and supply of planting soil A, biochar Z</t>
        </is>
      </c>
      <c r="AI2" s="51" t="inlineStr">
        <is>
          <t>production and supply of planting soil A, biochar Z</t>
        </is>
      </c>
      <c r="AJ2" s="51" t="inlineStr">
        <is>
          <t>production and supply of planting soil A, biochar Z</t>
        </is>
      </c>
      <c r="AK2" s="51" t="inlineStr">
        <is>
          <t>production and supply of planting soil A, biochar Z</t>
        </is>
      </c>
      <c r="AL2" s="51" t="inlineStr">
        <is>
          <t>production and supply of planting soil A, biochar Z</t>
        </is>
      </c>
      <c r="AM2" s="51" t="inlineStr">
        <is>
          <t>production and supply of planting soil A, biochar Z</t>
        </is>
      </c>
      <c r="AN2" s="51" t="inlineStr">
        <is>
          <t>production and supply of planting soil A, biochar Z</t>
        </is>
      </c>
      <c r="AO2" s="51" t="inlineStr">
        <is>
          <t>production and supply of planting soil A, biochar Z</t>
        </is>
      </c>
      <c r="AP2" s="51" t="inlineStr">
        <is>
          <t>production and supply of planting soil A, biochar Z</t>
        </is>
      </c>
      <c r="AQ2" s="51" t="inlineStr">
        <is>
          <t>production and supply of planting soil A, biochar Z</t>
        </is>
      </c>
      <c r="AR2" s="51" t="inlineStr">
        <is>
          <t>production and supply of planting soil A, biochar Z</t>
        </is>
      </c>
      <c r="AS2" s="51" t="inlineStr">
        <is>
          <t>production and supply of planting soil A, biochar Z</t>
        </is>
      </c>
      <c r="AT2" s="51" t="inlineStr">
        <is>
          <t>production and supply of planting soil A, biochar Z</t>
        </is>
      </c>
      <c r="AU2" s="51" t="inlineStr">
        <is>
          <t>production of paving stone, charcrete Z</t>
        </is>
      </c>
      <c r="AV2" s="51" t="inlineStr">
        <is>
          <t>production of paving stone, charcrete Z</t>
        </is>
      </c>
      <c r="AW2" s="51" t="inlineStr">
        <is>
          <t>production of paving stone, charcrete Z</t>
        </is>
      </c>
      <c r="AX2" s="51" t="inlineStr">
        <is>
          <t>production of paving stone, charcrete Z</t>
        </is>
      </c>
      <c r="AY2" s="51" t="inlineStr">
        <is>
          <t>production of paving stone, charcrete Z</t>
        </is>
      </c>
      <c r="AZ2" s="51" t="inlineStr">
        <is>
          <t>production of paving stone, charcrete Z</t>
        </is>
      </c>
      <c r="BA2" s="51" t="inlineStr">
        <is>
          <t>production of paving stone, charcrete Z</t>
        </is>
      </c>
      <c r="BB2" s="51" t="inlineStr">
        <is>
          <t>production of paving stone, charcrete Z</t>
        </is>
      </c>
      <c r="BC2" s="51" t="inlineStr">
        <is>
          <t>production of paving stone, charcrete Z</t>
        </is>
      </c>
      <c r="BD2" s="51" t="inlineStr">
        <is>
          <t>production of paving stone, charcrete Z</t>
        </is>
      </c>
      <c r="BE2" s="51" t="inlineStr">
        <is>
          <t>production of paving stone, charcrete Z</t>
        </is>
      </c>
      <c r="BF2" s="51" t="inlineStr">
        <is>
          <t>production of paving stone, charcrete Z</t>
        </is>
      </c>
      <c r="BG2" s="51" t="inlineStr">
        <is>
          <t>production of paving stone, charcrete Z</t>
        </is>
      </c>
      <c r="BH2" s="51" t="inlineStr">
        <is>
          <t>production of paving stone, charcrete Z</t>
        </is>
      </c>
      <c r="BI2" s="51" t="inlineStr">
        <is>
          <t>production of paving stone, charcrete Z</t>
        </is>
      </c>
      <c r="BJ2" s="51" t="inlineStr">
        <is>
          <t>lifecycle, water pre-treatment, biochar Z biofilter</t>
        </is>
      </c>
      <c r="BK2" s="51" t="inlineStr">
        <is>
          <t>lifecycle, water pre-treatment, biochar Z biofilter</t>
        </is>
      </c>
      <c r="BL2" s="51" t="inlineStr">
        <is>
          <t>lifecycle, water pre-treatment, biochar Z biofilter</t>
        </is>
      </c>
      <c r="BM2" s="51" t="inlineStr">
        <is>
          <t>lifecycle, water pre-treatment, biochar Z biofilter</t>
        </is>
      </c>
      <c r="BN2" s="51" t="inlineStr">
        <is>
          <t>lifecycle, water pre-treatment, biochar Z biofilter</t>
        </is>
      </c>
      <c r="BO2" s="51" t="inlineStr">
        <is>
          <t>lifecycle, water pre-treatment, biochar Z biofilter</t>
        </is>
      </c>
      <c r="BP2" s="51" t="inlineStr">
        <is>
          <t>lifecycle, water pre-treatment, biochar Z biofilter</t>
        </is>
      </c>
      <c r="BQ2" s="51" t="inlineStr">
        <is>
          <t>lifecycle, water pre-treatment, biochar Z biofilter</t>
        </is>
      </c>
      <c r="BR2" s="51" t="inlineStr">
        <is>
          <t>lifecycle, water pre-treatment, biochar Z biofilter</t>
        </is>
      </c>
      <c r="BS2" s="51" t="inlineStr">
        <is>
          <t>lifecycle, water pre-treatment, biochar Z biofilter</t>
        </is>
      </c>
      <c r="BT2" s="51" t="inlineStr">
        <is>
          <t>lifecycle, water pre-treatment, biochar Z biofilter</t>
        </is>
      </c>
      <c r="BU2" s="51" t="inlineStr">
        <is>
          <t>lifecycle, water pre-treatment, biochar Z biofilter</t>
        </is>
      </c>
      <c r="BV2" s="51" t="inlineStr">
        <is>
          <t>lifecycle, water pre-treatment, biochar Z biofilter</t>
        </is>
      </c>
      <c r="BW2" s="51" t="inlineStr">
        <is>
          <t>lifecycle, water pre-treatment, biochar Z biofilter</t>
        </is>
      </c>
      <c r="BX2" s="51" t="inlineStr">
        <is>
          <t>lifecycle, water pre-treatment, biochar Z biofilter</t>
        </is>
      </c>
      <c r="BY2" s="51" t="inlineStr">
        <is>
          <t>production of pig iron, bio-coal Z</t>
        </is>
      </c>
      <c r="BZ2" s="51" t="inlineStr">
        <is>
          <t>production of pig iron, bio-coal Z</t>
        </is>
      </c>
      <c r="CA2" s="51" t="inlineStr">
        <is>
          <t>production of pig iron, bio-coal Z</t>
        </is>
      </c>
      <c r="CB2" s="51" t="inlineStr">
        <is>
          <t>production of pig iron, bio-coal Z</t>
        </is>
      </c>
      <c r="CC2" s="51" t="inlineStr">
        <is>
          <t>production of pig iron, bio-coal Z</t>
        </is>
      </c>
      <c r="CD2" s="51" t="inlineStr">
        <is>
          <t>production of pig iron, bio-coal Z</t>
        </is>
      </c>
      <c r="CE2" s="51" t="inlineStr">
        <is>
          <t>production of pig iron, bio-coal Z</t>
        </is>
      </c>
      <c r="CF2" s="51" t="inlineStr">
        <is>
          <t>production of pig iron, bio-coal Z</t>
        </is>
      </c>
      <c r="CG2" s="51" t="inlineStr">
        <is>
          <t>production of pig iron, bio-coal Z</t>
        </is>
      </c>
      <c r="CH2" s="51" t="inlineStr">
        <is>
          <t>production of pig iron, bio-coal Z</t>
        </is>
      </c>
      <c r="CI2" s="51" t="inlineStr">
        <is>
          <t>production of pig iron, bio-coal Z</t>
        </is>
      </c>
      <c r="CJ2" s="51" t="inlineStr">
        <is>
          <t>production of pig iron, bio-coal Z</t>
        </is>
      </c>
      <c r="CK2" s="51" t="inlineStr">
        <is>
          <t>production of pig iron, bio-coal Z</t>
        </is>
      </c>
      <c r="CL2" s="51" t="inlineStr">
        <is>
          <t>production of pig iron, bio-coal Z</t>
        </is>
      </c>
      <c r="CM2" s="51" t="inlineStr">
        <is>
          <t>production of pig iron, bio-coal Z</t>
        </is>
      </c>
      <c r="CN2" s="51" t="inlineStr">
        <is>
          <t>establishment of new tree, in hard surface area, in biochar-makadam Z</t>
        </is>
      </c>
      <c r="CO2" s="51" t="inlineStr">
        <is>
          <t>establishment of new tree, in hard surface area, in biochar-makadam Z</t>
        </is>
      </c>
      <c r="CP2" s="51" t="inlineStr">
        <is>
          <t>establishment of new tree, in hard surface area, in biochar-makadam Z</t>
        </is>
      </c>
      <c r="CQ2" s="51" t="inlineStr">
        <is>
          <t>establishment of new tree, in hard surface area, in biochar-makadam Z</t>
        </is>
      </c>
      <c r="CR2" s="51" t="inlineStr">
        <is>
          <t>establishment of new tree, in hard surface area, in biochar-makadam Z</t>
        </is>
      </c>
      <c r="CS2" s="51" t="inlineStr">
        <is>
          <t>establishment of new tree, in hard surface area, in biochar-makadam Z</t>
        </is>
      </c>
      <c r="CT2" s="51" t="inlineStr">
        <is>
          <t>establishment of new tree, in hard surface area, in biochar-makadam Z</t>
        </is>
      </c>
      <c r="CU2" s="51" t="inlineStr">
        <is>
          <t>establishment of new tree, in hard surface area, in biochar-makadam Z</t>
        </is>
      </c>
      <c r="CV2" s="51" t="inlineStr">
        <is>
          <t>establishment of new tree, in hard surface area, in biochar-makadam Z</t>
        </is>
      </c>
      <c r="CW2" s="51" t="inlineStr">
        <is>
          <t>establishment of new tree, in hard surface area, in biochar-makadam Z</t>
        </is>
      </c>
      <c r="CX2" s="51" t="inlineStr">
        <is>
          <t>establishment of new tree, in hard surface area, in biochar-makadam Z</t>
        </is>
      </c>
      <c r="CY2" s="51" t="inlineStr">
        <is>
          <t>establishment of new tree, in hard surface area, in biochar-makadam Z</t>
        </is>
      </c>
      <c r="CZ2" s="51" t="inlineStr">
        <is>
          <t>establishment of new tree, in hard surface area, in biochar-makadam Z</t>
        </is>
      </c>
      <c r="DA2" s="51" t="inlineStr">
        <is>
          <t>establishment of new tree, in hard surface area, in biochar-makadam Z</t>
        </is>
      </c>
      <c r="DB2" s="51" t="inlineStr">
        <is>
          <t>establishment of new tree, in hard surface area, in biochar-makadam Z</t>
        </is>
      </c>
      <c r="DC2" s="51" t="inlineStr">
        <is>
          <t>lifecycle, extensive green roof, XMS 2-27, biochar Z</t>
        </is>
      </c>
      <c r="DD2" s="51" t="inlineStr">
        <is>
          <t>lifecycle, extensive green roof, XMS 2-27, biochar Z</t>
        </is>
      </c>
      <c r="DE2" s="51" t="inlineStr">
        <is>
          <t>lifecycle, extensive green roof, XMS 2-27, biochar Z</t>
        </is>
      </c>
      <c r="DF2" s="51" t="inlineStr">
        <is>
          <t>lifecycle, extensive green roof, XMS 2-27, biochar Z</t>
        </is>
      </c>
      <c r="DG2" s="51" t="inlineStr">
        <is>
          <t>lifecycle, extensive green roof, XMS 2-27, biochar Z</t>
        </is>
      </c>
      <c r="DH2" s="51" t="inlineStr">
        <is>
          <t>lifecycle, extensive green roof, XMS 2-27, biochar Z</t>
        </is>
      </c>
      <c r="DI2" s="51" t="inlineStr">
        <is>
          <t>lifecycle, extensive green roof, XMS 2-27, biochar Z</t>
        </is>
      </c>
      <c r="DJ2" s="51" t="inlineStr">
        <is>
          <t>lifecycle, extensive green roof, XMS 2-27, biochar Z</t>
        </is>
      </c>
      <c r="DK2" s="51" t="inlineStr">
        <is>
          <t>lifecycle, extensive green roof, XMS 2-27, biochar Z</t>
        </is>
      </c>
      <c r="DL2" s="51" t="inlineStr">
        <is>
          <t>lifecycle, extensive green roof, XMS 2-27, biochar Z</t>
        </is>
      </c>
      <c r="DM2" s="51" t="inlineStr">
        <is>
          <t>lifecycle, extensive green roof, XMS 2-27, biochar Z</t>
        </is>
      </c>
      <c r="DN2" s="51" t="inlineStr">
        <is>
          <t>lifecycle, extensive green roof, XMS 2-27, biochar Z</t>
        </is>
      </c>
      <c r="DO2" s="51" t="inlineStr">
        <is>
          <t>lifecycle, extensive green roof, XMS 2-27, biochar Z</t>
        </is>
      </c>
      <c r="DP2" s="51" t="inlineStr">
        <is>
          <t>lifecycle, extensive green roof, XMS 2-27, biochar Z</t>
        </is>
      </c>
      <c r="DQ2" s="51" t="inlineStr">
        <is>
          <t>lifecycle, extensive green roof, XMS 2-27, biochar Z</t>
        </is>
      </c>
      <c r="DR2" s="51" t="inlineStr">
        <is>
          <t>production and supply of planting soil A, biochar Z</t>
        </is>
      </c>
      <c r="DS2" s="51" t="inlineStr">
        <is>
          <t>production and supply of planting soil A, biochar Z</t>
        </is>
      </c>
      <c r="DT2" s="51" t="inlineStr">
        <is>
          <t>production and supply of planting soil A, biochar Z</t>
        </is>
      </c>
      <c r="DU2" s="51" t="inlineStr">
        <is>
          <t>production and supply of planting soil A, biochar Z</t>
        </is>
      </c>
      <c r="DV2" s="51" t="inlineStr">
        <is>
          <t>production and supply of planting soil A, biochar Z</t>
        </is>
      </c>
      <c r="DW2" s="51" t="inlineStr">
        <is>
          <t>production and supply of planting soil A, biochar Z</t>
        </is>
      </c>
      <c r="DX2" s="51" t="inlineStr">
        <is>
          <t>production and supply of planting soil A, biochar Z</t>
        </is>
      </c>
      <c r="DY2" s="51" t="inlineStr">
        <is>
          <t>production and supply of planting soil A, biochar Z</t>
        </is>
      </c>
      <c r="DZ2" s="51" t="inlineStr">
        <is>
          <t>production and supply of planting soil A, biochar Z</t>
        </is>
      </c>
      <c r="EA2" s="51" t="inlineStr">
        <is>
          <t>production and supply of planting soil A, biochar Z</t>
        </is>
      </c>
      <c r="EB2" s="51" t="inlineStr">
        <is>
          <t>production and supply of planting soil A, biochar Z</t>
        </is>
      </c>
      <c r="EC2" s="51" t="inlineStr">
        <is>
          <t>production and supply of planting soil A, biochar Z</t>
        </is>
      </c>
      <c r="ED2" s="51" t="inlineStr">
        <is>
          <t>production and supply of planting soil A, biochar Z</t>
        </is>
      </c>
      <c r="EE2" s="51" t="inlineStr">
        <is>
          <t>production and supply of planting soil A, biochar Z</t>
        </is>
      </c>
      <c r="EF2" s="51" t="inlineStr">
        <is>
          <t>production and supply of planting soil A, biochar Z</t>
        </is>
      </c>
      <c r="EG2" s="51" t="inlineStr">
        <is>
          <t>production of paving stone, charcrete Z</t>
        </is>
      </c>
      <c r="EH2" s="51" t="inlineStr">
        <is>
          <t>production of paving stone, charcrete Z</t>
        </is>
      </c>
      <c r="EI2" s="51" t="inlineStr">
        <is>
          <t>production of paving stone, charcrete Z</t>
        </is>
      </c>
      <c r="EJ2" s="51" t="inlineStr">
        <is>
          <t>production of paving stone, charcrete Z</t>
        </is>
      </c>
      <c r="EK2" s="51" t="inlineStr">
        <is>
          <t>production of paving stone, charcrete Z</t>
        </is>
      </c>
      <c r="EL2" s="51" t="inlineStr">
        <is>
          <t>production of paving stone, charcrete Z</t>
        </is>
      </c>
      <c r="EM2" s="51" t="inlineStr">
        <is>
          <t>production of paving stone, charcrete Z</t>
        </is>
      </c>
      <c r="EN2" s="51" t="inlineStr">
        <is>
          <t>production of paving stone, charcrete Z</t>
        </is>
      </c>
      <c r="EO2" s="51" t="inlineStr">
        <is>
          <t>production of paving stone, charcrete Z</t>
        </is>
      </c>
      <c r="EP2" s="51" t="inlineStr">
        <is>
          <t>production of paving stone, charcrete Z</t>
        </is>
      </c>
      <c r="EQ2" s="51" t="inlineStr">
        <is>
          <t>production of paving stone, charcrete Z</t>
        </is>
      </c>
      <c r="ER2" s="51" t="inlineStr">
        <is>
          <t>production of paving stone, charcrete Z</t>
        </is>
      </c>
      <c r="ES2" s="51" t="inlineStr">
        <is>
          <t>production of paving stone, charcrete Z</t>
        </is>
      </c>
      <c r="ET2" s="51" t="inlineStr">
        <is>
          <t>production of paving stone, charcrete Z</t>
        </is>
      </c>
      <c r="EU2" s="51" t="inlineStr">
        <is>
          <t>production of paving stone, charcrete Z</t>
        </is>
      </c>
      <c r="EV2" s="51" t="inlineStr">
        <is>
          <t>lifecycle, water pre-treatment, biochar Z biofilter</t>
        </is>
      </c>
      <c r="EW2" s="51" t="inlineStr">
        <is>
          <t>lifecycle, water pre-treatment, biochar Z biofilter</t>
        </is>
      </c>
      <c r="EX2" s="51" t="inlineStr">
        <is>
          <t>lifecycle, water pre-treatment, biochar Z biofilter</t>
        </is>
      </c>
      <c r="EY2" s="51" t="inlineStr">
        <is>
          <t>lifecycle, water pre-treatment, biochar Z biofilter</t>
        </is>
      </c>
      <c r="EZ2" s="51" t="inlineStr">
        <is>
          <t>lifecycle, water pre-treatment, biochar Z biofilter</t>
        </is>
      </c>
      <c r="FA2" s="51" t="inlineStr">
        <is>
          <t>lifecycle, water pre-treatment, biochar Z biofilter</t>
        </is>
      </c>
      <c r="FB2" s="51" t="inlineStr">
        <is>
          <t>lifecycle, water pre-treatment, biochar Z biofilter</t>
        </is>
      </c>
      <c r="FC2" s="51" t="inlineStr">
        <is>
          <t>lifecycle, water pre-treatment, biochar Z biofilter</t>
        </is>
      </c>
      <c r="FD2" s="51" t="inlineStr">
        <is>
          <t>lifecycle, water pre-treatment, biochar Z biofilter</t>
        </is>
      </c>
      <c r="FE2" s="51" t="inlineStr">
        <is>
          <t>lifecycle, water pre-treatment, biochar Z biofilter</t>
        </is>
      </c>
      <c r="FF2" s="51" t="inlineStr">
        <is>
          <t>lifecycle, water pre-treatment, biochar Z biofilter</t>
        </is>
      </c>
      <c r="FG2" s="51" t="inlineStr">
        <is>
          <t>lifecycle, water pre-treatment, biochar Z biofilter</t>
        </is>
      </c>
      <c r="FH2" s="51" t="inlineStr">
        <is>
          <t>lifecycle, water pre-treatment, biochar Z biofilter</t>
        </is>
      </c>
      <c r="FI2" s="51" t="inlineStr">
        <is>
          <t>lifecycle, water pre-treatment, biochar Z biofilter</t>
        </is>
      </c>
      <c r="FJ2" s="51" t="inlineStr">
        <is>
          <t>lifecycle, water pre-treatment, biochar Z biofilter</t>
        </is>
      </c>
      <c r="FK2" s="51" t="inlineStr">
        <is>
          <t>production of pig iron, bio-coal Z</t>
        </is>
      </c>
      <c r="FL2" s="51" t="inlineStr">
        <is>
          <t>production of pig iron, bio-coal Z</t>
        </is>
      </c>
      <c r="FM2" s="51" t="inlineStr">
        <is>
          <t>production of pig iron, bio-coal Z</t>
        </is>
      </c>
      <c r="FN2" s="51" t="inlineStr">
        <is>
          <t>production of pig iron, bio-coal Z</t>
        </is>
      </c>
      <c r="FO2" s="51" t="inlineStr">
        <is>
          <t>production of pig iron, bio-coal Z</t>
        </is>
      </c>
      <c r="FP2" s="51" t="inlineStr">
        <is>
          <t>production of pig iron, bio-coal Z</t>
        </is>
      </c>
      <c r="FQ2" s="51" t="inlineStr">
        <is>
          <t>production of pig iron, bio-coal Z</t>
        </is>
      </c>
      <c r="FR2" s="51" t="inlineStr">
        <is>
          <t>production of pig iron, bio-coal Z</t>
        </is>
      </c>
      <c r="FS2" s="51" t="inlineStr">
        <is>
          <t>production of pig iron, bio-coal Z</t>
        </is>
      </c>
      <c r="FT2" s="51" t="inlineStr">
        <is>
          <t>production of pig iron, bio-coal Z</t>
        </is>
      </c>
      <c r="FU2" s="51" t="inlineStr">
        <is>
          <t>production of pig iron, bio-coal Z</t>
        </is>
      </c>
      <c r="FV2" s="51" t="inlineStr">
        <is>
          <t>production of pig iron, bio-coal Z</t>
        </is>
      </c>
      <c r="FW2" s="51" t="inlineStr">
        <is>
          <t>production of pig iron, bio-coal Z</t>
        </is>
      </c>
      <c r="FX2" s="51" t="inlineStr">
        <is>
          <t>production of pig iron, bio-coal Z</t>
        </is>
      </c>
      <c r="FY2" s="51" t="inlineStr">
        <is>
          <t>production of pig iron, bio-coal Z</t>
        </is>
      </c>
      <c r="FZ2" s="51" t="inlineStr">
        <is>
          <t>establishment of new tree, in hard surface area, in biochar-makadam Z</t>
        </is>
      </c>
      <c r="GA2" s="51" t="inlineStr">
        <is>
          <t>establishment of new tree, in hard surface area, in biochar-makadam Z</t>
        </is>
      </c>
      <c r="GB2" s="51" t="inlineStr">
        <is>
          <t>establishment of new tree, in hard surface area, in biochar-makadam Z</t>
        </is>
      </c>
      <c r="GC2" s="51" t="inlineStr">
        <is>
          <t>establishment of new tree, in hard surface area, in biochar-makadam Z</t>
        </is>
      </c>
      <c r="GD2" s="51" t="inlineStr">
        <is>
          <t>establishment of new tree, in hard surface area, in biochar-makadam Z</t>
        </is>
      </c>
      <c r="GE2" s="51" t="inlineStr">
        <is>
          <t>establishment of new tree, in hard surface area, in biochar-makadam Z</t>
        </is>
      </c>
      <c r="GF2" s="51" t="inlineStr">
        <is>
          <t>establishment of new tree, in hard surface area, in biochar-makadam Z</t>
        </is>
      </c>
      <c r="GG2" s="51" t="inlineStr">
        <is>
          <t>establishment of new tree, in hard surface area, in biochar-makadam Z</t>
        </is>
      </c>
      <c r="GH2" s="51" t="inlineStr">
        <is>
          <t>establishment of new tree, in hard surface area, in biochar-makadam Z</t>
        </is>
      </c>
      <c r="GI2" s="51" t="inlineStr">
        <is>
          <t>establishment of new tree, in hard surface area, in biochar-makadam Z</t>
        </is>
      </c>
      <c r="GJ2" s="51" t="inlineStr">
        <is>
          <t>establishment of new tree, in hard surface area, in biochar-makadam Z</t>
        </is>
      </c>
      <c r="GK2" s="51" t="inlineStr">
        <is>
          <t>establishment of new tree, in hard surface area, in biochar-makadam Z</t>
        </is>
      </c>
      <c r="GL2" s="51" t="inlineStr">
        <is>
          <t>establishment of new tree, in hard surface area, in biochar-makadam Z</t>
        </is>
      </c>
      <c r="GM2" s="51" t="inlineStr">
        <is>
          <t>establishment of new tree, in hard surface area, in biochar-makadam Z</t>
        </is>
      </c>
      <c r="GN2" s="51" t="inlineStr">
        <is>
          <t>establishment of new tree, in hard surface area, in biochar-makadam Z</t>
        </is>
      </c>
      <c r="GO2" s="51" t="inlineStr">
        <is>
          <t>lifecycle, extensive green roof, XMS 2-27, biochar Z</t>
        </is>
      </c>
      <c r="GP2" s="51" t="inlineStr">
        <is>
          <t>lifecycle, extensive green roof, XMS 2-27, biochar Z</t>
        </is>
      </c>
      <c r="GQ2" s="51" t="inlineStr">
        <is>
          <t>lifecycle, extensive green roof, XMS 2-27, biochar Z</t>
        </is>
      </c>
      <c r="GR2" s="51" t="inlineStr">
        <is>
          <t>lifecycle, extensive green roof, XMS 2-27, biochar Z</t>
        </is>
      </c>
      <c r="GS2" s="51" t="inlineStr">
        <is>
          <t>lifecycle, extensive green roof, XMS 2-27, biochar Z</t>
        </is>
      </c>
      <c r="GT2" s="51" t="inlineStr">
        <is>
          <t>lifecycle, extensive green roof, XMS 2-27, biochar Z</t>
        </is>
      </c>
      <c r="GU2" s="51" t="inlineStr">
        <is>
          <t>lifecycle, extensive green roof, XMS 2-27, biochar Z</t>
        </is>
      </c>
      <c r="GV2" s="51" t="inlineStr">
        <is>
          <t>lifecycle, extensive green roof, XMS 2-27, biochar Z</t>
        </is>
      </c>
      <c r="GW2" s="51" t="inlineStr">
        <is>
          <t>lifecycle, extensive green roof, XMS 2-27, biochar Z</t>
        </is>
      </c>
      <c r="GX2" s="51" t="inlineStr">
        <is>
          <t>lifecycle, extensive green roof, XMS 2-27, biochar Z</t>
        </is>
      </c>
      <c r="GY2" s="51" t="inlineStr">
        <is>
          <t>lifecycle, extensive green roof, XMS 2-27, biochar Z</t>
        </is>
      </c>
      <c r="GZ2" s="51" t="inlineStr">
        <is>
          <t>lifecycle, extensive green roof, XMS 2-27, biochar Z</t>
        </is>
      </c>
      <c r="HA2" s="51" t="inlineStr">
        <is>
          <t>lifecycle, extensive green roof, XMS 2-27, biochar Z</t>
        </is>
      </c>
      <c r="HB2" s="51" t="inlineStr">
        <is>
          <t>lifecycle, extensive green roof, XMS 2-27, biochar Z</t>
        </is>
      </c>
      <c r="HC2" s="51" t="inlineStr">
        <is>
          <t>lifecycle, extensive green roof, XMS 2-27, biochar Z</t>
        </is>
      </c>
      <c r="HD2" s="51" t="inlineStr">
        <is>
          <t>production and supply of planting soil A, biochar Z</t>
        </is>
      </c>
      <c r="HE2" s="51" t="inlineStr">
        <is>
          <t>production and supply of planting soil A, biochar Z</t>
        </is>
      </c>
      <c r="HF2" s="51" t="inlineStr">
        <is>
          <t>production and supply of planting soil A, biochar Z</t>
        </is>
      </c>
      <c r="HG2" s="51" t="inlineStr">
        <is>
          <t>production and supply of planting soil A, biochar Z</t>
        </is>
      </c>
      <c r="HH2" s="51" t="inlineStr">
        <is>
          <t>production and supply of planting soil A, biochar Z</t>
        </is>
      </c>
      <c r="HI2" s="51" t="inlineStr">
        <is>
          <t>production and supply of planting soil A, biochar Z</t>
        </is>
      </c>
      <c r="HJ2" s="51" t="inlineStr">
        <is>
          <t>production and supply of planting soil A, biochar Z</t>
        </is>
      </c>
      <c r="HK2" s="51" t="inlineStr">
        <is>
          <t>production and supply of planting soil A, biochar Z</t>
        </is>
      </c>
      <c r="HL2" s="51" t="inlineStr">
        <is>
          <t>production and supply of planting soil A, biochar Z</t>
        </is>
      </c>
      <c r="HM2" s="51" t="inlineStr">
        <is>
          <t>production and supply of planting soil A, biochar Z</t>
        </is>
      </c>
      <c r="HN2" s="51" t="inlineStr">
        <is>
          <t>production and supply of planting soil A, biochar Z</t>
        </is>
      </c>
      <c r="HO2" s="51" t="inlineStr">
        <is>
          <t>production and supply of planting soil A, biochar Z</t>
        </is>
      </c>
      <c r="HP2" s="51" t="inlineStr">
        <is>
          <t>production and supply of planting soil A, biochar Z</t>
        </is>
      </c>
      <c r="HQ2" s="51" t="inlineStr">
        <is>
          <t>production and supply of planting soil A, biochar Z</t>
        </is>
      </c>
      <c r="HR2" s="51" t="inlineStr">
        <is>
          <t>production and supply of planting soil A, biochar Z</t>
        </is>
      </c>
      <c r="HS2" s="51" t="inlineStr">
        <is>
          <t>production of paving stone, charcrete Z</t>
        </is>
      </c>
      <c r="HT2" s="51" t="inlineStr">
        <is>
          <t>production of paving stone, charcrete Z</t>
        </is>
      </c>
      <c r="HU2" s="51" t="inlineStr">
        <is>
          <t>production of paving stone, charcrete Z</t>
        </is>
      </c>
      <c r="HV2" s="51" t="inlineStr">
        <is>
          <t>production of paving stone, charcrete Z</t>
        </is>
      </c>
      <c r="HW2" s="51" t="inlineStr">
        <is>
          <t>production of paving stone, charcrete Z</t>
        </is>
      </c>
      <c r="HX2" s="51" t="inlineStr">
        <is>
          <t>production of paving stone, charcrete Z</t>
        </is>
      </c>
      <c r="HY2" s="51" t="inlineStr">
        <is>
          <t>production of paving stone, charcrete Z</t>
        </is>
      </c>
      <c r="HZ2" s="51" t="inlineStr">
        <is>
          <t>production of paving stone, charcrete Z</t>
        </is>
      </c>
      <c r="IA2" s="51" t="inlineStr">
        <is>
          <t>production of paving stone, charcrete Z</t>
        </is>
      </c>
      <c r="IB2" s="51" t="inlineStr">
        <is>
          <t>production of paving stone, charcrete Z</t>
        </is>
      </c>
      <c r="IC2" s="51" t="inlineStr">
        <is>
          <t>production of paving stone, charcrete Z</t>
        </is>
      </c>
      <c r="ID2" s="51" t="inlineStr">
        <is>
          <t>production of paving stone, charcrete Z</t>
        </is>
      </c>
      <c r="IE2" s="51" t="inlineStr">
        <is>
          <t>production of paving stone, charcrete Z</t>
        </is>
      </c>
      <c r="IF2" s="51" t="inlineStr">
        <is>
          <t>production of paving stone, charcrete Z</t>
        </is>
      </c>
      <c r="IG2" s="51" t="inlineStr">
        <is>
          <t>production of paving stone, charcrete Z</t>
        </is>
      </c>
      <c r="IH2" s="51" t="inlineStr">
        <is>
          <t>lifecycle, water pre-treatment, biochar Z biofilter</t>
        </is>
      </c>
      <c r="II2" s="51" t="inlineStr">
        <is>
          <t>lifecycle, water pre-treatment, biochar Z biofilter</t>
        </is>
      </c>
      <c r="IJ2" s="51" t="inlineStr">
        <is>
          <t>lifecycle, water pre-treatment, biochar Z biofilter</t>
        </is>
      </c>
      <c r="IK2" s="51" t="inlineStr">
        <is>
          <t>lifecycle, water pre-treatment, biochar Z biofilter</t>
        </is>
      </c>
      <c r="IL2" s="51" t="inlineStr">
        <is>
          <t>lifecycle, water pre-treatment, biochar Z biofilter</t>
        </is>
      </c>
      <c r="IM2" s="51" t="inlineStr">
        <is>
          <t>lifecycle, water pre-treatment, biochar Z biofilter</t>
        </is>
      </c>
      <c r="IN2" s="51" t="inlineStr">
        <is>
          <t>lifecycle, water pre-treatment, biochar Z biofilter</t>
        </is>
      </c>
      <c r="IO2" s="51" t="inlineStr">
        <is>
          <t>lifecycle, water pre-treatment, biochar Z biofilter</t>
        </is>
      </c>
      <c r="IP2" s="51" t="inlineStr">
        <is>
          <t>lifecycle, water pre-treatment, biochar Z biofilter</t>
        </is>
      </c>
      <c r="IQ2" s="51" t="inlineStr">
        <is>
          <t>lifecycle, water pre-treatment, biochar Z biofilter</t>
        </is>
      </c>
      <c r="IR2" s="51" t="inlineStr">
        <is>
          <t>lifecycle, water pre-treatment, biochar Z biofilter</t>
        </is>
      </c>
      <c r="IS2" s="51" t="inlineStr">
        <is>
          <t>lifecycle, water pre-treatment, biochar Z biofilter</t>
        </is>
      </c>
      <c r="IT2" s="51" t="inlineStr">
        <is>
          <t>lifecycle, water pre-treatment, biochar Z biofilter</t>
        </is>
      </c>
      <c r="IU2" s="51" t="inlineStr">
        <is>
          <t>lifecycle, water pre-treatment, biochar Z biofilter</t>
        </is>
      </c>
      <c r="IV2" s="51" t="inlineStr">
        <is>
          <t>lifecycle, water pre-treatment, biochar Z biofilter</t>
        </is>
      </c>
      <c r="IW2" s="51" t="inlineStr">
        <is>
          <t>production of pig iron, bio-coal Z</t>
        </is>
      </c>
      <c r="IX2" s="51" t="inlineStr">
        <is>
          <t>production of pig iron, bio-coal Z</t>
        </is>
      </c>
      <c r="IY2" s="51" t="inlineStr">
        <is>
          <t>production of pig iron, bio-coal Z</t>
        </is>
      </c>
      <c r="IZ2" s="51" t="inlineStr">
        <is>
          <t>production of pig iron, bio-coal Z</t>
        </is>
      </c>
      <c r="JA2" s="51" t="inlineStr">
        <is>
          <t>production of pig iron, bio-coal Z</t>
        </is>
      </c>
      <c r="JB2" s="51" t="inlineStr">
        <is>
          <t>production of pig iron, bio-coal Z</t>
        </is>
      </c>
      <c r="JC2" s="51" t="inlineStr">
        <is>
          <t>production of pig iron, bio-coal Z</t>
        </is>
      </c>
      <c r="JD2" s="51" t="inlineStr">
        <is>
          <t>production of pig iron, bio-coal Z</t>
        </is>
      </c>
      <c r="JE2" s="51" t="inlineStr">
        <is>
          <t>production of pig iron, bio-coal Z</t>
        </is>
      </c>
      <c r="JF2" s="51" t="inlineStr">
        <is>
          <t>production of pig iron, bio-coal Z</t>
        </is>
      </c>
      <c r="JG2" s="51" t="inlineStr">
        <is>
          <t>production of pig iron, bio-coal Z</t>
        </is>
      </c>
      <c r="JH2" s="51" t="inlineStr">
        <is>
          <t>production of pig iron, bio-coal Z</t>
        </is>
      </c>
      <c r="JI2" s="51" t="inlineStr">
        <is>
          <t>production of pig iron, bio-coal Z</t>
        </is>
      </c>
      <c r="JJ2" s="51" t="inlineStr">
        <is>
          <t>production of pig iron, bio-coal Z</t>
        </is>
      </c>
      <c r="JK2" s="51" t="inlineStr">
        <is>
          <t>production of pig iron, bio-coal Z</t>
        </is>
      </c>
      <c r="JL2" s="51" t="inlineStr">
        <is>
          <t>establishment of new tree, in hard surface area, in biochar-makadam Z</t>
        </is>
      </c>
      <c r="JM2" s="51" t="inlineStr">
        <is>
          <t>establishment of new tree, in hard surface area, in biochar-makadam Z</t>
        </is>
      </c>
      <c r="JN2" s="51" t="inlineStr">
        <is>
          <t>establishment of new tree, in hard surface area, in biochar-makadam Z</t>
        </is>
      </c>
      <c r="JO2" s="51" t="inlineStr">
        <is>
          <t>establishment of new tree, in hard surface area, in biochar-makadam Z</t>
        </is>
      </c>
      <c r="JP2" s="51" t="inlineStr">
        <is>
          <t>establishment of new tree, in hard surface area, in biochar-makadam Z</t>
        </is>
      </c>
      <c r="JQ2" s="51" t="inlineStr">
        <is>
          <t>establishment of new tree, in hard surface area, in biochar-makadam Z</t>
        </is>
      </c>
      <c r="JR2" s="51" t="inlineStr">
        <is>
          <t>establishment of new tree, in hard surface area, in biochar-makadam Z</t>
        </is>
      </c>
      <c r="JS2" s="51" t="inlineStr">
        <is>
          <t>establishment of new tree, in hard surface area, in biochar-makadam Z</t>
        </is>
      </c>
      <c r="JT2" s="51" t="inlineStr">
        <is>
          <t>establishment of new tree, in hard surface area, in biochar-makadam Z</t>
        </is>
      </c>
      <c r="JU2" s="51" t="inlineStr">
        <is>
          <t>establishment of new tree, in hard surface area, in biochar-makadam Z</t>
        </is>
      </c>
      <c r="JV2" s="51" t="inlineStr">
        <is>
          <t>establishment of new tree, in hard surface area, in biochar-makadam Z</t>
        </is>
      </c>
      <c r="JW2" s="51" t="inlineStr">
        <is>
          <t>establishment of new tree, in hard surface area, in biochar-makadam Z</t>
        </is>
      </c>
      <c r="JX2" s="51" t="inlineStr">
        <is>
          <t>establishment of new tree, in hard surface area, in biochar-makadam Z</t>
        </is>
      </c>
      <c r="JY2" s="51" t="inlineStr">
        <is>
          <t>establishment of new tree, in hard surface area, in biochar-makadam Z</t>
        </is>
      </c>
      <c r="JZ2" s="51" t="inlineStr">
        <is>
          <t>establishment of new tree, in hard surface area, in biochar-makadam Z</t>
        </is>
      </c>
      <c r="KA2" s="51" t="inlineStr">
        <is>
          <t>lifecycle, extensive green roof, XMS 2-27, biochar Z</t>
        </is>
      </c>
      <c r="KB2" s="51" t="inlineStr">
        <is>
          <t>lifecycle, extensive green roof, XMS 2-27, biochar Z</t>
        </is>
      </c>
      <c r="KC2" s="51" t="inlineStr">
        <is>
          <t>lifecycle, extensive green roof, XMS 2-27, biochar Z</t>
        </is>
      </c>
      <c r="KD2" s="51" t="inlineStr">
        <is>
          <t>lifecycle, extensive green roof, XMS 2-27, biochar Z</t>
        </is>
      </c>
      <c r="KE2" s="51" t="inlineStr">
        <is>
          <t>lifecycle, extensive green roof, XMS 2-27, biochar Z</t>
        </is>
      </c>
      <c r="KF2" s="51" t="inlineStr">
        <is>
          <t>lifecycle, extensive green roof, XMS 2-27, biochar Z</t>
        </is>
      </c>
      <c r="KG2" s="51" t="inlineStr">
        <is>
          <t>lifecycle, extensive green roof, XMS 2-27, biochar Z</t>
        </is>
      </c>
      <c r="KH2" s="51" t="inlineStr">
        <is>
          <t>lifecycle, extensive green roof, XMS 2-27, biochar Z</t>
        </is>
      </c>
      <c r="KI2" s="51" t="inlineStr">
        <is>
          <t>lifecycle, extensive green roof, XMS 2-27, biochar Z</t>
        </is>
      </c>
      <c r="KJ2" s="51" t="inlineStr">
        <is>
          <t>lifecycle, extensive green roof, XMS 2-27, biochar Z</t>
        </is>
      </c>
      <c r="KK2" s="51" t="inlineStr">
        <is>
          <t>lifecycle, extensive green roof, XMS 2-27, biochar Z</t>
        </is>
      </c>
      <c r="KL2" s="51" t="inlineStr">
        <is>
          <t>lifecycle, extensive green roof, XMS 2-27, biochar Z</t>
        </is>
      </c>
      <c r="KM2" s="51" t="inlineStr">
        <is>
          <t>lifecycle, extensive green roof, XMS 2-27, biochar Z</t>
        </is>
      </c>
      <c r="KN2" s="51" t="inlineStr">
        <is>
          <t>lifecycle, extensive green roof, XMS 2-27, biochar Z</t>
        </is>
      </c>
      <c r="KO2" s="51" t="inlineStr">
        <is>
          <t>lifecycle, extensive green roof, XMS 2-27, biochar Z</t>
        </is>
      </c>
      <c r="KP2" s="51" t="inlineStr">
        <is>
          <t>production and supply of planting soil A, biochar Z</t>
        </is>
      </c>
      <c r="KQ2" s="51" t="inlineStr">
        <is>
          <t>production and supply of planting soil A, biochar Z</t>
        </is>
      </c>
      <c r="KR2" s="51" t="inlineStr">
        <is>
          <t>production and supply of planting soil A, biochar Z</t>
        </is>
      </c>
      <c r="KS2" s="51" t="inlineStr">
        <is>
          <t>production and supply of planting soil A, biochar Z</t>
        </is>
      </c>
      <c r="KT2" s="51" t="inlineStr">
        <is>
          <t>production and supply of planting soil A, biochar Z</t>
        </is>
      </c>
      <c r="KU2" s="51" t="inlineStr">
        <is>
          <t>production and supply of planting soil A, biochar Z</t>
        </is>
      </c>
      <c r="KV2" s="51" t="inlineStr">
        <is>
          <t>production and supply of planting soil A, biochar Z</t>
        </is>
      </c>
      <c r="KW2" s="51" t="inlineStr">
        <is>
          <t>production and supply of planting soil A, biochar Z</t>
        </is>
      </c>
      <c r="KX2" s="51" t="inlineStr">
        <is>
          <t>production and supply of planting soil A, biochar Z</t>
        </is>
      </c>
      <c r="KY2" s="51" t="inlineStr">
        <is>
          <t>production and supply of planting soil A, biochar Z</t>
        </is>
      </c>
      <c r="KZ2" s="51" t="inlineStr">
        <is>
          <t>production and supply of planting soil A, biochar Z</t>
        </is>
      </c>
      <c r="LA2" s="51" t="inlineStr">
        <is>
          <t>production and supply of planting soil A, biochar Z</t>
        </is>
      </c>
      <c r="LB2" s="51" t="inlineStr">
        <is>
          <t>production and supply of planting soil A, biochar Z</t>
        </is>
      </c>
      <c r="LC2" s="51" t="inlineStr">
        <is>
          <t>production and supply of planting soil A, biochar Z</t>
        </is>
      </c>
      <c r="LD2" s="51" t="inlineStr">
        <is>
          <t>production and supply of planting soil A, biochar Z</t>
        </is>
      </c>
      <c r="LE2" s="51" t="inlineStr">
        <is>
          <t>production of paving stone, charcrete Z</t>
        </is>
      </c>
      <c r="LF2" s="51" t="inlineStr">
        <is>
          <t>production of paving stone, charcrete Z</t>
        </is>
      </c>
      <c r="LG2" s="51" t="inlineStr">
        <is>
          <t>production of paving stone, charcrete Z</t>
        </is>
      </c>
      <c r="LH2" s="51" t="inlineStr">
        <is>
          <t>production of paving stone, charcrete Z</t>
        </is>
      </c>
      <c r="LI2" s="51" t="inlineStr">
        <is>
          <t>production of paving stone, charcrete Z</t>
        </is>
      </c>
      <c r="LJ2" s="51" t="inlineStr">
        <is>
          <t>production of paving stone, charcrete Z</t>
        </is>
      </c>
      <c r="LK2" s="51" t="inlineStr">
        <is>
          <t>production of paving stone, charcrete Z</t>
        </is>
      </c>
      <c r="LL2" s="51" t="inlineStr">
        <is>
          <t>production of paving stone, charcrete Z</t>
        </is>
      </c>
      <c r="LM2" s="51" t="inlineStr">
        <is>
          <t>production of paving stone, charcrete Z</t>
        </is>
      </c>
      <c r="LN2" s="51" t="inlineStr">
        <is>
          <t>production of paving stone, charcrete Z</t>
        </is>
      </c>
      <c r="LO2" s="51" t="inlineStr">
        <is>
          <t>production of paving stone, charcrete Z</t>
        </is>
      </c>
      <c r="LP2" s="51" t="inlineStr">
        <is>
          <t>production of paving stone, charcrete Z</t>
        </is>
      </c>
      <c r="LQ2" s="51" t="inlineStr">
        <is>
          <t>production of paving stone, charcrete Z</t>
        </is>
      </c>
      <c r="LR2" s="51" t="inlineStr">
        <is>
          <t>production of paving stone, charcrete Z</t>
        </is>
      </c>
      <c r="LS2" s="51" t="inlineStr">
        <is>
          <t>production of paving stone, charcrete Z</t>
        </is>
      </c>
      <c r="LT2" s="51" t="inlineStr">
        <is>
          <t>lifecycle, water pre-treatment, biochar Z biofilter</t>
        </is>
      </c>
      <c r="LU2" s="51" t="inlineStr">
        <is>
          <t>lifecycle, water pre-treatment, biochar Z biofilter</t>
        </is>
      </c>
      <c r="LV2" s="51" t="inlineStr">
        <is>
          <t>lifecycle, water pre-treatment, biochar Z biofilter</t>
        </is>
      </c>
      <c r="LW2" s="51" t="inlineStr">
        <is>
          <t>lifecycle, water pre-treatment, biochar Z biofilter</t>
        </is>
      </c>
      <c r="LX2" s="51" t="inlineStr">
        <is>
          <t>lifecycle, water pre-treatment, biochar Z biofilter</t>
        </is>
      </c>
      <c r="LY2" s="51" t="inlineStr">
        <is>
          <t>lifecycle, water pre-treatment, biochar Z biofilter</t>
        </is>
      </c>
      <c r="LZ2" s="51" t="inlineStr">
        <is>
          <t>lifecycle, water pre-treatment, biochar Z biofilter</t>
        </is>
      </c>
      <c r="MA2" s="51" t="inlineStr">
        <is>
          <t>lifecycle, water pre-treatment, biochar Z biofilter</t>
        </is>
      </c>
      <c r="MB2" s="51" t="inlineStr">
        <is>
          <t>lifecycle, water pre-treatment, biochar Z biofilter</t>
        </is>
      </c>
      <c r="MC2" s="51" t="inlineStr">
        <is>
          <t>lifecycle, water pre-treatment, biochar Z biofilter</t>
        </is>
      </c>
      <c r="MD2" s="51" t="inlineStr">
        <is>
          <t>lifecycle, water pre-treatment, biochar Z biofilter</t>
        </is>
      </c>
      <c r="ME2" s="51" t="inlineStr">
        <is>
          <t>lifecycle, water pre-treatment, biochar Z biofilter</t>
        </is>
      </c>
      <c r="MF2" s="51" t="inlineStr">
        <is>
          <t>lifecycle, water pre-treatment, biochar Z biofilter</t>
        </is>
      </c>
      <c r="MG2" s="51" t="inlineStr">
        <is>
          <t>lifecycle, water pre-treatment, biochar Z biofilter</t>
        </is>
      </c>
      <c r="MH2" s="51" t="inlineStr">
        <is>
          <t>lifecycle, water pre-treatment, biochar Z biofilter</t>
        </is>
      </c>
      <c r="MI2" s="51" t="inlineStr">
        <is>
          <t>production of pig iron, bio-coal Z</t>
        </is>
      </c>
      <c r="MJ2" s="51" t="inlineStr">
        <is>
          <t>production of pig iron, bio-coal Z</t>
        </is>
      </c>
      <c r="MK2" s="51" t="inlineStr">
        <is>
          <t>production of pig iron, bio-coal Z</t>
        </is>
      </c>
      <c r="ML2" s="51" t="inlineStr">
        <is>
          <t>production of pig iron, bio-coal Z</t>
        </is>
      </c>
      <c r="MM2" s="51" t="inlineStr">
        <is>
          <t>production of pig iron, bio-coal Z</t>
        </is>
      </c>
      <c r="MN2" s="51" t="inlineStr">
        <is>
          <t>production of pig iron, bio-coal Z</t>
        </is>
      </c>
      <c r="MO2" s="51" t="inlineStr">
        <is>
          <t>production of pig iron, bio-coal Z</t>
        </is>
      </c>
      <c r="MP2" s="51" t="inlineStr">
        <is>
          <t>production of pig iron, bio-coal Z</t>
        </is>
      </c>
      <c r="MQ2" s="51" t="inlineStr">
        <is>
          <t>production of pig iron, bio-coal Z</t>
        </is>
      </c>
      <c r="MR2" s="51" t="inlineStr">
        <is>
          <t>production of pig iron, bio-coal Z</t>
        </is>
      </c>
      <c r="MS2" s="51" t="inlineStr">
        <is>
          <t>production of pig iron, bio-coal Z</t>
        </is>
      </c>
      <c r="MT2" s="51" t="inlineStr">
        <is>
          <t>production of pig iron, bio-coal Z</t>
        </is>
      </c>
      <c r="MU2" s="51" t="inlineStr">
        <is>
          <t>production of pig iron, bio-coal Z</t>
        </is>
      </c>
      <c r="MV2" s="51" t="inlineStr">
        <is>
          <t>production of pig iron, bio-coal Z</t>
        </is>
      </c>
      <c r="MW2" s="51" t="inlineStr">
        <is>
          <t>production of pig iron, bio-coal Z</t>
        </is>
      </c>
      <c r="MX2" s="51" t="inlineStr">
        <is>
          <t>establishment of new tree, in hard surface area, in biochar-makadam Z</t>
        </is>
      </c>
      <c r="MY2" s="51" t="inlineStr">
        <is>
          <t>establishment of new tree, in hard surface area, in biochar-makadam Z</t>
        </is>
      </c>
      <c r="MZ2" s="51" t="inlineStr">
        <is>
          <t>establishment of new tree, in hard surface area, in biochar-makadam Z</t>
        </is>
      </c>
      <c r="NA2" s="51" t="inlineStr">
        <is>
          <t>establishment of new tree, in hard surface area, in biochar-makadam Z</t>
        </is>
      </c>
      <c r="NB2" s="51" t="inlineStr">
        <is>
          <t>establishment of new tree, in hard surface area, in biochar-makadam Z</t>
        </is>
      </c>
      <c r="NC2" s="51" t="inlineStr">
        <is>
          <t>establishment of new tree, in hard surface area, in biochar-makadam Z</t>
        </is>
      </c>
      <c r="ND2" s="51" t="inlineStr">
        <is>
          <t>establishment of new tree, in hard surface area, in biochar-makadam Z</t>
        </is>
      </c>
      <c r="NE2" s="51" t="inlineStr">
        <is>
          <t>establishment of new tree, in hard surface area, in biochar-makadam Z</t>
        </is>
      </c>
      <c r="NF2" s="51" t="inlineStr">
        <is>
          <t>establishment of new tree, in hard surface area, in biochar-makadam Z</t>
        </is>
      </c>
      <c r="NG2" s="51" t="inlineStr">
        <is>
          <t>establishment of new tree, in hard surface area, in biochar-makadam Z</t>
        </is>
      </c>
      <c r="NH2" s="51" t="inlineStr">
        <is>
          <t>establishment of new tree, in hard surface area, in biochar-makadam Z</t>
        </is>
      </c>
      <c r="NI2" s="51" t="inlineStr">
        <is>
          <t>establishment of new tree, in hard surface area, in biochar-makadam Z</t>
        </is>
      </c>
      <c r="NJ2" s="51" t="inlineStr">
        <is>
          <t>establishment of new tree, in hard surface area, in biochar-makadam Z</t>
        </is>
      </c>
      <c r="NK2" s="51" t="inlineStr">
        <is>
          <t>establishment of new tree, in hard surface area, in biochar-makadam Z</t>
        </is>
      </c>
      <c r="NL2" s="51" t="inlineStr">
        <is>
          <t>establishment of new tree, in hard surface area, in biochar-makadam Z</t>
        </is>
      </c>
      <c r="NM2" s="51" t="inlineStr">
        <is>
          <t>lifecycle, extensive green roof, XMS 2-27, biochar Z</t>
        </is>
      </c>
      <c r="NN2" s="51" t="inlineStr">
        <is>
          <t>lifecycle, extensive green roof, XMS 2-27, biochar Z</t>
        </is>
      </c>
      <c r="NO2" s="51" t="inlineStr">
        <is>
          <t>lifecycle, extensive green roof, XMS 2-27, biochar Z</t>
        </is>
      </c>
      <c r="NP2" s="51" t="inlineStr">
        <is>
          <t>lifecycle, extensive green roof, XMS 2-27, biochar Z</t>
        </is>
      </c>
      <c r="NQ2" s="51" t="inlineStr">
        <is>
          <t>lifecycle, extensive green roof, XMS 2-27, biochar Z</t>
        </is>
      </c>
      <c r="NR2" s="51" t="inlineStr">
        <is>
          <t>lifecycle, extensive green roof, XMS 2-27, biochar Z</t>
        </is>
      </c>
      <c r="NS2" s="51" t="inlineStr">
        <is>
          <t>lifecycle, extensive green roof, XMS 2-27, biochar Z</t>
        </is>
      </c>
      <c r="NT2" s="51" t="inlineStr">
        <is>
          <t>lifecycle, extensive green roof, XMS 2-27, biochar Z</t>
        </is>
      </c>
      <c r="NU2" s="51" t="inlineStr">
        <is>
          <t>lifecycle, extensive green roof, XMS 2-27, biochar Z</t>
        </is>
      </c>
      <c r="NV2" s="51" t="inlineStr">
        <is>
          <t>lifecycle, extensive green roof, XMS 2-27, biochar Z</t>
        </is>
      </c>
      <c r="NW2" s="51" t="inlineStr">
        <is>
          <t>lifecycle, extensive green roof, XMS 2-27, biochar Z</t>
        </is>
      </c>
      <c r="NX2" s="51" t="inlineStr">
        <is>
          <t>lifecycle, extensive green roof, XMS 2-27, biochar Z</t>
        </is>
      </c>
      <c r="NY2" s="51" t="inlineStr">
        <is>
          <t>lifecycle, extensive green roof, XMS 2-27, biochar Z</t>
        </is>
      </c>
      <c r="NZ2" s="51" t="inlineStr">
        <is>
          <t>lifecycle, extensive green roof, XMS 2-27, biochar Z</t>
        </is>
      </c>
      <c r="OA2" s="51" t="inlineStr">
        <is>
          <t>lifecycle, extensive green roof, XMS 2-27, biochar Z</t>
        </is>
      </c>
      <c r="OB2" s="51" t="inlineStr">
        <is>
          <t>production and supply of planting soil A, biochar Z</t>
        </is>
      </c>
      <c r="OC2" s="51" t="inlineStr">
        <is>
          <t>production and supply of planting soil A, biochar Z</t>
        </is>
      </c>
      <c r="OD2" s="51" t="inlineStr">
        <is>
          <t>production and supply of planting soil A, biochar Z</t>
        </is>
      </c>
      <c r="OE2" s="51" t="inlineStr">
        <is>
          <t>production and supply of planting soil A, biochar Z</t>
        </is>
      </c>
      <c r="OF2" s="51" t="inlineStr">
        <is>
          <t>production and supply of planting soil A, biochar Z</t>
        </is>
      </c>
      <c r="OG2" s="51" t="inlineStr">
        <is>
          <t>production and supply of planting soil A, biochar Z</t>
        </is>
      </c>
      <c r="OH2" s="51" t="inlineStr">
        <is>
          <t>production and supply of planting soil A, biochar Z</t>
        </is>
      </c>
      <c r="OI2" s="51" t="inlineStr">
        <is>
          <t>production and supply of planting soil A, biochar Z</t>
        </is>
      </c>
      <c r="OJ2" s="51" t="inlineStr">
        <is>
          <t>production and supply of planting soil A, biochar Z</t>
        </is>
      </c>
      <c r="OK2" s="51" t="inlineStr">
        <is>
          <t>production and supply of planting soil A, biochar Z</t>
        </is>
      </c>
      <c r="OL2" s="51" t="inlineStr">
        <is>
          <t>production and supply of planting soil A, biochar Z</t>
        </is>
      </c>
      <c r="OM2" s="51" t="inlineStr">
        <is>
          <t>production and supply of planting soil A, biochar Z</t>
        </is>
      </c>
      <c r="ON2" s="51" t="inlineStr">
        <is>
          <t>production and supply of planting soil A, biochar Z</t>
        </is>
      </c>
      <c r="OO2" s="51" t="inlineStr">
        <is>
          <t>production and supply of planting soil A, biochar Z</t>
        </is>
      </c>
      <c r="OP2" s="51" t="inlineStr">
        <is>
          <t>production and supply of planting soil A, biochar Z</t>
        </is>
      </c>
      <c r="OQ2" s="51" t="inlineStr">
        <is>
          <t>production of paving stone, charcrete Z</t>
        </is>
      </c>
      <c r="OR2" s="51" t="inlineStr">
        <is>
          <t>production of paving stone, charcrete Z</t>
        </is>
      </c>
      <c r="OS2" s="51" t="inlineStr">
        <is>
          <t>production of paving stone, charcrete Z</t>
        </is>
      </c>
      <c r="OT2" s="51" t="inlineStr">
        <is>
          <t>production of paving stone, charcrete Z</t>
        </is>
      </c>
      <c r="OU2" s="51" t="inlineStr">
        <is>
          <t>production of paving stone, charcrete Z</t>
        </is>
      </c>
      <c r="OV2" s="51" t="inlineStr">
        <is>
          <t>production of paving stone, charcrete Z</t>
        </is>
      </c>
      <c r="OW2" s="51" t="inlineStr">
        <is>
          <t>production of paving stone, charcrete Z</t>
        </is>
      </c>
      <c r="OX2" s="51" t="inlineStr">
        <is>
          <t>production of paving stone, charcrete Z</t>
        </is>
      </c>
      <c r="OY2" s="51" t="inlineStr">
        <is>
          <t>production of paving stone, charcrete Z</t>
        </is>
      </c>
      <c r="OZ2" s="51" t="inlineStr">
        <is>
          <t>production of paving stone, charcrete Z</t>
        </is>
      </c>
      <c r="PA2" s="51" t="inlineStr">
        <is>
          <t>production of paving stone, charcrete Z</t>
        </is>
      </c>
      <c r="PB2" s="51" t="inlineStr">
        <is>
          <t>production of paving stone, charcrete Z</t>
        </is>
      </c>
      <c r="PC2" s="51" t="inlineStr">
        <is>
          <t>production of paving stone, charcrete Z</t>
        </is>
      </c>
      <c r="PD2" s="51" t="inlineStr">
        <is>
          <t>production of paving stone, charcrete Z</t>
        </is>
      </c>
      <c r="PE2" s="51" t="inlineStr">
        <is>
          <t>production of paving stone, charcrete Z</t>
        </is>
      </c>
      <c r="PF2" s="51" t="inlineStr">
        <is>
          <t>lifecycle, water pre-treatment, biochar Z biofilter</t>
        </is>
      </c>
      <c r="PG2" s="51" t="inlineStr">
        <is>
          <t>lifecycle, water pre-treatment, biochar Z biofilter</t>
        </is>
      </c>
      <c r="PH2" s="51" t="inlineStr">
        <is>
          <t>lifecycle, water pre-treatment, biochar Z biofilter</t>
        </is>
      </c>
      <c r="PI2" s="51" t="inlineStr">
        <is>
          <t>lifecycle, water pre-treatment, biochar Z biofilter</t>
        </is>
      </c>
      <c r="PJ2" s="51" t="inlineStr">
        <is>
          <t>lifecycle, water pre-treatment, biochar Z biofilter</t>
        </is>
      </c>
      <c r="PK2" s="51" t="inlineStr">
        <is>
          <t>lifecycle, water pre-treatment, biochar Z biofilter</t>
        </is>
      </c>
      <c r="PL2" s="51" t="inlineStr">
        <is>
          <t>lifecycle, water pre-treatment, biochar Z biofilter</t>
        </is>
      </c>
      <c r="PM2" s="51" t="inlineStr">
        <is>
          <t>lifecycle, water pre-treatment, biochar Z biofilter</t>
        </is>
      </c>
      <c r="PN2" s="51" t="inlineStr">
        <is>
          <t>lifecycle, water pre-treatment, biochar Z biofilter</t>
        </is>
      </c>
      <c r="PO2" s="51" t="inlineStr">
        <is>
          <t>lifecycle, water pre-treatment, biochar Z biofilter</t>
        </is>
      </c>
      <c r="PP2" s="51" t="inlineStr">
        <is>
          <t>lifecycle, water pre-treatment, biochar Z biofilter</t>
        </is>
      </c>
      <c r="PQ2" s="51" t="inlineStr">
        <is>
          <t>lifecycle, water pre-treatment, biochar Z biofilter</t>
        </is>
      </c>
      <c r="PR2" s="51" t="inlineStr">
        <is>
          <t>lifecycle, water pre-treatment, biochar Z biofilter</t>
        </is>
      </c>
      <c r="PS2" s="51" t="inlineStr">
        <is>
          <t>lifecycle, water pre-treatment, biochar Z biofilter</t>
        </is>
      </c>
      <c r="PT2" s="51" t="inlineStr">
        <is>
          <t>lifecycle, water pre-treatment, biochar Z biofilter</t>
        </is>
      </c>
      <c r="PU2" s="51" t="inlineStr">
        <is>
          <t>production of pig iron, bio-coal Z</t>
        </is>
      </c>
      <c r="PV2" s="51" t="inlineStr">
        <is>
          <t>production of pig iron, bio-coal Z</t>
        </is>
      </c>
      <c r="PW2" s="51" t="inlineStr">
        <is>
          <t>production of pig iron, bio-coal Z</t>
        </is>
      </c>
      <c r="PX2" s="51" t="inlineStr">
        <is>
          <t>production of pig iron, bio-coal Z</t>
        </is>
      </c>
      <c r="PY2" s="51" t="inlineStr">
        <is>
          <t>production of pig iron, bio-coal Z</t>
        </is>
      </c>
      <c r="PZ2" s="51" t="inlineStr">
        <is>
          <t>production of pig iron, bio-coal Z</t>
        </is>
      </c>
      <c r="QA2" s="51" t="inlineStr">
        <is>
          <t>production of pig iron, bio-coal Z</t>
        </is>
      </c>
      <c r="QB2" s="51" t="inlineStr">
        <is>
          <t>production of pig iron, bio-coal Z</t>
        </is>
      </c>
      <c r="QC2" s="51" t="inlineStr">
        <is>
          <t>production of pig iron, bio-coal Z</t>
        </is>
      </c>
      <c r="QD2" s="51" t="inlineStr">
        <is>
          <t>production of pig iron, bio-coal Z</t>
        </is>
      </c>
      <c r="QE2" s="51" t="inlineStr">
        <is>
          <t>production of pig iron, bio-coal Z</t>
        </is>
      </c>
      <c r="QF2" s="51" t="inlineStr">
        <is>
          <t>production of pig iron, bio-coal Z</t>
        </is>
      </c>
      <c r="QG2" s="51" t="inlineStr">
        <is>
          <t>production of pig iron, bio-coal Z</t>
        </is>
      </c>
      <c r="QH2" s="51" t="inlineStr">
        <is>
          <t>production of pig iron, bio-coal Z</t>
        </is>
      </c>
      <c r="QI2" s="51" t="inlineStr">
        <is>
          <t>production of pig iron, bio-coal Z</t>
        </is>
      </c>
      <c r="QJ2" s="51" t="inlineStr">
        <is>
          <t>establishment of new tree, in hard surface area, in biochar-makadam Z</t>
        </is>
      </c>
      <c r="QK2" s="51" t="inlineStr">
        <is>
          <t>establishment of new tree, in hard surface area, in biochar-makadam Z</t>
        </is>
      </c>
      <c r="QL2" s="51" t="inlineStr">
        <is>
          <t>establishment of new tree, in hard surface area, in biochar-makadam Z</t>
        </is>
      </c>
      <c r="QM2" s="51" t="inlineStr">
        <is>
          <t>establishment of new tree, in hard surface area, in biochar-makadam Z</t>
        </is>
      </c>
      <c r="QN2" s="51" t="inlineStr">
        <is>
          <t>establishment of new tree, in hard surface area, in biochar-makadam Z</t>
        </is>
      </c>
      <c r="QO2" s="51" t="inlineStr">
        <is>
          <t>establishment of new tree, in hard surface area, in biochar-makadam Z</t>
        </is>
      </c>
      <c r="QP2" s="51" t="inlineStr">
        <is>
          <t>establishment of new tree, in hard surface area, in biochar-makadam Z</t>
        </is>
      </c>
      <c r="QQ2" s="51" t="inlineStr">
        <is>
          <t>establishment of new tree, in hard surface area, in biochar-makadam Z</t>
        </is>
      </c>
      <c r="QR2" s="51" t="inlineStr">
        <is>
          <t>establishment of new tree, in hard surface area, in biochar-makadam Z</t>
        </is>
      </c>
      <c r="QS2" s="51" t="inlineStr">
        <is>
          <t>establishment of new tree, in hard surface area, in biochar-makadam Z</t>
        </is>
      </c>
      <c r="QT2" s="51" t="inlineStr">
        <is>
          <t>establishment of new tree, in hard surface area, in biochar-makadam Z</t>
        </is>
      </c>
      <c r="QU2" s="51" t="inlineStr">
        <is>
          <t>establishment of new tree, in hard surface area, in biochar-makadam Z</t>
        </is>
      </c>
      <c r="QV2" s="51" t="inlineStr">
        <is>
          <t>establishment of new tree, in hard surface area, in biochar-makadam Z</t>
        </is>
      </c>
      <c r="QW2" s="51" t="inlineStr">
        <is>
          <t>establishment of new tree, in hard surface area, in biochar-makadam Z</t>
        </is>
      </c>
      <c r="QX2" s="51" t="inlineStr">
        <is>
          <t>establishment of new tree, in hard surface area, in biochar-makadam Z</t>
        </is>
      </c>
      <c r="QY2" s="51" t="inlineStr">
        <is>
          <t>lifecycle, extensive green roof, XMS 2-27, biochar Z</t>
        </is>
      </c>
      <c r="QZ2" s="51" t="inlineStr">
        <is>
          <t>lifecycle, extensive green roof, XMS 2-27, biochar Z</t>
        </is>
      </c>
      <c r="RA2" s="51" t="inlineStr">
        <is>
          <t>lifecycle, extensive green roof, XMS 2-27, biochar Z</t>
        </is>
      </c>
      <c r="RB2" s="51" t="inlineStr">
        <is>
          <t>lifecycle, extensive green roof, XMS 2-27, biochar Z</t>
        </is>
      </c>
      <c r="RC2" s="51" t="inlineStr">
        <is>
          <t>lifecycle, extensive green roof, XMS 2-27, biochar Z</t>
        </is>
      </c>
      <c r="RD2" s="51" t="inlineStr">
        <is>
          <t>lifecycle, extensive green roof, XMS 2-27, biochar Z</t>
        </is>
      </c>
      <c r="RE2" s="51" t="inlineStr">
        <is>
          <t>lifecycle, extensive green roof, XMS 2-27, biochar Z</t>
        </is>
      </c>
      <c r="RF2" s="51" t="inlineStr">
        <is>
          <t>lifecycle, extensive green roof, XMS 2-27, biochar Z</t>
        </is>
      </c>
      <c r="RG2" s="51" t="inlineStr">
        <is>
          <t>lifecycle, extensive green roof, XMS 2-27, biochar Z</t>
        </is>
      </c>
      <c r="RH2" s="51" t="inlineStr">
        <is>
          <t>lifecycle, extensive green roof, XMS 2-27, biochar Z</t>
        </is>
      </c>
      <c r="RI2" s="51" t="inlineStr">
        <is>
          <t>lifecycle, extensive green roof, XMS 2-27, biochar Z</t>
        </is>
      </c>
      <c r="RJ2" s="51" t="inlineStr">
        <is>
          <t>lifecycle, extensive green roof, XMS 2-27, biochar Z</t>
        </is>
      </c>
      <c r="RK2" s="51" t="inlineStr">
        <is>
          <t>lifecycle, extensive green roof, XMS 2-27, biochar Z</t>
        </is>
      </c>
      <c r="RL2" s="51" t="inlineStr">
        <is>
          <t>lifecycle, extensive green roof, XMS 2-27, biochar Z</t>
        </is>
      </c>
      <c r="RM2" s="51" t="inlineStr">
        <is>
          <t>lifecycle, extensive green roof, XMS 2-27, biochar Z</t>
        </is>
      </c>
      <c r="RN2" s="51" t="inlineStr">
        <is>
          <t>production and supply of planting soil A, biochar Z</t>
        </is>
      </c>
      <c r="RO2" s="51" t="inlineStr">
        <is>
          <t>production and supply of planting soil A, biochar Z</t>
        </is>
      </c>
      <c r="RP2" s="51" t="inlineStr">
        <is>
          <t>production and supply of planting soil A, biochar Z</t>
        </is>
      </c>
      <c r="RQ2" s="51" t="inlineStr">
        <is>
          <t>production and supply of planting soil A, biochar Z</t>
        </is>
      </c>
      <c r="RR2" s="51" t="inlineStr">
        <is>
          <t>production and supply of planting soil A, biochar Z</t>
        </is>
      </c>
      <c r="RS2" s="51" t="inlineStr">
        <is>
          <t>production and supply of planting soil A, biochar Z</t>
        </is>
      </c>
      <c r="RT2" s="51" t="inlineStr">
        <is>
          <t>production and supply of planting soil A, biochar Z</t>
        </is>
      </c>
      <c r="RU2" s="51" t="inlineStr">
        <is>
          <t>production and supply of planting soil A, biochar Z</t>
        </is>
      </c>
      <c r="RV2" s="51" t="inlineStr">
        <is>
          <t>production and supply of planting soil A, biochar Z</t>
        </is>
      </c>
      <c r="RW2" s="51" t="inlineStr">
        <is>
          <t>production and supply of planting soil A, biochar Z</t>
        </is>
      </c>
      <c r="RX2" s="51" t="inlineStr">
        <is>
          <t>production and supply of planting soil A, biochar Z</t>
        </is>
      </c>
      <c r="RY2" s="51" t="inlineStr">
        <is>
          <t>production and supply of planting soil A, biochar Z</t>
        </is>
      </c>
      <c r="RZ2" s="51" t="inlineStr">
        <is>
          <t>production and supply of planting soil A, biochar Z</t>
        </is>
      </c>
      <c r="SA2" s="51" t="inlineStr">
        <is>
          <t>production and supply of planting soil A, biochar Z</t>
        </is>
      </c>
      <c r="SB2" s="51" t="inlineStr">
        <is>
          <t>production and supply of planting soil A, biochar Z</t>
        </is>
      </c>
      <c r="SC2" s="51" t="inlineStr">
        <is>
          <t>production of paving stone, charcrete Z</t>
        </is>
      </c>
      <c r="SD2" s="51" t="inlineStr">
        <is>
          <t>production of paving stone, charcrete Z</t>
        </is>
      </c>
      <c r="SE2" s="51" t="inlineStr">
        <is>
          <t>production of paving stone, charcrete Z</t>
        </is>
      </c>
      <c r="SF2" s="51" t="inlineStr">
        <is>
          <t>production of paving stone, charcrete Z</t>
        </is>
      </c>
      <c r="SG2" s="51" t="inlineStr">
        <is>
          <t>production of paving stone, charcrete Z</t>
        </is>
      </c>
      <c r="SH2" s="51" t="inlineStr">
        <is>
          <t>production of paving stone, charcrete Z</t>
        </is>
      </c>
      <c r="SI2" s="51" t="inlineStr">
        <is>
          <t>production of paving stone, charcrete Z</t>
        </is>
      </c>
      <c r="SJ2" s="51" t="inlineStr">
        <is>
          <t>production of paving stone, charcrete Z</t>
        </is>
      </c>
      <c r="SK2" s="51" t="inlineStr">
        <is>
          <t>production of paving stone, charcrete Z</t>
        </is>
      </c>
      <c r="SL2" s="51" t="inlineStr">
        <is>
          <t>production of paving stone, charcrete Z</t>
        </is>
      </c>
      <c r="SM2" s="51" t="inlineStr">
        <is>
          <t>production of paving stone, charcrete Z</t>
        </is>
      </c>
      <c r="SN2" s="51" t="inlineStr">
        <is>
          <t>production of paving stone, charcrete Z</t>
        </is>
      </c>
      <c r="SO2" s="51" t="inlineStr">
        <is>
          <t>production of paving stone, charcrete Z</t>
        </is>
      </c>
      <c r="SP2" s="51" t="inlineStr">
        <is>
          <t>production of paving stone, charcrete Z</t>
        </is>
      </c>
      <c r="SQ2" s="51" t="inlineStr">
        <is>
          <t>production of paving stone, charcrete Z</t>
        </is>
      </c>
      <c r="SR2" s="51" t="inlineStr">
        <is>
          <t>lifecycle, water pre-treatment, biochar Z biofilter</t>
        </is>
      </c>
      <c r="SS2" s="51" t="inlineStr">
        <is>
          <t>lifecycle, water pre-treatment, biochar Z biofilter</t>
        </is>
      </c>
      <c r="ST2" s="51" t="inlineStr">
        <is>
          <t>lifecycle, water pre-treatment, biochar Z biofilter</t>
        </is>
      </c>
      <c r="SU2" s="51" t="inlineStr">
        <is>
          <t>lifecycle, water pre-treatment, biochar Z biofilter</t>
        </is>
      </c>
      <c r="SV2" s="51" t="inlineStr">
        <is>
          <t>lifecycle, water pre-treatment, biochar Z biofilter</t>
        </is>
      </c>
      <c r="SW2" s="51" t="inlineStr">
        <is>
          <t>lifecycle, water pre-treatment, biochar Z biofilter</t>
        </is>
      </c>
      <c r="SX2" s="51" t="inlineStr">
        <is>
          <t>lifecycle, water pre-treatment, biochar Z biofilter</t>
        </is>
      </c>
      <c r="SY2" s="51" t="inlineStr">
        <is>
          <t>lifecycle, water pre-treatment, biochar Z biofilter</t>
        </is>
      </c>
      <c r="SZ2" s="51" t="inlineStr">
        <is>
          <t>lifecycle, water pre-treatment, biochar Z biofilter</t>
        </is>
      </c>
      <c r="TA2" s="51" t="inlineStr">
        <is>
          <t>lifecycle, water pre-treatment, biochar Z biofilter</t>
        </is>
      </c>
      <c r="TB2" s="51" t="inlineStr">
        <is>
          <t>lifecycle, water pre-treatment, biochar Z biofilter</t>
        </is>
      </c>
      <c r="TC2" s="51" t="inlineStr">
        <is>
          <t>lifecycle, water pre-treatment, biochar Z biofilter</t>
        </is>
      </c>
      <c r="TD2" s="51" t="inlineStr">
        <is>
          <t>lifecycle, water pre-treatment, biochar Z biofilter</t>
        </is>
      </c>
      <c r="TE2" s="51" t="inlineStr">
        <is>
          <t>lifecycle, water pre-treatment, biochar Z biofilter</t>
        </is>
      </c>
      <c r="TF2" s="51" t="inlineStr">
        <is>
          <t>lifecycle, water pre-treatment, biochar Z biofilter</t>
        </is>
      </c>
      <c r="TG2" s="51" t="inlineStr">
        <is>
          <t>production of pig iron, bio-coal Z</t>
        </is>
      </c>
      <c r="TH2" s="51" t="inlineStr">
        <is>
          <t>production of pig iron, bio-coal Z</t>
        </is>
      </c>
      <c r="TI2" s="51" t="inlineStr">
        <is>
          <t>production of pig iron, bio-coal Z</t>
        </is>
      </c>
      <c r="TJ2" s="51" t="inlineStr">
        <is>
          <t>production of pig iron, bio-coal Z</t>
        </is>
      </c>
      <c r="TK2" s="51" t="inlineStr">
        <is>
          <t>production of pig iron, bio-coal Z</t>
        </is>
      </c>
      <c r="TL2" s="51" t="inlineStr">
        <is>
          <t>production of pig iron, bio-coal Z</t>
        </is>
      </c>
      <c r="TM2" s="51" t="inlineStr">
        <is>
          <t>production of pig iron, bio-coal Z</t>
        </is>
      </c>
      <c r="TN2" s="51" t="inlineStr">
        <is>
          <t>production of pig iron, bio-coal Z</t>
        </is>
      </c>
      <c r="TO2" s="51" t="inlineStr">
        <is>
          <t>production of pig iron, bio-coal Z</t>
        </is>
      </c>
      <c r="TP2" s="51" t="inlineStr">
        <is>
          <t>production of pig iron, bio-coal Z</t>
        </is>
      </c>
      <c r="TQ2" s="51" t="inlineStr">
        <is>
          <t>production of pig iron, bio-coal Z</t>
        </is>
      </c>
      <c r="TR2" s="51" t="inlineStr">
        <is>
          <t>production of pig iron, bio-coal Z</t>
        </is>
      </c>
      <c r="TS2" s="51" t="inlineStr">
        <is>
          <t>production of pig iron, bio-coal Z</t>
        </is>
      </c>
      <c r="TT2" s="51" t="inlineStr">
        <is>
          <t>production of pig iron, bio-coal Z</t>
        </is>
      </c>
      <c r="TU2" s="51" t="inlineStr">
        <is>
          <t>production of pig iron, bio-coal Z</t>
        </is>
      </c>
      <c r="TV2" s="51" t="inlineStr">
        <is>
          <t>establishment of new tree, in hard surface area, in biochar-makadam Z</t>
        </is>
      </c>
      <c r="TW2" s="51" t="inlineStr">
        <is>
          <t>establishment of new tree, in hard surface area, in biochar-makadam Z</t>
        </is>
      </c>
      <c r="TX2" s="51" t="inlineStr">
        <is>
          <t>establishment of new tree, in hard surface area, in biochar-makadam Z</t>
        </is>
      </c>
      <c r="TY2" s="51" t="inlineStr">
        <is>
          <t>establishment of new tree, in hard surface area, in biochar-makadam Z</t>
        </is>
      </c>
      <c r="TZ2" s="51" t="inlineStr">
        <is>
          <t>establishment of new tree, in hard surface area, in biochar-makadam Z</t>
        </is>
      </c>
      <c r="UA2" s="51" t="inlineStr">
        <is>
          <t>establishment of new tree, in hard surface area, in biochar-makadam Z</t>
        </is>
      </c>
      <c r="UB2" s="51" t="inlineStr">
        <is>
          <t>establishment of new tree, in hard surface area, in biochar-makadam Z</t>
        </is>
      </c>
      <c r="UC2" s="51" t="inlineStr">
        <is>
          <t>establishment of new tree, in hard surface area, in biochar-makadam Z</t>
        </is>
      </c>
      <c r="UD2" s="51" t="inlineStr">
        <is>
          <t>establishment of new tree, in hard surface area, in biochar-makadam Z</t>
        </is>
      </c>
      <c r="UE2" s="51" t="inlineStr">
        <is>
          <t>establishment of new tree, in hard surface area, in biochar-makadam Z</t>
        </is>
      </c>
      <c r="UF2" s="51" t="inlineStr">
        <is>
          <t>establishment of new tree, in hard surface area, in biochar-makadam Z</t>
        </is>
      </c>
      <c r="UG2" s="51" t="inlineStr">
        <is>
          <t>establishment of new tree, in hard surface area, in biochar-makadam Z</t>
        </is>
      </c>
      <c r="UH2" s="51" t="inlineStr">
        <is>
          <t>establishment of new tree, in hard surface area, in biochar-makadam Z</t>
        </is>
      </c>
      <c r="UI2" s="51" t="inlineStr">
        <is>
          <t>establishment of new tree, in hard surface area, in biochar-makadam Z</t>
        </is>
      </c>
      <c r="UJ2" s="51" t="inlineStr">
        <is>
          <t>establishment of new tree, in hard surface area, in biochar-makadam Z</t>
        </is>
      </c>
      <c r="UK2" s="51" t="inlineStr">
        <is>
          <t>lifecycle, extensive green roof, XMS 2-27, biochar Z</t>
        </is>
      </c>
      <c r="UL2" s="51" t="inlineStr">
        <is>
          <t>lifecycle, extensive green roof, XMS 2-27, biochar Z</t>
        </is>
      </c>
      <c r="UM2" s="51" t="inlineStr">
        <is>
          <t>lifecycle, extensive green roof, XMS 2-27, biochar Z</t>
        </is>
      </c>
      <c r="UN2" s="51" t="inlineStr">
        <is>
          <t>lifecycle, extensive green roof, XMS 2-27, biochar Z</t>
        </is>
      </c>
      <c r="UO2" s="51" t="inlineStr">
        <is>
          <t>lifecycle, extensive green roof, XMS 2-27, biochar Z</t>
        </is>
      </c>
      <c r="UP2" s="51" t="inlineStr">
        <is>
          <t>lifecycle, extensive green roof, XMS 2-27, biochar Z</t>
        </is>
      </c>
      <c r="UQ2" s="51" t="inlineStr">
        <is>
          <t>lifecycle, extensive green roof, XMS 2-27, biochar Z</t>
        </is>
      </c>
      <c r="UR2" s="51" t="inlineStr">
        <is>
          <t>lifecycle, extensive green roof, XMS 2-27, biochar Z</t>
        </is>
      </c>
      <c r="US2" s="51" t="inlineStr">
        <is>
          <t>lifecycle, extensive green roof, XMS 2-27, biochar Z</t>
        </is>
      </c>
      <c r="UT2" s="51" t="inlineStr">
        <is>
          <t>lifecycle, extensive green roof, XMS 2-27, biochar Z</t>
        </is>
      </c>
      <c r="UU2" s="51" t="inlineStr">
        <is>
          <t>lifecycle, extensive green roof, XMS 2-27, biochar Z</t>
        </is>
      </c>
      <c r="UV2" s="51" t="inlineStr">
        <is>
          <t>lifecycle, extensive green roof, XMS 2-27, biochar Z</t>
        </is>
      </c>
      <c r="UW2" s="51" t="inlineStr">
        <is>
          <t>lifecycle, extensive green roof, XMS 2-27, biochar Z</t>
        </is>
      </c>
      <c r="UX2" s="51" t="inlineStr">
        <is>
          <t>lifecycle, extensive green roof, XMS 2-27, biochar Z</t>
        </is>
      </c>
      <c r="UY2" s="51" t="inlineStr">
        <is>
          <t>lifecycle, extensive green roof, XMS 2-27, biochar Z</t>
        </is>
      </c>
      <c r="UZ2" s="51" t="inlineStr">
        <is>
          <t>production and supply of planting soil A, biochar Z</t>
        </is>
      </c>
      <c r="VA2" s="51" t="inlineStr">
        <is>
          <t>production and supply of planting soil A, biochar Z</t>
        </is>
      </c>
      <c r="VB2" s="51" t="inlineStr">
        <is>
          <t>production and supply of planting soil A, biochar Z</t>
        </is>
      </c>
      <c r="VC2" s="51" t="inlineStr">
        <is>
          <t>production and supply of planting soil A, biochar Z</t>
        </is>
      </c>
      <c r="VD2" s="51" t="inlineStr">
        <is>
          <t>production and supply of planting soil A, biochar Z</t>
        </is>
      </c>
      <c r="VE2" s="51" t="inlineStr">
        <is>
          <t>production and supply of planting soil A, biochar Z</t>
        </is>
      </c>
      <c r="VF2" s="51" t="inlineStr">
        <is>
          <t>production and supply of planting soil A, biochar Z</t>
        </is>
      </c>
      <c r="VG2" s="51" t="inlineStr">
        <is>
          <t>production and supply of planting soil A, biochar Z</t>
        </is>
      </c>
      <c r="VH2" s="51" t="inlineStr">
        <is>
          <t>production and supply of planting soil A, biochar Z</t>
        </is>
      </c>
      <c r="VI2" s="51" t="inlineStr">
        <is>
          <t>production and supply of planting soil A, biochar Z</t>
        </is>
      </c>
      <c r="VJ2" s="51" t="inlineStr">
        <is>
          <t>production and supply of planting soil A, biochar Z</t>
        </is>
      </c>
      <c r="VK2" s="51" t="inlineStr">
        <is>
          <t>production and supply of planting soil A, biochar Z</t>
        </is>
      </c>
      <c r="VL2" s="51" t="inlineStr">
        <is>
          <t>production and supply of planting soil A, biochar Z</t>
        </is>
      </c>
      <c r="VM2" s="51" t="inlineStr">
        <is>
          <t>production and supply of planting soil A, biochar Z</t>
        </is>
      </c>
      <c r="VN2" s="51" t="inlineStr">
        <is>
          <t>production and supply of planting soil A, biochar Z</t>
        </is>
      </c>
      <c r="VO2" s="51" t="inlineStr">
        <is>
          <t>production of paving stone, charcrete Z</t>
        </is>
      </c>
      <c r="VP2" s="51" t="inlineStr">
        <is>
          <t>production of paving stone, charcrete Z</t>
        </is>
      </c>
      <c r="VQ2" s="51" t="inlineStr">
        <is>
          <t>production of paving stone, charcrete Z</t>
        </is>
      </c>
      <c r="VR2" s="51" t="inlineStr">
        <is>
          <t>production of paving stone, charcrete Z</t>
        </is>
      </c>
      <c r="VS2" s="51" t="inlineStr">
        <is>
          <t>production of paving stone, charcrete Z</t>
        </is>
      </c>
      <c r="VT2" s="51" t="inlineStr">
        <is>
          <t>production of paving stone, charcrete Z</t>
        </is>
      </c>
      <c r="VU2" s="51" t="inlineStr">
        <is>
          <t>production of paving stone, charcrete Z</t>
        </is>
      </c>
      <c r="VV2" s="51" t="inlineStr">
        <is>
          <t>production of paving stone, charcrete Z</t>
        </is>
      </c>
      <c r="VW2" s="51" t="inlineStr">
        <is>
          <t>production of paving stone, charcrete Z</t>
        </is>
      </c>
      <c r="VX2" s="51" t="inlineStr">
        <is>
          <t>production of paving stone, charcrete Z</t>
        </is>
      </c>
      <c r="VY2" s="51" t="inlineStr">
        <is>
          <t>production of paving stone, charcrete Z</t>
        </is>
      </c>
      <c r="VZ2" s="51" t="inlineStr">
        <is>
          <t>production of paving stone, charcrete Z</t>
        </is>
      </c>
      <c r="WA2" s="51" t="inlineStr">
        <is>
          <t>production of paving stone, charcrete Z</t>
        </is>
      </c>
      <c r="WB2" s="51" t="inlineStr">
        <is>
          <t>production of paving stone, charcrete Z</t>
        </is>
      </c>
      <c r="WC2" s="51" t="inlineStr">
        <is>
          <t>production of paving stone, charcrete Z</t>
        </is>
      </c>
      <c r="WD2" s="51" t="inlineStr">
        <is>
          <t>lifecycle, water pre-treatment, biochar Z biofilter</t>
        </is>
      </c>
      <c r="WE2" s="51" t="inlineStr">
        <is>
          <t>lifecycle, water pre-treatment, biochar Z biofilter</t>
        </is>
      </c>
      <c r="WF2" s="51" t="inlineStr">
        <is>
          <t>lifecycle, water pre-treatment, biochar Z biofilter</t>
        </is>
      </c>
      <c r="WG2" s="51" t="inlineStr">
        <is>
          <t>lifecycle, water pre-treatment, biochar Z biofilter</t>
        </is>
      </c>
      <c r="WH2" s="51" t="inlineStr">
        <is>
          <t>lifecycle, water pre-treatment, biochar Z biofilter</t>
        </is>
      </c>
      <c r="WI2" s="51" t="inlineStr">
        <is>
          <t>lifecycle, water pre-treatment, biochar Z biofilter</t>
        </is>
      </c>
      <c r="WJ2" s="51" t="inlineStr">
        <is>
          <t>lifecycle, water pre-treatment, biochar Z biofilter</t>
        </is>
      </c>
      <c r="WK2" s="51" t="inlineStr">
        <is>
          <t>lifecycle, water pre-treatment, biochar Z biofilter</t>
        </is>
      </c>
      <c r="WL2" s="51" t="inlineStr">
        <is>
          <t>lifecycle, water pre-treatment, biochar Z biofilter</t>
        </is>
      </c>
      <c r="WM2" s="51" t="inlineStr">
        <is>
          <t>lifecycle, water pre-treatment, biochar Z biofilter</t>
        </is>
      </c>
      <c r="WN2" s="51" t="inlineStr">
        <is>
          <t>lifecycle, water pre-treatment, biochar Z biofilter</t>
        </is>
      </c>
      <c r="WO2" s="51" t="inlineStr">
        <is>
          <t>lifecycle, water pre-treatment, biochar Z biofilter</t>
        </is>
      </c>
      <c r="WP2" s="51" t="inlineStr">
        <is>
          <t>lifecycle, water pre-treatment, biochar Z biofilter</t>
        </is>
      </c>
      <c r="WQ2" s="51" t="inlineStr">
        <is>
          <t>lifecycle, water pre-treatment, biochar Z biofilter</t>
        </is>
      </c>
      <c r="WR2" s="51" t="inlineStr">
        <is>
          <t>lifecycle, water pre-treatment, biochar Z biofilter</t>
        </is>
      </c>
      <c r="WS2" s="51" t="inlineStr">
        <is>
          <t>production of pig iron, bio-coal Z</t>
        </is>
      </c>
      <c r="WT2" s="51" t="inlineStr">
        <is>
          <t>production of pig iron, bio-coal Z</t>
        </is>
      </c>
      <c r="WU2" s="51" t="inlineStr">
        <is>
          <t>production of pig iron, bio-coal Z</t>
        </is>
      </c>
      <c r="WV2" s="51" t="inlineStr">
        <is>
          <t>production of pig iron, bio-coal Z</t>
        </is>
      </c>
      <c r="WW2" s="51" t="inlineStr">
        <is>
          <t>production of pig iron, bio-coal Z</t>
        </is>
      </c>
      <c r="WX2" s="51" t="inlineStr">
        <is>
          <t>production of pig iron, bio-coal Z</t>
        </is>
      </c>
      <c r="WY2" s="51" t="inlineStr">
        <is>
          <t>production of pig iron, bio-coal Z</t>
        </is>
      </c>
      <c r="WZ2" s="51" t="inlineStr">
        <is>
          <t>production of pig iron, bio-coal Z</t>
        </is>
      </c>
      <c r="XA2" s="51" t="inlineStr">
        <is>
          <t>production of pig iron, bio-coal Z</t>
        </is>
      </c>
      <c r="XB2" s="51" t="inlineStr">
        <is>
          <t>production of pig iron, bio-coal Z</t>
        </is>
      </c>
      <c r="XC2" s="51" t="inlineStr">
        <is>
          <t>production of pig iron, bio-coal Z</t>
        </is>
      </c>
      <c r="XD2" s="51" t="inlineStr">
        <is>
          <t>production of pig iron, bio-coal Z</t>
        </is>
      </c>
      <c r="XE2" s="51" t="inlineStr">
        <is>
          <t>production of pig iron, bio-coal Z</t>
        </is>
      </c>
      <c r="XF2" s="51" t="inlineStr">
        <is>
          <t>production of pig iron, bio-coal Z</t>
        </is>
      </c>
      <c r="XG2" s="51" t="inlineStr">
        <is>
          <t>production of pig iron, bio-coal Z</t>
        </is>
      </c>
      <c r="XH2" s="51" t="inlineStr">
        <is>
          <t>establishment of new tree, in hard surface area, in soil-makadam</t>
        </is>
      </c>
      <c r="XI2" s="51" t="inlineStr">
        <is>
          <t>establishment of new tree, in hard surface area, in soil-makadam</t>
        </is>
      </c>
      <c r="XJ2" s="51" t="inlineStr">
        <is>
          <t>establishment of new tree, in hard surface area, in soil-makadam</t>
        </is>
      </c>
      <c r="XK2" s="51" t="inlineStr">
        <is>
          <t>establishment of new tree, in hard surface area, in soil-makadam</t>
        </is>
      </c>
      <c r="XL2" s="51" t="inlineStr">
        <is>
          <t>establishment of new tree, in hard surface area, in soil-makadam</t>
        </is>
      </c>
      <c r="XM2" s="51" t="inlineStr">
        <is>
          <t>establishment of new tree, in hard surface area, in soil-makadam</t>
        </is>
      </c>
      <c r="XN2" s="51" t="inlineStr">
        <is>
          <t>establishment of new tree, in hard surface area, in soil-makadam</t>
        </is>
      </c>
      <c r="XO2" s="51" t="inlineStr">
        <is>
          <t>establishment of new tree, in hard surface area, in soil-makadam</t>
        </is>
      </c>
      <c r="XP2" s="51" t="inlineStr">
        <is>
          <t>establishment of new tree, in hard surface area, in soil-makadam</t>
        </is>
      </c>
      <c r="XQ2" s="51" t="inlineStr">
        <is>
          <t>establishment of new tree, in hard surface area, in soil-makadam</t>
        </is>
      </c>
      <c r="XR2" s="51" t="inlineStr">
        <is>
          <t>establishment of new tree, in hard surface area, in soil-makadam</t>
        </is>
      </c>
      <c r="XS2" s="51" t="inlineStr">
        <is>
          <t>establishment of new tree, in hard surface area, in soil-makadam</t>
        </is>
      </c>
      <c r="XT2" s="51" t="inlineStr">
        <is>
          <t>establishment of new tree, in hard surface area, in soil-makadam</t>
        </is>
      </c>
      <c r="XU2" s="51" t="inlineStr">
        <is>
          <t>establishment of new tree, in hard surface area, in soil-makadam</t>
        </is>
      </c>
      <c r="XV2" s="51" t="inlineStr">
        <is>
          <t>establishment of new tree, in hard surface area, in soil-makadam</t>
        </is>
      </c>
      <c r="XW2" s="51" t="inlineStr">
        <is>
          <t>lifecycle, extensive green roof, XMS 2-27, reference</t>
        </is>
      </c>
      <c r="XX2" s="51" t="inlineStr">
        <is>
          <t>lifecycle, extensive green roof, XMS 2-27, reference</t>
        </is>
      </c>
      <c r="XY2" s="51" t="inlineStr">
        <is>
          <t>lifecycle, extensive green roof, XMS 2-27, reference</t>
        </is>
      </c>
      <c r="XZ2" s="51" t="inlineStr">
        <is>
          <t>lifecycle, extensive green roof, XMS 2-27, reference</t>
        </is>
      </c>
      <c r="YA2" s="51" t="inlineStr">
        <is>
          <t>lifecycle, extensive green roof, XMS 2-27, reference</t>
        </is>
      </c>
      <c r="YB2" s="51" t="inlineStr">
        <is>
          <t>lifecycle, extensive green roof, XMS 2-27, reference</t>
        </is>
      </c>
      <c r="YC2" s="51" t="inlineStr">
        <is>
          <t>lifecycle, extensive green roof, XMS 2-27, reference</t>
        </is>
      </c>
      <c r="YD2" s="51" t="inlineStr">
        <is>
          <t>lifecycle, extensive green roof, XMS 2-27, reference</t>
        </is>
      </c>
      <c r="YE2" s="51" t="inlineStr">
        <is>
          <t>lifecycle, extensive green roof, XMS 2-27, reference</t>
        </is>
      </c>
      <c r="YF2" s="51" t="inlineStr">
        <is>
          <t>lifecycle, extensive green roof, XMS 2-27, reference</t>
        </is>
      </c>
      <c r="YG2" s="51" t="inlineStr">
        <is>
          <t>lifecycle, extensive green roof, XMS 2-27, reference</t>
        </is>
      </c>
      <c r="YH2" s="51" t="inlineStr">
        <is>
          <t>lifecycle, extensive green roof, XMS 2-27, reference</t>
        </is>
      </c>
      <c r="YI2" s="51" t="inlineStr">
        <is>
          <t>lifecycle, extensive green roof, XMS 2-27, reference</t>
        </is>
      </c>
      <c r="YJ2" s="51" t="inlineStr">
        <is>
          <t>lifecycle, extensive green roof, XMS 2-27, reference</t>
        </is>
      </c>
      <c r="YK2" s="51" t="inlineStr">
        <is>
          <t>lifecycle, extensive green roof, XMS 2-27, reference</t>
        </is>
      </c>
      <c r="YL2" s="51" t="inlineStr">
        <is>
          <t>production and supply of planting soil A, reference</t>
        </is>
      </c>
      <c r="YM2" s="51" t="inlineStr">
        <is>
          <t>production and supply of planting soil A, reference</t>
        </is>
      </c>
      <c r="YN2" s="51" t="inlineStr">
        <is>
          <t>production and supply of planting soil A, reference</t>
        </is>
      </c>
      <c r="YO2" s="51" t="inlineStr">
        <is>
          <t>production and supply of planting soil A, reference</t>
        </is>
      </c>
      <c r="YP2" s="51" t="inlineStr">
        <is>
          <t>production and supply of planting soil A, reference</t>
        </is>
      </c>
      <c r="YQ2" s="51" t="inlineStr">
        <is>
          <t>production and supply of planting soil A, reference</t>
        </is>
      </c>
      <c r="YR2" s="51" t="inlineStr">
        <is>
          <t>production and supply of planting soil A, reference</t>
        </is>
      </c>
      <c r="YS2" s="51" t="inlineStr">
        <is>
          <t>production and supply of planting soil A, reference</t>
        </is>
      </c>
      <c r="YT2" s="51" t="inlineStr">
        <is>
          <t>production and supply of planting soil A, reference</t>
        </is>
      </c>
      <c r="YU2" s="51" t="inlineStr">
        <is>
          <t>production and supply of planting soil A, reference</t>
        </is>
      </c>
      <c r="YV2" s="51" t="inlineStr">
        <is>
          <t>production and supply of planting soil A, reference</t>
        </is>
      </c>
      <c r="YW2" s="51" t="inlineStr">
        <is>
          <t>production and supply of planting soil A, reference</t>
        </is>
      </c>
      <c r="YX2" s="51" t="inlineStr">
        <is>
          <t>production and supply of planting soil A, reference</t>
        </is>
      </c>
      <c r="YY2" s="51" t="inlineStr">
        <is>
          <t>production and supply of planting soil A, reference</t>
        </is>
      </c>
      <c r="YZ2" s="51" t="inlineStr">
        <is>
          <t>production and supply of planting soil A, reference</t>
        </is>
      </c>
      <c r="ZA2" s="51" t="inlineStr">
        <is>
          <t>production of paving stone, normal concrete</t>
        </is>
      </c>
      <c r="ZB2" s="51" t="inlineStr">
        <is>
          <t>production of paving stone, normal concrete</t>
        </is>
      </c>
      <c r="ZC2" s="51" t="inlineStr">
        <is>
          <t>production of paving stone, normal concrete</t>
        </is>
      </c>
      <c r="ZD2" s="51" t="inlineStr">
        <is>
          <t>production of paving stone, normal concrete</t>
        </is>
      </c>
      <c r="ZE2" s="51" t="inlineStr">
        <is>
          <t>production of paving stone, normal concrete</t>
        </is>
      </c>
      <c r="ZF2" s="51" t="inlineStr">
        <is>
          <t>production of paving stone, normal concrete</t>
        </is>
      </c>
      <c r="ZG2" s="51" t="inlineStr">
        <is>
          <t>production of paving stone, normal concrete</t>
        </is>
      </c>
      <c r="ZH2" s="51" t="inlineStr">
        <is>
          <t>production of paving stone, normal concrete</t>
        </is>
      </c>
      <c r="ZI2" s="51" t="inlineStr">
        <is>
          <t>production of paving stone, normal concrete</t>
        </is>
      </c>
      <c r="ZJ2" s="51" t="inlineStr">
        <is>
          <t>production of paving stone, normal concrete</t>
        </is>
      </c>
      <c r="ZK2" s="51" t="inlineStr">
        <is>
          <t>production of paving stone, normal concrete</t>
        </is>
      </c>
      <c r="ZL2" s="51" t="inlineStr">
        <is>
          <t>production of paving stone, normal concrete</t>
        </is>
      </c>
      <c r="ZM2" s="51" t="inlineStr">
        <is>
          <t>production of paving stone, normal concrete</t>
        </is>
      </c>
      <c r="ZN2" s="51" t="inlineStr">
        <is>
          <t>production of paving stone, normal concrete</t>
        </is>
      </c>
      <c r="ZO2" s="51" t="inlineStr">
        <is>
          <t>production of paving stone, normal concrete</t>
        </is>
      </c>
      <c r="ZP2" s="51" t="inlineStr">
        <is>
          <t>lifecycle, water pre-treatment, plastic biofilter</t>
        </is>
      </c>
      <c r="ZQ2" s="51" t="inlineStr">
        <is>
          <t>lifecycle, water pre-treatment, plastic biofilter</t>
        </is>
      </c>
      <c r="ZR2" s="51" t="inlineStr">
        <is>
          <t>lifecycle, water pre-treatment, plastic biofilter</t>
        </is>
      </c>
      <c r="ZS2" s="51" t="inlineStr">
        <is>
          <t>lifecycle, water pre-treatment, plastic biofilter</t>
        </is>
      </c>
      <c r="ZT2" s="51" t="inlineStr">
        <is>
          <t>lifecycle, water pre-treatment, plastic biofilter</t>
        </is>
      </c>
      <c r="ZU2" s="51" t="inlineStr">
        <is>
          <t>lifecycle, water pre-treatment, plastic biofilter</t>
        </is>
      </c>
      <c r="ZV2" s="51" t="inlineStr">
        <is>
          <t>lifecycle, water pre-treatment, plastic biofilter</t>
        </is>
      </c>
      <c r="ZW2" s="51" t="inlineStr">
        <is>
          <t>lifecycle, water pre-treatment, plastic biofilter</t>
        </is>
      </c>
      <c r="ZX2" s="51" t="inlineStr">
        <is>
          <t>lifecycle, water pre-treatment, plastic biofilter</t>
        </is>
      </c>
      <c r="ZY2" s="51" t="inlineStr">
        <is>
          <t>lifecycle, water pre-treatment, plastic biofilter</t>
        </is>
      </c>
      <c r="ZZ2" s="51" t="inlineStr">
        <is>
          <t>lifecycle, water pre-treatment, plastic biofilter</t>
        </is>
      </c>
      <c r="AAA2" s="51" t="inlineStr">
        <is>
          <t>lifecycle, water pre-treatment, plastic biofilter</t>
        </is>
      </c>
      <c r="AAB2" s="51" t="inlineStr">
        <is>
          <t>lifecycle, water pre-treatment, plastic biofilter</t>
        </is>
      </c>
      <c r="AAC2" s="51" t="inlineStr">
        <is>
          <t>lifecycle, water pre-treatment, plastic biofilter</t>
        </is>
      </c>
      <c r="AAD2" s="51" t="inlineStr">
        <is>
          <t>lifecycle, water pre-treatment, plastic biofilter</t>
        </is>
      </c>
      <c r="AAE2" s="51" t="inlineStr">
        <is>
          <t>production of pig iron, fossil-coal</t>
        </is>
      </c>
      <c r="AAF2" s="51" t="inlineStr">
        <is>
          <t>production of pig iron, fossil-coal</t>
        </is>
      </c>
      <c r="AAG2" s="51" t="inlineStr">
        <is>
          <t>production of pig iron, fossil-coal</t>
        </is>
      </c>
      <c r="AAH2" s="51" t="inlineStr">
        <is>
          <t>production of pig iron, fossil-coal</t>
        </is>
      </c>
      <c r="AAI2" s="51" t="inlineStr">
        <is>
          <t>production of pig iron, fossil-coal</t>
        </is>
      </c>
      <c r="AAJ2" s="51" t="inlineStr">
        <is>
          <t>production of pig iron, fossil-coal</t>
        </is>
      </c>
      <c r="AAK2" s="51" t="inlineStr">
        <is>
          <t>production of pig iron, fossil-coal</t>
        </is>
      </c>
      <c r="AAL2" s="51" t="inlineStr">
        <is>
          <t>production of pig iron, fossil-coal</t>
        </is>
      </c>
      <c r="AAM2" s="51" t="inlineStr">
        <is>
          <t>production of pig iron, fossil-coal</t>
        </is>
      </c>
      <c r="AAN2" s="51" t="inlineStr">
        <is>
          <t>production of pig iron, fossil-coal</t>
        </is>
      </c>
      <c r="AAO2" s="51" t="inlineStr">
        <is>
          <t>production of pig iron, fossil-coal</t>
        </is>
      </c>
      <c r="AAP2" s="51" t="inlineStr">
        <is>
          <t>production of pig iron, fossil-coal</t>
        </is>
      </c>
      <c r="AAQ2" s="51" t="inlineStr">
        <is>
          <t>production of pig iron, fossil-coal</t>
        </is>
      </c>
      <c r="AAR2" s="51" t="inlineStr">
        <is>
          <t>production of pig iron, fossil-coal</t>
        </is>
      </c>
      <c r="AAS2" s="51" t="inlineStr">
        <is>
          <t>production of pig iron, fossil-coal</t>
        </is>
      </c>
    </row>
    <row r="3">
      <c r="A3" s="51" t="inlineStr">
        <is>
          <t>FU_amount</t>
        </is>
      </c>
      <c r="B3" s="51" t="n">
        <v>1</v>
      </c>
      <c r="C3" s="51" t="n">
        <v>1</v>
      </c>
      <c r="D3" s="51" t="n">
        <v>1</v>
      </c>
      <c r="E3" s="51" t="n">
        <v>1</v>
      </c>
      <c r="F3" s="51" t="n">
        <v>1</v>
      </c>
      <c r="G3" s="51" t="n">
        <v>1</v>
      </c>
      <c r="H3" s="51" t="n">
        <v>1</v>
      </c>
      <c r="I3" s="51" t="n">
        <v>1</v>
      </c>
      <c r="J3" s="51" t="n">
        <v>1</v>
      </c>
      <c r="K3" s="51" t="n">
        <v>1</v>
      </c>
      <c r="L3" s="51" t="n">
        <v>1</v>
      </c>
      <c r="M3" s="51" t="n">
        <v>1</v>
      </c>
      <c r="N3" s="51" t="n">
        <v>1</v>
      </c>
      <c r="O3" s="51" t="n">
        <v>1</v>
      </c>
      <c r="P3" s="51" t="n">
        <v>1</v>
      </c>
      <c r="Q3" s="51" t="n">
        <v>1</v>
      </c>
      <c r="R3" s="51" t="n">
        <v>1</v>
      </c>
      <c r="S3" s="51" t="n">
        <v>1</v>
      </c>
      <c r="T3" s="51" t="n">
        <v>1</v>
      </c>
      <c r="U3" s="51" t="n">
        <v>1</v>
      </c>
      <c r="V3" s="51" t="n">
        <v>1</v>
      </c>
      <c r="W3" s="51" t="n">
        <v>1</v>
      </c>
      <c r="X3" s="51" t="n">
        <v>1</v>
      </c>
      <c r="Y3" s="51" t="n">
        <v>1</v>
      </c>
      <c r="Z3" s="51" t="n">
        <v>1</v>
      </c>
      <c r="AA3" s="51" t="n">
        <v>1</v>
      </c>
      <c r="AB3" s="51" t="n">
        <v>1</v>
      </c>
      <c r="AC3" s="51" t="n">
        <v>1</v>
      </c>
      <c r="AD3" s="51" t="n">
        <v>1</v>
      </c>
      <c r="AE3" s="51" t="n">
        <v>1</v>
      </c>
      <c r="AF3" s="51" t="n">
        <v>1</v>
      </c>
      <c r="AG3" s="51" t="n">
        <v>1</v>
      </c>
      <c r="AH3" s="51" t="n">
        <v>1</v>
      </c>
      <c r="AI3" s="51" t="n">
        <v>1</v>
      </c>
      <c r="AJ3" s="51" t="n">
        <v>1</v>
      </c>
      <c r="AK3" s="51" t="n">
        <v>1</v>
      </c>
      <c r="AL3" s="51" t="n">
        <v>1</v>
      </c>
      <c r="AM3" s="51" t="n">
        <v>1</v>
      </c>
      <c r="AN3" s="51" t="n">
        <v>1</v>
      </c>
      <c r="AO3" s="51" t="n">
        <v>1</v>
      </c>
      <c r="AP3" s="51" t="n">
        <v>1</v>
      </c>
      <c r="AQ3" s="51" t="n">
        <v>1</v>
      </c>
      <c r="AR3" s="51" t="n">
        <v>1</v>
      </c>
      <c r="AS3" s="51" t="n">
        <v>1</v>
      </c>
      <c r="AT3" s="51" t="n">
        <v>1</v>
      </c>
      <c r="AU3" s="51" t="n">
        <v>1</v>
      </c>
      <c r="AV3" s="51" t="n">
        <v>1</v>
      </c>
      <c r="AW3" s="51" t="n">
        <v>1</v>
      </c>
      <c r="AX3" s="51" t="n">
        <v>1</v>
      </c>
      <c r="AY3" s="51" t="n">
        <v>1</v>
      </c>
      <c r="AZ3" s="51" t="n">
        <v>1</v>
      </c>
      <c r="BA3" s="51" t="n">
        <v>1</v>
      </c>
      <c r="BB3" s="51" t="n">
        <v>1</v>
      </c>
      <c r="BC3" s="51" t="n">
        <v>1</v>
      </c>
      <c r="BD3" s="51" t="n">
        <v>1</v>
      </c>
      <c r="BE3" s="51" t="n">
        <v>1</v>
      </c>
      <c r="BF3" s="51" t="n">
        <v>1</v>
      </c>
      <c r="BG3" s="51" t="n">
        <v>1</v>
      </c>
      <c r="BH3" s="51" t="n">
        <v>1</v>
      </c>
      <c r="BI3" s="51" t="n">
        <v>1</v>
      </c>
      <c r="BJ3" s="51" t="n">
        <v>1</v>
      </c>
      <c r="BK3" s="51" t="n">
        <v>1</v>
      </c>
      <c r="BL3" s="51" t="n">
        <v>1</v>
      </c>
      <c r="BM3" s="51" t="n">
        <v>1</v>
      </c>
      <c r="BN3" s="51" t="n">
        <v>1</v>
      </c>
      <c r="BO3" s="51" t="n">
        <v>1</v>
      </c>
      <c r="BP3" s="51" t="n">
        <v>1</v>
      </c>
      <c r="BQ3" s="51" t="n">
        <v>1</v>
      </c>
      <c r="BR3" s="51" t="n">
        <v>1</v>
      </c>
      <c r="BS3" s="51" t="n">
        <v>1</v>
      </c>
      <c r="BT3" s="51" t="n">
        <v>1</v>
      </c>
      <c r="BU3" s="51" t="n">
        <v>1</v>
      </c>
      <c r="BV3" s="51" t="n">
        <v>1</v>
      </c>
      <c r="BW3" s="51" t="n">
        <v>1</v>
      </c>
      <c r="BX3" s="51" t="n">
        <v>1</v>
      </c>
      <c r="BY3" s="51" t="n">
        <v>1</v>
      </c>
      <c r="BZ3" s="51" t="n">
        <v>1</v>
      </c>
      <c r="CA3" s="51" t="n">
        <v>1</v>
      </c>
      <c r="CB3" s="51" t="n">
        <v>1</v>
      </c>
      <c r="CC3" s="51" t="n">
        <v>1</v>
      </c>
      <c r="CD3" s="51" t="n">
        <v>1</v>
      </c>
      <c r="CE3" s="51" t="n">
        <v>1</v>
      </c>
      <c r="CF3" s="51" t="n">
        <v>1</v>
      </c>
      <c r="CG3" s="51" t="n">
        <v>1</v>
      </c>
      <c r="CH3" s="51" t="n">
        <v>1</v>
      </c>
      <c r="CI3" s="51" t="n">
        <v>1</v>
      </c>
      <c r="CJ3" s="51" t="n">
        <v>1</v>
      </c>
      <c r="CK3" s="51" t="n">
        <v>1</v>
      </c>
      <c r="CL3" s="51" t="n">
        <v>1</v>
      </c>
      <c r="CM3" s="51" t="n">
        <v>1</v>
      </c>
      <c r="CN3" s="51" t="n">
        <v>1</v>
      </c>
      <c r="CO3" s="51" t="n">
        <v>1</v>
      </c>
      <c r="CP3" s="51" t="n">
        <v>1</v>
      </c>
      <c r="CQ3" s="51" t="n">
        <v>1</v>
      </c>
      <c r="CR3" s="51" t="n">
        <v>1</v>
      </c>
      <c r="CS3" s="51" t="n">
        <v>1</v>
      </c>
      <c r="CT3" s="51" t="n">
        <v>1</v>
      </c>
      <c r="CU3" s="51" t="n">
        <v>1</v>
      </c>
      <c r="CV3" s="51" t="n">
        <v>1</v>
      </c>
      <c r="CW3" s="51" t="n">
        <v>1</v>
      </c>
      <c r="CX3" s="51" t="n">
        <v>1</v>
      </c>
      <c r="CY3" s="51" t="n">
        <v>1</v>
      </c>
      <c r="CZ3" s="51" t="n">
        <v>1</v>
      </c>
      <c r="DA3" s="51" t="n">
        <v>1</v>
      </c>
      <c r="DB3" s="51" t="n">
        <v>1</v>
      </c>
      <c r="DC3" s="51" t="n">
        <v>1</v>
      </c>
      <c r="DD3" s="51" t="n">
        <v>1</v>
      </c>
      <c r="DE3" s="51" t="n">
        <v>1</v>
      </c>
      <c r="DF3" s="51" t="n">
        <v>1</v>
      </c>
      <c r="DG3" s="51" t="n">
        <v>1</v>
      </c>
      <c r="DH3" s="51" t="n">
        <v>1</v>
      </c>
      <c r="DI3" s="51" t="n">
        <v>1</v>
      </c>
      <c r="DJ3" s="51" t="n">
        <v>1</v>
      </c>
      <c r="DK3" s="51" t="n">
        <v>1</v>
      </c>
      <c r="DL3" s="51" t="n">
        <v>1</v>
      </c>
      <c r="DM3" s="51" t="n">
        <v>1</v>
      </c>
      <c r="DN3" s="51" t="n">
        <v>1</v>
      </c>
      <c r="DO3" s="51" t="n">
        <v>1</v>
      </c>
      <c r="DP3" s="51" t="n">
        <v>1</v>
      </c>
      <c r="DQ3" s="51" t="n">
        <v>1</v>
      </c>
      <c r="DR3" s="51" t="n">
        <v>1</v>
      </c>
      <c r="DS3" s="51" t="n">
        <v>1</v>
      </c>
      <c r="DT3" s="51" t="n">
        <v>1</v>
      </c>
      <c r="DU3" s="51" t="n">
        <v>1</v>
      </c>
      <c r="DV3" s="51" t="n">
        <v>1</v>
      </c>
      <c r="DW3" s="51" t="n">
        <v>1</v>
      </c>
      <c r="DX3" s="51" t="n">
        <v>1</v>
      </c>
      <c r="DY3" s="51" t="n">
        <v>1</v>
      </c>
      <c r="DZ3" s="51" t="n">
        <v>1</v>
      </c>
      <c r="EA3" s="51" t="n">
        <v>1</v>
      </c>
      <c r="EB3" s="51" t="n">
        <v>1</v>
      </c>
      <c r="EC3" s="51" t="n">
        <v>1</v>
      </c>
      <c r="ED3" s="51" t="n">
        <v>1</v>
      </c>
      <c r="EE3" s="51" t="n">
        <v>1</v>
      </c>
      <c r="EF3" s="51" t="n">
        <v>1</v>
      </c>
      <c r="EG3" s="51" t="n">
        <v>1</v>
      </c>
      <c r="EH3" s="51" t="n">
        <v>1</v>
      </c>
      <c r="EI3" s="51" t="n">
        <v>1</v>
      </c>
      <c r="EJ3" s="51" t="n">
        <v>1</v>
      </c>
      <c r="EK3" s="51" t="n">
        <v>1</v>
      </c>
      <c r="EL3" s="51" t="n">
        <v>1</v>
      </c>
      <c r="EM3" s="51" t="n">
        <v>1</v>
      </c>
      <c r="EN3" s="51" t="n">
        <v>1</v>
      </c>
      <c r="EO3" s="51" t="n">
        <v>1</v>
      </c>
      <c r="EP3" s="51" t="n">
        <v>1</v>
      </c>
      <c r="EQ3" s="51" t="n">
        <v>1</v>
      </c>
      <c r="ER3" s="51" t="n">
        <v>1</v>
      </c>
      <c r="ES3" s="51" t="n">
        <v>1</v>
      </c>
      <c r="ET3" s="51" t="n">
        <v>1</v>
      </c>
      <c r="EU3" s="51" t="n">
        <v>1</v>
      </c>
      <c r="EV3" s="51" t="n">
        <v>1</v>
      </c>
      <c r="EW3" s="51" t="n">
        <v>1</v>
      </c>
      <c r="EX3" s="51" t="n">
        <v>1</v>
      </c>
      <c r="EY3" s="51" t="n">
        <v>1</v>
      </c>
      <c r="EZ3" s="51" t="n">
        <v>1</v>
      </c>
      <c r="FA3" s="51" t="n">
        <v>1</v>
      </c>
      <c r="FB3" s="51" t="n">
        <v>1</v>
      </c>
      <c r="FC3" s="51" t="n">
        <v>1</v>
      </c>
      <c r="FD3" s="51" t="n">
        <v>1</v>
      </c>
      <c r="FE3" s="51" t="n">
        <v>1</v>
      </c>
      <c r="FF3" s="51" t="n">
        <v>1</v>
      </c>
      <c r="FG3" s="51" t="n">
        <v>1</v>
      </c>
      <c r="FH3" s="51" t="n">
        <v>1</v>
      </c>
      <c r="FI3" s="51" t="n">
        <v>1</v>
      </c>
      <c r="FJ3" s="51" t="n">
        <v>1</v>
      </c>
      <c r="FK3" s="51" t="n">
        <v>1</v>
      </c>
      <c r="FL3" s="51" t="n">
        <v>1</v>
      </c>
      <c r="FM3" s="51" t="n">
        <v>1</v>
      </c>
      <c r="FN3" s="51" t="n">
        <v>1</v>
      </c>
      <c r="FO3" s="51" t="n">
        <v>1</v>
      </c>
      <c r="FP3" s="51" t="n">
        <v>1</v>
      </c>
      <c r="FQ3" s="51" t="n">
        <v>1</v>
      </c>
      <c r="FR3" s="51" t="n">
        <v>1</v>
      </c>
      <c r="FS3" s="51" t="n">
        <v>1</v>
      </c>
      <c r="FT3" s="51" t="n">
        <v>1</v>
      </c>
      <c r="FU3" s="51" t="n">
        <v>1</v>
      </c>
      <c r="FV3" s="51" t="n">
        <v>1</v>
      </c>
      <c r="FW3" s="51" t="n">
        <v>1</v>
      </c>
      <c r="FX3" s="51" t="n">
        <v>1</v>
      </c>
      <c r="FY3" s="51" t="n">
        <v>1</v>
      </c>
      <c r="FZ3" s="51" t="n">
        <v>1</v>
      </c>
      <c r="GA3" s="51" t="n">
        <v>1</v>
      </c>
      <c r="GB3" s="51" t="n">
        <v>1</v>
      </c>
      <c r="GC3" s="51" t="n">
        <v>1</v>
      </c>
      <c r="GD3" s="51" t="n">
        <v>1</v>
      </c>
      <c r="GE3" s="51" t="n">
        <v>1</v>
      </c>
      <c r="GF3" s="51" t="n">
        <v>1</v>
      </c>
      <c r="GG3" s="51" t="n">
        <v>1</v>
      </c>
      <c r="GH3" s="51" t="n">
        <v>1</v>
      </c>
      <c r="GI3" s="51" t="n">
        <v>1</v>
      </c>
      <c r="GJ3" s="51" t="n">
        <v>1</v>
      </c>
      <c r="GK3" s="51" t="n">
        <v>1</v>
      </c>
      <c r="GL3" s="51" t="n">
        <v>1</v>
      </c>
      <c r="GM3" s="51" t="n">
        <v>1</v>
      </c>
      <c r="GN3" s="51" t="n">
        <v>1</v>
      </c>
      <c r="GO3" s="51" t="n">
        <v>1</v>
      </c>
      <c r="GP3" s="51" t="n">
        <v>1</v>
      </c>
      <c r="GQ3" s="51" t="n">
        <v>1</v>
      </c>
      <c r="GR3" s="51" t="n">
        <v>1</v>
      </c>
      <c r="GS3" s="51" t="n">
        <v>1</v>
      </c>
      <c r="GT3" s="51" t="n">
        <v>1</v>
      </c>
      <c r="GU3" s="51" t="n">
        <v>1</v>
      </c>
      <c r="GV3" s="51" t="n">
        <v>1</v>
      </c>
      <c r="GW3" s="51" t="n">
        <v>1</v>
      </c>
      <c r="GX3" s="51" t="n">
        <v>1</v>
      </c>
      <c r="GY3" s="51" t="n">
        <v>1</v>
      </c>
      <c r="GZ3" s="51" t="n">
        <v>1</v>
      </c>
      <c r="HA3" s="51" t="n">
        <v>1</v>
      </c>
      <c r="HB3" s="51" t="n">
        <v>1</v>
      </c>
      <c r="HC3" s="51" t="n">
        <v>1</v>
      </c>
      <c r="HD3" s="51" t="n">
        <v>1</v>
      </c>
      <c r="HE3" s="51" t="n">
        <v>1</v>
      </c>
      <c r="HF3" s="51" t="n">
        <v>1</v>
      </c>
      <c r="HG3" s="51" t="n">
        <v>1</v>
      </c>
      <c r="HH3" s="51" t="n">
        <v>1</v>
      </c>
      <c r="HI3" s="51" t="n">
        <v>1</v>
      </c>
      <c r="HJ3" s="51" t="n">
        <v>1</v>
      </c>
      <c r="HK3" s="51" t="n">
        <v>1</v>
      </c>
      <c r="HL3" s="51" t="n">
        <v>1</v>
      </c>
      <c r="HM3" s="51" t="n">
        <v>1</v>
      </c>
      <c r="HN3" s="51" t="n">
        <v>1</v>
      </c>
      <c r="HO3" s="51" t="n">
        <v>1</v>
      </c>
      <c r="HP3" s="51" t="n">
        <v>1</v>
      </c>
      <c r="HQ3" s="51" t="n">
        <v>1</v>
      </c>
      <c r="HR3" s="51" t="n">
        <v>1</v>
      </c>
      <c r="HS3" s="51" t="n">
        <v>1</v>
      </c>
      <c r="HT3" s="51" t="n">
        <v>1</v>
      </c>
      <c r="HU3" s="51" t="n">
        <v>1</v>
      </c>
      <c r="HV3" s="51" t="n">
        <v>1</v>
      </c>
      <c r="HW3" s="51" t="n">
        <v>1</v>
      </c>
      <c r="HX3" s="51" t="n">
        <v>1</v>
      </c>
      <c r="HY3" s="51" t="n">
        <v>1</v>
      </c>
      <c r="HZ3" s="51" t="n">
        <v>1</v>
      </c>
      <c r="IA3" s="51" t="n">
        <v>1</v>
      </c>
      <c r="IB3" s="51" t="n">
        <v>1</v>
      </c>
      <c r="IC3" s="51" t="n">
        <v>1</v>
      </c>
      <c r="ID3" s="51" t="n">
        <v>1</v>
      </c>
      <c r="IE3" s="51" t="n">
        <v>1</v>
      </c>
      <c r="IF3" s="51" t="n">
        <v>1</v>
      </c>
      <c r="IG3" s="51" t="n">
        <v>1</v>
      </c>
      <c r="IH3" s="51" t="n">
        <v>1</v>
      </c>
      <c r="II3" s="51" t="n">
        <v>1</v>
      </c>
      <c r="IJ3" s="51" t="n">
        <v>1</v>
      </c>
      <c r="IK3" s="51" t="n">
        <v>1</v>
      </c>
      <c r="IL3" s="51" t="n">
        <v>1</v>
      </c>
      <c r="IM3" s="51" t="n">
        <v>1</v>
      </c>
      <c r="IN3" s="51" t="n">
        <v>1</v>
      </c>
      <c r="IO3" s="51" t="n">
        <v>1</v>
      </c>
      <c r="IP3" s="51" t="n">
        <v>1</v>
      </c>
      <c r="IQ3" s="51" t="n">
        <v>1</v>
      </c>
      <c r="IR3" s="51" t="n">
        <v>1</v>
      </c>
      <c r="IS3" s="51" t="n">
        <v>1</v>
      </c>
      <c r="IT3" s="51" t="n">
        <v>1</v>
      </c>
      <c r="IU3" s="51" t="n">
        <v>1</v>
      </c>
      <c r="IV3" s="51" t="n">
        <v>1</v>
      </c>
      <c r="IW3" s="51" t="n">
        <v>1</v>
      </c>
      <c r="IX3" s="51" t="n">
        <v>1</v>
      </c>
      <c r="IY3" s="51" t="n">
        <v>1</v>
      </c>
      <c r="IZ3" s="51" t="n">
        <v>1</v>
      </c>
      <c r="JA3" s="51" t="n">
        <v>1</v>
      </c>
      <c r="JB3" s="51" t="n">
        <v>1</v>
      </c>
      <c r="JC3" s="51" t="n">
        <v>1</v>
      </c>
      <c r="JD3" s="51" t="n">
        <v>1</v>
      </c>
      <c r="JE3" s="51" t="n">
        <v>1</v>
      </c>
      <c r="JF3" s="51" t="n">
        <v>1</v>
      </c>
      <c r="JG3" s="51" t="n">
        <v>1</v>
      </c>
      <c r="JH3" s="51" t="n">
        <v>1</v>
      </c>
      <c r="JI3" s="51" t="n">
        <v>1</v>
      </c>
      <c r="JJ3" s="51" t="n">
        <v>1</v>
      </c>
      <c r="JK3" s="51" t="n">
        <v>1</v>
      </c>
      <c r="JL3" s="51" t="n">
        <v>1</v>
      </c>
      <c r="JM3" s="51" t="n">
        <v>1</v>
      </c>
      <c r="JN3" s="51" t="n">
        <v>1</v>
      </c>
      <c r="JO3" s="51" t="n">
        <v>1</v>
      </c>
      <c r="JP3" s="51" t="n">
        <v>1</v>
      </c>
      <c r="JQ3" s="51" t="n">
        <v>1</v>
      </c>
      <c r="JR3" s="51" t="n">
        <v>1</v>
      </c>
      <c r="JS3" s="51" t="n">
        <v>1</v>
      </c>
      <c r="JT3" s="51" t="n">
        <v>1</v>
      </c>
      <c r="JU3" s="51" t="n">
        <v>1</v>
      </c>
      <c r="JV3" s="51" t="n">
        <v>1</v>
      </c>
      <c r="JW3" s="51" t="n">
        <v>1</v>
      </c>
      <c r="JX3" s="51" t="n">
        <v>1</v>
      </c>
      <c r="JY3" s="51" t="n">
        <v>1</v>
      </c>
      <c r="JZ3" s="51" t="n">
        <v>1</v>
      </c>
      <c r="KA3" s="51" t="n">
        <v>1</v>
      </c>
      <c r="KB3" s="51" t="n">
        <v>1</v>
      </c>
      <c r="KC3" s="51" t="n">
        <v>1</v>
      </c>
      <c r="KD3" s="51" t="n">
        <v>1</v>
      </c>
      <c r="KE3" s="51" t="n">
        <v>1</v>
      </c>
      <c r="KF3" s="51" t="n">
        <v>1</v>
      </c>
      <c r="KG3" s="51" t="n">
        <v>1</v>
      </c>
      <c r="KH3" s="51" t="n">
        <v>1</v>
      </c>
      <c r="KI3" s="51" t="n">
        <v>1</v>
      </c>
      <c r="KJ3" s="51" t="n">
        <v>1</v>
      </c>
      <c r="KK3" s="51" t="n">
        <v>1</v>
      </c>
      <c r="KL3" s="51" t="n">
        <v>1</v>
      </c>
      <c r="KM3" s="51" t="n">
        <v>1</v>
      </c>
      <c r="KN3" s="51" t="n">
        <v>1</v>
      </c>
      <c r="KO3" s="51" t="n">
        <v>1</v>
      </c>
      <c r="KP3" s="51" t="n">
        <v>1</v>
      </c>
      <c r="KQ3" s="51" t="n">
        <v>1</v>
      </c>
      <c r="KR3" s="51" t="n">
        <v>1</v>
      </c>
      <c r="KS3" s="51" t="n">
        <v>1</v>
      </c>
      <c r="KT3" s="51" t="n">
        <v>1</v>
      </c>
      <c r="KU3" s="51" t="n">
        <v>1</v>
      </c>
      <c r="KV3" s="51" t="n">
        <v>1</v>
      </c>
      <c r="KW3" s="51" t="n">
        <v>1</v>
      </c>
      <c r="KX3" s="51" t="n">
        <v>1</v>
      </c>
      <c r="KY3" s="51" t="n">
        <v>1</v>
      </c>
      <c r="KZ3" s="51" t="n">
        <v>1</v>
      </c>
      <c r="LA3" s="51" t="n">
        <v>1</v>
      </c>
      <c r="LB3" s="51" t="n">
        <v>1</v>
      </c>
      <c r="LC3" s="51" t="n">
        <v>1</v>
      </c>
      <c r="LD3" s="51" t="n">
        <v>1</v>
      </c>
      <c r="LE3" s="51" t="n">
        <v>1</v>
      </c>
      <c r="LF3" s="51" t="n">
        <v>1</v>
      </c>
      <c r="LG3" s="51" t="n">
        <v>1</v>
      </c>
      <c r="LH3" s="51" t="n">
        <v>1</v>
      </c>
      <c r="LI3" s="51" t="n">
        <v>1</v>
      </c>
      <c r="LJ3" s="51" t="n">
        <v>1</v>
      </c>
      <c r="LK3" s="51" t="n">
        <v>1</v>
      </c>
      <c r="LL3" s="51" t="n">
        <v>1</v>
      </c>
      <c r="LM3" s="51" t="n">
        <v>1</v>
      </c>
      <c r="LN3" s="51" t="n">
        <v>1</v>
      </c>
      <c r="LO3" s="51" t="n">
        <v>1</v>
      </c>
      <c r="LP3" s="51" t="n">
        <v>1</v>
      </c>
      <c r="LQ3" s="51" t="n">
        <v>1</v>
      </c>
      <c r="LR3" s="51" t="n">
        <v>1</v>
      </c>
      <c r="LS3" s="51" t="n">
        <v>1</v>
      </c>
      <c r="LT3" s="51" t="n">
        <v>1</v>
      </c>
      <c r="LU3" s="51" t="n">
        <v>1</v>
      </c>
      <c r="LV3" s="51" t="n">
        <v>1</v>
      </c>
      <c r="LW3" s="51" t="n">
        <v>1</v>
      </c>
      <c r="LX3" s="51" t="n">
        <v>1</v>
      </c>
      <c r="LY3" s="51" t="n">
        <v>1</v>
      </c>
      <c r="LZ3" s="51" t="n">
        <v>1</v>
      </c>
      <c r="MA3" s="51" t="n">
        <v>1</v>
      </c>
      <c r="MB3" s="51" t="n">
        <v>1</v>
      </c>
      <c r="MC3" s="51" t="n">
        <v>1</v>
      </c>
      <c r="MD3" s="51" t="n">
        <v>1</v>
      </c>
      <c r="ME3" s="51" t="n">
        <v>1</v>
      </c>
      <c r="MF3" s="51" t="n">
        <v>1</v>
      </c>
      <c r="MG3" s="51" t="n">
        <v>1</v>
      </c>
      <c r="MH3" s="51" t="n">
        <v>1</v>
      </c>
      <c r="MI3" s="51" t="n">
        <v>1</v>
      </c>
      <c r="MJ3" s="51" t="n">
        <v>1</v>
      </c>
      <c r="MK3" s="51" t="n">
        <v>1</v>
      </c>
      <c r="ML3" s="51" t="n">
        <v>1</v>
      </c>
      <c r="MM3" s="51" t="n">
        <v>1</v>
      </c>
      <c r="MN3" s="51" t="n">
        <v>1</v>
      </c>
      <c r="MO3" s="51" t="n">
        <v>1</v>
      </c>
      <c r="MP3" s="51" t="n">
        <v>1</v>
      </c>
      <c r="MQ3" s="51" t="n">
        <v>1</v>
      </c>
      <c r="MR3" s="51" t="n">
        <v>1</v>
      </c>
      <c r="MS3" s="51" t="n">
        <v>1</v>
      </c>
      <c r="MT3" s="51" t="n">
        <v>1</v>
      </c>
      <c r="MU3" s="51" t="n">
        <v>1</v>
      </c>
      <c r="MV3" s="51" t="n">
        <v>1</v>
      </c>
      <c r="MW3" s="51" t="n">
        <v>1</v>
      </c>
      <c r="MX3" s="51" t="n">
        <v>1</v>
      </c>
      <c r="MY3" s="51" t="n">
        <v>1</v>
      </c>
      <c r="MZ3" s="51" t="n">
        <v>1</v>
      </c>
      <c r="NA3" s="51" t="n">
        <v>1</v>
      </c>
      <c r="NB3" s="51" t="n">
        <v>1</v>
      </c>
      <c r="NC3" s="51" t="n">
        <v>1</v>
      </c>
      <c r="ND3" s="51" t="n">
        <v>1</v>
      </c>
      <c r="NE3" s="51" t="n">
        <v>1</v>
      </c>
      <c r="NF3" s="51" t="n">
        <v>1</v>
      </c>
      <c r="NG3" s="51" t="n">
        <v>1</v>
      </c>
      <c r="NH3" s="51" t="n">
        <v>1</v>
      </c>
      <c r="NI3" s="51" t="n">
        <v>1</v>
      </c>
      <c r="NJ3" s="51" t="n">
        <v>1</v>
      </c>
      <c r="NK3" s="51" t="n">
        <v>1</v>
      </c>
      <c r="NL3" s="51" t="n">
        <v>1</v>
      </c>
      <c r="NM3" s="51" t="n">
        <v>1</v>
      </c>
      <c r="NN3" s="51" t="n">
        <v>1</v>
      </c>
      <c r="NO3" s="51" t="n">
        <v>1</v>
      </c>
      <c r="NP3" s="51" t="n">
        <v>1</v>
      </c>
      <c r="NQ3" s="51" t="n">
        <v>1</v>
      </c>
      <c r="NR3" s="51" t="n">
        <v>1</v>
      </c>
      <c r="NS3" s="51" t="n">
        <v>1</v>
      </c>
      <c r="NT3" s="51" t="n">
        <v>1</v>
      </c>
      <c r="NU3" s="51" t="n">
        <v>1</v>
      </c>
      <c r="NV3" s="51" t="n">
        <v>1</v>
      </c>
      <c r="NW3" s="51" t="n">
        <v>1</v>
      </c>
      <c r="NX3" s="51" t="n">
        <v>1</v>
      </c>
      <c r="NY3" s="51" t="n">
        <v>1</v>
      </c>
      <c r="NZ3" s="51" t="n">
        <v>1</v>
      </c>
      <c r="OA3" s="51" t="n">
        <v>1</v>
      </c>
      <c r="OB3" s="51" t="n">
        <v>1</v>
      </c>
      <c r="OC3" s="51" t="n">
        <v>1</v>
      </c>
      <c r="OD3" s="51" t="n">
        <v>1</v>
      </c>
      <c r="OE3" s="51" t="n">
        <v>1</v>
      </c>
      <c r="OF3" s="51" t="n">
        <v>1</v>
      </c>
      <c r="OG3" s="51" t="n">
        <v>1</v>
      </c>
      <c r="OH3" s="51" t="n">
        <v>1</v>
      </c>
      <c r="OI3" s="51" t="n">
        <v>1</v>
      </c>
      <c r="OJ3" s="51" t="n">
        <v>1</v>
      </c>
      <c r="OK3" s="51" t="n">
        <v>1</v>
      </c>
      <c r="OL3" s="51" t="n">
        <v>1</v>
      </c>
      <c r="OM3" s="51" t="n">
        <v>1</v>
      </c>
      <c r="ON3" s="51" t="n">
        <v>1</v>
      </c>
      <c r="OO3" s="51" t="n">
        <v>1</v>
      </c>
      <c r="OP3" s="51" t="n">
        <v>1</v>
      </c>
      <c r="OQ3" s="51" t="n">
        <v>1</v>
      </c>
      <c r="OR3" s="51" t="n">
        <v>1</v>
      </c>
      <c r="OS3" s="51" t="n">
        <v>1</v>
      </c>
      <c r="OT3" s="51" t="n">
        <v>1</v>
      </c>
      <c r="OU3" s="51" t="n">
        <v>1</v>
      </c>
      <c r="OV3" s="51" t="n">
        <v>1</v>
      </c>
      <c r="OW3" s="51" t="n">
        <v>1</v>
      </c>
      <c r="OX3" s="51" t="n">
        <v>1</v>
      </c>
      <c r="OY3" s="51" t="n">
        <v>1</v>
      </c>
      <c r="OZ3" s="51" t="n">
        <v>1</v>
      </c>
      <c r="PA3" s="51" t="n">
        <v>1</v>
      </c>
      <c r="PB3" s="51" t="n">
        <v>1</v>
      </c>
      <c r="PC3" s="51" t="n">
        <v>1</v>
      </c>
      <c r="PD3" s="51" t="n">
        <v>1</v>
      </c>
      <c r="PE3" s="51" t="n">
        <v>1</v>
      </c>
      <c r="PF3" s="51" t="n">
        <v>1</v>
      </c>
      <c r="PG3" s="51" t="n">
        <v>1</v>
      </c>
      <c r="PH3" s="51" t="n">
        <v>1</v>
      </c>
      <c r="PI3" s="51" t="n">
        <v>1</v>
      </c>
      <c r="PJ3" s="51" t="n">
        <v>1</v>
      </c>
      <c r="PK3" s="51" t="n">
        <v>1</v>
      </c>
      <c r="PL3" s="51" t="n">
        <v>1</v>
      </c>
      <c r="PM3" s="51" t="n">
        <v>1</v>
      </c>
      <c r="PN3" s="51" t="n">
        <v>1</v>
      </c>
      <c r="PO3" s="51" t="n">
        <v>1</v>
      </c>
      <c r="PP3" s="51" t="n">
        <v>1</v>
      </c>
      <c r="PQ3" s="51" t="n">
        <v>1</v>
      </c>
      <c r="PR3" s="51" t="n">
        <v>1</v>
      </c>
      <c r="PS3" s="51" t="n">
        <v>1</v>
      </c>
      <c r="PT3" s="51" t="n">
        <v>1</v>
      </c>
      <c r="PU3" s="51" t="n">
        <v>1</v>
      </c>
      <c r="PV3" s="51" t="n">
        <v>1</v>
      </c>
      <c r="PW3" s="51" t="n">
        <v>1</v>
      </c>
      <c r="PX3" s="51" t="n">
        <v>1</v>
      </c>
      <c r="PY3" s="51" t="n">
        <v>1</v>
      </c>
      <c r="PZ3" s="51" t="n">
        <v>1</v>
      </c>
      <c r="QA3" s="51" t="n">
        <v>1</v>
      </c>
      <c r="QB3" s="51" t="n">
        <v>1</v>
      </c>
      <c r="QC3" s="51" t="n">
        <v>1</v>
      </c>
      <c r="QD3" s="51" t="n">
        <v>1</v>
      </c>
      <c r="QE3" s="51" t="n">
        <v>1</v>
      </c>
      <c r="QF3" s="51" t="n">
        <v>1</v>
      </c>
      <c r="QG3" s="51" t="n">
        <v>1</v>
      </c>
      <c r="QH3" s="51" t="n">
        <v>1</v>
      </c>
      <c r="QI3" s="51" t="n">
        <v>1</v>
      </c>
      <c r="QJ3" s="51" t="n">
        <v>1</v>
      </c>
      <c r="QK3" s="51" t="n">
        <v>1</v>
      </c>
      <c r="QL3" s="51" t="n">
        <v>1</v>
      </c>
      <c r="QM3" s="51" t="n">
        <v>1</v>
      </c>
      <c r="QN3" s="51" t="n">
        <v>1</v>
      </c>
      <c r="QO3" s="51" t="n">
        <v>1</v>
      </c>
      <c r="QP3" s="51" t="n">
        <v>1</v>
      </c>
      <c r="QQ3" s="51" t="n">
        <v>1</v>
      </c>
      <c r="QR3" s="51" t="n">
        <v>1</v>
      </c>
      <c r="QS3" s="51" t="n">
        <v>1</v>
      </c>
      <c r="QT3" s="51" t="n">
        <v>1</v>
      </c>
      <c r="QU3" s="51" t="n">
        <v>1</v>
      </c>
      <c r="QV3" s="51" t="n">
        <v>1</v>
      </c>
      <c r="QW3" s="51" t="n">
        <v>1</v>
      </c>
      <c r="QX3" s="51" t="n">
        <v>1</v>
      </c>
      <c r="QY3" s="51" t="n">
        <v>1</v>
      </c>
      <c r="QZ3" s="51" t="n">
        <v>1</v>
      </c>
      <c r="RA3" s="51" t="n">
        <v>1</v>
      </c>
      <c r="RB3" s="51" t="n">
        <v>1</v>
      </c>
      <c r="RC3" s="51" t="n">
        <v>1</v>
      </c>
      <c r="RD3" s="51" t="n">
        <v>1</v>
      </c>
      <c r="RE3" s="51" t="n">
        <v>1</v>
      </c>
      <c r="RF3" s="51" t="n">
        <v>1</v>
      </c>
      <c r="RG3" s="51" t="n">
        <v>1</v>
      </c>
      <c r="RH3" s="51" t="n">
        <v>1</v>
      </c>
      <c r="RI3" s="51" t="n">
        <v>1</v>
      </c>
      <c r="RJ3" s="51" t="n">
        <v>1</v>
      </c>
      <c r="RK3" s="51" t="n">
        <v>1</v>
      </c>
      <c r="RL3" s="51" t="n">
        <v>1</v>
      </c>
      <c r="RM3" s="51" t="n">
        <v>1</v>
      </c>
      <c r="RN3" s="51" t="n">
        <v>1</v>
      </c>
      <c r="RO3" s="51" t="n">
        <v>1</v>
      </c>
      <c r="RP3" s="51" t="n">
        <v>1</v>
      </c>
      <c r="RQ3" s="51" t="n">
        <v>1</v>
      </c>
      <c r="RR3" s="51" t="n">
        <v>1</v>
      </c>
      <c r="RS3" s="51" t="n">
        <v>1</v>
      </c>
      <c r="RT3" s="51" t="n">
        <v>1</v>
      </c>
      <c r="RU3" s="51" t="n">
        <v>1</v>
      </c>
      <c r="RV3" s="51" t="n">
        <v>1</v>
      </c>
      <c r="RW3" s="51" t="n">
        <v>1</v>
      </c>
      <c r="RX3" s="51" t="n">
        <v>1</v>
      </c>
      <c r="RY3" s="51" t="n">
        <v>1</v>
      </c>
      <c r="RZ3" s="51" t="n">
        <v>1</v>
      </c>
      <c r="SA3" s="51" t="n">
        <v>1</v>
      </c>
      <c r="SB3" s="51" t="n">
        <v>1</v>
      </c>
      <c r="SC3" s="51" t="n">
        <v>1</v>
      </c>
      <c r="SD3" s="51" t="n">
        <v>1</v>
      </c>
      <c r="SE3" s="51" t="n">
        <v>1</v>
      </c>
      <c r="SF3" s="51" t="n">
        <v>1</v>
      </c>
      <c r="SG3" s="51" t="n">
        <v>1</v>
      </c>
      <c r="SH3" s="51" t="n">
        <v>1</v>
      </c>
      <c r="SI3" s="51" t="n">
        <v>1</v>
      </c>
      <c r="SJ3" s="51" t="n">
        <v>1</v>
      </c>
      <c r="SK3" s="51" t="n">
        <v>1</v>
      </c>
      <c r="SL3" s="51" t="n">
        <v>1</v>
      </c>
      <c r="SM3" s="51" t="n">
        <v>1</v>
      </c>
      <c r="SN3" s="51" t="n">
        <v>1</v>
      </c>
      <c r="SO3" s="51" t="n">
        <v>1</v>
      </c>
      <c r="SP3" s="51" t="n">
        <v>1</v>
      </c>
      <c r="SQ3" s="51" t="n">
        <v>1</v>
      </c>
      <c r="SR3" s="51" t="n">
        <v>1</v>
      </c>
      <c r="SS3" s="51" t="n">
        <v>1</v>
      </c>
      <c r="ST3" s="51" t="n">
        <v>1</v>
      </c>
      <c r="SU3" s="51" t="n">
        <v>1</v>
      </c>
      <c r="SV3" s="51" t="n">
        <v>1</v>
      </c>
      <c r="SW3" s="51" t="n">
        <v>1</v>
      </c>
      <c r="SX3" s="51" t="n">
        <v>1</v>
      </c>
      <c r="SY3" s="51" t="n">
        <v>1</v>
      </c>
      <c r="SZ3" s="51" t="n">
        <v>1</v>
      </c>
      <c r="TA3" s="51" t="n">
        <v>1</v>
      </c>
      <c r="TB3" s="51" t="n">
        <v>1</v>
      </c>
      <c r="TC3" s="51" t="n">
        <v>1</v>
      </c>
      <c r="TD3" s="51" t="n">
        <v>1</v>
      </c>
      <c r="TE3" s="51" t="n">
        <v>1</v>
      </c>
      <c r="TF3" s="51" t="n">
        <v>1</v>
      </c>
      <c r="TG3" s="51" t="n">
        <v>1</v>
      </c>
      <c r="TH3" s="51" t="n">
        <v>1</v>
      </c>
      <c r="TI3" s="51" t="n">
        <v>1</v>
      </c>
      <c r="TJ3" s="51" t="n">
        <v>1</v>
      </c>
      <c r="TK3" s="51" t="n">
        <v>1</v>
      </c>
      <c r="TL3" s="51" t="n">
        <v>1</v>
      </c>
      <c r="TM3" s="51" t="n">
        <v>1</v>
      </c>
      <c r="TN3" s="51" t="n">
        <v>1</v>
      </c>
      <c r="TO3" s="51" t="n">
        <v>1</v>
      </c>
      <c r="TP3" s="51" t="n">
        <v>1</v>
      </c>
      <c r="TQ3" s="51" t="n">
        <v>1</v>
      </c>
      <c r="TR3" s="51" t="n">
        <v>1</v>
      </c>
      <c r="TS3" s="51" t="n">
        <v>1</v>
      </c>
      <c r="TT3" s="51" t="n">
        <v>1</v>
      </c>
      <c r="TU3" s="51" t="n">
        <v>1</v>
      </c>
      <c r="TV3" s="51" t="n">
        <v>1</v>
      </c>
      <c r="TW3" s="51" t="n">
        <v>1</v>
      </c>
      <c r="TX3" s="51" t="n">
        <v>1</v>
      </c>
      <c r="TY3" s="51" t="n">
        <v>1</v>
      </c>
      <c r="TZ3" s="51" t="n">
        <v>1</v>
      </c>
      <c r="UA3" s="51" t="n">
        <v>1</v>
      </c>
      <c r="UB3" s="51" t="n">
        <v>1</v>
      </c>
      <c r="UC3" s="51" t="n">
        <v>1</v>
      </c>
      <c r="UD3" s="51" t="n">
        <v>1</v>
      </c>
      <c r="UE3" s="51" t="n">
        <v>1</v>
      </c>
      <c r="UF3" s="51" t="n">
        <v>1</v>
      </c>
      <c r="UG3" s="51" t="n">
        <v>1</v>
      </c>
      <c r="UH3" s="51" t="n">
        <v>1</v>
      </c>
      <c r="UI3" s="51" t="n">
        <v>1</v>
      </c>
      <c r="UJ3" s="51" t="n">
        <v>1</v>
      </c>
      <c r="UK3" s="51" t="n">
        <v>1</v>
      </c>
      <c r="UL3" s="51" t="n">
        <v>1</v>
      </c>
      <c r="UM3" s="51" t="n">
        <v>1</v>
      </c>
      <c r="UN3" s="51" t="n">
        <v>1</v>
      </c>
      <c r="UO3" s="51" t="n">
        <v>1</v>
      </c>
      <c r="UP3" s="51" t="n">
        <v>1</v>
      </c>
      <c r="UQ3" s="51" t="n">
        <v>1</v>
      </c>
      <c r="UR3" s="51" t="n">
        <v>1</v>
      </c>
      <c r="US3" s="51" t="n">
        <v>1</v>
      </c>
      <c r="UT3" s="51" t="n">
        <v>1</v>
      </c>
      <c r="UU3" s="51" t="n">
        <v>1</v>
      </c>
      <c r="UV3" s="51" t="n">
        <v>1</v>
      </c>
      <c r="UW3" s="51" t="n">
        <v>1</v>
      </c>
      <c r="UX3" s="51" t="n">
        <v>1</v>
      </c>
      <c r="UY3" s="51" t="n">
        <v>1</v>
      </c>
      <c r="UZ3" s="51" t="n">
        <v>1</v>
      </c>
      <c r="VA3" s="51" t="n">
        <v>1</v>
      </c>
      <c r="VB3" s="51" t="n">
        <v>1</v>
      </c>
      <c r="VC3" s="51" t="n">
        <v>1</v>
      </c>
      <c r="VD3" s="51" t="n">
        <v>1</v>
      </c>
      <c r="VE3" s="51" t="n">
        <v>1</v>
      </c>
      <c r="VF3" s="51" t="n">
        <v>1</v>
      </c>
      <c r="VG3" s="51" t="n">
        <v>1</v>
      </c>
      <c r="VH3" s="51" t="n">
        <v>1</v>
      </c>
      <c r="VI3" s="51" t="n">
        <v>1</v>
      </c>
      <c r="VJ3" s="51" t="n">
        <v>1</v>
      </c>
      <c r="VK3" s="51" t="n">
        <v>1</v>
      </c>
      <c r="VL3" s="51" t="n">
        <v>1</v>
      </c>
      <c r="VM3" s="51" t="n">
        <v>1</v>
      </c>
      <c r="VN3" s="51" t="n">
        <v>1</v>
      </c>
      <c r="VO3" s="51" t="n">
        <v>1</v>
      </c>
      <c r="VP3" s="51" t="n">
        <v>1</v>
      </c>
      <c r="VQ3" s="51" t="n">
        <v>1</v>
      </c>
      <c r="VR3" s="51" t="n">
        <v>1</v>
      </c>
      <c r="VS3" s="51" t="n">
        <v>1</v>
      </c>
      <c r="VT3" s="51" t="n">
        <v>1</v>
      </c>
      <c r="VU3" s="51" t="n">
        <v>1</v>
      </c>
      <c r="VV3" s="51" t="n">
        <v>1</v>
      </c>
      <c r="VW3" s="51" t="n">
        <v>1</v>
      </c>
      <c r="VX3" s="51" t="n">
        <v>1</v>
      </c>
      <c r="VY3" s="51" t="n">
        <v>1</v>
      </c>
      <c r="VZ3" s="51" t="n">
        <v>1</v>
      </c>
      <c r="WA3" s="51" t="n">
        <v>1</v>
      </c>
      <c r="WB3" s="51" t="n">
        <v>1</v>
      </c>
      <c r="WC3" s="51" t="n">
        <v>1</v>
      </c>
      <c r="WD3" s="51" t="n">
        <v>1</v>
      </c>
      <c r="WE3" s="51" t="n">
        <v>1</v>
      </c>
      <c r="WF3" s="51" t="n">
        <v>1</v>
      </c>
      <c r="WG3" s="51" t="n">
        <v>1</v>
      </c>
      <c r="WH3" s="51" t="n">
        <v>1</v>
      </c>
      <c r="WI3" s="51" t="n">
        <v>1</v>
      </c>
      <c r="WJ3" s="51" t="n">
        <v>1</v>
      </c>
      <c r="WK3" s="51" t="n">
        <v>1</v>
      </c>
      <c r="WL3" s="51" t="n">
        <v>1</v>
      </c>
      <c r="WM3" s="51" t="n">
        <v>1</v>
      </c>
      <c r="WN3" s="51" t="n">
        <v>1</v>
      </c>
      <c r="WO3" s="51" t="n">
        <v>1</v>
      </c>
      <c r="WP3" s="51" t="n">
        <v>1</v>
      </c>
      <c r="WQ3" s="51" t="n">
        <v>1</v>
      </c>
      <c r="WR3" s="51" t="n">
        <v>1</v>
      </c>
      <c r="WS3" s="51" t="n">
        <v>1</v>
      </c>
      <c r="WT3" s="51" t="n">
        <v>1</v>
      </c>
      <c r="WU3" s="51" t="n">
        <v>1</v>
      </c>
      <c r="WV3" s="51" t="n">
        <v>1</v>
      </c>
      <c r="WW3" s="51" t="n">
        <v>1</v>
      </c>
      <c r="WX3" s="51" t="n">
        <v>1</v>
      </c>
      <c r="WY3" s="51" t="n">
        <v>1</v>
      </c>
      <c r="WZ3" s="51" t="n">
        <v>1</v>
      </c>
      <c r="XA3" s="51" t="n">
        <v>1</v>
      </c>
      <c r="XB3" s="51" t="n">
        <v>1</v>
      </c>
      <c r="XC3" s="51" t="n">
        <v>1</v>
      </c>
      <c r="XD3" s="51" t="n">
        <v>1</v>
      </c>
      <c r="XE3" s="51" t="n">
        <v>1</v>
      </c>
      <c r="XF3" s="51" t="n">
        <v>1</v>
      </c>
      <c r="XG3" s="51" t="n">
        <v>1</v>
      </c>
      <c r="XH3" s="51" t="n">
        <v>1</v>
      </c>
      <c r="XI3" s="51" t="n">
        <v>1</v>
      </c>
      <c r="XJ3" s="51" t="n">
        <v>1</v>
      </c>
      <c r="XK3" s="51" t="n">
        <v>1</v>
      </c>
      <c r="XL3" s="51" t="n">
        <v>1</v>
      </c>
      <c r="XM3" s="51" t="n">
        <v>1</v>
      </c>
      <c r="XN3" s="51" t="n">
        <v>1</v>
      </c>
      <c r="XO3" s="51" t="n">
        <v>1</v>
      </c>
      <c r="XP3" s="51" t="n">
        <v>1</v>
      </c>
      <c r="XQ3" s="51" t="n">
        <v>1</v>
      </c>
      <c r="XR3" s="51" t="n">
        <v>1</v>
      </c>
      <c r="XS3" s="51" t="n">
        <v>1</v>
      </c>
      <c r="XT3" s="51" t="n">
        <v>1</v>
      </c>
      <c r="XU3" s="51" t="n">
        <v>1</v>
      </c>
      <c r="XV3" s="51" t="n">
        <v>1</v>
      </c>
      <c r="XW3" s="51" t="n">
        <v>1</v>
      </c>
      <c r="XX3" s="51" t="n">
        <v>1</v>
      </c>
      <c r="XY3" s="51" t="n">
        <v>1</v>
      </c>
      <c r="XZ3" s="51" t="n">
        <v>1</v>
      </c>
      <c r="YA3" s="51" t="n">
        <v>1</v>
      </c>
      <c r="YB3" s="51" t="n">
        <v>1</v>
      </c>
      <c r="YC3" s="51" t="n">
        <v>1</v>
      </c>
      <c r="YD3" s="51" t="n">
        <v>1</v>
      </c>
      <c r="YE3" s="51" t="n">
        <v>1</v>
      </c>
      <c r="YF3" s="51" t="n">
        <v>1</v>
      </c>
      <c r="YG3" s="51" t="n">
        <v>1</v>
      </c>
      <c r="YH3" s="51" t="n">
        <v>1</v>
      </c>
      <c r="YI3" s="51" t="n">
        <v>1</v>
      </c>
      <c r="YJ3" s="51" t="n">
        <v>1</v>
      </c>
      <c r="YK3" s="51" t="n">
        <v>1</v>
      </c>
      <c r="YL3" s="51" t="n">
        <v>1</v>
      </c>
      <c r="YM3" s="51" t="n">
        <v>1</v>
      </c>
      <c r="YN3" s="51" t="n">
        <v>1</v>
      </c>
      <c r="YO3" s="51" t="n">
        <v>1</v>
      </c>
      <c r="YP3" s="51" t="n">
        <v>1</v>
      </c>
      <c r="YQ3" s="51" t="n">
        <v>1</v>
      </c>
      <c r="YR3" s="51" t="n">
        <v>1</v>
      </c>
      <c r="YS3" s="51" t="n">
        <v>1</v>
      </c>
      <c r="YT3" s="51" t="n">
        <v>1</v>
      </c>
      <c r="YU3" s="51" t="n">
        <v>1</v>
      </c>
      <c r="YV3" s="51" t="n">
        <v>1</v>
      </c>
      <c r="YW3" s="51" t="n">
        <v>1</v>
      </c>
      <c r="YX3" s="51" t="n">
        <v>1</v>
      </c>
      <c r="YY3" s="51" t="n">
        <v>1</v>
      </c>
      <c r="YZ3" s="51" t="n">
        <v>1</v>
      </c>
      <c r="ZA3" s="51" t="n">
        <v>1</v>
      </c>
      <c r="ZB3" s="51" t="n">
        <v>1</v>
      </c>
      <c r="ZC3" s="51" t="n">
        <v>1</v>
      </c>
      <c r="ZD3" s="51" t="n">
        <v>1</v>
      </c>
      <c r="ZE3" s="51" t="n">
        <v>1</v>
      </c>
      <c r="ZF3" s="51" t="n">
        <v>1</v>
      </c>
      <c r="ZG3" s="51" t="n">
        <v>1</v>
      </c>
      <c r="ZH3" s="51" t="n">
        <v>1</v>
      </c>
      <c r="ZI3" s="51" t="n">
        <v>1</v>
      </c>
      <c r="ZJ3" s="51" t="n">
        <v>1</v>
      </c>
      <c r="ZK3" s="51" t="n">
        <v>1</v>
      </c>
      <c r="ZL3" s="51" t="n">
        <v>1</v>
      </c>
      <c r="ZM3" s="51" t="n">
        <v>1</v>
      </c>
      <c r="ZN3" s="51" t="n">
        <v>1</v>
      </c>
      <c r="ZO3" s="51" t="n">
        <v>1</v>
      </c>
      <c r="ZP3" s="51" t="n">
        <v>1</v>
      </c>
      <c r="ZQ3" s="51" t="n">
        <v>1</v>
      </c>
      <c r="ZR3" s="51" t="n">
        <v>1</v>
      </c>
      <c r="ZS3" s="51" t="n">
        <v>1</v>
      </c>
      <c r="ZT3" s="51" t="n">
        <v>1</v>
      </c>
      <c r="ZU3" s="51" t="n">
        <v>1</v>
      </c>
      <c r="ZV3" s="51" t="n">
        <v>1</v>
      </c>
      <c r="ZW3" s="51" t="n">
        <v>1</v>
      </c>
      <c r="ZX3" s="51" t="n">
        <v>1</v>
      </c>
      <c r="ZY3" s="51" t="n">
        <v>1</v>
      </c>
      <c r="ZZ3" s="51" t="n">
        <v>1</v>
      </c>
      <c r="AAA3" s="51" t="n">
        <v>1</v>
      </c>
      <c r="AAB3" s="51" t="n">
        <v>1</v>
      </c>
      <c r="AAC3" s="51" t="n">
        <v>1</v>
      </c>
      <c r="AAD3" s="51" t="n">
        <v>1</v>
      </c>
      <c r="AAE3" s="51" t="n">
        <v>1</v>
      </c>
      <c r="AAF3" s="51" t="n">
        <v>1</v>
      </c>
      <c r="AAG3" s="51" t="n">
        <v>1</v>
      </c>
      <c r="AAH3" s="51" t="n">
        <v>1</v>
      </c>
      <c r="AAI3" s="51" t="n">
        <v>1</v>
      </c>
      <c r="AAJ3" s="51" t="n">
        <v>1</v>
      </c>
      <c r="AAK3" s="51" t="n">
        <v>1</v>
      </c>
      <c r="AAL3" s="51" t="n">
        <v>1</v>
      </c>
      <c r="AAM3" s="51" t="n">
        <v>1</v>
      </c>
      <c r="AAN3" s="51" t="n">
        <v>1</v>
      </c>
      <c r="AAO3" s="51" t="n">
        <v>1</v>
      </c>
      <c r="AAP3" s="51" t="n">
        <v>1</v>
      </c>
      <c r="AAQ3" s="51" t="n">
        <v>1</v>
      </c>
      <c r="AAR3" s="51" t="n">
        <v>1</v>
      </c>
      <c r="AAS3" s="51" t="n">
        <v>1</v>
      </c>
    </row>
    <row r="4">
      <c r="A4" s="51" t="inlineStr">
        <is>
          <t>Impact</t>
        </is>
      </c>
      <c r="B4" s="51" t="inlineStr">
        <is>
          <t>('ILCD 2.0 2018 midpoint', 'ecosystem quality', 'freshwater ecotoxicity')</t>
        </is>
      </c>
      <c r="C4" s="51" t="inlineStr">
        <is>
          <t>('ILCD 2.0 2018 midpoint', 'human health', 'non-carcinogenic effects')</t>
        </is>
      </c>
      <c r="D4" s="51" t="inlineStr">
        <is>
          <t>('ILCD 2.0 2018 midpoint', 'human health', 'carcinogenic effects')</t>
        </is>
      </c>
      <c r="E4" s="51" t="inlineStr">
        <is>
          <t>('ILCD 2.0 2018 midpoint', 'resources', 'minerals and metals')</t>
        </is>
      </c>
      <c r="F4" s="51" t="inlineStr">
        <is>
          <t>('ILCD 2.0 2018 midpoint', 'ecosystem quality', 'freshwater and terrestrial acidification')</t>
        </is>
      </c>
      <c r="G4" s="51" t="inlineStr">
        <is>
          <t>('ILCD 2.0 2018 midpoint', 'ecosystem quality', 'freshwater eutrophication')</t>
        </is>
      </c>
      <c r="H4" s="51" t="inlineStr">
        <is>
          <t>('ILCD 2.0 2018 midpoint', 'ecosystem quality', 'marine eutrophication')</t>
        </is>
      </c>
      <c r="I4" s="51" t="inlineStr">
        <is>
          <t>('ILCD 2.0 2018 midpoint', 'ecosystem quality', 'terrestrial eutrophication')</t>
        </is>
      </c>
      <c r="J4" s="51" t="inlineStr">
        <is>
          <t>('ILCD 2.0 2018 midpoint', 'human health', 'ionising radiation')</t>
        </is>
      </c>
      <c r="K4" s="51" t="inlineStr">
        <is>
          <t>('ILCD 2.0 2018 midpoint', 'human health', 'ozone layer depletion')</t>
        </is>
      </c>
      <c r="L4" s="51" t="inlineStr">
        <is>
          <t>('ILCD 2.0 2018 midpoint', 'human health', 'photochemical ozone creation')</t>
        </is>
      </c>
      <c r="M4" s="51" t="inlineStr">
        <is>
          <t>('ILCD 2.0 2018 midpoint', 'human health', 'respiratory effects, inorganics')</t>
        </is>
      </c>
      <c r="N4" s="51" t="inlineStr">
        <is>
          <t>('ILCD 2.0 2018 midpoint', 'resources', 'dissipated water')</t>
        </is>
      </c>
      <c r="O4" s="51" t="inlineStr">
        <is>
          <t>('ILCD 2.0 2018 midpoint', 'resources', 'fossils')</t>
        </is>
      </c>
      <c r="P4" s="51" t="inlineStr">
        <is>
          <t>('ILCD 2.0 2018 midpoint', 'resources', 'land use')</t>
        </is>
      </c>
      <c r="Q4" s="51" t="inlineStr">
        <is>
          <t>('ILCD 2.0 2018 midpoint', 'ecosystem quality', 'freshwater ecotoxicity')</t>
        </is>
      </c>
      <c r="R4" s="51" t="inlineStr">
        <is>
          <t>('ILCD 2.0 2018 midpoint', 'human health', 'non-carcinogenic effects')</t>
        </is>
      </c>
      <c r="S4" s="51" t="inlineStr">
        <is>
          <t>('ILCD 2.0 2018 midpoint', 'human health', 'carcinogenic effects')</t>
        </is>
      </c>
      <c r="T4" s="51" t="inlineStr">
        <is>
          <t>('ILCD 2.0 2018 midpoint', 'resources', 'minerals and metals')</t>
        </is>
      </c>
      <c r="U4" s="51" t="inlineStr">
        <is>
          <t>('ILCD 2.0 2018 midpoint', 'ecosystem quality', 'freshwater and terrestrial acidification')</t>
        </is>
      </c>
      <c r="V4" s="51" t="inlineStr">
        <is>
          <t>('ILCD 2.0 2018 midpoint', 'ecosystem quality', 'freshwater eutrophication')</t>
        </is>
      </c>
      <c r="W4" s="51" t="inlineStr">
        <is>
          <t>('ILCD 2.0 2018 midpoint', 'ecosystem quality', 'marine eutrophication')</t>
        </is>
      </c>
      <c r="X4" s="51" t="inlineStr">
        <is>
          <t>('ILCD 2.0 2018 midpoint', 'ecosystem quality', 'terrestrial eutrophication')</t>
        </is>
      </c>
      <c r="Y4" s="51" t="inlineStr">
        <is>
          <t>('ILCD 2.0 2018 midpoint', 'human health', 'ionising radiation')</t>
        </is>
      </c>
      <c r="Z4" s="51" t="inlineStr">
        <is>
          <t>('ILCD 2.0 2018 midpoint', 'human health', 'ozone layer depletion')</t>
        </is>
      </c>
      <c r="AA4" s="51" t="inlineStr">
        <is>
          <t>('ILCD 2.0 2018 midpoint', 'human health', 'photochemical ozone creation')</t>
        </is>
      </c>
      <c r="AB4" s="51" t="inlineStr">
        <is>
          <t>('ILCD 2.0 2018 midpoint', 'human health', 'respiratory effects, inorganics')</t>
        </is>
      </c>
      <c r="AC4" s="51" t="inlineStr">
        <is>
          <t>('ILCD 2.0 2018 midpoint', 'resources', 'dissipated water')</t>
        </is>
      </c>
      <c r="AD4" s="51" t="inlineStr">
        <is>
          <t>('ILCD 2.0 2018 midpoint', 'resources', 'fossils')</t>
        </is>
      </c>
      <c r="AE4" s="51" t="inlineStr">
        <is>
          <t>('ILCD 2.0 2018 midpoint', 'resources', 'land use')</t>
        </is>
      </c>
      <c r="AF4" s="51" t="inlineStr">
        <is>
          <t>('ILCD 2.0 2018 midpoint', 'ecosystem quality', 'freshwater ecotoxicity')</t>
        </is>
      </c>
      <c r="AG4" s="51" t="inlineStr">
        <is>
          <t>('ILCD 2.0 2018 midpoint', 'human health', 'non-carcinogenic effects')</t>
        </is>
      </c>
      <c r="AH4" s="51" t="inlineStr">
        <is>
          <t>('ILCD 2.0 2018 midpoint', 'human health', 'carcinogenic effects')</t>
        </is>
      </c>
      <c r="AI4" s="51" t="inlineStr">
        <is>
          <t>('ILCD 2.0 2018 midpoint', 'resources', 'minerals and metals')</t>
        </is>
      </c>
      <c r="AJ4" s="51" t="inlineStr">
        <is>
          <t>('ILCD 2.0 2018 midpoint', 'ecosystem quality', 'freshwater and terrestrial acidification')</t>
        </is>
      </c>
      <c r="AK4" s="51" t="inlineStr">
        <is>
          <t>('ILCD 2.0 2018 midpoint', 'ecosystem quality', 'freshwater eutrophication')</t>
        </is>
      </c>
      <c r="AL4" s="51" t="inlineStr">
        <is>
          <t>('ILCD 2.0 2018 midpoint', 'ecosystem quality', 'marine eutrophication')</t>
        </is>
      </c>
      <c r="AM4" s="51" t="inlineStr">
        <is>
          <t>('ILCD 2.0 2018 midpoint', 'ecosystem quality', 'terrestrial eutrophication')</t>
        </is>
      </c>
      <c r="AN4" s="51" t="inlineStr">
        <is>
          <t>('ILCD 2.0 2018 midpoint', 'human health', 'ionising radiation')</t>
        </is>
      </c>
      <c r="AO4" s="51" t="inlineStr">
        <is>
          <t>('ILCD 2.0 2018 midpoint', 'human health', 'ozone layer depletion')</t>
        </is>
      </c>
      <c r="AP4" s="51" t="inlineStr">
        <is>
          <t>('ILCD 2.0 2018 midpoint', 'human health', 'photochemical ozone creation')</t>
        </is>
      </c>
      <c r="AQ4" s="51" t="inlineStr">
        <is>
          <t>('ILCD 2.0 2018 midpoint', 'human health', 'respiratory effects, inorganics')</t>
        </is>
      </c>
      <c r="AR4" s="51" t="inlineStr">
        <is>
          <t>('ILCD 2.0 2018 midpoint', 'resources', 'dissipated water')</t>
        </is>
      </c>
      <c r="AS4" s="51" t="inlineStr">
        <is>
          <t>('ILCD 2.0 2018 midpoint', 'resources', 'fossils')</t>
        </is>
      </c>
      <c r="AT4" s="51" t="inlineStr">
        <is>
          <t>('ILCD 2.0 2018 midpoint', 'resources', 'land use')</t>
        </is>
      </c>
      <c r="AU4" s="51" t="inlineStr">
        <is>
          <t>('ILCD 2.0 2018 midpoint', 'ecosystem quality', 'freshwater ecotoxicity')</t>
        </is>
      </c>
      <c r="AV4" s="51" t="inlineStr">
        <is>
          <t>('ILCD 2.0 2018 midpoint', 'human health', 'non-carcinogenic effects')</t>
        </is>
      </c>
      <c r="AW4" s="51" t="inlineStr">
        <is>
          <t>('ILCD 2.0 2018 midpoint', 'human health', 'carcinogenic effects')</t>
        </is>
      </c>
      <c r="AX4" s="51" t="inlineStr">
        <is>
          <t>('ILCD 2.0 2018 midpoint', 'resources', 'minerals and metals')</t>
        </is>
      </c>
      <c r="AY4" s="51" t="inlineStr">
        <is>
          <t>('ILCD 2.0 2018 midpoint', 'ecosystem quality', 'freshwater and terrestrial acidification')</t>
        </is>
      </c>
      <c r="AZ4" s="51" t="inlineStr">
        <is>
          <t>('ILCD 2.0 2018 midpoint', 'ecosystem quality', 'freshwater eutrophication')</t>
        </is>
      </c>
      <c r="BA4" s="51" t="inlineStr">
        <is>
          <t>('ILCD 2.0 2018 midpoint', 'ecosystem quality', 'marine eutrophication')</t>
        </is>
      </c>
      <c r="BB4" s="51" t="inlineStr">
        <is>
          <t>('ILCD 2.0 2018 midpoint', 'ecosystem quality', 'terrestrial eutrophication')</t>
        </is>
      </c>
      <c r="BC4" s="51" t="inlineStr">
        <is>
          <t>('ILCD 2.0 2018 midpoint', 'human health', 'ionising radiation')</t>
        </is>
      </c>
      <c r="BD4" s="51" t="inlineStr">
        <is>
          <t>('ILCD 2.0 2018 midpoint', 'human health', 'ozone layer depletion')</t>
        </is>
      </c>
      <c r="BE4" s="51" t="inlineStr">
        <is>
          <t>('ILCD 2.0 2018 midpoint', 'human health', 'photochemical ozone creation')</t>
        </is>
      </c>
      <c r="BF4" s="51" t="inlineStr">
        <is>
          <t>('ILCD 2.0 2018 midpoint', 'human health', 'respiratory effects, inorganics')</t>
        </is>
      </c>
      <c r="BG4" s="51" t="inlineStr">
        <is>
          <t>('ILCD 2.0 2018 midpoint', 'resources', 'dissipated water')</t>
        </is>
      </c>
      <c r="BH4" s="51" t="inlineStr">
        <is>
          <t>('ILCD 2.0 2018 midpoint', 'resources', 'fossils')</t>
        </is>
      </c>
      <c r="BI4" s="51" t="inlineStr">
        <is>
          <t>('ILCD 2.0 2018 midpoint', 'resources', 'land use')</t>
        </is>
      </c>
      <c r="BJ4" s="51" t="inlineStr">
        <is>
          <t>('ILCD 2.0 2018 midpoint', 'ecosystem quality', 'freshwater ecotoxicity')</t>
        </is>
      </c>
      <c r="BK4" s="51" t="inlineStr">
        <is>
          <t>('ILCD 2.0 2018 midpoint', 'human health', 'non-carcinogenic effects')</t>
        </is>
      </c>
      <c r="BL4" s="51" t="inlineStr">
        <is>
          <t>('ILCD 2.0 2018 midpoint', 'human health', 'carcinogenic effects')</t>
        </is>
      </c>
      <c r="BM4" s="51" t="inlineStr">
        <is>
          <t>('ILCD 2.0 2018 midpoint', 'resources', 'minerals and metals')</t>
        </is>
      </c>
      <c r="BN4" s="51" t="inlineStr">
        <is>
          <t>('ILCD 2.0 2018 midpoint', 'ecosystem quality', 'freshwater and terrestrial acidification')</t>
        </is>
      </c>
      <c r="BO4" s="51" t="inlineStr">
        <is>
          <t>('ILCD 2.0 2018 midpoint', 'ecosystem quality', 'freshwater eutrophication')</t>
        </is>
      </c>
      <c r="BP4" s="51" t="inlineStr">
        <is>
          <t>('ILCD 2.0 2018 midpoint', 'ecosystem quality', 'marine eutrophication')</t>
        </is>
      </c>
      <c r="BQ4" s="51" t="inlineStr">
        <is>
          <t>('ILCD 2.0 2018 midpoint', 'ecosystem quality', 'terrestrial eutrophication')</t>
        </is>
      </c>
      <c r="BR4" s="51" t="inlineStr">
        <is>
          <t>('ILCD 2.0 2018 midpoint', 'human health', 'ionising radiation')</t>
        </is>
      </c>
      <c r="BS4" s="51" t="inlineStr">
        <is>
          <t>('ILCD 2.0 2018 midpoint', 'human health', 'ozone layer depletion')</t>
        </is>
      </c>
      <c r="BT4" s="51" t="inlineStr">
        <is>
          <t>('ILCD 2.0 2018 midpoint', 'human health', 'photochemical ozone creation')</t>
        </is>
      </c>
      <c r="BU4" s="51" t="inlineStr">
        <is>
          <t>('ILCD 2.0 2018 midpoint', 'human health', 'respiratory effects, inorganics')</t>
        </is>
      </c>
      <c r="BV4" s="51" t="inlineStr">
        <is>
          <t>('ILCD 2.0 2018 midpoint', 'resources', 'dissipated water')</t>
        </is>
      </c>
      <c r="BW4" s="51" t="inlineStr">
        <is>
          <t>('ILCD 2.0 2018 midpoint', 'resources', 'fossils')</t>
        </is>
      </c>
      <c r="BX4" s="51" t="inlineStr">
        <is>
          <t>('ILCD 2.0 2018 midpoint', 'resources', 'land use')</t>
        </is>
      </c>
      <c r="BY4" s="51" t="inlineStr">
        <is>
          <t>('ILCD 2.0 2018 midpoint', 'ecosystem quality', 'freshwater ecotoxicity')</t>
        </is>
      </c>
      <c r="BZ4" s="51" t="inlineStr">
        <is>
          <t>('ILCD 2.0 2018 midpoint', 'human health', 'non-carcinogenic effects')</t>
        </is>
      </c>
      <c r="CA4" s="51" t="inlineStr">
        <is>
          <t>('ILCD 2.0 2018 midpoint', 'human health', 'carcinogenic effects')</t>
        </is>
      </c>
      <c r="CB4" s="51" t="inlineStr">
        <is>
          <t>('ILCD 2.0 2018 midpoint', 'resources', 'minerals and metals')</t>
        </is>
      </c>
      <c r="CC4" s="51" t="inlineStr">
        <is>
          <t>('ILCD 2.0 2018 midpoint', 'ecosystem quality', 'freshwater and terrestrial acidification')</t>
        </is>
      </c>
      <c r="CD4" s="51" t="inlineStr">
        <is>
          <t>('ILCD 2.0 2018 midpoint', 'ecosystem quality', 'freshwater eutrophication')</t>
        </is>
      </c>
      <c r="CE4" s="51" t="inlineStr">
        <is>
          <t>('ILCD 2.0 2018 midpoint', 'ecosystem quality', 'marine eutrophication')</t>
        </is>
      </c>
      <c r="CF4" s="51" t="inlineStr">
        <is>
          <t>('ILCD 2.0 2018 midpoint', 'ecosystem quality', 'terrestrial eutrophication')</t>
        </is>
      </c>
      <c r="CG4" s="51" t="inlineStr">
        <is>
          <t>('ILCD 2.0 2018 midpoint', 'human health', 'ionising radiation')</t>
        </is>
      </c>
      <c r="CH4" s="51" t="inlineStr">
        <is>
          <t>('ILCD 2.0 2018 midpoint', 'human health', 'ozone layer depletion')</t>
        </is>
      </c>
      <c r="CI4" s="51" t="inlineStr">
        <is>
          <t>('ILCD 2.0 2018 midpoint', 'human health', 'photochemical ozone creation')</t>
        </is>
      </c>
      <c r="CJ4" s="51" t="inlineStr">
        <is>
          <t>('ILCD 2.0 2018 midpoint', 'human health', 'respiratory effects, inorganics')</t>
        </is>
      </c>
      <c r="CK4" s="51" t="inlineStr">
        <is>
          <t>('ILCD 2.0 2018 midpoint', 'resources', 'dissipated water')</t>
        </is>
      </c>
      <c r="CL4" s="51" t="inlineStr">
        <is>
          <t>('ILCD 2.0 2018 midpoint', 'resources', 'fossils')</t>
        </is>
      </c>
      <c r="CM4" s="51" t="inlineStr">
        <is>
          <t>('ILCD 2.0 2018 midpoint', 'resources', 'land use')</t>
        </is>
      </c>
      <c r="CN4" s="51" t="inlineStr">
        <is>
          <t>('ILCD 2.0 2018 midpoint', 'ecosystem quality', 'freshwater ecotoxicity')</t>
        </is>
      </c>
      <c r="CO4" s="51" t="inlineStr">
        <is>
          <t>('ILCD 2.0 2018 midpoint', 'human health', 'non-carcinogenic effects')</t>
        </is>
      </c>
      <c r="CP4" s="51" t="inlineStr">
        <is>
          <t>('ILCD 2.0 2018 midpoint', 'human health', 'carcinogenic effects')</t>
        </is>
      </c>
      <c r="CQ4" s="51" t="inlineStr">
        <is>
          <t>('ILCD 2.0 2018 midpoint', 'resources', 'minerals and metals')</t>
        </is>
      </c>
      <c r="CR4" s="51" t="inlineStr">
        <is>
          <t>('ILCD 2.0 2018 midpoint', 'ecosystem quality', 'freshwater and terrestrial acidification')</t>
        </is>
      </c>
      <c r="CS4" s="51" t="inlineStr">
        <is>
          <t>('ILCD 2.0 2018 midpoint', 'ecosystem quality', 'freshwater eutrophication')</t>
        </is>
      </c>
      <c r="CT4" s="51" t="inlineStr">
        <is>
          <t>('ILCD 2.0 2018 midpoint', 'ecosystem quality', 'marine eutrophication')</t>
        </is>
      </c>
      <c r="CU4" s="51" t="inlineStr">
        <is>
          <t>('ILCD 2.0 2018 midpoint', 'ecosystem quality', 'terrestrial eutrophication')</t>
        </is>
      </c>
      <c r="CV4" s="51" t="inlineStr">
        <is>
          <t>('ILCD 2.0 2018 midpoint', 'human health', 'ionising radiation')</t>
        </is>
      </c>
      <c r="CW4" s="51" t="inlineStr">
        <is>
          <t>('ILCD 2.0 2018 midpoint', 'human health', 'ozone layer depletion')</t>
        </is>
      </c>
      <c r="CX4" s="51" t="inlineStr">
        <is>
          <t>('ILCD 2.0 2018 midpoint', 'human health', 'photochemical ozone creation')</t>
        </is>
      </c>
      <c r="CY4" s="51" t="inlineStr">
        <is>
          <t>('ILCD 2.0 2018 midpoint', 'human health', 'respiratory effects, inorganics')</t>
        </is>
      </c>
      <c r="CZ4" s="51" t="inlineStr">
        <is>
          <t>('ILCD 2.0 2018 midpoint', 'resources', 'dissipated water')</t>
        </is>
      </c>
      <c r="DA4" s="51" t="inlineStr">
        <is>
          <t>('ILCD 2.0 2018 midpoint', 'resources', 'fossils')</t>
        </is>
      </c>
      <c r="DB4" s="51" t="inlineStr">
        <is>
          <t>('ILCD 2.0 2018 midpoint', 'resources', 'land use')</t>
        </is>
      </c>
      <c r="DC4" s="51" t="inlineStr">
        <is>
          <t>('ILCD 2.0 2018 midpoint', 'ecosystem quality', 'freshwater ecotoxicity')</t>
        </is>
      </c>
      <c r="DD4" s="51" t="inlineStr">
        <is>
          <t>('ILCD 2.0 2018 midpoint', 'human health', 'non-carcinogenic effects')</t>
        </is>
      </c>
      <c r="DE4" s="51" t="inlineStr">
        <is>
          <t>('ILCD 2.0 2018 midpoint', 'human health', 'carcinogenic effects')</t>
        </is>
      </c>
      <c r="DF4" s="51" t="inlineStr">
        <is>
          <t>('ILCD 2.0 2018 midpoint', 'resources', 'minerals and metals')</t>
        </is>
      </c>
      <c r="DG4" s="51" t="inlineStr">
        <is>
          <t>('ILCD 2.0 2018 midpoint', 'ecosystem quality', 'freshwater and terrestrial acidification')</t>
        </is>
      </c>
      <c r="DH4" s="51" t="inlineStr">
        <is>
          <t>('ILCD 2.0 2018 midpoint', 'ecosystem quality', 'freshwater eutrophication')</t>
        </is>
      </c>
      <c r="DI4" s="51" t="inlineStr">
        <is>
          <t>('ILCD 2.0 2018 midpoint', 'ecosystem quality', 'marine eutrophication')</t>
        </is>
      </c>
      <c r="DJ4" s="51" t="inlineStr">
        <is>
          <t>('ILCD 2.0 2018 midpoint', 'ecosystem quality', 'terrestrial eutrophication')</t>
        </is>
      </c>
      <c r="DK4" s="51" t="inlineStr">
        <is>
          <t>('ILCD 2.0 2018 midpoint', 'human health', 'ionising radiation')</t>
        </is>
      </c>
      <c r="DL4" s="51" t="inlineStr">
        <is>
          <t>('ILCD 2.0 2018 midpoint', 'human health', 'ozone layer depletion')</t>
        </is>
      </c>
      <c r="DM4" s="51" t="inlineStr">
        <is>
          <t>('ILCD 2.0 2018 midpoint', 'human health', 'photochemical ozone creation')</t>
        </is>
      </c>
      <c r="DN4" s="51" t="inlineStr">
        <is>
          <t>('ILCD 2.0 2018 midpoint', 'human health', 'respiratory effects, inorganics')</t>
        </is>
      </c>
      <c r="DO4" s="51" t="inlineStr">
        <is>
          <t>('ILCD 2.0 2018 midpoint', 'resources', 'dissipated water')</t>
        </is>
      </c>
      <c r="DP4" s="51" t="inlineStr">
        <is>
          <t>('ILCD 2.0 2018 midpoint', 'resources', 'fossils')</t>
        </is>
      </c>
      <c r="DQ4" s="51" t="inlineStr">
        <is>
          <t>('ILCD 2.0 2018 midpoint', 'resources', 'land use')</t>
        </is>
      </c>
      <c r="DR4" s="51" t="inlineStr">
        <is>
          <t>('ILCD 2.0 2018 midpoint', 'ecosystem quality', 'freshwater ecotoxicity')</t>
        </is>
      </c>
      <c r="DS4" s="51" t="inlineStr">
        <is>
          <t>('ILCD 2.0 2018 midpoint', 'human health', 'non-carcinogenic effects')</t>
        </is>
      </c>
      <c r="DT4" s="51" t="inlineStr">
        <is>
          <t>('ILCD 2.0 2018 midpoint', 'human health', 'carcinogenic effects')</t>
        </is>
      </c>
      <c r="DU4" s="51" t="inlineStr">
        <is>
          <t>('ILCD 2.0 2018 midpoint', 'resources', 'minerals and metals')</t>
        </is>
      </c>
      <c r="DV4" s="51" t="inlineStr">
        <is>
          <t>('ILCD 2.0 2018 midpoint', 'ecosystem quality', 'freshwater and terrestrial acidification')</t>
        </is>
      </c>
      <c r="DW4" s="51" t="inlineStr">
        <is>
          <t>('ILCD 2.0 2018 midpoint', 'ecosystem quality', 'freshwater eutrophication')</t>
        </is>
      </c>
      <c r="DX4" s="51" t="inlineStr">
        <is>
          <t>('ILCD 2.0 2018 midpoint', 'ecosystem quality', 'marine eutrophication')</t>
        </is>
      </c>
      <c r="DY4" s="51" t="inlineStr">
        <is>
          <t>('ILCD 2.0 2018 midpoint', 'ecosystem quality', 'terrestrial eutrophication')</t>
        </is>
      </c>
      <c r="DZ4" s="51" t="inlineStr">
        <is>
          <t>('ILCD 2.0 2018 midpoint', 'human health', 'ionising radiation')</t>
        </is>
      </c>
      <c r="EA4" s="51" t="inlineStr">
        <is>
          <t>('ILCD 2.0 2018 midpoint', 'human health', 'ozone layer depletion')</t>
        </is>
      </c>
      <c r="EB4" s="51" t="inlineStr">
        <is>
          <t>('ILCD 2.0 2018 midpoint', 'human health', 'photochemical ozone creation')</t>
        </is>
      </c>
      <c r="EC4" s="51" t="inlineStr">
        <is>
          <t>('ILCD 2.0 2018 midpoint', 'human health', 'respiratory effects, inorganics')</t>
        </is>
      </c>
      <c r="ED4" s="51" t="inlineStr">
        <is>
          <t>('ILCD 2.0 2018 midpoint', 'resources', 'dissipated water')</t>
        </is>
      </c>
      <c r="EE4" s="51" t="inlineStr">
        <is>
          <t>('ILCD 2.0 2018 midpoint', 'resources', 'fossils')</t>
        </is>
      </c>
      <c r="EF4" s="51" t="inlineStr">
        <is>
          <t>('ILCD 2.0 2018 midpoint', 'resources', 'land use')</t>
        </is>
      </c>
      <c r="EG4" s="51" t="inlineStr">
        <is>
          <t>('ILCD 2.0 2018 midpoint', 'ecosystem quality', 'freshwater ecotoxicity')</t>
        </is>
      </c>
      <c r="EH4" s="51" t="inlineStr">
        <is>
          <t>('ILCD 2.0 2018 midpoint', 'human health', 'non-carcinogenic effects')</t>
        </is>
      </c>
      <c r="EI4" s="51" t="inlineStr">
        <is>
          <t>('ILCD 2.0 2018 midpoint', 'human health', 'carcinogenic effects')</t>
        </is>
      </c>
      <c r="EJ4" s="51" t="inlineStr">
        <is>
          <t>('ILCD 2.0 2018 midpoint', 'resources', 'minerals and metals')</t>
        </is>
      </c>
      <c r="EK4" s="51" t="inlineStr">
        <is>
          <t>('ILCD 2.0 2018 midpoint', 'ecosystem quality', 'freshwater and terrestrial acidification')</t>
        </is>
      </c>
      <c r="EL4" s="51" t="inlineStr">
        <is>
          <t>('ILCD 2.0 2018 midpoint', 'ecosystem quality', 'freshwater eutrophication')</t>
        </is>
      </c>
      <c r="EM4" s="51" t="inlineStr">
        <is>
          <t>('ILCD 2.0 2018 midpoint', 'ecosystem quality', 'marine eutrophication')</t>
        </is>
      </c>
      <c r="EN4" s="51" t="inlineStr">
        <is>
          <t>('ILCD 2.0 2018 midpoint', 'ecosystem quality', 'terrestrial eutrophication')</t>
        </is>
      </c>
      <c r="EO4" s="51" t="inlineStr">
        <is>
          <t>('ILCD 2.0 2018 midpoint', 'human health', 'ionising radiation')</t>
        </is>
      </c>
      <c r="EP4" s="51" t="inlineStr">
        <is>
          <t>('ILCD 2.0 2018 midpoint', 'human health', 'ozone layer depletion')</t>
        </is>
      </c>
      <c r="EQ4" s="51" t="inlineStr">
        <is>
          <t>('ILCD 2.0 2018 midpoint', 'human health', 'photochemical ozone creation')</t>
        </is>
      </c>
      <c r="ER4" s="51" t="inlineStr">
        <is>
          <t>('ILCD 2.0 2018 midpoint', 'human health', 'respiratory effects, inorganics')</t>
        </is>
      </c>
      <c r="ES4" s="51" t="inlineStr">
        <is>
          <t>('ILCD 2.0 2018 midpoint', 'resources', 'dissipated water')</t>
        </is>
      </c>
      <c r="ET4" s="51" t="inlineStr">
        <is>
          <t>('ILCD 2.0 2018 midpoint', 'resources', 'fossils')</t>
        </is>
      </c>
      <c r="EU4" s="51" t="inlineStr">
        <is>
          <t>('ILCD 2.0 2018 midpoint', 'resources', 'land use')</t>
        </is>
      </c>
      <c r="EV4" s="51" t="inlineStr">
        <is>
          <t>('ILCD 2.0 2018 midpoint', 'ecosystem quality', 'freshwater ecotoxicity')</t>
        </is>
      </c>
      <c r="EW4" s="51" t="inlineStr">
        <is>
          <t>('ILCD 2.0 2018 midpoint', 'human health', 'non-carcinogenic effects')</t>
        </is>
      </c>
      <c r="EX4" s="51" t="inlineStr">
        <is>
          <t>('ILCD 2.0 2018 midpoint', 'human health', 'carcinogenic effects')</t>
        </is>
      </c>
      <c r="EY4" s="51" t="inlineStr">
        <is>
          <t>('ILCD 2.0 2018 midpoint', 'resources', 'minerals and metals')</t>
        </is>
      </c>
      <c r="EZ4" s="51" t="inlineStr">
        <is>
          <t>('ILCD 2.0 2018 midpoint', 'ecosystem quality', 'freshwater and terrestrial acidification')</t>
        </is>
      </c>
      <c r="FA4" s="51" t="inlineStr">
        <is>
          <t>('ILCD 2.0 2018 midpoint', 'ecosystem quality', 'freshwater eutrophication')</t>
        </is>
      </c>
      <c r="FB4" s="51" t="inlineStr">
        <is>
          <t>('ILCD 2.0 2018 midpoint', 'ecosystem quality', 'marine eutrophication')</t>
        </is>
      </c>
      <c r="FC4" s="51" t="inlineStr">
        <is>
          <t>('ILCD 2.0 2018 midpoint', 'ecosystem quality', 'terrestrial eutrophication')</t>
        </is>
      </c>
      <c r="FD4" s="51" t="inlineStr">
        <is>
          <t>('ILCD 2.0 2018 midpoint', 'human health', 'ionising radiation')</t>
        </is>
      </c>
      <c r="FE4" s="51" t="inlineStr">
        <is>
          <t>('ILCD 2.0 2018 midpoint', 'human health', 'ozone layer depletion')</t>
        </is>
      </c>
      <c r="FF4" s="51" t="inlineStr">
        <is>
          <t>('ILCD 2.0 2018 midpoint', 'human health', 'photochemical ozone creation')</t>
        </is>
      </c>
      <c r="FG4" s="51" t="inlineStr">
        <is>
          <t>('ILCD 2.0 2018 midpoint', 'human health', 'respiratory effects, inorganics')</t>
        </is>
      </c>
      <c r="FH4" s="51" t="inlineStr">
        <is>
          <t>('ILCD 2.0 2018 midpoint', 'resources', 'dissipated water')</t>
        </is>
      </c>
      <c r="FI4" s="51" t="inlineStr">
        <is>
          <t>('ILCD 2.0 2018 midpoint', 'resources', 'fossils')</t>
        </is>
      </c>
      <c r="FJ4" s="51" t="inlineStr">
        <is>
          <t>('ILCD 2.0 2018 midpoint', 'resources', 'land use')</t>
        </is>
      </c>
      <c r="FK4" s="51" t="inlineStr">
        <is>
          <t>('ILCD 2.0 2018 midpoint', 'ecosystem quality', 'freshwater ecotoxicity')</t>
        </is>
      </c>
      <c r="FL4" s="51" t="inlineStr">
        <is>
          <t>('ILCD 2.0 2018 midpoint', 'human health', 'non-carcinogenic effects')</t>
        </is>
      </c>
      <c r="FM4" s="51" t="inlineStr">
        <is>
          <t>('ILCD 2.0 2018 midpoint', 'human health', 'carcinogenic effects')</t>
        </is>
      </c>
      <c r="FN4" s="51" t="inlineStr">
        <is>
          <t>('ILCD 2.0 2018 midpoint', 'resources', 'minerals and metals')</t>
        </is>
      </c>
      <c r="FO4" s="51" t="inlineStr">
        <is>
          <t>('ILCD 2.0 2018 midpoint', 'ecosystem quality', 'freshwater and terrestrial acidification')</t>
        </is>
      </c>
      <c r="FP4" s="51" t="inlineStr">
        <is>
          <t>('ILCD 2.0 2018 midpoint', 'ecosystem quality', 'freshwater eutrophication')</t>
        </is>
      </c>
      <c r="FQ4" s="51" t="inlineStr">
        <is>
          <t>('ILCD 2.0 2018 midpoint', 'ecosystem quality', 'marine eutrophication')</t>
        </is>
      </c>
      <c r="FR4" s="51" t="inlineStr">
        <is>
          <t>('ILCD 2.0 2018 midpoint', 'ecosystem quality', 'terrestrial eutrophication')</t>
        </is>
      </c>
      <c r="FS4" s="51" t="inlineStr">
        <is>
          <t>('ILCD 2.0 2018 midpoint', 'human health', 'ionising radiation')</t>
        </is>
      </c>
      <c r="FT4" s="51" t="inlineStr">
        <is>
          <t>('ILCD 2.0 2018 midpoint', 'human health', 'ozone layer depletion')</t>
        </is>
      </c>
      <c r="FU4" s="51" t="inlineStr">
        <is>
          <t>('ILCD 2.0 2018 midpoint', 'human health', 'photochemical ozone creation')</t>
        </is>
      </c>
      <c r="FV4" s="51" t="inlineStr">
        <is>
          <t>('ILCD 2.0 2018 midpoint', 'human health', 'respiratory effects, inorganics')</t>
        </is>
      </c>
      <c r="FW4" s="51" t="inlineStr">
        <is>
          <t>('ILCD 2.0 2018 midpoint', 'resources', 'dissipated water')</t>
        </is>
      </c>
      <c r="FX4" s="51" t="inlineStr">
        <is>
          <t>('ILCD 2.0 2018 midpoint', 'resources', 'fossils')</t>
        </is>
      </c>
      <c r="FY4" s="51" t="inlineStr">
        <is>
          <t>('ILCD 2.0 2018 midpoint', 'resources', 'land use')</t>
        </is>
      </c>
      <c r="FZ4" s="51" t="inlineStr">
        <is>
          <t>('ILCD 2.0 2018 midpoint', 'ecosystem quality', 'freshwater ecotoxicity')</t>
        </is>
      </c>
      <c r="GA4" s="51" t="inlineStr">
        <is>
          <t>('ILCD 2.0 2018 midpoint', 'human health', 'non-carcinogenic effects')</t>
        </is>
      </c>
      <c r="GB4" s="51" t="inlineStr">
        <is>
          <t>('ILCD 2.0 2018 midpoint', 'human health', 'carcinogenic effects')</t>
        </is>
      </c>
      <c r="GC4" s="51" t="inlineStr">
        <is>
          <t>('ILCD 2.0 2018 midpoint', 'resources', 'minerals and metals')</t>
        </is>
      </c>
      <c r="GD4" s="51" t="inlineStr">
        <is>
          <t>('ILCD 2.0 2018 midpoint', 'ecosystem quality', 'freshwater and terrestrial acidification')</t>
        </is>
      </c>
      <c r="GE4" s="51" t="inlineStr">
        <is>
          <t>('ILCD 2.0 2018 midpoint', 'ecosystem quality', 'freshwater eutrophication')</t>
        </is>
      </c>
      <c r="GF4" s="51" t="inlineStr">
        <is>
          <t>('ILCD 2.0 2018 midpoint', 'ecosystem quality', 'marine eutrophication')</t>
        </is>
      </c>
      <c r="GG4" s="51" t="inlineStr">
        <is>
          <t>('ILCD 2.0 2018 midpoint', 'ecosystem quality', 'terrestrial eutrophication')</t>
        </is>
      </c>
      <c r="GH4" s="51" t="inlineStr">
        <is>
          <t>('ILCD 2.0 2018 midpoint', 'human health', 'ionising radiation')</t>
        </is>
      </c>
      <c r="GI4" s="51" t="inlineStr">
        <is>
          <t>('ILCD 2.0 2018 midpoint', 'human health', 'ozone layer depletion')</t>
        </is>
      </c>
      <c r="GJ4" s="51" t="inlineStr">
        <is>
          <t>('ILCD 2.0 2018 midpoint', 'human health', 'photochemical ozone creation')</t>
        </is>
      </c>
      <c r="GK4" s="51" t="inlineStr">
        <is>
          <t>('ILCD 2.0 2018 midpoint', 'human health', 'respiratory effects, inorganics')</t>
        </is>
      </c>
      <c r="GL4" s="51" t="inlineStr">
        <is>
          <t>('ILCD 2.0 2018 midpoint', 'resources', 'dissipated water')</t>
        </is>
      </c>
      <c r="GM4" s="51" t="inlineStr">
        <is>
          <t>('ILCD 2.0 2018 midpoint', 'resources', 'fossils')</t>
        </is>
      </c>
      <c r="GN4" s="51" t="inlineStr">
        <is>
          <t>('ILCD 2.0 2018 midpoint', 'resources', 'land use')</t>
        </is>
      </c>
      <c r="GO4" s="51" t="inlineStr">
        <is>
          <t>('ILCD 2.0 2018 midpoint', 'ecosystem quality', 'freshwater ecotoxicity')</t>
        </is>
      </c>
      <c r="GP4" s="51" t="inlineStr">
        <is>
          <t>('ILCD 2.0 2018 midpoint', 'human health', 'non-carcinogenic effects')</t>
        </is>
      </c>
      <c r="GQ4" s="51" t="inlineStr">
        <is>
          <t>('ILCD 2.0 2018 midpoint', 'human health', 'carcinogenic effects')</t>
        </is>
      </c>
      <c r="GR4" s="51" t="inlineStr">
        <is>
          <t>('ILCD 2.0 2018 midpoint', 'resources', 'minerals and metals')</t>
        </is>
      </c>
      <c r="GS4" s="51" t="inlineStr">
        <is>
          <t>('ILCD 2.0 2018 midpoint', 'ecosystem quality', 'freshwater and terrestrial acidification')</t>
        </is>
      </c>
      <c r="GT4" s="51" t="inlineStr">
        <is>
          <t>('ILCD 2.0 2018 midpoint', 'ecosystem quality', 'freshwater eutrophication')</t>
        </is>
      </c>
      <c r="GU4" s="51" t="inlineStr">
        <is>
          <t>('ILCD 2.0 2018 midpoint', 'ecosystem quality', 'marine eutrophication')</t>
        </is>
      </c>
      <c r="GV4" s="51" t="inlineStr">
        <is>
          <t>('ILCD 2.0 2018 midpoint', 'ecosystem quality', 'terrestrial eutrophication')</t>
        </is>
      </c>
      <c r="GW4" s="51" t="inlineStr">
        <is>
          <t>('ILCD 2.0 2018 midpoint', 'human health', 'ionising radiation')</t>
        </is>
      </c>
      <c r="GX4" s="51" t="inlineStr">
        <is>
          <t>('ILCD 2.0 2018 midpoint', 'human health', 'ozone layer depletion')</t>
        </is>
      </c>
      <c r="GY4" s="51" t="inlineStr">
        <is>
          <t>('ILCD 2.0 2018 midpoint', 'human health', 'photochemical ozone creation')</t>
        </is>
      </c>
      <c r="GZ4" s="51" t="inlineStr">
        <is>
          <t>('ILCD 2.0 2018 midpoint', 'human health', 'respiratory effects, inorganics')</t>
        </is>
      </c>
      <c r="HA4" s="51" t="inlineStr">
        <is>
          <t>('ILCD 2.0 2018 midpoint', 'resources', 'dissipated water')</t>
        </is>
      </c>
      <c r="HB4" s="51" t="inlineStr">
        <is>
          <t>('ILCD 2.0 2018 midpoint', 'resources', 'fossils')</t>
        </is>
      </c>
      <c r="HC4" s="51" t="inlineStr">
        <is>
          <t>('ILCD 2.0 2018 midpoint', 'resources', 'land use')</t>
        </is>
      </c>
      <c r="HD4" s="51" t="inlineStr">
        <is>
          <t>('ILCD 2.0 2018 midpoint', 'ecosystem quality', 'freshwater ecotoxicity')</t>
        </is>
      </c>
      <c r="HE4" s="51" t="inlineStr">
        <is>
          <t>('ILCD 2.0 2018 midpoint', 'human health', 'non-carcinogenic effects')</t>
        </is>
      </c>
      <c r="HF4" s="51" t="inlineStr">
        <is>
          <t>('ILCD 2.0 2018 midpoint', 'human health', 'carcinogenic effects')</t>
        </is>
      </c>
      <c r="HG4" s="51" t="inlineStr">
        <is>
          <t>('ILCD 2.0 2018 midpoint', 'resources', 'minerals and metals')</t>
        </is>
      </c>
      <c r="HH4" s="51" t="inlineStr">
        <is>
          <t>('ILCD 2.0 2018 midpoint', 'ecosystem quality', 'freshwater and terrestrial acidification')</t>
        </is>
      </c>
      <c r="HI4" s="51" t="inlineStr">
        <is>
          <t>('ILCD 2.0 2018 midpoint', 'ecosystem quality', 'freshwater eutrophication')</t>
        </is>
      </c>
      <c r="HJ4" s="51" t="inlineStr">
        <is>
          <t>('ILCD 2.0 2018 midpoint', 'ecosystem quality', 'marine eutrophication')</t>
        </is>
      </c>
      <c r="HK4" s="51" t="inlineStr">
        <is>
          <t>('ILCD 2.0 2018 midpoint', 'ecosystem quality', 'terrestrial eutrophication')</t>
        </is>
      </c>
      <c r="HL4" s="51" t="inlineStr">
        <is>
          <t>('ILCD 2.0 2018 midpoint', 'human health', 'ionising radiation')</t>
        </is>
      </c>
      <c r="HM4" s="51" t="inlineStr">
        <is>
          <t>('ILCD 2.0 2018 midpoint', 'human health', 'ozone layer depletion')</t>
        </is>
      </c>
      <c r="HN4" s="51" t="inlineStr">
        <is>
          <t>('ILCD 2.0 2018 midpoint', 'human health', 'photochemical ozone creation')</t>
        </is>
      </c>
      <c r="HO4" s="51" t="inlineStr">
        <is>
          <t>('ILCD 2.0 2018 midpoint', 'human health', 'respiratory effects, inorganics')</t>
        </is>
      </c>
      <c r="HP4" s="51" t="inlineStr">
        <is>
          <t>('ILCD 2.0 2018 midpoint', 'resources', 'dissipated water')</t>
        </is>
      </c>
      <c r="HQ4" s="51" t="inlineStr">
        <is>
          <t>('ILCD 2.0 2018 midpoint', 'resources', 'fossils')</t>
        </is>
      </c>
      <c r="HR4" s="51" t="inlineStr">
        <is>
          <t>('ILCD 2.0 2018 midpoint', 'resources', 'land use')</t>
        </is>
      </c>
      <c r="HS4" s="51" t="inlineStr">
        <is>
          <t>('ILCD 2.0 2018 midpoint', 'ecosystem quality', 'freshwater ecotoxicity')</t>
        </is>
      </c>
      <c r="HT4" s="51" t="inlineStr">
        <is>
          <t>('ILCD 2.0 2018 midpoint', 'human health', 'non-carcinogenic effects')</t>
        </is>
      </c>
      <c r="HU4" s="51" t="inlineStr">
        <is>
          <t>('ILCD 2.0 2018 midpoint', 'human health', 'carcinogenic effects')</t>
        </is>
      </c>
      <c r="HV4" s="51" t="inlineStr">
        <is>
          <t>('ILCD 2.0 2018 midpoint', 'resources', 'minerals and metals')</t>
        </is>
      </c>
      <c r="HW4" s="51" t="inlineStr">
        <is>
          <t>('ILCD 2.0 2018 midpoint', 'ecosystem quality', 'freshwater and terrestrial acidification')</t>
        </is>
      </c>
      <c r="HX4" s="51" t="inlineStr">
        <is>
          <t>('ILCD 2.0 2018 midpoint', 'ecosystem quality', 'freshwater eutrophication')</t>
        </is>
      </c>
      <c r="HY4" s="51" t="inlineStr">
        <is>
          <t>('ILCD 2.0 2018 midpoint', 'ecosystem quality', 'marine eutrophication')</t>
        </is>
      </c>
      <c r="HZ4" s="51" t="inlineStr">
        <is>
          <t>('ILCD 2.0 2018 midpoint', 'ecosystem quality', 'terrestrial eutrophication')</t>
        </is>
      </c>
      <c r="IA4" s="51" t="inlineStr">
        <is>
          <t>('ILCD 2.0 2018 midpoint', 'human health', 'ionising radiation')</t>
        </is>
      </c>
      <c r="IB4" s="51" t="inlineStr">
        <is>
          <t>('ILCD 2.0 2018 midpoint', 'human health', 'ozone layer depletion')</t>
        </is>
      </c>
      <c r="IC4" s="51" t="inlineStr">
        <is>
          <t>('ILCD 2.0 2018 midpoint', 'human health', 'photochemical ozone creation')</t>
        </is>
      </c>
      <c r="ID4" s="51" t="inlineStr">
        <is>
          <t>('ILCD 2.0 2018 midpoint', 'human health', 'respiratory effects, inorganics')</t>
        </is>
      </c>
      <c r="IE4" s="51" t="inlineStr">
        <is>
          <t>('ILCD 2.0 2018 midpoint', 'resources', 'dissipated water')</t>
        </is>
      </c>
      <c r="IF4" s="51" t="inlineStr">
        <is>
          <t>('ILCD 2.0 2018 midpoint', 'resources', 'fossils')</t>
        </is>
      </c>
      <c r="IG4" s="51" t="inlineStr">
        <is>
          <t>('ILCD 2.0 2018 midpoint', 'resources', 'land use')</t>
        </is>
      </c>
      <c r="IH4" s="51" t="inlineStr">
        <is>
          <t>('ILCD 2.0 2018 midpoint', 'ecosystem quality', 'freshwater ecotoxicity')</t>
        </is>
      </c>
      <c r="II4" s="51" t="inlineStr">
        <is>
          <t>('ILCD 2.0 2018 midpoint', 'human health', 'non-carcinogenic effects')</t>
        </is>
      </c>
      <c r="IJ4" s="51" t="inlineStr">
        <is>
          <t>('ILCD 2.0 2018 midpoint', 'human health', 'carcinogenic effects')</t>
        </is>
      </c>
      <c r="IK4" s="51" t="inlineStr">
        <is>
          <t>('ILCD 2.0 2018 midpoint', 'resources', 'minerals and metals')</t>
        </is>
      </c>
      <c r="IL4" s="51" t="inlineStr">
        <is>
          <t>('ILCD 2.0 2018 midpoint', 'ecosystem quality', 'freshwater and terrestrial acidification')</t>
        </is>
      </c>
      <c r="IM4" s="51" t="inlineStr">
        <is>
          <t>('ILCD 2.0 2018 midpoint', 'ecosystem quality', 'freshwater eutrophication')</t>
        </is>
      </c>
      <c r="IN4" s="51" t="inlineStr">
        <is>
          <t>('ILCD 2.0 2018 midpoint', 'ecosystem quality', 'marine eutrophication')</t>
        </is>
      </c>
      <c r="IO4" s="51" t="inlineStr">
        <is>
          <t>('ILCD 2.0 2018 midpoint', 'ecosystem quality', 'terrestrial eutrophication')</t>
        </is>
      </c>
      <c r="IP4" s="51" t="inlineStr">
        <is>
          <t>('ILCD 2.0 2018 midpoint', 'human health', 'ionising radiation')</t>
        </is>
      </c>
      <c r="IQ4" s="51" t="inlineStr">
        <is>
          <t>('ILCD 2.0 2018 midpoint', 'human health', 'ozone layer depletion')</t>
        </is>
      </c>
      <c r="IR4" s="51" t="inlineStr">
        <is>
          <t>('ILCD 2.0 2018 midpoint', 'human health', 'photochemical ozone creation')</t>
        </is>
      </c>
      <c r="IS4" s="51" t="inlineStr">
        <is>
          <t>('ILCD 2.0 2018 midpoint', 'human health', 'respiratory effects, inorganics')</t>
        </is>
      </c>
      <c r="IT4" s="51" t="inlineStr">
        <is>
          <t>('ILCD 2.0 2018 midpoint', 'resources', 'dissipated water')</t>
        </is>
      </c>
      <c r="IU4" s="51" t="inlineStr">
        <is>
          <t>('ILCD 2.0 2018 midpoint', 'resources', 'fossils')</t>
        </is>
      </c>
      <c r="IV4" s="51" t="inlineStr">
        <is>
          <t>('ILCD 2.0 2018 midpoint', 'resources', 'land use')</t>
        </is>
      </c>
      <c r="IW4" s="51" t="inlineStr">
        <is>
          <t>('ILCD 2.0 2018 midpoint', 'ecosystem quality', 'freshwater ecotoxicity')</t>
        </is>
      </c>
      <c r="IX4" s="51" t="inlineStr">
        <is>
          <t>('ILCD 2.0 2018 midpoint', 'human health', 'non-carcinogenic effects')</t>
        </is>
      </c>
      <c r="IY4" s="51" t="inlineStr">
        <is>
          <t>('ILCD 2.0 2018 midpoint', 'human health', 'carcinogenic effects')</t>
        </is>
      </c>
      <c r="IZ4" s="51" t="inlineStr">
        <is>
          <t>('ILCD 2.0 2018 midpoint', 'resources', 'minerals and metals')</t>
        </is>
      </c>
      <c r="JA4" s="51" t="inlineStr">
        <is>
          <t>('ILCD 2.0 2018 midpoint', 'ecosystem quality', 'freshwater and terrestrial acidification')</t>
        </is>
      </c>
      <c r="JB4" s="51" t="inlineStr">
        <is>
          <t>('ILCD 2.0 2018 midpoint', 'ecosystem quality', 'freshwater eutrophication')</t>
        </is>
      </c>
      <c r="JC4" s="51" t="inlineStr">
        <is>
          <t>('ILCD 2.0 2018 midpoint', 'ecosystem quality', 'marine eutrophication')</t>
        </is>
      </c>
      <c r="JD4" s="51" t="inlineStr">
        <is>
          <t>('ILCD 2.0 2018 midpoint', 'ecosystem quality', 'terrestrial eutrophication')</t>
        </is>
      </c>
      <c r="JE4" s="51" t="inlineStr">
        <is>
          <t>('ILCD 2.0 2018 midpoint', 'human health', 'ionising radiation')</t>
        </is>
      </c>
      <c r="JF4" s="51" t="inlineStr">
        <is>
          <t>('ILCD 2.0 2018 midpoint', 'human health', 'ozone layer depletion')</t>
        </is>
      </c>
      <c r="JG4" s="51" t="inlineStr">
        <is>
          <t>('ILCD 2.0 2018 midpoint', 'human health', 'photochemical ozone creation')</t>
        </is>
      </c>
      <c r="JH4" s="51" t="inlineStr">
        <is>
          <t>('ILCD 2.0 2018 midpoint', 'human health', 'respiratory effects, inorganics')</t>
        </is>
      </c>
      <c r="JI4" s="51" t="inlineStr">
        <is>
          <t>('ILCD 2.0 2018 midpoint', 'resources', 'dissipated water')</t>
        </is>
      </c>
      <c r="JJ4" s="51" t="inlineStr">
        <is>
          <t>('ILCD 2.0 2018 midpoint', 'resources', 'fossils')</t>
        </is>
      </c>
      <c r="JK4" s="51" t="inlineStr">
        <is>
          <t>('ILCD 2.0 2018 midpoint', 'resources', 'land use')</t>
        </is>
      </c>
      <c r="JL4" s="51" t="inlineStr">
        <is>
          <t>('ILCD 2.0 2018 midpoint', 'ecosystem quality', 'freshwater ecotoxicity')</t>
        </is>
      </c>
      <c r="JM4" s="51" t="inlineStr">
        <is>
          <t>('ILCD 2.0 2018 midpoint', 'human health', 'non-carcinogenic effects')</t>
        </is>
      </c>
      <c r="JN4" s="51" t="inlineStr">
        <is>
          <t>('ILCD 2.0 2018 midpoint', 'human health', 'carcinogenic effects')</t>
        </is>
      </c>
      <c r="JO4" s="51" t="inlineStr">
        <is>
          <t>('ILCD 2.0 2018 midpoint', 'resources', 'minerals and metals')</t>
        </is>
      </c>
      <c r="JP4" s="51" t="inlineStr">
        <is>
          <t>('ILCD 2.0 2018 midpoint', 'ecosystem quality', 'freshwater and terrestrial acidification')</t>
        </is>
      </c>
      <c r="JQ4" s="51" t="inlineStr">
        <is>
          <t>('ILCD 2.0 2018 midpoint', 'ecosystem quality', 'freshwater eutrophication')</t>
        </is>
      </c>
      <c r="JR4" s="51" t="inlineStr">
        <is>
          <t>('ILCD 2.0 2018 midpoint', 'ecosystem quality', 'marine eutrophication')</t>
        </is>
      </c>
      <c r="JS4" s="51" t="inlineStr">
        <is>
          <t>('ILCD 2.0 2018 midpoint', 'ecosystem quality', 'terrestrial eutrophication')</t>
        </is>
      </c>
      <c r="JT4" s="51" t="inlineStr">
        <is>
          <t>('ILCD 2.0 2018 midpoint', 'human health', 'ionising radiation')</t>
        </is>
      </c>
      <c r="JU4" s="51" t="inlineStr">
        <is>
          <t>('ILCD 2.0 2018 midpoint', 'human health', 'ozone layer depletion')</t>
        </is>
      </c>
      <c r="JV4" s="51" t="inlineStr">
        <is>
          <t>('ILCD 2.0 2018 midpoint', 'human health', 'photochemical ozone creation')</t>
        </is>
      </c>
      <c r="JW4" s="51" t="inlineStr">
        <is>
          <t>('ILCD 2.0 2018 midpoint', 'human health', 'respiratory effects, inorganics')</t>
        </is>
      </c>
      <c r="JX4" s="51" t="inlineStr">
        <is>
          <t>('ILCD 2.0 2018 midpoint', 'resources', 'dissipated water')</t>
        </is>
      </c>
      <c r="JY4" s="51" t="inlineStr">
        <is>
          <t>('ILCD 2.0 2018 midpoint', 'resources', 'fossils')</t>
        </is>
      </c>
      <c r="JZ4" s="51" t="inlineStr">
        <is>
          <t>('ILCD 2.0 2018 midpoint', 'resources', 'land use')</t>
        </is>
      </c>
      <c r="KA4" s="51" t="inlineStr">
        <is>
          <t>('ILCD 2.0 2018 midpoint', 'ecosystem quality', 'freshwater ecotoxicity')</t>
        </is>
      </c>
      <c r="KB4" s="51" t="inlineStr">
        <is>
          <t>('ILCD 2.0 2018 midpoint', 'human health', 'non-carcinogenic effects')</t>
        </is>
      </c>
      <c r="KC4" s="51" t="inlineStr">
        <is>
          <t>('ILCD 2.0 2018 midpoint', 'human health', 'carcinogenic effects')</t>
        </is>
      </c>
      <c r="KD4" s="51" t="inlineStr">
        <is>
          <t>('ILCD 2.0 2018 midpoint', 'resources', 'minerals and metals')</t>
        </is>
      </c>
      <c r="KE4" s="51" t="inlineStr">
        <is>
          <t>('ILCD 2.0 2018 midpoint', 'ecosystem quality', 'freshwater and terrestrial acidification')</t>
        </is>
      </c>
      <c r="KF4" s="51" t="inlineStr">
        <is>
          <t>('ILCD 2.0 2018 midpoint', 'ecosystem quality', 'freshwater eutrophication')</t>
        </is>
      </c>
      <c r="KG4" s="51" t="inlineStr">
        <is>
          <t>('ILCD 2.0 2018 midpoint', 'ecosystem quality', 'marine eutrophication')</t>
        </is>
      </c>
      <c r="KH4" s="51" t="inlineStr">
        <is>
          <t>('ILCD 2.0 2018 midpoint', 'ecosystem quality', 'terrestrial eutrophication')</t>
        </is>
      </c>
      <c r="KI4" s="51" t="inlineStr">
        <is>
          <t>('ILCD 2.0 2018 midpoint', 'human health', 'ionising radiation')</t>
        </is>
      </c>
      <c r="KJ4" s="51" t="inlineStr">
        <is>
          <t>('ILCD 2.0 2018 midpoint', 'human health', 'ozone layer depletion')</t>
        </is>
      </c>
      <c r="KK4" s="51" t="inlineStr">
        <is>
          <t>('ILCD 2.0 2018 midpoint', 'human health', 'photochemical ozone creation')</t>
        </is>
      </c>
      <c r="KL4" s="51" t="inlineStr">
        <is>
          <t>('ILCD 2.0 2018 midpoint', 'human health', 'respiratory effects, inorganics')</t>
        </is>
      </c>
      <c r="KM4" s="51" t="inlineStr">
        <is>
          <t>('ILCD 2.0 2018 midpoint', 'resources', 'dissipated water')</t>
        </is>
      </c>
      <c r="KN4" s="51" t="inlineStr">
        <is>
          <t>('ILCD 2.0 2018 midpoint', 'resources', 'fossils')</t>
        </is>
      </c>
      <c r="KO4" s="51" t="inlineStr">
        <is>
          <t>('ILCD 2.0 2018 midpoint', 'resources', 'land use')</t>
        </is>
      </c>
      <c r="KP4" s="51" t="inlineStr">
        <is>
          <t>('ILCD 2.0 2018 midpoint', 'ecosystem quality', 'freshwater ecotoxicity')</t>
        </is>
      </c>
      <c r="KQ4" s="51" t="inlineStr">
        <is>
          <t>('ILCD 2.0 2018 midpoint', 'human health', 'non-carcinogenic effects')</t>
        </is>
      </c>
      <c r="KR4" s="51" t="inlineStr">
        <is>
          <t>('ILCD 2.0 2018 midpoint', 'human health', 'carcinogenic effects')</t>
        </is>
      </c>
      <c r="KS4" s="51" t="inlineStr">
        <is>
          <t>('ILCD 2.0 2018 midpoint', 'resources', 'minerals and metals')</t>
        </is>
      </c>
      <c r="KT4" s="51" t="inlineStr">
        <is>
          <t>('ILCD 2.0 2018 midpoint', 'ecosystem quality', 'freshwater and terrestrial acidification')</t>
        </is>
      </c>
      <c r="KU4" s="51" t="inlineStr">
        <is>
          <t>('ILCD 2.0 2018 midpoint', 'ecosystem quality', 'freshwater eutrophication')</t>
        </is>
      </c>
      <c r="KV4" s="51" t="inlineStr">
        <is>
          <t>('ILCD 2.0 2018 midpoint', 'ecosystem quality', 'marine eutrophication')</t>
        </is>
      </c>
      <c r="KW4" s="51" t="inlineStr">
        <is>
          <t>('ILCD 2.0 2018 midpoint', 'ecosystem quality', 'terrestrial eutrophication')</t>
        </is>
      </c>
      <c r="KX4" s="51" t="inlineStr">
        <is>
          <t>('ILCD 2.0 2018 midpoint', 'human health', 'ionising radiation')</t>
        </is>
      </c>
      <c r="KY4" s="51" t="inlineStr">
        <is>
          <t>('ILCD 2.0 2018 midpoint', 'human health', 'ozone layer depletion')</t>
        </is>
      </c>
      <c r="KZ4" s="51" t="inlineStr">
        <is>
          <t>('ILCD 2.0 2018 midpoint', 'human health', 'photochemical ozone creation')</t>
        </is>
      </c>
      <c r="LA4" s="51" t="inlineStr">
        <is>
          <t>('ILCD 2.0 2018 midpoint', 'human health', 'respiratory effects, inorganics')</t>
        </is>
      </c>
      <c r="LB4" s="51" t="inlineStr">
        <is>
          <t>('ILCD 2.0 2018 midpoint', 'resources', 'dissipated water')</t>
        </is>
      </c>
      <c r="LC4" s="51" t="inlineStr">
        <is>
          <t>('ILCD 2.0 2018 midpoint', 'resources', 'fossils')</t>
        </is>
      </c>
      <c r="LD4" s="51" t="inlineStr">
        <is>
          <t>('ILCD 2.0 2018 midpoint', 'resources', 'land use')</t>
        </is>
      </c>
      <c r="LE4" s="51" t="inlineStr">
        <is>
          <t>('ILCD 2.0 2018 midpoint', 'ecosystem quality', 'freshwater ecotoxicity')</t>
        </is>
      </c>
      <c r="LF4" s="51" t="inlineStr">
        <is>
          <t>('ILCD 2.0 2018 midpoint', 'human health', 'non-carcinogenic effects')</t>
        </is>
      </c>
      <c r="LG4" s="51" t="inlineStr">
        <is>
          <t>('ILCD 2.0 2018 midpoint', 'human health', 'carcinogenic effects')</t>
        </is>
      </c>
      <c r="LH4" s="51" t="inlineStr">
        <is>
          <t>('ILCD 2.0 2018 midpoint', 'resources', 'minerals and metals')</t>
        </is>
      </c>
      <c r="LI4" s="51" t="inlineStr">
        <is>
          <t>('ILCD 2.0 2018 midpoint', 'ecosystem quality', 'freshwater and terrestrial acidification')</t>
        </is>
      </c>
      <c r="LJ4" s="51" t="inlineStr">
        <is>
          <t>('ILCD 2.0 2018 midpoint', 'ecosystem quality', 'freshwater eutrophication')</t>
        </is>
      </c>
      <c r="LK4" s="51" t="inlineStr">
        <is>
          <t>('ILCD 2.0 2018 midpoint', 'ecosystem quality', 'marine eutrophication')</t>
        </is>
      </c>
      <c r="LL4" s="51" t="inlineStr">
        <is>
          <t>('ILCD 2.0 2018 midpoint', 'ecosystem quality', 'terrestrial eutrophication')</t>
        </is>
      </c>
      <c r="LM4" s="51" t="inlineStr">
        <is>
          <t>('ILCD 2.0 2018 midpoint', 'human health', 'ionising radiation')</t>
        </is>
      </c>
      <c r="LN4" s="51" t="inlineStr">
        <is>
          <t>('ILCD 2.0 2018 midpoint', 'human health', 'ozone layer depletion')</t>
        </is>
      </c>
      <c r="LO4" s="51" t="inlineStr">
        <is>
          <t>('ILCD 2.0 2018 midpoint', 'human health', 'photochemical ozone creation')</t>
        </is>
      </c>
      <c r="LP4" s="51" t="inlineStr">
        <is>
          <t>('ILCD 2.0 2018 midpoint', 'human health', 'respiratory effects, inorganics')</t>
        </is>
      </c>
      <c r="LQ4" s="51" t="inlineStr">
        <is>
          <t>('ILCD 2.0 2018 midpoint', 'resources', 'dissipated water')</t>
        </is>
      </c>
      <c r="LR4" s="51" t="inlineStr">
        <is>
          <t>('ILCD 2.0 2018 midpoint', 'resources', 'fossils')</t>
        </is>
      </c>
      <c r="LS4" s="51" t="inlineStr">
        <is>
          <t>('ILCD 2.0 2018 midpoint', 'resources', 'land use')</t>
        </is>
      </c>
      <c r="LT4" s="51" t="inlineStr">
        <is>
          <t>('ILCD 2.0 2018 midpoint', 'ecosystem quality', 'freshwater ecotoxicity')</t>
        </is>
      </c>
      <c r="LU4" s="51" t="inlineStr">
        <is>
          <t>('ILCD 2.0 2018 midpoint', 'human health', 'non-carcinogenic effects')</t>
        </is>
      </c>
      <c r="LV4" s="51" t="inlineStr">
        <is>
          <t>('ILCD 2.0 2018 midpoint', 'human health', 'carcinogenic effects')</t>
        </is>
      </c>
      <c r="LW4" s="51" t="inlineStr">
        <is>
          <t>('ILCD 2.0 2018 midpoint', 'resources', 'minerals and metals')</t>
        </is>
      </c>
      <c r="LX4" s="51" t="inlineStr">
        <is>
          <t>('ILCD 2.0 2018 midpoint', 'ecosystem quality', 'freshwater and terrestrial acidification')</t>
        </is>
      </c>
      <c r="LY4" s="51" t="inlineStr">
        <is>
          <t>('ILCD 2.0 2018 midpoint', 'ecosystem quality', 'freshwater eutrophication')</t>
        </is>
      </c>
      <c r="LZ4" s="51" t="inlineStr">
        <is>
          <t>('ILCD 2.0 2018 midpoint', 'ecosystem quality', 'marine eutrophication')</t>
        </is>
      </c>
      <c r="MA4" s="51" t="inlineStr">
        <is>
          <t>('ILCD 2.0 2018 midpoint', 'ecosystem quality', 'terrestrial eutrophication')</t>
        </is>
      </c>
      <c r="MB4" s="51" t="inlineStr">
        <is>
          <t>('ILCD 2.0 2018 midpoint', 'human health', 'ionising radiation')</t>
        </is>
      </c>
      <c r="MC4" s="51" t="inlineStr">
        <is>
          <t>('ILCD 2.0 2018 midpoint', 'human health', 'ozone layer depletion')</t>
        </is>
      </c>
      <c r="MD4" s="51" t="inlineStr">
        <is>
          <t>('ILCD 2.0 2018 midpoint', 'human health', 'photochemical ozone creation')</t>
        </is>
      </c>
      <c r="ME4" s="51" t="inlineStr">
        <is>
          <t>('ILCD 2.0 2018 midpoint', 'human health', 'respiratory effects, inorganics')</t>
        </is>
      </c>
      <c r="MF4" s="51" t="inlineStr">
        <is>
          <t>('ILCD 2.0 2018 midpoint', 'resources', 'dissipated water')</t>
        </is>
      </c>
      <c r="MG4" s="51" t="inlineStr">
        <is>
          <t>('ILCD 2.0 2018 midpoint', 'resources', 'fossils')</t>
        </is>
      </c>
      <c r="MH4" s="51" t="inlineStr">
        <is>
          <t>('ILCD 2.0 2018 midpoint', 'resources', 'land use')</t>
        </is>
      </c>
      <c r="MI4" s="51" t="inlineStr">
        <is>
          <t>('ILCD 2.0 2018 midpoint', 'ecosystem quality', 'freshwater ecotoxicity')</t>
        </is>
      </c>
      <c r="MJ4" s="51" t="inlineStr">
        <is>
          <t>('ILCD 2.0 2018 midpoint', 'human health', 'non-carcinogenic effects')</t>
        </is>
      </c>
      <c r="MK4" s="51" t="inlineStr">
        <is>
          <t>('ILCD 2.0 2018 midpoint', 'human health', 'carcinogenic effects')</t>
        </is>
      </c>
      <c r="ML4" s="51" t="inlineStr">
        <is>
          <t>('ILCD 2.0 2018 midpoint', 'resources', 'minerals and metals')</t>
        </is>
      </c>
      <c r="MM4" s="51" t="inlineStr">
        <is>
          <t>('ILCD 2.0 2018 midpoint', 'ecosystem quality', 'freshwater and terrestrial acidification')</t>
        </is>
      </c>
      <c r="MN4" s="51" t="inlineStr">
        <is>
          <t>('ILCD 2.0 2018 midpoint', 'ecosystem quality', 'freshwater eutrophication')</t>
        </is>
      </c>
      <c r="MO4" s="51" t="inlineStr">
        <is>
          <t>('ILCD 2.0 2018 midpoint', 'ecosystem quality', 'marine eutrophication')</t>
        </is>
      </c>
      <c r="MP4" s="51" t="inlineStr">
        <is>
          <t>('ILCD 2.0 2018 midpoint', 'ecosystem quality', 'terrestrial eutrophication')</t>
        </is>
      </c>
      <c r="MQ4" s="51" t="inlineStr">
        <is>
          <t>('ILCD 2.0 2018 midpoint', 'human health', 'ionising radiation')</t>
        </is>
      </c>
      <c r="MR4" s="51" t="inlineStr">
        <is>
          <t>('ILCD 2.0 2018 midpoint', 'human health', 'ozone layer depletion')</t>
        </is>
      </c>
      <c r="MS4" s="51" t="inlineStr">
        <is>
          <t>('ILCD 2.0 2018 midpoint', 'human health', 'photochemical ozone creation')</t>
        </is>
      </c>
      <c r="MT4" s="51" t="inlineStr">
        <is>
          <t>('ILCD 2.0 2018 midpoint', 'human health', 'respiratory effects, inorganics')</t>
        </is>
      </c>
      <c r="MU4" s="51" t="inlineStr">
        <is>
          <t>('ILCD 2.0 2018 midpoint', 'resources', 'dissipated water')</t>
        </is>
      </c>
      <c r="MV4" s="51" t="inlineStr">
        <is>
          <t>('ILCD 2.0 2018 midpoint', 'resources', 'fossils')</t>
        </is>
      </c>
      <c r="MW4" s="51" t="inlineStr">
        <is>
          <t>('ILCD 2.0 2018 midpoint', 'resources', 'land use')</t>
        </is>
      </c>
      <c r="MX4" s="51" t="inlineStr">
        <is>
          <t>('ILCD 2.0 2018 midpoint', 'ecosystem quality', 'freshwater ecotoxicity')</t>
        </is>
      </c>
      <c r="MY4" s="51" t="inlineStr">
        <is>
          <t>('ILCD 2.0 2018 midpoint', 'human health', 'non-carcinogenic effects')</t>
        </is>
      </c>
      <c r="MZ4" s="51" t="inlineStr">
        <is>
          <t>('ILCD 2.0 2018 midpoint', 'human health', 'carcinogenic effects')</t>
        </is>
      </c>
      <c r="NA4" s="51" t="inlineStr">
        <is>
          <t>('ILCD 2.0 2018 midpoint', 'resources', 'minerals and metals')</t>
        </is>
      </c>
      <c r="NB4" s="51" t="inlineStr">
        <is>
          <t>('ILCD 2.0 2018 midpoint', 'ecosystem quality', 'freshwater and terrestrial acidification')</t>
        </is>
      </c>
      <c r="NC4" s="51" t="inlineStr">
        <is>
          <t>('ILCD 2.0 2018 midpoint', 'ecosystem quality', 'freshwater eutrophication')</t>
        </is>
      </c>
      <c r="ND4" s="51" t="inlineStr">
        <is>
          <t>('ILCD 2.0 2018 midpoint', 'ecosystem quality', 'marine eutrophication')</t>
        </is>
      </c>
      <c r="NE4" s="51" t="inlineStr">
        <is>
          <t>('ILCD 2.0 2018 midpoint', 'ecosystem quality', 'terrestrial eutrophication')</t>
        </is>
      </c>
      <c r="NF4" s="51" t="inlineStr">
        <is>
          <t>('ILCD 2.0 2018 midpoint', 'human health', 'ionising radiation')</t>
        </is>
      </c>
      <c r="NG4" s="51" t="inlineStr">
        <is>
          <t>('ILCD 2.0 2018 midpoint', 'human health', 'ozone layer depletion')</t>
        </is>
      </c>
      <c r="NH4" s="51" t="inlineStr">
        <is>
          <t>('ILCD 2.0 2018 midpoint', 'human health', 'photochemical ozone creation')</t>
        </is>
      </c>
      <c r="NI4" s="51" t="inlineStr">
        <is>
          <t>('ILCD 2.0 2018 midpoint', 'human health', 'respiratory effects, inorganics')</t>
        </is>
      </c>
      <c r="NJ4" s="51" t="inlineStr">
        <is>
          <t>('ILCD 2.0 2018 midpoint', 'resources', 'dissipated water')</t>
        </is>
      </c>
      <c r="NK4" s="51" t="inlineStr">
        <is>
          <t>('ILCD 2.0 2018 midpoint', 'resources', 'fossils')</t>
        </is>
      </c>
      <c r="NL4" s="51" t="inlineStr">
        <is>
          <t>('ILCD 2.0 2018 midpoint', 'resources', 'land use')</t>
        </is>
      </c>
      <c r="NM4" s="51" t="inlineStr">
        <is>
          <t>('ILCD 2.0 2018 midpoint', 'ecosystem quality', 'freshwater ecotoxicity')</t>
        </is>
      </c>
      <c r="NN4" s="51" t="inlineStr">
        <is>
          <t>('ILCD 2.0 2018 midpoint', 'human health', 'non-carcinogenic effects')</t>
        </is>
      </c>
      <c r="NO4" s="51" t="inlineStr">
        <is>
          <t>('ILCD 2.0 2018 midpoint', 'human health', 'carcinogenic effects')</t>
        </is>
      </c>
      <c r="NP4" s="51" t="inlineStr">
        <is>
          <t>('ILCD 2.0 2018 midpoint', 'resources', 'minerals and metals')</t>
        </is>
      </c>
      <c r="NQ4" s="51" t="inlineStr">
        <is>
          <t>('ILCD 2.0 2018 midpoint', 'ecosystem quality', 'freshwater and terrestrial acidification')</t>
        </is>
      </c>
      <c r="NR4" s="51" t="inlineStr">
        <is>
          <t>('ILCD 2.0 2018 midpoint', 'ecosystem quality', 'freshwater eutrophication')</t>
        </is>
      </c>
      <c r="NS4" s="51" t="inlineStr">
        <is>
          <t>('ILCD 2.0 2018 midpoint', 'ecosystem quality', 'marine eutrophication')</t>
        </is>
      </c>
      <c r="NT4" s="51" t="inlineStr">
        <is>
          <t>('ILCD 2.0 2018 midpoint', 'ecosystem quality', 'terrestrial eutrophication')</t>
        </is>
      </c>
      <c r="NU4" s="51" t="inlineStr">
        <is>
          <t>('ILCD 2.0 2018 midpoint', 'human health', 'ionising radiation')</t>
        </is>
      </c>
      <c r="NV4" s="51" t="inlineStr">
        <is>
          <t>('ILCD 2.0 2018 midpoint', 'human health', 'ozone layer depletion')</t>
        </is>
      </c>
      <c r="NW4" s="51" t="inlineStr">
        <is>
          <t>('ILCD 2.0 2018 midpoint', 'human health', 'photochemical ozone creation')</t>
        </is>
      </c>
      <c r="NX4" s="51" t="inlineStr">
        <is>
          <t>('ILCD 2.0 2018 midpoint', 'human health', 'respiratory effects, inorganics')</t>
        </is>
      </c>
      <c r="NY4" s="51" t="inlineStr">
        <is>
          <t>('ILCD 2.0 2018 midpoint', 'resources', 'dissipated water')</t>
        </is>
      </c>
      <c r="NZ4" s="51" t="inlineStr">
        <is>
          <t>('ILCD 2.0 2018 midpoint', 'resources', 'fossils')</t>
        </is>
      </c>
      <c r="OA4" s="51" t="inlineStr">
        <is>
          <t>('ILCD 2.0 2018 midpoint', 'resources', 'land use')</t>
        </is>
      </c>
      <c r="OB4" s="51" t="inlineStr">
        <is>
          <t>('ILCD 2.0 2018 midpoint', 'ecosystem quality', 'freshwater ecotoxicity')</t>
        </is>
      </c>
      <c r="OC4" s="51" t="inlineStr">
        <is>
          <t>('ILCD 2.0 2018 midpoint', 'human health', 'non-carcinogenic effects')</t>
        </is>
      </c>
      <c r="OD4" s="51" t="inlineStr">
        <is>
          <t>('ILCD 2.0 2018 midpoint', 'human health', 'carcinogenic effects')</t>
        </is>
      </c>
      <c r="OE4" s="51" t="inlineStr">
        <is>
          <t>('ILCD 2.0 2018 midpoint', 'resources', 'minerals and metals')</t>
        </is>
      </c>
      <c r="OF4" s="51" t="inlineStr">
        <is>
          <t>('ILCD 2.0 2018 midpoint', 'ecosystem quality', 'freshwater and terrestrial acidification')</t>
        </is>
      </c>
      <c r="OG4" s="51" t="inlineStr">
        <is>
          <t>('ILCD 2.0 2018 midpoint', 'ecosystem quality', 'freshwater eutrophication')</t>
        </is>
      </c>
      <c r="OH4" s="51" t="inlineStr">
        <is>
          <t>('ILCD 2.0 2018 midpoint', 'ecosystem quality', 'marine eutrophication')</t>
        </is>
      </c>
      <c r="OI4" s="51" t="inlineStr">
        <is>
          <t>('ILCD 2.0 2018 midpoint', 'ecosystem quality', 'terrestrial eutrophication')</t>
        </is>
      </c>
      <c r="OJ4" s="51" t="inlineStr">
        <is>
          <t>('ILCD 2.0 2018 midpoint', 'human health', 'ionising radiation')</t>
        </is>
      </c>
      <c r="OK4" s="51" t="inlineStr">
        <is>
          <t>('ILCD 2.0 2018 midpoint', 'human health', 'ozone layer depletion')</t>
        </is>
      </c>
      <c r="OL4" s="51" t="inlineStr">
        <is>
          <t>('ILCD 2.0 2018 midpoint', 'human health', 'photochemical ozone creation')</t>
        </is>
      </c>
      <c r="OM4" s="51" t="inlineStr">
        <is>
          <t>('ILCD 2.0 2018 midpoint', 'human health', 'respiratory effects, inorganics')</t>
        </is>
      </c>
      <c r="ON4" s="51" t="inlineStr">
        <is>
          <t>('ILCD 2.0 2018 midpoint', 'resources', 'dissipated water')</t>
        </is>
      </c>
      <c r="OO4" s="51" t="inlineStr">
        <is>
          <t>('ILCD 2.0 2018 midpoint', 'resources', 'fossils')</t>
        </is>
      </c>
      <c r="OP4" s="51" t="inlineStr">
        <is>
          <t>('ILCD 2.0 2018 midpoint', 'resources', 'land use')</t>
        </is>
      </c>
      <c r="OQ4" s="51" t="inlineStr">
        <is>
          <t>('ILCD 2.0 2018 midpoint', 'ecosystem quality', 'freshwater ecotoxicity')</t>
        </is>
      </c>
      <c r="OR4" s="51" t="inlineStr">
        <is>
          <t>('ILCD 2.0 2018 midpoint', 'human health', 'non-carcinogenic effects')</t>
        </is>
      </c>
      <c r="OS4" s="51" t="inlineStr">
        <is>
          <t>('ILCD 2.0 2018 midpoint', 'human health', 'carcinogenic effects')</t>
        </is>
      </c>
      <c r="OT4" s="51" t="inlineStr">
        <is>
          <t>('ILCD 2.0 2018 midpoint', 'resources', 'minerals and metals')</t>
        </is>
      </c>
      <c r="OU4" s="51" t="inlineStr">
        <is>
          <t>('ILCD 2.0 2018 midpoint', 'ecosystem quality', 'freshwater and terrestrial acidification')</t>
        </is>
      </c>
      <c r="OV4" s="51" t="inlineStr">
        <is>
          <t>('ILCD 2.0 2018 midpoint', 'ecosystem quality', 'freshwater eutrophication')</t>
        </is>
      </c>
      <c r="OW4" s="51" t="inlineStr">
        <is>
          <t>('ILCD 2.0 2018 midpoint', 'ecosystem quality', 'marine eutrophication')</t>
        </is>
      </c>
      <c r="OX4" s="51" t="inlineStr">
        <is>
          <t>('ILCD 2.0 2018 midpoint', 'ecosystem quality', 'terrestrial eutrophication')</t>
        </is>
      </c>
      <c r="OY4" s="51" t="inlineStr">
        <is>
          <t>('ILCD 2.0 2018 midpoint', 'human health', 'ionising radiation')</t>
        </is>
      </c>
      <c r="OZ4" s="51" t="inlineStr">
        <is>
          <t>('ILCD 2.0 2018 midpoint', 'human health', 'ozone layer depletion')</t>
        </is>
      </c>
      <c r="PA4" s="51" t="inlineStr">
        <is>
          <t>('ILCD 2.0 2018 midpoint', 'human health', 'photochemical ozone creation')</t>
        </is>
      </c>
      <c r="PB4" s="51" t="inlineStr">
        <is>
          <t>('ILCD 2.0 2018 midpoint', 'human health', 'respiratory effects, inorganics')</t>
        </is>
      </c>
      <c r="PC4" s="51" t="inlineStr">
        <is>
          <t>('ILCD 2.0 2018 midpoint', 'resources', 'dissipated water')</t>
        </is>
      </c>
      <c r="PD4" s="51" t="inlineStr">
        <is>
          <t>('ILCD 2.0 2018 midpoint', 'resources', 'fossils')</t>
        </is>
      </c>
      <c r="PE4" s="51" t="inlineStr">
        <is>
          <t>('ILCD 2.0 2018 midpoint', 'resources', 'land use')</t>
        </is>
      </c>
      <c r="PF4" s="51" t="inlineStr">
        <is>
          <t>('ILCD 2.0 2018 midpoint', 'ecosystem quality', 'freshwater ecotoxicity')</t>
        </is>
      </c>
      <c r="PG4" s="51" t="inlineStr">
        <is>
          <t>('ILCD 2.0 2018 midpoint', 'human health', 'non-carcinogenic effects')</t>
        </is>
      </c>
      <c r="PH4" s="51" t="inlineStr">
        <is>
          <t>('ILCD 2.0 2018 midpoint', 'human health', 'carcinogenic effects')</t>
        </is>
      </c>
      <c r="PI4" s="51" t="inlineStr">
        <is>
          <t>('ILCD 2.0 2018 midpoint', 'resources', 'minerals and metals')</t>
        </is>
      </c>
      <c r="PJ4" s="51" t="inlineStr">
        <is>
          <t>('ILCD 2.0 2018 midpoint', 'ecosystem quality', 'freshwater and terrestrial acidification')</t>
        </is>
      </c>
      <c r="PK4" s="51" t="inlineStr">
        <is>
          <t>('ILCD 2.0 2018 midpoint', 'ecosystem quality', 'freshwater eutrophication')</t>
        </is>
      </c>
      <c r="PL4" s="51" t="inlineStr">
        <is>
          <t>('ILCD 2.0 2018 midpoint', 'ecosystem quality', 'marine eutrophication')</t>
        </is>
      </c>
      <c r="PM4" s="51" t="inlineStr">
        <is>
          <t>('ILCD 2.0 2018 midpoint', 'ecosystem quality', 'terrestrial eutrophication')</t>
        </is>
      </c>
      <c r="PN4" s="51" t="inlineStr">
        <is>
          <t>('ILCD 2.0 2018 midpoint', 'human health', 'ionising radiation')</t>
        </is>
      </c>
      <c r="PO4" s="51" t="inlineStr">
        <is>
          <t>('ILCD 2.0 2018 midpoint', 'human health', 'ozone layer depletion')</t>
        </is>
      </c>
      <c r="PP4" s="51" t="inlineStr">
        <is>
          <t>('ILCD 2.0 2018 midpoint', 'human health', 'photochemical ozone creation')</t>
        </is>
      </c>
      <c r="PQ4" s="51" t="inlineStr">
        <is>
          <t>('ILCD 2.0 2018 midpoint', 'human health', 'respiratory effects, inorganics')</t>
        </is>
      </c>
      <c r="PR4" s="51" t="inlineStr">
        <is>
          <t>('ILCD 2.0 2018 midpoint', 'resources', 'dissipated water')</t>
        </is>
      </c>
      <c r="PS4" s="51" t="inlineStr">
        <is>
          <t>('ILCD 2.0 2018 midpoint', 'resources', 'fossils')</t>
        </is>
      </c>
      <c r="PT4" s="51" t="inlineStr">
        <is>
          <t>('ILCD 2.0 2018 midpoint', 'resources', 'land use')</t>
        </is>
      </c>
      <c r="PU4" s="51" t="inlineStr">
        <is>
          <t>('ILCD 2.0 2018 midpoint', 'ecosystem quality', 'freshwater ecotoxicity')</t>
        </is>
      </c>
      <c r="PV4" s="51" t="inlineStr">
        <is>
          <t>('ILCD 2.0 2018 midpoint', 'human health', 'non-carcinogenic effects')</t>
        </is>
      </c>
      <c r="PW4" s="51" t="inlineStr">
        <is>
          <t>('ILCD 2.0 2018 midpoint', 'human health', 'carcinogenic effects')</t>
        </is>
      </c>
      <c r="PX4" s="51" t="inlineStr">
        <is>
          <t>('ILCD 2.0 2018 midpoint', 'resources', 'minerals and metals')</t>
        </is>
      </c>
      <c r="PY4" s="51" t="inlineStr">
        <is>
          <t>('ILCD 2.0 2018 midpoint', 'ecosystem quality', 'freshwater and terrestrial acidification')</t>
        </is>
      </c>
      <c r="PZ4" s="51" t="inlineStr">
        <is>
          <t>('ILCD 2.0 2018 midpoint', 'ecosystem quality', 'freshwater eutrophication')</t>
        </is>
      </c>
      <c r="QA4" s="51" t="inlineStr">
        <is>
          <t>('ILCD 2.0 2018 midpoint', 'ecosystem quality', 'marine eutrophication')</t>
        </is>
      </c>
      <c r="QB4" s="51" t="inlineStr">
        <is>
          <t>('ILCD 2.0 2018 midpoint', 'ecosystem quality', 'terrestrial eutrophication')</t>
        </is>
      </c>
      <c r="QC4" s="51" t="inlineStr">
        <is>
          <t>('ILCD 2.0 2018 midpoint', 'human health', 'ionising radiation')</t>
        </is>
      </c>
      <c r="QD4" s="51" t="inlineStr">
        <is>
          <t>('ILCD 2.0 2018 midpoint', 'human health', 'ozone layer depletion')</t>
        </is>
      </c>
      <c r="QE4" s="51" t="inlineStr">
        <is>
          <t>('ILCD 2.0 2018 midpoint', 'human health', 'photochemical ozone creation')</t>
        </is>
      </c>
      <c r="QF4" s="51" t="inlineStr">
        <is>
          <t>('ILCD 2.0 2018 midpoint', 'human health', 'respiratory effects, inorganics')</t>
        </is>
      </c>
      <c r="QG4" s="51" t="inlineStr">
        <is>
          <t>('ILCD 2.0 2018 midpoint', 'resources', 'dissipated water')</t>
        </is>
      </c>
      <c r="QH4" s="51" t="inlineStr">
        <is>
          <t>('ILCD 2.0 2018 midpoint', 'resources', 'fossils')</t>
        </is>
      </c>
      <c r="QI4" s="51" t="inlineStr">
        <is>
          <t>('ILCD 2.0 2018 midpoint', 'resources', 'land use')</t>
        </is>
      </c>
      <c r="QJ4" s="51" t="inlineStr">
        <is>
          <t>('ILCD 2.0 2018 midpoint', 'ecosystem quality', 'freshwater ecotoxicity')</t>
        </is>
      </c>
      <c r="QK4" s="51" t="inlineStr">
        <is>
          <t>('ILCD 2.0 2018 midpoint', 'human health', 'non-carcinogenic effects')</t>
        </is>
      </c>
      <c r="QL4" s="51" t="inlineStr">
        <is>
          <t>('ILCD 2.0 2018 midpoint', 'human health', 'carcinogenic effects')</t>
        </is>
      </c>
      <c r="QM4" s="51" t="inlineStr">
        <is>
          <t>('ILCD 2.0 2018 midpoint', 'resources', 'minerals and metals')</t>
        </is>
      </c>
      <c r="QN4" s="51" t="inlineStr">
        <is>
          <t>('ILCD 2.0 2018 midpoint', 'ecosystem quality', 'freshwater and terrestrial acidification')</t>
        </is>
      </c>
      <c r="QO4" s="51" t="inlineStr">
        <is>
          <t>('ILCD 2.0 2018 midpoint', 'ecosystem quality', 'freshwater eutrophication')</t>
        </is>
      </c>
      <c r="QP4" s="51" t="inlineStr">
        <is>
          <t>('ILCD 2.0 2018 midpoint', 'ecosystem quality', 'marine eutrophication')</t>
        </is>
      </c>
      <c r="QQ4" s="51" t="inlineStr">
        <is>
          <t>('ILCD 2.0 2018 midpoint', 'ecosystem quality', 'terrestrial eutrophication')</t>
        </is>
      </c>
      <c r="QR4" s="51" t="inlineStr">
        <is>
          <t>('ILCD 2.0 2018 midpoint', 'human health', 'ionising radiation')</t>
        </is>
      </c>
      <c r="QS4" s="51" t="inlineStr">
        <is>
          <t>('ILCD 2.0 2018 midpoint', 'human health', 'ozone layer depletion')</t>
        </is>
      </c>
      <c r="QT4" s="51" t="inlineStr">
        <is>
          <t>('ILCD 2.0 2018 midpoint', 'human health', 'photochemical ozone creation')</t>
        </is>
      </c>
      <c r="QU4" s="51" t="inlineStr">
        <is>
          <t>('ILCD 2.0 2018 midpoint', 'human health', 'respiratory effects, inorganics')</t>
        </is>
      </c>
      <c r="QV4" s="51" t="inlineStr">
        <is>
          <t>('ILCD 2.0 2018 midpoint', 'resources', 'dissipated water')</t>
        </is>
      </c>
      <c r="QW4" s="51" t="inlineStr">
        <is>
          <t>('ILCD 2.0 2018 midpoint', 'resources', 'fossils')</t>
        </is>
      </c>
      <c r="QX4" s="51" t="inlineStr">
        <is>
          <t>('ILCD 2.0 2018 midpoint', 'resources', 'land use')</t>
        </is>
      </c>
      <c r="QY4" s="51" t="inlineStr">
        <is>
          <t>('ILCD 2.0 2018 midpoint', 'ecosystem quality', 'freshwater ecotoxicity')</t>
        </is>
      </c>
      <c r="QZ4" s="51" t="inlineStr">
        <is>
          <t>('ILCD 2.0 2018 midpoint', 'human health', 'non-carcinogenic effects')</t>
        </is>
      </c>
      <c r="RA4" s="51" t="inlineStr">
        <is>
          <t>('ILCD 2.0 2018 midpoint', 'human health', 'carcinogenic effects')</t>
        </is>
      </c>
      <c r="RB4" s="51" t="inlineStr">
        <is>
          <t>('ILCD 2.0 2018 midpoint', 'resources', 'minerals and metals')</t>
        </is>
      </c>
      <c r="RC4" s="51" t="inlineStr">
        <is>
          <t>('ILCD 2.0 2018 midpoint', 'ecosystem quality', 'freshwater and terrestrial acidification')</t>
        </is>
      </c>
      <c r="RD4" s="51" t="inlineStr">
        <is>
          <t>('ILCD 2.0 2018 midpoint', 'ecosystem quality', 'freshwater eutrophication')</t>
        </is>
      </c>
      <c r="RE4" s="51" t="inlineStr">
        <is>
          <t>('ILCD 2.0 2018 midpoint', 'ecosystem quality', 'marine eutrophication')</t>
        </is>
      </c>
      <c r="RF4" s="51" t="inlineStr">
        <is>
          <t>('ILCD 2.0 2018 midpoint', 'ecosystem quality', 'terrestrial eutrophication')</t>
        </is>
      </c>
      <c r="RG4" s="51" t="inlineStr">
        <is>
          <t>('ILCD 2.0 2018 midpoint', 'human health', 'ionising radiation')</t>
        </is>
      </c>
      <c r="RH4" s="51" t="inlineStr">
        <is>
          <t>('ILCD 2.0 2018 midpoint', 'human health', 'ozone layer depletion')</t>
        </is>
      </c>
      <c r="RI4" s="51" t="inlineStr">
        <is>
          <t>('ILCD 2.0 2018 midpoint', 'human health', 'photochemical ozone creation')</t>
        </is>
      </c>
      <c r="RJ4" s="51" t="inlineStr">
        <is>
          <t>('ILCD 2.0 2018 midpoint', 'human health', 'respiratory effects, inorganics')</t>
        </is>
      </c>
      <c r="RK4" s="51" t="inlineStr">
        <is>
          <t>('ILCD 2.0 2018 midpoint', 'resources', 'dissipated water')</t>
        </is>
      </c>
      <c r="RL4" s="51" t="inlineStr">
        <is>
          <t>('ILCD 2.0 2018 midpoint', 'resources', 'fossils')</t>
        </is>
      </c>
      <c r="RM4" s="51" t="inlineStr">
        <is>
          <t>('ILCD 2.0 2018 midpoint', 'resources', 'land use')</t>
        </is>
      </c>
      <c r="RN4" s="51" t="inlineStr">
        <is>
          <t>('ILCD 2.0 2018 midpoint', 'ecosystem quality', 'freshwater ecotoxicity')</t>
        </is>
      </c>
      <c r="RO4" s="51" t="inlineStr">
        <is>
          <t>('ILCD 2.0 2018 midpoint', 'human health', 'non-carcinogenic effects')</t>
        </is>
      </c>
      <c r="RP4" s="51" t="inlineStr">
        <is>
          <t>('ILCD 2.0 2018 midpoint', 'human health', 'carcinogenic effects')</t>
        </is>
      </c>
      <c r="RQ4" s="51" t="inlineStr">
        <is>
          <t>('ILCD 2.0 2018 midpoint', 'resources', 'minerals and metals')</t>
        </is>
      </c>
      <c r="RR4" s="51" t="inlineStr">
        <is>
          <t>('ILCD 2.0 2018 midpoint', 'ecosystem quality', 'freshwater and terrestrial acidification')</t>
        </is>
      </c>
      <c r="RS4" s="51" t="inlineStr">
        <is>
          <t>('ILCD 2.0 2018 midpoint', 'ecosystem quality', 'freshwater eutrophication')</t>
        </is>
      </c>
      <c r="RT4" s="51" t="inlineStr">
        <is>
          <t>('ILCD 2.0 2018 midpoint', 'ecosystem quality', 'marine eutrophication')</t>
        </is>
      </c>
      <c r="RU4" s="51" t="inlineStr">
        <is>
          <t>('ILCD 2.0 2018 midpoint', 'ecosystem quality', 'terrestrial eutrophication')</t>
        </is>
      </c>
      <c r="RV4" s="51" t="inlineStr">
        <is>
          <t>('ILCD 2.0 2018 midpoint', 'human health', 'ionising radiation')</t>
        </is>
      </c>
      <c r="RW4" s="51" t="inlineStr">
        <is>
          <t>('ILCD 2.0 2018 midpoint', 'human health', 'ozone layer depletion')</t>
        </is>
      </c>
      <c r="RX4" s="51" t="inlineStr">
        <is>
          <t>('ILCD 2.0 2018 midpoint', 'human health', 'photochemical ozone creation')</t>
        </is>
      </c>
      <c r="RY4" s="51" t="inlineStr">
        <is>
          <t>('ILCD 2.0 2018 midpoint', 'human health', 'respiratory effects, inorganics')</t>
        </is>
      </c>
      <c r="RZ4" s="51" t="inlineStr">
        <is>
          <t>('ILCD 2.0 2018 midpoint', 'resources', 'dissipated water')</t>
        </is>
      </c>
      <c r="SA4" s="51" t="inlineStr">
        <is>
          <t>('ILCD 2.0 2018 midpoint', 'resources', 'fossils')</t>
        </is>
      </c>
      <c r="SB4" s="51" t="inlineStr">
        <is>
          <t>('ILCD 2.0 2018 midpoint', 'resources', 'land use')</t>
        </is>
      </c>
      <c r="SC4" s="51" t="inlineStr">
        <is>
          <t>('ILCD 2.0 2018 midpoint', 'ecosystem quality', 'freshwater ecotoxicity')</t>
        </is>
      </c>
      <c r="SD4" s="51" t="inlineStr">
        <is>
          <t>('ILCD 2.0 2018 midpoint', 'human health', 'non-carcinogenic effects')</t>
        </is>
      </c>
      <c r="SE4" s="51" t="inlineStr">
        <is>
          <t>('ILCD 2.0 2018 midpoint', 'human health', 'carcinogenic effects')</t>
        </is>
      </c>
      <c r="SF4" s="51" t="inlineStr">
        <is>
          <t>('ILCD 2.0 2018 midpoint', 'resources', 'minerals and metals')</t>
        </is>
      </c>
      <c r="SG4" s="51" t="inlineStr">
        <is>
          <t>('ILCD 2.0 2018 midpoint', 'ecosystem quality', 'freshwater and terrestrial acidification')</t>
        </is>
      </c>
      <c r="SH4" s="51" t="inlineStr">
        <is>
          <t>('ILCD 2.0 2018 midpoint', 'ecosystem quality', 'freshwater eutrophication')</t>
        </is>
      </c>
      <c r="SI4" s="51" t="inlineStr">
        <is>
          <t>('ILCD 2.0 2018 midpoint', 'ecosystem quality', 'marine eutrophication')</t>
        </is>
      </c>
      <c r="SJ4" s="51" t="inlineStr">
        <is>
          <t>('ILCD 2.0 2018 midpoint', 'ecosystem quality', 'terrestrial eutrophication')</t>
        </is>
      </c>
      <c r="SK4" s="51" t="inlineStr">
        <is>
          <t>('ILCD 2.0 2018 midpoint', 'human health', 'ionising radiation')</t>
        </is>
      </c>
      <c r="SL4" s="51" t="inlineStr">
        <is>
          <t>('ILCD 2.0 2018 midpoint', 'human health', 'ozone layer depletion')</t>
        </is>
      </c>
      <c r="SM4" s="51" t="inlineStr">
        <is>
          <t>('ILCD 2.0 2018 midpoint', 'human health', 'photochemical ozone creation')</t>
        </is>
      </c>
      <c r="SN4" s="51" t="inlineStr">
        <is>
          <t>('ILCD 2.0 2018 midpoint', 'human health', 'respiratory effects, inorganics')</t>
        </is>
      </c>
      <c r="SO4" s="51" t="inlineStr">
        <is>
          <t>('ILCD 2.0 2018 midpoint', 'resources', 'dissipated water')</t>
        </is>
      </c>
      <c r="SP4" s="51" t="inlineStr">
        <is>
          <t>('ILCD 2.0 2018 midpoint', 'resources', 'fossils')</t>
        </is>
      </c>
      <c r="SQ4" s="51" t="inlineStr">
        <is>
          <t>('ILCD 2.0 2018 midpoint', 'resources', 'land use')</t>
        </is>
      </c>
      <c r="SR4" s="51" t="inlineStr">
        <is>
          <t>('ILCD 2.0 2018 midpoint', 'ecosystem quality', 'freshwater ecotoxicity')</t>
        </is>
      </c>
      <c r="SS4" s="51" t="inlineStr">
        <is>
          <t>('ILCD 2.0 2018 midpoint', 'human health', 'non-carcinogenic effects')</t>
        </is>
      </c>
      <c r="ST4" s="51" t="inlineStr">
        <is>
          <t>('ILCD 2.0 2018 midpoint', 'human health', 'carcinogenic effects')</t>
        </is>
      </c>
      <c r="SU4" s="51" t="inlineStr">
        <is>
          <t>('ILCD 2.0 2018 midpoint', 'resources', 'minerals and metals')</t>
        </is>
      </c>
      <c r="SV4" s="51" t="inlineStr">
        <is>
          <t>('ILCD 2.0 2018 midpoint', 'ecosystem quality', 'freshwater and terrestrial acidification')</t>
        </is>
      </c>
      <c r="SW4" s="51" t="inlineStr">
        <is>
          <t>('ILCD 2.0 2018 midpoint', 'ecosystem quality', 'freshwater eutrophication')</t>
        </is>
      </c>
      <c r="SX4" s="51" t="inlineStr">
        <is>
          <t>('ILCD 2.0 2018 midpoint', 'ecosystem quality', 'marine eutrophication')</t>
        </is>
      </c>
      <c r="SY4" s="51" t="inlineStr">
        <is>
          <t>('ILCD 2.0 2018 midpoint', 'ecosystem quality', 'terrestrial eutrophication')</t>
        </is>
      </c>
      <c r="SZ4" s="51" t="inlineStr">
        <is>
          <t>('ILCD 2.0 2018 midpoint', 'human health', 'ionising radiation')</t>
        </is>
      </c>
      <c r="TA4" s="51" t="inlineStr">
        <is>
          <t>('ILCD 2.0 2018 midpoint', 'human health', 'ozone layer depletion')</t>
        </is>
      </c>
      <c r="TB4" s="51" t="inlineStr">
        <is>
          <t>('ILCD 2.0 2018 midpoint', 'human health', 'photochemical ozone creation')</t>
        </is>
      </c>
      <c r="TC4" s="51" t="inlineStr">
        <is>
          <t>('ILCD 2.0 2018 midpoint', 'human health', 'respiratory effects, inorganics')</t>
        </is>
      </c>
      <c r="TD4" s="51" t="inlineStr">
        <is>
          <t>('ILCD 2.0 2018 midpoint', 'resources', 'dissipated water')</t>
        </is>
      </c>
      <c r="TE4" s="51" t="inlineStr">
        <is>
          <t>('ILCD 2.0 2018 midpoint', 'resources', 'fossils')</t>
        </is>
      </c>
      <c r="TF4" s="51" t="inlineStr">
        <is>
          <t>('ILCD 2.0 2018 midpoint', 'resources', 'land use')</t>
        </is>
      </c>
      <c r="TG4" s="51" t="inlineStr">
        <is>
          <t>('ILCD 2.0 2018 midpoint', 'ecosystem quality', 'freshwater ecotoxicity')</t>
        </is>
      </c>
      <c r="TH4" s="51" t="inlineStr">
        <is>
          <t>('ILCD 2.0 2018 midpoint', 'human health', 'non-carcinogenic effects')</t>
        </is>
      </c>
      <c r="TI4" s="51" t="inlineStr">
        <is>
          <t>('ILCD 2.0 2018 midpoint', 'human health', 'carcinogenic effects')</t>
        </is>
      </c>
      <c r="TJ4" s="51" t="inlineStr">
        <is>
          <t>('ILCD 2.0 2018 midpoint', 'resources', 'minerals and metals')</t>
        </is>
      </c>
      <c r="TK4" s="51" t="inlineStr">
        <is>
          <t>('ILCD 2.0 2018 midpoint', 'ecosystem quality', 'freshwater and terrestrial acidification')</t>
        </is>
      </c>
      <c r="TL4" s="51" t="inlineStr">
        <is>
          <t>('ILCD 2.0 2018 midpoint', 'ecosystem quality', 'freshwater eutrophication')</t>
        </is>
      </c>
      <c r="TM4" s="51" t="inlineStr">
        <is>
          <t>('ILCD 2.0 2018 midpoint', 'ecosystem quality', 'marine eutrophication')</t>
        </is>
      </c>
      <c r="TN4" s="51" t="inlineStr">
        <is>
          <t>('ILCD 2.0 2018 midpoint', 'ecosystem quality', 'terrestrial eutrophication')</t>
        </is>
      </c>
      <c r="TO4" s="51" t="inlineStr">
        <is>
          <t>('ILCD 2.0 2018 midpoint', 'human health', 'ionising radiation')</t>
        </is>
      </c>
      <c r="TP4" s="51" t="inlineStr">
        <is>
          <t>('ILCD 2.0 2018 midpoint', 'human health', 'ozone layer depletion')</t>
        </is>
      </c>
      <c r="TQ4" s="51" t="inlineStr">
        <is>
          <t>('ILCD 2.0 2018 midpoint', 'human health', 'photochemical ozone creation')</t>
        </is>
      </c>
      <c r="TR4" s="51" t="inlineStr">
        <is>
          <t>('ILCD 2.0 2018 midpoint', 'human health', 'respiratory effects, inorganics')</t>
        </is>
      </c>
      <c r="TS4" s="51" t="inlineStr">
        <is>
          <t>('ILCD 2.0 2018 midpoint', 'resources', 'dissipated water')</t>
        </is>
      </c>
      <c r="TT4" s="51" t="inlineStr">
        <is>
          <t>('ILCD 2.0 2018 midpoint', 'resources', 'fossils')</t>
        </is>
      </c>
      <c r="TU4" s="51" t="inlineStr">
        <is>
          <t>('ILCD 2.0 2018 midpoint', 'resources', 'land use')</t>
        </is>
      </c>
      <c r="TV4" s="51" t="inlineStr">
        <is>
          <t>('ILCD 2.0 2018 midpoint', 'ecosystem quality', 'freshwater ecotoxicity')</t>
        </is>
      </c>
      <c r="TW4" s="51" t="inlineStr">
        <is>
          <t>('ILCD 2.0 2018 midpoint', 'human health', 'non-carcinogenic effects')</t>
        </is>
      </c>
      <c r="TX4" s="51" t="inlineStr">
        <is>
          <t>('ILCD 2.0 2018 midpoint', 'human health', 'carcinogenic effects')</t>
        </is>
      </c>
      <c r="TY4" s="51" t="inlineStr">
        <is>
          <t>('ILCD 2.0 2018 midpoint', 'resources', 'minerals and metals')</t>
        </is>
      </c>
      <c r="TZ4" s="51" t="inlineStr">
        <is>
          <t>('ILCD 2.0 2018 midpoint', 'ecosystem quality', 'freshwater and terrestrial acidification')</t>
        </is>
      </c>
      <c r="UA4" s="51" t="inlineStr">
        <is>
          <t>('ILCD 2.0 2018 midpoint', 'ecosystem quality', 'freshwater eutrophication')</t>
        </is>
      </c>
      <c r="UB4" s="51" t="inlineStr">
        <is>
          <t>('ILCD 2.0 2018 midpoint', 'ecosystem quality', 'marine eutrophication')</t>
        </is>
      </c>
      <c r="UC4" s="51" t="inlineStr">
        <is>
          <t>('ILCD 2.0 2018 midpoint', 'ecosystem quality', 'terrestrial eutrophication')</t>
        </is>
      </c>
      <c r="UD4" s="51" t="inlineStr">
        <is>
          <t>('ILCD 2.0 2018 midpoint', 'human health', 'ionising radiation')</t>
        </is>
      </c>
      <c r="UE4" s="51" t="inlineStr">
        <is>
          <t>('ILCD 2.0 2018 midpoint', 'human health', 'ozone layer depletion')</t>
        </is>
      </c>
      <c r="UF4" s="51" t="inlineStr">
        <is>
          <t>('ILCD 2.0 2018 midpoint', 'human health', 'photochemical ozone creation')</t>
        </is>
      </c>
      <c r="UG4" s="51" t="inlineStr">
        <is>
          <t>('ILCD 2.0 2018 midpoint', 'human health', 'respiratory effects, inorganics')</t>
        </is>
      </c>
      <c r="UH4" s="51" t="inlineStr">
        <is>
          <t>('ILCD 2.0 2018 midpoint', 'resources', 'dissipated water')</t>
        </is>
      </c>
      <c r="UI4" s="51" t="inlineStr">
        <is>
          <t>('ILCD 2.0 2018 midpoint', 'resources', 'fossils')</t>
        </is>
      </c>
      <c r="UJ4" s="51" t="inlineStr">
        <is>
          <t>('ILCD 2.0 2018 midpoint', 'resources', 'land use')</t>
        </is>
      </c>
      <c r="UK4" s="51" t="inlineStr">
        <is>
          <t>('ILCD 2.0 2018 midpoint', 'ecosystem quality', 'freshwater ecotoxicity')</t>
        </is>
      </c>
      <c r="UL4" s="51" t="inlineStr">
        <is>
          <t>('ILCD 2.0 2018 midpoint', 'human health', 'non-carcinogenic effects')</t>
        </is>
      </c>
      <c r="UM4" s="51" t="inlineStr">
        <is>
          <t>('ILCD 2.0 2018 midpoint', 'human health', 'carcinogenic effects')</t>
        </is>
      </c>
      <c r="UN4" s="51" t="inlineStr">
        <is>
          <t>('ILCD 2.0 2018 midpoint', 'resources', 'minerals and metals')</t>
        </is>
      </c>
      <c r="UO4" s="51" t="inlineStr">
        <is>
          <t>('ILCD 2.0 2018 midpoint', 'ecosystem quality', 'freshwater and terrestrial acidification')</t>
        </is>
      </c>
      <c r="UP4" s="51" t="inlineStr">
        <is>
          <t>('ILCD 2.0 2018 midpoint', 'ecosystem quality', 'freshwater eutrophication')</t>
        </is>
      </c>
      <c r="UQ4" s="51" t="inlineStr">
        <is>
          <t>('ILCD 2.0 2018 midpoint', 'ecosystem quality', 'marine eutrophication')</t>
        </is>
      </c>
      <c r="UR4" s="51" t="inlineStr">
        <is>
          <t>('ILCD 2.0 2018 midpoint', 'ecosystem quality', 'terrestrial eutrophication')</t>
        </is>
      </c>
      <c r="US4" s="51" t="inlineStr">
        <is>
          <t>('ILCD 2.0 2018 midpoint', 'human health', 'ionising radiation')</t>
        </is>
      </c>
      <c r="UT4" s="51" t="inlineStr">
        <is>
          <t>('ILCD 2.0 2018 midpoint', 'human health', 'ozone layer depletion')</t>
        </is>
      </c>
      <c r="UU4" s="51" t="inlineStr">
        <is>
          <t>('ILCD 2.0 2018 midpoint', 'human health', 'photochemical ozone creation')</t>
        </is>
      </c>
      <c r="UV4" s="51" t="inlineStr">
        <is>
          <t>('ILCD 2.0 2018 midpoint', 'human health', 'respiratory effects, inorganics')</t>
        </is>
      </c>
      <c r="UW4" s="51" t="inlineStr">
        <is>
          <t>('ILCD 2.0 2018 midpoint', 'resources', 'dissipated water')</t>
        </is>
      </c>
      <c r="UX4" s="51" t="inlineStr">
        <is>
          <t>('ILCD 2.0 2018 midpoint', 'resources', 'fossils')</t>
        </is>
      </c>
      <c r="UY4" s="51" t="inlineStr">
        <is>
          <t>('ILCD 2.0 2018 midpoint', 'resources', 'land use')</t>
        </is>
      </c>
      <c r="UZ4" s="51" t="inlineStr">
        <is>
          <t>('ILCD 2.0 2018 midpoint', 'ecosystem quality', 'freshwater ecotoxicity')</t>
        </is>
      </c>
      <c r="VA4" s="51" t="inlineStr">
        <is>
          <t>('ILCD 2.0 2018 midpoint', 'human health', 'non-carcinogenic effects')</t>
        </is>
      </c>
      <c r="VB4" s="51" t="inlineStr">
        <is>
          <t>('ILCD 2.0 2018 midpoint', 'human health', 'carcinogenic effects')</t>
        </is>
      </c>
      <c r="VC4" s="51" t="inlineStr">
        <is>
          <t>('ILCD 2.0 2018 midpoint', 'resources', 'minerals and metals')</t>
        </is>
      </c>
      <c r="VD4" s="51" t="inlineStr">
        <is>
          <t>('ILCD 2.0 2018 midpoint', 'ecosystem quality', 'freshwater and terrestrial acidification')</t>
        </is>
      </c>
      <c r="VE4" s="51" t="inlineStr">
        <is>
          <t>('ILCD 2.0 2018 midpoint', 'ecosystem quality', 'freshwater eutrophication')</t>
        </is>
      </c>
      <c r="VF4" s="51" t="inlineStr">
        <is>
          <t>('ILCD 2.0 2018 midpoint', 'ecosystem quality', 'marine eutrophication')</t>
        </is>
      </c>
      <c r="VG4" s="51" t="inlineStr">
        <is>
          <t>('ILCD 2.0 2018 midpoint', 'ecosystem quality', 'terrestrial eutrophication')</t>
        </is>
      </c>
      <c r="VH4" s="51" t="inlineStr">
        <is>
          <t>('ILCD 2.0 2018 midpoint', 'human health', 'ionising radiation')</t>
        </is>
      </c>
      <c r="VI4" s="51" t="inlineStr">
        <is>
          <t>('ILCD 2.0 2018 midpoint', 'human health', 'ozone layer depletion')</t>
        </is>
      </c>
      <c r="VJ4" s="51" t="inlineStr">
        <is>
          <t>('ILCD 2.0 2018 midpoint', 'human health', 'photochemical ozone creation')</t>
        </is>
      </c>
      <c r="VK4" s="51" t="inlineStr">
        <is>
          <t>('ILCD 2.0 2018 midpoint', 'human health', 'respiratory effects, inorganics')</t>
        </is>
      </c>
      <c r="VL4" s="51" t="inlineStr">
        <is>
          <t>('ILCD 2.0 2018 midpoint', 'resources', 'dissipated water')</t>
        </is>
      </c>
      <c r="VM4" s="51" t="inlineStr">
        <is>
          <t>('ILCD 2.0 2018 midpoint', 'resources', 'fossils')</t>
        </is>
      </c>
      <c r="VN4" s="51" t="inlineStr">
        <is>
          <t>('ILCD 2.0 2018 midpoint', 'resources', 'land use')</t>
        </is>
      </c>
      <c r="VO4" s="51" t="inlineStr">
        <is>
          <t>('ILCD 2.0 2018 midpoint', 'ecosystem quality', 'freshwater ecotoxicity')</t>
        </is>
      </c>
      <c r="VP4" s="51" t="inlineStr">
        <is>
          <t>('ILCD 2.0 2018 midpoint', 'human health', 'non-carcinogenic effects')</t>
        </is>
      </c>
      <c r="VQ4" s="51" t="inlineStr">
        <is>
          <t>('ILCD 2.0 2018 midpoint', 'human health', 'carcinogenic effects')</t>
        </is>
      </c>
      <c r="VR4" s="51" t="inlineStr">
        <is>
          <t>('ILCD 2.0 2018 midpoint', 'resources', 'minerals and metals')</t>
        </is>
      </c>
      <c r="VS4" s="51" t="inlineStr">
        <is>
          <t>('ILCD 2.0 2018 midpoint', 'ecosystem quality', 'freshwater and terrestrial acidification')</t>
        </is>
      </c>
      <c r="VT4" s="51" t="inlineStr">
        <is>
          <t>('ILCD 2.0 2018 midpoint', 'ecosystem quality', 'freshwater eutrophication')</t>
        </is>
      </c>
      <c r="VU4" s="51" t="inlineStr">
        <is>
          <t>('ILCD 2.0 2018 midpoint', 'ecosystem quality', 'marine eutrophication')</t>
        </is>
      </c>
      <c r="VV4" s="51" t="inlineStr">
        <is>
          <t>('ILCD 2.0 2018 midpoint', 'ecosystem quality', 'terrestrial eutrophication')</t>
        </is>
      </c>
      <c r="VW4" s="51" t="inlineStr">
        <is>
          <t>('ILCD 2.0 2018 midpoint', 'human health', 'ionising radiation')</t>
        </is>
      </c>
      <c r="VX4" s="51" t="inlineStr">
        <is>
          <t>('ILCD 2.0 2018 midpoint', 'human health', 'ozone layer depletion')</t>
        </is>
      </c>
      <c r="VY4" s="51" t="inlineStr">
        <is>
          <t>('ILCD 2.0 2018 midpoint', 'human health', 'photochemical ozone creation')</t>
        </is>
      </c>
      <c r="VZ4" s="51" t="inlineStr">
        <is>
          <t>('ILCD 2.0 2018 midpoint', 'human health', 'respiratory effects, inorganics')</t>
        </is>
      </c>
      <c r="WA4" s="51" t="inlineStr">
        <is>
          <t>('ILCD 2.0 2018 midpoint', 'resources', 'dissipated water')</t>
        </is>
      </c>
      <c r="WB4" s="51" t="inlineStr">
        <is>
          <t>('ILCD 2.0 2018 midpoint', 'resources', 'fossils')</t>
        </is>
      </c>
      <c r="WC4" s="51" t="inlineStr">
        <is>
          <t>('ILCD 2.0 2018 midpoint', 'resources', 'land use')</t>
        </is>
      </c>
      <c r="WD4" s="51" t="inlineStr">
        <is>
          <t>('ILCD 2.0 2018 midpoint', 'ecosystem quality', 'freshwater ecotoxicity')</t>
        </is>
      </c>
      <c r="WE4" s="51" t="inlineStr">
        <is>
          <t>('ILCD 2.0 2018 midpoint', 'human health', 'non-carcinogenic effects')</t>
        </is>
      </c>
      <c r="WF4" s="51" t="inlineStr">
        <is>
          <t>('ILCD 2.0 2018 midpoint', 'human health', 'carcinogenic effects')</t>
        </is>
      </c>
      <c r="WG4" s="51" t="inlineStr">
        <is>
          <t>('ILCD 2.0 2018 midpoint', 'resources', 'minerals and metals')</t>
        </is>
      </c>
      <c r="WH4" s="51" t="inlineStr">
        <is>
          <t>('ILCD 2.0 2018 midpoint', 'ecosystem quality', 'freshwater and terrestrial acidification')</t>
        </is>
      </c>
      <c r="WI4" s="51" t="inlineStr">
        <is>
          <t>('ILCD 2.0 2018 midpoint', 'ecosystem quality', 'freshwater eutrophication')</t>
        </is>
      </c>
      <c r="WJ4" s="51" t="inlineStr">
        <is>
          <t>('ILCD 2.0 2018 midpoint', 'ecosystem quality', 'marine eutrophication')</t>
        </is>
      </c>
      <c r="WK4" s="51" t="inlineStr">
        <is>
          <t>('ILCD 2.0 2018 midpoint', 'ecosystem quality', 'terrestrial eutrophication')</t>
        </is>
      </c>
      <c r="WL4" s="51" t="inlineStr">
        <is>
          <t>('ILCD 2.0 2018 midpoint', 'human health', 'ionising radiation')</t>
        </is>
      </c>
      <c r="WM4" s="51" t="inlineStr">
        <is>
          <t>('ILCD 2.0 2018 midpoint', 'human health', 'ozone layer depletion')</t>
        </is>
      </c>
      <c r="WN4" s="51" t="inlineStr">
        <is>
          <t>('ILCD 2.0 2018 midpoint', 'human health', 'photochemical ozone creation')</t>
        </is>
      </c>
      <c r="WO4" s="51" t="inlineStr">
        <is>
          <t>('ILCD 2.0 2018 midpoint', 'human health', 'respiratory effects, inorganics')</t>
        </is>
      </c>
      <c r="WP4" s="51" t="inlineStr">
        <is>
          <t>('ILCD 2.0 2018 midpoint', 'resources', 'dissipated water')</t>
        </is>
      </c>
      <c r="WQ4" s="51" t="inlineStr">
        <is>
          <t>('ILCD 2.0 2018 midpoint', 'resources', 'fossils')</t>
        </is>
      </c>
      <c r="WR4" s="51" t="inlineStr">
        <is>
          <t>('ILCD 2.0 2018 midpoint', 'resources', 'land use')</t>
        </is>
      </c>
      <c r="WS4" s="51" t="inlineStr">
        <is>
          <t>('ILCD 2.0 2018 midpoint', 'ecosystem quality', 'freshwater ecotoxicity')</t>
        </is>
      </c>
      <c r="WT4" s="51" t="inlineStr">
        <is>
          <t>('ILCD 2.0 2018 midpoint', 'human health', 'non-carcinogenic effects')</t>
        </is>
      </c>
      <c r="WU4" s="51" t="inlineStr">
        <is>
          <t>('ILCD 2.0 2018 midpoint', 'human health', 'carcinogenic effects')</t>
        </is>
      </c>
      <c r="WV4" s="51" t="inlineStr">
        <is>
          <t>('ILCD 2.0 2018 midpoint', 'resources', 'minerals and metals')</t>
        </is>
      </c>
      <c r="WW4" s="51" t="inlineStr">
        <is>
          <t>('ILCD 2.0 2018 midpoint', 'ecosystem quality', 'freshwater and terrestrial acidification')</t>
        </is>
      </c>
      <c r="WX4" s="51" t="inlineStr">
        <is>
          <t>('ILCD 2.0 2018 midpoint', 'ecosystem quality', 'freshwater eutrophication')</t>
        </is>
      </c>
      <c r="WY4" s="51" t="inlineStr">
        <is>
          <t>('ILCD 2.0 2018 midpoint', 'ecosystem quality', 'marine eutrophication')</t>
        </is>
      </c>
      <c r="WZ4" s="51" t="inlineStr">
        <is>
          <t>('ILCD 2.0 2018 midpoint', 'ecosystem quality', 'terrestrial eutrophication')</t>
        </is>
      </c>
      <c r="XA4" s="51" t="inlineStr">
        <is>
          <t>('ILCD 2.0 2018 midpoint', 'human health', 'ionising radiation')</t>
        </is>
      </c>
      <c r="XB4" s="51" t="inlineStr">
        <is>
          <t>('ILCD 2.0 2018 midpoint', 'human health', 'ozone layer depletion')</t>
        </is>
      </c>
      <c r="XC4" s="51" t="inlineStr">
        <is>
          <t>('ILCD 2.0 2018 midpoint', 'human health', 'photochemical ozone creation')</t>
        </is>
      </c>
      <c r="XD4" s="51" t="inlineStr">
        <is>
          <t>('ILCD 2.0 2018 midpoint', 'human health', 'respiratory effects, inorganics')</t>
        </is>
      </c>
      <c r="XE4" s="51" t="inlineStr">
        <is>
          <t>('ILCD 2.0 2018 midpoint', 'resources', 'dissipated water')</t>
        </is>
      </c>
      <c r="XF4" s="51" t="inlineStr">
        <is>
          <t>('ILCD 2.0 2018 midpoint', 'resources', 'fossils')</t>
        </is>
      </c>
      <c r="XG4" s="51" t="inlineStr">
        <is>
          <t>('ILCD 2.0 2018 midpoint', 'resources', 'land use')</t>
        </is>
      </c>
      <c r="XH4" s="51" t="inlineStr">
        <is>
          <t>('ILCD 2.0 2018 midpoint', 'ecosystem quality', 'freshwater ecotoxicity')</t>
        </is>
      </c>
      <c r="XI4" s="51" t="inlineStr">
        <is>
          <t>('ILCD 2.0 2018 midpoint', 'human health', 'non-carcinogenic effects')</t>
        </is>
      </c>
      <c r="XJ4" s="51" t="inlineStr">
        <is>
          <t>('ILCD 2.0 2018 midpoint', 'human health', 'carcinogenic effects')</t>
        </is>
      </c>
      <c r="XK4" s="51" t="inlineStr">
        <is>
          <t>('ILCD 2.0 2018 midpoint', 'resources', 'minerals and metals')</t>
        </is>
      </c>
      <c r="XL4" s="51" t="inlineStr">
        <is>
          <t>('ILCD 2.0 2018 midpoint', 'ecosystem quality', 'freshwater and terrestrial acidification')</t>
        </is>
      </c>
      <c r="XM4" s="51" t="inlineStr">
        <is>
          <t>('ILCD 2.0 2018 midpoint', 'ecosystem quality', 'freshwater eutrophication')</t>
        </is>
      </c>
      <c r="XN4" s="51" t="inlineStr">
        <is>
          <t>('ILCD 2.0 2018 midpoint', 'ecosystem quality', 'marine eutrophication')</t>
        </is>
      </c>
      <c r="XO4" s="51" t="inlineStr">
        <is>
          <t>('ILCD 2.0 2018 midpoint', 'ecosystem quality', 'terrestrial eutrophication')</t>
        </is>
      </c>
      <c r="XP4" s="51" t="inlineStr">
        <is>
          <t>('ILCD 2.0 2018 midpoint', 'human health', 'ionising radiation')</t>
        </is>
      </c>
      <c r="XQ4" s="51" t="inlineStr">
        <is>
          <t>('ILCD 2.0 2018 midpoint', 'human health', 'ozone layer depletion')</t>
        </is>
      </c>
      <c r="XR4" s="51" t="inlineStr">
        <is>
          <t>('ILCD 2.0 2018 midpoint', 'human health', 'photochemical ozone creation')</t>
        </is>
      </c>
      <c r="XS4" s="51" t="inlineStr">
        <is>
          <t>('ILCD 2.0 2018 midpoint', 'human health', 'respiratory effects, inorganics')</t>
        </is>
      </c>
      <c r="XT4" s="51" t="inlineStr">
        <is>
          <t>('ILCD 2.0 2018 midpoint', 'resources', 'dissipated water')</t>
        </is>
      </c>
      <c r="XU4" s="51" t="inlineStr">
        <is>
          <t>('ILCD 2.0 2018 midpoint', 'resources', 'fossils')</t>
        </is>
      </c>
      <c r="XV4" s="51" t="inlineStr">
        <is>
          <t>('ILCD 2.0 2018 midpoint', 'resources', 'land use')</t>
        </is>
      </c>
      <c r="XW4" s="51" t="inlineStr">
        <is>
          <t>('ILCD 2.0 2018 midpoint', 'ecosystem quality', 'freshwater ecotoxicity')</t>
        </is>
      </c>
      <c r="XX4" s="51" t="inlineStr">
        <is>
          <t>('ILCD 2.0 2018 midpoint', 'human health', 'non-carcinogenic effects')</t>
        </is>
      </c>
      <c r="XY4" s="51" t="inlineStr">
        <is>
          <t>('ILCD 2.0 2018 midpoint', 'human health', 'carcinogenic effects')</t>
        </is>
      </c>
      <c r="XZ4" s="51" t="inlineStr">
        <is>
          <t>('ILCD 2.0 2018 midpoint', 'resources', 'minerals and metals')</t>
        </is>
      </c>
      <c r="YA4" s="51" t="inlineStr">
        <is>
          <t>('ILCD 2.0 2018 midpoint', 'ecosystem quality', 'freshwater and terrestrial acidification')</t>
        </is>
      </c>
      <c r="YB4" s="51" t="inlineStr">
        <is>
          <t>('ILCD 2.0 2018 midpoint', 'ecosystem quality', 'freshwater eutrophication')</t>
        </is>
      </c>
      <c r="YC4" s="51" t="inlineStr">
        <is>
          <t>('ILCD 2.0 2018 midpoint', 'ecosystem quality', 'marine eutrophication')</t>
        </is>
      </c>
      <c r="YD4" s="51" t="inlineStr">
        <is>
          <t>('ILCD 2.0 2018 midpoint', 'ecosystem quality', 'terrestrial eutrophication')</t>
        </is>
      </c>
      <c r="YE4" s="51" t="inlineStr">
        <is>
          <t>('ILCD 2.0 2018 midpoint', 'human health', 'ionising radiation')</t>
        </is>
      </c>
      <c r="YF4" s="51" t="inlineStr">
        <is>
          <t>('ILCD 2.0 2018 midpoint', 'human health', 'ozone layer depletion')</t>
        </is>
      </c>
      <c r="YG4" s="51" t="inlineStr">
        <is>
          <t>('ILCD 2.0 2018 midpoint', 'human health', 'photochemical ozone creation')</t>
        </is>
      </c>
      <c r="YH4" s="51" t="inlineStr">
        <is>
          <t>('ILCD 2.0 2018 midpoint', 'human health', 'respiratory effects, inorganics')</t>
        </is>
      </c>
      <c r="YI4" s="51" t="inlineStr">
        <is>
          <t>('ILCD 2.0 2018 midpoint', 'resources', 'dissipated water')</t>
        </is>
      </c>
      <c r="YJ4" s="51" t="inlineStr">
        <is>
          <t>('ILCD 2.0 2018 midpoint', 'resources', 'fossils')</t>
        </is>
      </c>
      <c r="YK4" s="51" t="inlineStr">
        <is>
          <t>('ILCD 2.0 2018 midpoint', 'resources', 'land use')</t>
        </is>
      </c>
      <c r="YL4" s="51" t="inlineStr">
        <is>
          <t>('ILCD 2.0 2018 midpoint', 'ecosystem quality', 'freshwater ecotoxicity')</t>
        </is>
      </c>
      <c r="YM4" s="51" t="inlineStr">
        <is>
          <t>('ILCD 2.0 2018 midpoint', 'human health', 'non-carcinogenic effects')</t>
        </is>
      </c>
      <c r="YN4" s="51" t="inlineStr">
        <is>
          <t>('ILCD 2.0 2018 midpoint', 'human health', 'carcinogenic effects')</t>
        </is>
      </c>
      <c r="YO4" s="51" t="inlineStr">
        <is>
          <t>('ILCD 2.0 2018 midpoint', 'resources', 'minerals and metals')</t>
        </is>
      </c>
      <c r="YP4" s="51" t="inlineStr">
        <is>
          <t>('ILCD 2.0 2018 midpoint', 'ecosystem quality', 'freshwater and terrestrial acidification')</t>
        </is>
      </c>
      <c r="YQ4" s="51" t="inlineStr">
        <is>
          <t>('ILCD 2.0 2018 midpoint', 'ecosystem quality', 'freshwater eutrophication')</t>
        </is>
      </c>
      <c r="YR4" s="51" t="inlineStr">
        <is>
          <t>('ILCD 2.0 2018 midpoint', 'ecosystem quality', 'marine eutrophication')</t>
        </is>
      </c>
      <c r="YS4" s="51" t="inlineStr">
        <is>
          <t>('ILCD 2.0 2018 midpoint', 'ecosystem quality', 'terrestrial eutrophication')</t>
        </is>
      </c>
      <c r="YT4" s="51" t="inlineStr">
        <is>
          <t>('ILCD 2.0 2018 midpoint', 'human health', 'ionising radiation')</t>
        </is>
      </c>
      <c r="YU4" s="51" t="inlineStr">
        <is>
          <t>('ILCD 2.0 2018 midpoint', 'human health', 'ozone layer depletion')</t>
        </is>
      </c>
      <c r="YV4" s="51" t="inlineStr">
        <is>
          <t>('ILCD 2.0 2018 midpoint', 'human health', 'photochemical ozone creation')</t>
        </is>
      </c>
      <c r="YW4" s="51" t="inlineStr">
        <is>
          <t>('ILCD 2.0 2018 midpoint', 'human health', 'respiratory effects, inorganics')</t>
        </is>
      </c>
      <c r="YX4" s="51" t="inlineStr">
        <is>
          <t>('ILCD 2.0 2018 midpoint', 'resources', 'dissipated water')</t>
        </is>
      </c>
      <c r="YY4" s="51" t="inlineStr">
        <is>
          <t>('ILCD 2.0 2018 midpoint', 'resources', 'fossils')</t>
        </is>
      </c>
      <c r="YZ4" s="51" t="inlineStr">
        <is>
          <t>('ILCD 2.0 2018 midpoint', 'resources', 'land use')</t>
        </is>
      </c>
      <c r="ZA4" s="51" t="inlineStr">
        <is>
          <t>('ILCD 2.0 2018 midpoint', 'ecosystem quality', 'freshwater ecotoxicity')</t>
        </is>
      </c>
      <c r="ZB4" s="51" t="inlineStr">
        <is>
          <t>('ILCD 2.0 2018 midpoint', 'human health', 'non-carcinogenic effects')</t>
        </is>
      </c>
      <c r="ZC4" s="51" t="inlineStr">
        <is>
          <t>('ILCD 2.0 2018 midpoint', 'human health', 'carcinogenic effects')</t>
        </is>
      </c>
      <c r="ZD4" s="51" t="inlineStr">
        <is>
          <t>('ILCD 2.0 2018 midpoint', 'resources', 'minerals and metals')</t>
        </is>
      </c>
      <c r="ZE4" s="51" t="inlineStr">
        <is>
          <t>('ILCD 2.0 2018 midpoint', 'ecosystem quality', 'freshwater and terrestrial acidification')</t>
        </is>
      </c>
      <c r="ZF4" s="51" t="inlineStr">
        <is>
          <t>('ILCD 2.0 2018 midpoint', 'ecosystem quality', 'freshwater eutrophication')</t>
        </is>
      </c>
      <c r="ZG4" s="51" t="inlineStr">
        <is>
          <t>('ILCD 2.0 2018 midpoint', 'ecosystem quality', 'marine eutrophication')</t>
        </is>
      </c>
      <c r="ZH4" s="51" t="inlineStr">
        <is>
          <t>('ILCD 2.0 2018 midpoint', 'ecosystem quality', 'terrestrial eutrophication')</t>
        </is>
      </c>
      <c r="ZI4" s="51" t="inlineStr">
        <is>
          <t>('ILCD 2.0 2018 midpoint', 'human health', 'ionising radiation')</t>
        </is>
      </c>
      <c r="ZJ4" s="51" t="inlineStr">
        <is>
          <t>('ILCD 2.0 2018 midpoint', 'human health', 'ozone layer depletion')</t>
        </is>
      </c>
      <c r="ZK4" s="51" t="inlineStr">
        <is>
          <t>('ILCD 2.0 2018 midpoint', 'human health', 'photochemical ozone creation')</t>
        </is>
      </c>
      <c r="ZL4" s="51" t="inlineStr">
        <is>
          <t>('ILCD 2.0 2018 midpoint', 'human health', 'respiratory effects, inorganics')</t>
        </is>
      </c>
      <c r="ZM4" s="51" t="inlineStr">
        <is>
          <t>('ILCD 2.0 2018 midpoint', 'resources', 'dissipated water')</t>
        </is>
      </c>
      <c r="ZN4" s="51" t="inlineStr">
        <is>
          <t>('ILCD 2.0 2018 midpoint', 'resources', 'fossils')</t>
        </is>
      </c>
      <c r="ZO4" s="51" t="inlineStr">
        <is>
          <t>('ILCD 2.0 2018 midpoint', 'resources', 'land use')</t>
        </is>
      </c>
      <c r="ZP4" s="51" t="inlineStr">
        <is>
          <t>('ILCD 2.0 2018 midpoint', 'ecosystem quality', 'freshwater ecotoxicity')</t>
        </is>
      </c>
      <c r="ZQ4" s="51" t="inlineStr">
        <is>
          <t>('ILCD 2.0 2018 midpoint', 'human health', 'non-carcinogenic effects')</t>
        </is>
      </c>
      <c r="ZR4" s="51" t="inlineStr">
        <is>
          <t>('ILCD 2.0 2018 midpoint', 'human health', 'carcinogenic effects')</t>
        </is>
      </c>
      <c r="ZS4" s="51" t="inlineStr">
        <is>
          <t>('ILCD 2.0 2018 midpoint', 'resources', 'minerals and metals')</t>
        </is>
      </c>
      <c r="ZT4" s="51" t="inlineStr">
        <is>
          <t>('ILCD 2.0 2018 midpoint', 'ecosystem quality', 'freshwater and terrestrial acidification')</t>
        </is>
      </c>
      <c r="ZU4" s="51" t="inlineStr">
        <is>
          <t>('ILCD 2.0 2018 midpoint', 'ecosystem quality', 'freshwater eutrophication')</t>
        </is>
      </c>
      <c r="ZV4" s="51" t="inlineStr">
        <is>
          <t>('ILCD 2.0 2018 midpoint', 'ecosystem quality', 'marine eutrophication')</t>
        </is>
      </c>
      <c r="ZW4" s="51" t="inlineStr">
        <is>
          <t>('ILCD 2.0 2018 midpoint', 'ecosystem quality', 'terrestrial eutrophication')</t>
        </is>
      </c>
      <c r="ZX4" s="51" t="inlineStr">
        <is>
          <t>('ILCD 2.0 2018 midpoint', 'human health', 'ionising radiation')</t>
        </is>
      </c>
      <c r="ZY4" s="51" t="inlineStr">
        <is>
          <t>('ILCD 2.0 2018 midpoint', 'human health', 'ozone layer depletion')</t>
        </is>
      </c>
      <c r="ZZ4" s="51" t="inlineStr">
        <is>
          <t>('ILCD 2.0 2018 midpoint', 'human health', 'photochemical ozone creation')</t>
        </is>
      </c>
      <c r="AAA4" s="51" t="inlineStr">
        <is>
          <t>('ILCD 2.0 2018 midpoint', 'human health', 'respiratory effects, inorganics')</t>
        </is>
      </c>
      <c r="AAB4" s="51" t="inlineStr">
        <is>
          <t>('ILCD 2.0 2018 midpoint', 'resources', 'dissipated water')</t>
        </is>
      </c>
      <c r="AAC4" s="51" t="inlineStr">
        <is>
          <t>('ILCD 2.0 2018 midpoint', 'resources', 'fossils')</t>
        </is>
      </c>
      <c r="AAD4" s="51" t="inlineStr">
        <is>
          <t>('ILCD 2.0 2018 midpoint', 'resources', 'land use')</t>
        </is>
      </c>
      <c r="AAE4" s="51" t="inlineStr">
        <is>
          <t>('ILCD 2.0 2018 midpoint', 'ecosystem quality', 'freshwater ecotoxicity')</t>
        </is>
      </c>
      <c r="AAF4" s="51" t="inlineStr">
        <is>
          <t>('ILCD 2.0 2018 midpoint', 'human health', 'non-carcinogenic effects')</t>
        </is>
      </c>
      <c r="AAG4" s="51" t="inlineStr">
        <is>
          <t>('ILCD 2.0 2018 midpoint', 'human health', 'carcinogenic effects')</t>
        </is>
      </c>
      <c r="AAH4" s="51" t="inlineStr">
        <is>
          <t>('ILCD 2.0 2018 midpoint', 'resources', 'minerals and metals')</t>
        </is>
      </c>
      <c r="AAI4" s="51" t="inlineStr">
        <is>
          <t>('ILCD 2.0 2018 midpoint', 'ecosystem quality', 'freshwater and terrestrial acidification')</t>
        </is>
      </c>
      <c r="AAJ4" s="51" t="inlineStr">
        <is>
          <t>('ILCD 2.0 2018 midpoint', 'ecosystem quality', 'freshwater eutrophication')</t>
        </is>
      </c>
      <c r="AAK4" s="51" t="inlineStr">
        <is>
          <t>('ILCD 2.0 2018 midpoint', 'ecosystem quality', 'marine eutrophication')</t>
        </is>
      </c>
      <c r="AAL4" s="51" t="inlineStr">
        <is>
          <t>('ILCD 2.0 2018 midpoint', 'ecosystem quality', 'terrestrial eutrophication')</t>
        </is>
      </c>
      <c r="AAM4" s="51" t="inlineStr">
        <is>
          <t>('ILCD 2.0 2018 midpoint', 'human health', 'ionising radiation')</t>
        </is>
      </c>
      <c r="AAN4" s="51" t="inlineStr">
        <is>
          <t>('ILCD 2.0 2018 midpoint', 'human health', 'ozone layer depletion')</t>
        </is>
      </c>
      <c r="AAO4" s="51" t="inlineStr">
        <is>
          <t>('ILCD 2.0 2018 midpoint', 'human health', 'photochemical ozone creation')</t>
        </is>
      </c>
      <c r="AAP4" s="51" t="inlineStr">
        <is>
          <t>('ILCD 2.0 2018 midpoint', 'human health', 'respiratory effects, inorganics')</t>
        </is>
      </c>
      <c r="AAQ4" s="51" t="inlineStr">
        <is>
          <t>('ILCD 2.0 2018 midpoint', 'resources', 'dissipated water')</t>
        </is>
      </c>
      <c r="AAR4" s="51" t="inlineStr">
        <is>
          <t>('ILCD 2.0 2018 midpoint', 'resources', 'fossils')</t>
        </is>
      </c>
      <c r="AAS4" s="51" t="inlineStr">
        <is>
          <t>('ILCD 2.0 2018 midpoint', 'resources', 'land use')</t>
        </is>
      </c>
    </row>
    <row r="5">
      <c r="A5" s="51" t="inlineStr">
        <is>
          <t>Units</t>
        </is>
      </c>
      <c r="B5" s="51" t="inlineStr">
        <is>
          <t>mol $H^{+}$-Eq</t>
        </is>
      </c>
      <c r="C5" s="51" t="inlineStr">
        <is>
          <t>CTUh</t>
        </is>
      </c>
      <c r="D5" s="51" t="inlineStr">
        <is>
          <t>CTUh</t>
        </is>
      </c>
      <c r="E5" s="51" t="inlineStr">
        <is>
          <t>kg Sb-Eq</t>
        </is>
      </c>
      <c r="F5" s="51" t="inlineStr">
        <is>
          <t>mol H+-Eq</t>
        </is>
      </c>
      <c r="G5" s="51" t="inlineStr">
        <is>
          <t>kg P-Eq</t>
        </is>
      </c>
      <c r="H5" s="51" t="inlineStr">
        <is>
          <t>kg $U_235$-Eq</t>
        </is>
      </c>
      <c r="I5" s="51" t="inlineStr">
        <is>
          <t>mol N-Eq</t>
        </is>
      </c>
      <c r="J5" s="51" t="inlineStr">
        <is>
          <t>kg U235-Eq</t>
        </is>
      </c>
      <c r="K5" s="51" t="inlineStr">
        <is>
          <t>kg CFC-11.</t>
        </is>
      </c>
      <c r="L5" s="51" t="inlineStr">
        <is>
          <t>$m^3$ water</t>
        </is>
      </c>
      <c r="M5" s="51" t="inlineStr">
        <is>
          <t>disease i.</t>
        </is>
      </c>
      <c r="N5" s="51" t="inlineStr">
        <is>
          <t>m3 water-.</t>
        </is>
      </c>
      <c r="O5" s="51" t="inlineStr">
        <is>
          <t>megajoule</t>
        </is>
      </c>
      <c r="P5" s="51" t="inlineStr">
        <is>
          <t>points</t>
        </is>
      </c>
      <c r="Q5" s="51" t="inlineStr">
        <is>
          <t>mol $H^{+}$-Eq</t>
        </is>
      </c>
      <c r="R5" s="51" t="inlineStr">
        <is>
          <t>CTUh</t>
        </is>
      </c>
      <c r="S5" s="51" t="inlineStr">
        <is>
          <t>CTUh</t>
        </is>
      </c>
      <c r="T5" s="51" t="inlineStr">
        <is>
          <t>kg Sb-Eq</t>
        </is>
      </c>
      <c r="U5" s="51" t="inlineStr">
        <is>
          <t>mol H+-Eq</t>
        </is>
      </c>
      <c r="V5" s="51" t="inlineStr">
        <is>
          <t>kg P-Eq</t>
        </is>
      </c>
      <c r="W5" s="51" t="inlineStr">
        <is>
          <t>kg $U_235$-Eq</t>
        </is>
      </c>
      <c r="X5" s="51" t="inlineStr">
        <is>
          <t>mol N-Eq</t>
        </is>
      </c>
      <c r="Y5" s="51" t="inlineStr">
        <is>
          <t>kg U235-Eq</t>
        </is>
      </c>
      <c r="Z5" s="51" t="inlineStr">
        <is>
          <t>kg CFC-11.</t>
        </is>
      </c>
      <c r="AA5" s="51" t="inlineStr">
        <is>
          <t>$m^3$ water</t>
        </is>
      </c>
      <c r="AB5" s="51" t="inlineStr">
        <is>
          <t>disease i.</t>
        </is>
      </c>
      <c r="AC5" s="51" t="inlineStr">
        <is>
          <t>m3 water-.</t>
        </is>
      </c>
      <c r="AD5" s="51" t="inlineStr">
        <is>
          <t>megajoule</t>
        </is>
      </c>
      <c r="AE5" s="51" t="inlineStr">
        <is>
          <t>points</t>
        </is>
      </c>
      <c r="AF5" s="51" t="inlineStr">
        <is>
          <t>mol $H^{+}$-Eq</t>
        </is>
      </c>
      <c r="AG5" s="51" t="inlineStr">
        <is>
          <t>CTUh</t>
        </is>
      </c>
      <c r="AH5" s="51" t="inlineStr">
        <is>
          <t>CTUh</t>
        </is>
      </c>
      <c r="AI5" s="51" t="inlineStr">
        <is>
          <t>kg Sb-Eq</t>
        </is>
      </c>
      <c r="AJ5" s="51" t="inlineStr">
        <is>
          <t>mol H+-Eq</t>
        </is>
      </c>
      <c r="AK5" s="51" t="inlineStr">
        <is>
          <t>kg P-Eq</t>
        </is>
      </c>
      <c r="AL5" s="51" t="inlineStr">
        <is>
          <t>kg $U_235$-Eq</t>
        </is>
      </c>
      <c r="AM5" s="51" t="inlineStr">
        <is>
          <t>mol N-Eq</t>
        </is>
      </c>
      <c r="AN5" s="51" t="inlineStr">
        <is>
          <t>kg U235-Eq</t>
        </is>
      </c>
      <c r="AO5" s="51" t="inlineStr">
        <is>
          <t>kg CFC-11.</t>
        </is>
      </c>
      <c r="AP5" s="51" t="inlineStr">
        <is>
          <t>$m^3$ water</t>
        </is>
      </c>
      <c r="AQ5" s="51" t="inlineStr">
        <is>
          <t>disease i.</t>
        </is>
      </c>
      <c r="AR5" s="51" t="inlineStr">
        <is>
          <t>m3 water-.</t>
        </is>
      </c>
      <c r="AS5" s="51" t="inlineStr">
        <is>
          <t>megajoule</t>
        </is>
      </c>
      <c r="AT5" s="51" t="inlineStr">
        <is>
          <t>points</t>
        </is>
      </c>
      <c r="AU5" s="51" t="inlineStr">
        <is>
          <t>mol $H^{+}$-Eq</t>
        </is>
      </c>
      <c r="AV5" s="51" t="inlineStr">
        <is>
          <t>CTUh</t>
        </is>
      </c>
      <c r="AW5" s="51" t="inlineStr">
        <is>
          <t>CTUh</t>
        </is>
      </c>
      <c r="AX5" s="51" t="inlineStr">
        <is>
          <t>kg Sb-Eq</t>
        </is>
      </c>
      <c r="AY5" s="51" t="inlineStr">
        <is>
          <t>mol H+-Eq</t>
        </is>
      </c>
      <c r="AZ5" s="51" t="inlineStr">
        <is>
          <t>kg P-Eq</t>
        </is>
      </c>
      <c r="BA5" s="51" t="inlineStr">
        <is>
          <t>kg $U_235$-Eq</t>
        </is>
      </c>
      <c r="BB5" s="51" t="inlineStr">
        <is>
          <t>mol N-Eq</t>
        </is>
      </c>
      <c r="BC5" s="51" t="inlineStr">
        <is>
          <t>kg U235-Eq</t>
        </is>
      </c>
      <c r="BD5" s="51" t="inlineStr">
        <is>
          <t>kg CFC-11.</t>
        </is>
      </c>
      <c r="BE5" s="51" t="inlineStr">
        <is>
          <t>$m^3$ water</t>
        </is>
      </c>
      <c r="BF5" s="51" t="inlineStr">
        <is>
          <t>disease i.</t>
        </is>
      </c>
      <c r="BG5" s="51" t="inlineStr">
        <is>
          <t>m3 water-.</t>
        </is>
      </c>
      <c r="BH5" s="51" t="inlineStr">
        <is>
          <t>megajoule</t>
        </is>
      </c>
      <c r="BI5" s="51" t="inlineStr">
        <is>
          <t>points</t>
        </is>
      </c>
      <c r="BJ5" s="51" t="inlineStr">
        <is>
          <t>mol $H^{+}$-Eq</t>
        </is>
      </c>
      <c r="BK5" s="51" t="inlineStr">
        <is>
          <t>CTUh</t>
        </is>
      </c>
      <c r="BL5" s="51" t="inlineStr">
        <is>
          <t>CTUh</t>
        </is>
      </c>
      <c r="BM5" s="51" t="inlineStr">
        <is>
          <t>kg Sb-Eq</t>
        </is>
      </c>
      <c r="BN5" s="51" t="inlineStr">
        <is>
          <t>mol H+-Eq</t>
        </is>
      </c>
      <c r="BO5" s="51" t="inlineStr">
        <is>
          <t>kg P-Eq</t>
        </is>
      </c>
      <c r="BP5" s="51" t="inlineStr">
        <is>
          <t>kg $U_235$-Eq</t>
        </is>
      </c>
      <c r="BQ5" s="51" t="inlineStr">
        <is>
          <t>mol N-Eq</t>
        </is>
      </c>
      <c r="BR5" s="51" t="inlineStr">
        <is>
          <t>kg U235-Eq</t>
        </is>
      </c>
      <c r="BS5" s="51" t="inlineStr">
        <is>
          <t>kg CFC-11.</t>
        </is>
      </c>
      <c r="BT5" s="51" t="inlineStr">
        <is>
          <t>$m^3$ water</t>
        </is>
      </c>
      <c r="BU5" s="51" t="inlineStr">
        <is>
          <t>disease i.</t>
        </is>
      </c>
      <c r="BV5" s="51" t="inlineStr">
        <is>
          <t>m3 water-.</t>
        </is>
      </c>
      <c r="BW5" s="51" t="inlineStr">
        <is>
          <t>megajoule</t>
        </is>
      </c>
      <c r="BX5" s="51" t="inlineStr">
        <is>
          <t>points</t>
        </is>
      </c>
      <c r="BY5" s="51" t="inlineStr">
        <is>
          <t>mol $H^{+}$-Eq</t>
        </is>
      </c>
      <c r="BZ5" s="51" t="inlineStr">
        <is>
          <t>CTUh</t>
        </is>
      </c>
      <c r="CA5" s="51" t="inlineStr">
        <is>
          <t>CTUh</t>
        </is>
      </c>
      <c r="CB5" s="51" t="inlineStr">
        <is>
          <t>kg Sb-Eq</t>
        </is>
      </c>
      <c r="CC5" s="51" t="inlineStr">
        <is>
          <t>mol H+-Eq</t>
        </is>
      </c>
      <c r="CD5" s="51" t="inlineStr">
        <is>
          <t>kg P-Eq</t>
        </is>
      </c>
      <c r="CE5" s="51" t="inlineStr">
        <is>
          <t>kg $U_235$-Eq</t>
        </is>
      </c>
      <c r="CF5" s="51" t="inlineStr">
        <is>
          <t>mol N-Eq</t>
        </is>
      </c>
      <c r="CG5" s="51" t="inlineStr">
        <is>
          <t>kg U235-Eq</t>
        </is>
      </c>
      <c r="CH5" s="51" t="inlineStr">
        <is>
          <t>kg CFC-11.</t>
        </is>
      </c>
      <c r="CI5" s="51" t="inlineStr">
        <is>
          <t>$m^3$ water</t>
        </is>
      </c>
      <c r="CJ5" s="51" t="inlineStr">
        <is>
          <t>disease i.</t>
        </is>
      </c>
      <c r="CK5" s="51" t="inlineStr">
        <is>
          <t>m3 water-.</t>
        </is>
      </c>
      <c r="CL5" s="51" t="inlineStr">
        <is>
          <t>megajoule</t>
        </is>
      </c>
      <c r="CM5" s="51" t="inlineStr">
        <is>
          <t>points</t>
        </is>
      </c>
      <c r="CN5" s="51" t="inlineStr">
        <is>
          <t>mol $H^{+}$-Eq</t>
        </is>
      </c>
      <c r="CO5" s="51" t="inlineStr">
        <is>
          <t>CTUh</t>
        </is>
      </c>
      <c r="CP5" s="51" t="inlineStr">
        <is>
          <t>CTUh</t>
        </is>
      </c>
      <c r="CQ5" s="51" t="inlineStr">
        <is>
          <t>kg Sb-Eq</t>
        </is>
      </c>
      <c r="CR5" s="51" t="inlineStr">
        <is>
          <t>mol H+-Eq</t>
        </is>
      </c>
      <c r="CS5" s="51" t="inlineStr">
        <is>
          <t>kg P-Eq</t>
        </is>
      </c>
      <c r="CT5" s="51" t="inlineStr">
        <is>
          <t>kg $U_235$-Eq</t>
        </is>
      </c>
      <c r="CU5" s="51" t="inlineStr">
        <is>
          <t>mol N-Eq</t>
        </is>
      </c>
      <c r="CV5" s="51" t="inlineStr">
        <is>
          <t>kg U235-Eq</t>
        </is>
      </c>
      <c r="CW5" s="51" t="inlineStr">
        <is>
          <t>kg CFC-11.</t>
        </is>
      </c>
      <c r="CX5" s="51" t="inlineStr">
        <is>
          <t>$m^3$ water</t>
        </is>
      </c>
      <c r="CY5" s="51" t="inlineStr">
        <is>
          <t>disease i.</t>
        </is>
      </c>
      <c r="CZ5" s="51" t="inlineStr">
        <is>
          <t>m3 water-.</t>
        </is>
      </c>
      <c r="DA5" s="51" t="inlineStr">
        <is>
          <t>megajoule</t>
        </is>
      </c>
      <c r="DB5" s="51" t="inlineStr">
        <is>
          <t>points</t>
        </is>
      </c>
      <c r="DC5" s="51" t="inlineStr">
        <is>
          <t>mol $H^{+}$-Eq</t>
        </is>
      </c>
      <c r="DD5" s="51" t="inlineStr">
        <is>
          <t>CTUh</t>
        </is>
      </c>
      <c r="DE5" s="51" t="inlineStr">
        <is>
          <t>CTUh</t>
        </is>
      </c>
      <c r="DF5" s="51" t="inlineStr">
        <is>
          <t>kg Sb-Eq</t>
        </is>
      </c>
      <c r="DG5" s="51" t="inlineStr">
        <is>
          <t>mol H+-Eq</t>
        </is>
      </c>
      <c r="DH5" s="51" t="inlineStr">
        <is>
          <t>kg P-Eq</t>
        </is>
      </c>
      <c r="DI5" s="51" t="inlineStr">
        <is>
          <t>kg $U_235$-Eq</t>
        </is>
      </c>
      <c r="DJ5" s="51" t="inlineStr">
        <is>
          <t>mol N-Eq</t>
        </is>
      </c>
      <c r="DK5" s="51" t="inlineStr">
        <is>
          <t>kg U235-Eq</t>
        </is>
      </c>
      <c r="DL5" s="51" t="inlineStr">
        <is>
          <t>kg CFC-11.</t>
        </is>
      </c>
      <c r="DM5" s="51" t="inlineStr">
        <is>
          <t>$m^3$ water</t>
        </is>
      </c>
      <c r="DN5" s="51" t="inlineStr">
        <is>
          <t>disease i.</t>
        </is>
      </c>
      <c r="DO5" s="51" t="inlineStr">
        <is>
          <t>m3 water-.</t>
        </is>
      </c>
      <c r="DP5" s="51" t="inlineStr">
        <is>
          <t>megajoule</t>
        </is>
      </c>
      <c r="DQ5" s="51" t="inlineStr">
        <is>
          <t>points</t>
        </is>
      </c>
      <c r="DR5" s="51" t="inlineStr">
        <is>
          <t>mol $H^{+}$-Eq</t>
        </is>
      </c>
      <c r="DS5" s="51" t="inlineStr">
        <is>
          <t>CTUh</t>
        </is>
      </c>
      <c r="DT5" s="51" t="inlineStr">
        <is>
          <t>CTUh</t>
        </is>
      </c>
      <c r="DU5" s="51" t="inlineStr">
        <is>
          <t>kg Sb-Eq</t>
        </is>
      </c>
      <c r="DV5" s="51" t="inlineStr">
        <is>
          <t>mol H+-Eq</t>
        </is>
      </c>
      <c r="DW5" s="51" t="inlineStr">
        <is>
          <t>kg P-Eq</t>
        </is>
      </c>
      <c r="DX5" s="51" t="inlineStr">
        <is>
          <t>kg $U_235$-Eq</t>
        </is>
      </c>
      <c r="DY5" s="51" t="inlineStr">
        <is>
          <t>mol N-Eq</t>
        </is>
      </c>
      <c r="DZ5" s="51" t="inlineStr">
        <is>
          <t>kg U235-Eq</t>
        </is>
      </c>
      <c r="EA5" s="51" t="inlineStr">
        <is>
          <t>kg CFC-11.</t>
        </is>
      </c>
      <c r="EB5" s="51" t="inlineStr">
        <is>
          <t>$m^3$ water</t>
        </is>
      </c>
      <c r="EC5" s="51" t="inlineStr">
        <is>
          <t>disease i.</t>
        </is>
      </c>
      <c r="ED5" s="51" t="inlineStr">
        <is>
          <t>m3 water-.</t>
        </is>
      </c>
      <c r="EE5" s="51" t="inlineStr">
        <is>
          <t>megajoule</t>
        </is>
      </c>
      <c r="EF5" s="51" t="inlineStr">
        <is>
          <t>points</t>
        </is>
      </c>
      <c r="EG5" s="51" t="inlineStr">
        <is>
          <t>mol $H^{+}$-Eq</t>
        </is>
      </c>
      <c r="EH5" s="51" t="inlineStr">
        <is>
          <t>CTUh</t>
        </is>
      </c>
      <c r="EI5" s="51" t="inlineStr">
        <is>
          <t>CTUh</t>
        </is>
      </c>
      <c r="EJ5" s="51" t="inlineStr">
        <is>
          <t>kg Sb-Eq</t>
        </is>
      </c>
      <c r="EK5" s="51" t="inlineStr">
        <is>
          <t>mol H+-Eq</t>
        </is>
      </c>
      <c r="EL5" s="51" t="inlineStr">
        <is>
          <t>kg P-Eq</t>
        </is>
      </c>
      <c r="EM5" s="51" t="inlineStr">
        <is>
          <t>kg $U_235$-Eq</t>
        </is>
      </c>
      <c r="EN5" s="51" t="inlineStr">
        <is>
          <t>mol N-Eq</t>
        </is>
      </c>
      <c r="EO5" s="51" t="inlineStr">
        <is>
          <t>kg U235-Eq</t>
        </is>
      </c>
      <c r="EP5" s="51" t="inlineStr">
        <is>
          <t>kg CFC-11.</t>
        </is>
      </c>
      <c r="EQ5" s="51" t="inlineStr">
        <is>
          <t>$m^3$ water</t>
        </is>
      </c>
      <c r="ER5" s="51" t="inlineStr">
        <is>
          <t>disease i.</t>
        </is>
      </c>
      <c r="ES5" s="51" t="inlineStr">
        <is>
          <t>m3 water-.</t>
        </is>
      </c>
      <c r="ET5" s="51" t="inlineStr">
        <is>
          <t>megajoule</t>
        </is>
      </c>
      <c r="EU5" s="51" t="inlineStr">
        <is>
          <t>points</t>
        </is>
      </c>
      <c r="EV5" s="51" t="inlineStr">
        <is>
          <t>mol $H^{+}$-Eq</t>
        </is>
      </c>
      <c r="EW5" s="51" t="inlineStr">
        <is>
          <t>CTUh</t>
        </is>
      </c>
      <c r="EX5" s="51" t="inlineStr">
        <is>
          <t>CTUh</t>
        </is>
      </c>
      <c r="EY5" s="51" t="inlineStr">
        <is>
          <t>kg Sb-Eq</t>
        </is>
      </c>
      <c r="EZ5" s="51" t="inlineStr">
        <is>
          <t>mol H+-Eq</t>
        </is>
      </c>
      <c r="FA5" s="51" t="inlineStr">
        <is>
          <t>kg P-Eq</t>
        </is>
      </c>
      <c r="FB5" s="51" t="inlineStr">
        <is>
          <t>kg $U_235$-Eq</t>
        </is>
      </c>
      <c r="FC5" s="51" t="inlineStr">
        <is>
          <t>mol N-Eq</t>
        </is>
      </c>
      <c r="FD5" s="51" t="inlineStr">
        <is>
          <t>kg U235-Eq</t>
        </is>
      </c>
      <c r="FE5" s="51" t="inlineStr">
        <is>
          <t>kg CFC-11.</t>
        </is>
      </c>
      <c r="FF5" s="51" t="inlineStr">
        <is>
          <t>$m^3$ water</t>
        </is>
      </c>
      <c r="FG5" s="51" t="inlineStr">
        <is>
          <t>disease i.</t>
        </is>
      </c>
      <c r="FH5" s="51" t="inlineStr">
        <is>
          <t>m3 water-.</t>
        </is>
      </c>
      <c r="FI5" s="51" t="inlineStr">
        <is>
          <t>megajoule</t>
        </is>
      </c>
      <c r="FJ5" s="51" t="inlineStr">
        <is>
          <t>points</t>
        </is>
      </c>
      <c r="FK5" s="51" t="inlineStr">
        <is>
          <t>mol $H^{+}$-Eq</t>
        </is>
      </c>
      <c r="FL5" s="51" t="inlineStr">
        <is>
          <t>CTUh</t>
        </is>
      </c>
      <c r="FM5" s="51" t="inlineStr">
        <is>
          <t>CTUh</t>
        </is>
      </c>
      <c r="FN5" s="51" t="inlineStr">
        <is>
          <t>kg Sb-Eq</t>
        </is>
      </c>
      <c r="FO5" s="51" t="inlineStr">
        <is>
          <t>mol H+-Eq</t>
        </is>
      </c>
      <c r="FP5" s="51" t="inlineStr">
        <is>
          <t>kg P-Eq</t>
        </is>
      </c>
      <c r="FQ5" s="51" t="inlineStr">
        <is>
          <t>kg $U_235$-Eq</t>
        </is>
      </c>
      <c r="FR5" s="51" t="inlineStr">
        <is>
          <t>mol N-Eq</t>
        </is>
      </c>
      <c r="FS5" s="51" t="inlineStr">
        <is>
          <t>kg U235-Eq</t>
        </is>
      </c>
      <c r="FT5" s="51" t="inlineStr">
        <is>
          <t>kg CFC-11.</t>
        </is>
      </c>
      <c r="FU5" s="51" t="inlineStr">
        <is>
          <t>$m^3$ water</t>
        </is>
      </c>
      <c r="FV5" s="51" t="inlineStr">
        <is>
          <t>disease i.</t>
        </is>
      </c>
      <c r="FW5" s="51" t="inlineStr">
        <is>
          <t>m3 water-.</t>
        </is>
      </c>
      <c r="FX5" s="51" t="inlineStr">
        <is>
          <t>megajoule</t>
        </is>
      </c>
      <c r="FY5" s="51" t="inlineStr">
        <is>
          <t>points</t>
        </is>
      </c>
      <c r="FZ5" s="51" t="inlineStr">
        <is>
          <t>mol $H^{+}$-Eq</t>
        </is>
      </c>
      <c r="GA5" s="51" t="inlineStr">
        <is>
          <t>CTUh</t>
        </is>
      </c>
      <c r="GB5" s="51" t="inlineStr">
        <is>
          <t>CTUh</t>
        </is>
      </c>
      <c r="GC5" s="51" t="inlineStr">
        <is>
          <t>kg Sb-Eq</t>
        </is>
      </c>
      <c r="GD5" s="51" t="inlineStr">
        <is>
          <t>mol H+-Eq</t>
        </is>
      </c>
      <c r="GE5" s="51" t="inlineStr">
        <is>
          <t>kg P-Eq</t>
        </is>
      </c>
      <c r="GF5" s="51" t="inlineStr">
        <is>
          <t>kg $U_235$-Eq</t>
        </is>
      </c>
      <c r="GG5" s="51" t="inlineStr">
        <is>
          <t>mol N-Eq</t>
        </is>
      </c>
      <c r="GH5" s="51" t="inlineStr">
        <is>
          <t>kg U235-Eq</t>
        </is>
      </c>
      <c r="GI5" s="51" t="inlineStr">
        <is>
          <t>kg CFC-11.</t>
        </is>
      </c>
      <c r="GJ5" s="51" t="inlineStr">
        <is>
          <t>$m^3$ water</t>
        </is>
      </c>
      <c r="GK5" s="51" t="inlineStr">
        <is>
          <t>disease i.</t>
        </is>
      </c>
      <c r="GL5" s="51" t="inlineStr">
        <is>
          <t>m3 water-.</t>
        </is>
      </c>
      <c r="GM5" s="51" t="inlineStr">
        <is>
          <t>megajoule</t>
        </is>
      </c>
      <c r="GN5" s="51" t="inlineStr">
        <is>
          <t>points</t>
        </is>
      </c>
      <c r="GO5" s="51" t="inlineStr">
        <is>
          <t>mol $H^{+}$-Eq</t>
        </is>
      </c>
      <c r="GP5" s="51" t="inlineStr">
        <is>
          <t>CTUh</t>
        </is>
      </c>
      <c r="GQ5" s="51" t="inlineStr">
        <is>
          <t>CTUh</t>
        </is>
      </c>
      <c r="GR5" s="51" t="inlineStr">
        <is>
          <t>kg Sb-Eq</t>
        </is>
      </c>
      <c r="GS5" s="51" t="inlineStr">
        <is>
          <t>mol H+-Eq</t>
        </is>
      </c>
      <c r="GT5" s="51" t="inlineStr">
        <is>
          <t>kg P-Eq</t>
        </is>
      </c>
      <c r="GU5" s="51" t="inlineStr">
        <is>
          <t>kg $U_235$-Eq</t>
        </is>
      </c>
      <c r="GV5" s="51" t="inlineStr">
        <is>
          <t>mol N-Eq</t>
        </is>
      </c>
      <c r="GW5" s="51" t="inlineStr">
        <is>
          <t>kg U235-Eq</t>
        </is>
      </c>
      <c r="GX5" s="51" t="inlineStr">
        <is>
          <t>kg CFC-11.</t>
        </is>
      </c>
      <c r="GY5" s="51" t="inlineStr">
        <is>
          <t>$m^3$ water</t>
        </is>
      </c>
      <c r="GZ5" s="51" t="inlineStr">
        <is>
          <t>disease i.</t>
        </is>
      </c>
      <c r="HA5" s="51" t="inlineStr">
        <is>
          <t>m3 water-.</t>
        </is>
      </c>
      <c r="HB5" s="51" t="inlineStr">
        <is>
          <t>megajoule</t>
        </is>
      </c>
      <c r="HC5" s="51" t="inlineStr">
        <is>
          <t>points</t>
        </is>
      </c>
      <c r="HD5" s="51" t="inlineStr">
        <is>
          <t>mol $H^{+}$-Eq</t>
        </is>
      </c>
      <c r="HE5" s="51" t="inlineStr">
        <is>
          <t>CTUh</t>
        </is>
      </c>
      <c r="HF5" s="51" t="inlineStr">
        <is>
          <t>CTUh</t>
        </is>
      </c>
      <c r="HG5" s="51" t="inlineStr">
        <is>
          <t>kg Sb-Eq</t>
        </is>
      </c>
      <c r="HH5" s="51" t="inlineStr">
        <is>
          <t>mol H+-Eq</t>
        </is>
      </c>
      <c r="HI5" s="51" t="inlineStr">
        <is>
          <t>kg P-Eq</t>
        </is>
      </c>
      <c r="HJ5" s="51" t="inlineStr">
        <is>
          <t>kg $U_235$-Eq</t>
        </is>
      </c>
      <c r="HK5" s="51" t="inlineStr">
        <is>
          <t>mol N-Eq</t>
        </is>
      </c>
      <c r="HL5" s="51" t="inlineStr">
        <is>
          <t>kg U235-Eq</t>
        </is>
      </c>
      <c r="HM5" s="51" t="inlineStr">
        <is>
          <t>kg CFC-11.</t>
        </is>
      </c>
      <c r="HN5" s="51" t="inlineStr">
        <is>
          <t>$m^3$ water</t>
        </is>
      </c>
      <c r="HO5" s="51" t="inlineStr">
        <is>
          <t>disease i.</t>
        </is>
      </c>
      <c r="HP5" s="51" t="inlineStr">
        <is>
          <t>m3 water-.</t>
        </is>
      </c>
      <c r="HQ5" s="51" t="inlineStr">
        <is>
          <t>megajoule</t>
        </is>
      </c>
      <c r="HR5" s="51" t="inlineStr">
        <is>
          <t>points</t>
        </is>
      </c>
      <c r="HS5" s="51" t="inlineStr">
        <is>
          <t>mol $H^{+}$-Eq</t>
        </is>
      </c>
      <c r="HT5" s="51" t="inlineStr">
        <is>
          <t>CTUh</t>
        </is>
      </c>
      <c r="HU5" s="51" t="inlineStr">
        <is>
          <t>CTUh</t>
        </is>
      </c>
      <c r="HV5" s="51" t="inlineStr">
        <is>
          <t>kg Sb-Eq</t>
        </is>
      </c>
      <c r="HW5" s="51" t="inlineStr">
        <is>
          <t>mol H+-Eq</t>
        </is>
      </c>
      <c r="HX5" s="51" t="inlineStr">
        <is>
          <t>kg P-Eq</t>
        </is>
      </c>
      <c r="HY5" s="51" t="inlineStr">
        <is>
          <t>kg $U_235$-Eq</t>
        </is>
      </c>
      <c r="HZ5" s="51" t="inlineStr">
        <is>
          <t>mol N-Eq</t>
        </is>
      </c>
      <c r="IA5" s="51" t="inlineStr">
        <is>
          <t>kg U235-Eq</t>
        </is>
      </c>
      <c r="IB5" s="51" t="inlineStr">
        <is>
          <t>kg CFC-11.</t>
        </is>
      </c>
      <c r="IC5" s="51" t="inlineStr">
        <is>
          <t>$m^3$ water</t>
        </is>
      </c>
      <c r="ID5" s="51" t="inlineStr">
        <is>
          <t>disease i.</t>
        </is>
      </c>
      <c r="IE5" s="51" t="inlineStr">
        <is>
          <t>m3 water-.</t>
        </is>
      </c>
      <c r="IF5" s="51" t="inlineStr">
        <is>
          <t>megajoule</t>
        </is>
      </c>
      <c r="IG5" s="51" t="inlineStr">
        <is>
          <t>points</t>
        </is>
      </c>
      <c r="IH5" s="51" t="inlineStr">
        <is>
          <t>mol $H^{+}$-Eq</t>
        </is>
      </c>
      <c r="II5" s="51" t="inlineStr">
        <is>
          <t>CTUh</t>
        </is>
      </c>
      <c r="IJ5" s="51" t="inlineStr">
        <is>
          <t>CTUh</t>
        </is>
      </c>
      <c r="IK5" s="51" t="inlineStr">
        <is>
          <t>kg Sb-Eq</t>
        </is>
      </c>
      <c r="IL5" s="51" t="inlineStr">
        <is>
          <t>mol H+-Eq</t>
        </is>
      </c>
      <c r="IM5" s="51" t="inlineStr">
        <is>
          <t>kg P-Eq</t>
        </is>
      </c>
      <c r="IN5" s="51" t="inlineStr">
        <is>
          <t>kg $U_235$-Eq</t>
        </is>
      </c>
      <c r="IO5" s="51" t="inlineStr">
        <is>
          <t>mol N-Eq</t>
        </is>
      </c>
      <c r="IP5" s="51" t="inlineStr">
        <is>
          <t>kg U235-Eq</t>
        </is>
      </c>
      <c r="IQ5" s="51" t="inlineStr">
        <is>
          <t>kg CFC-11.</t>
        </is>
      </c>
      <c r="IR5" s="51" t="inlineStr">
        <is>
          <t>$m^3$ water</t>
        </is>
      </c>
      <c r="IS5" s="51" t="inlineStr">
        <is>
          <t>disease i.</t>
        </is>
      </c>
      <c r="IT5" s="51" t="inlineStr">
        <is>
          <t>m3 water-.</t>
        </is>
      </c>
      <c r="IU5" s="51" t="inlineStr">
        <is>
          <t>megajoule</t>
        </is>
      </c>
      <c r="IV5" s="51" t="inlineStr">
        <is>
          <t>points</t>
        </is>
      </c>
      <c r="IW5" s="51" t="inlineStr">
        <is>
          <t>mol $H^{+}$-Eq</t>
        </is>
      </c>
      <c r="IX5" s="51" t="inlineStr">
        <is>
          <t>CTUh</t>
        </is>
      </c>
      <c r="IY5" s="51" t="inlineStr">
        <is>
          <t>CTUh</t>
        </is>
      </c>
      <c r="IZ5" s="51" t="inlineStr">
        <is>
          <t>kg Sb-Eq</t>
        </is>
      </c>
      <c r="JA5" s="51" t="inlineStr">
        <is>
          <t>mol H+-Eq</t>
        </is>
      </c>
      <c r="JB5" s="51" t="inlineStr">
        <is>
          <t>kg P-Eq</t>
        </is>
      </c>
      <c r="JC5" s="51" t="inlineStr">
        <is>
          <t>kg $U_235$-Eq</t>
        </is>
      </c>
      <c r="JD5" s="51" t="inlineStr">
        <is>
          <t>mol N-Eq</t>
        </is>
      </c>
      <c r="JE5" s="51" t="inlineStr">
        <is>
          <t>kg U235-Eq</t>
        </is>
      </c>
      <c r="JF5" s="51" t="inlineStr">
        <is>
          <t>kg CFC-11.</t>
        </is>
      </c>
      <c r="JG5" s="51" t="inlineStr">
        <is>
          <t>$m^3$ water</t>
        </is>
      </c>
      <c r="JH5" s="51" t="inlineStr">
        <is>
          <t>disease i.</t>
        </is>
      </c>
      <c r="JI5" s="51" t="inlineStr">
        <is>
          <t>m3 water-.</t>
        </is>
      </c>
      <c r="JJ5" s="51" t="inlineStr">
        <is>
          <t>megajoule</t>
        </is>
      </c>
      <c r="JK5" s="51" t="inlineStr">
        <is>
          <t>points</t>
        </is>
      </c>
      <c r="JL5" s="51" t="inlineStr">
        <is>
          <t>mol $H^{+}$-Eq</t>
        </is>
      </c>
      <c r="JM5" s="51" t="inlineStr">
        <is>
          <t>CTUh</t>
        </is>
      </c>
      <c r="JN5" s="51" t="inlineStr">
        <is>
          <t>CTUh</t>
        </is>
      </c>
      <c r="JO5" s="51" t="inlineStr">
        <is>
          <t>kg Sb-Eq</t>
        </is>
      </c>
      <c r="JP5" s="51" t="inlineStr">
        <is>
          <t>mol H+-Eq</t>
        </is>
      </c>
      <c r="JQ5" s="51" t="inlineStr">
        <is>
          <t>kg P-Eq</t>
        </is>
      </c>
      <c r="JR5" s="51" t="inlineStr">
        <is>
          <t>kg $U_235$-Eq</t>
        </is>
      </c>
      <c r="JS5" s="51" t="inlineStr">
        <is>
          <t>mol N-Eq</t>
        </is>
      </c>
      <c r="JT5" s="51" t="inlineStr">
        <is>
          <t>kg U235-Eq</t>
        </is>
      </c>
      <c r="JU5" s="51" t="inlineStr">
        <is>
          <t>kg CFC-11.</t>
        </is>
      </c>
      <c r="JV5" s="51" t="inlineStr">
        <is>
          <t>$m^3$ water</t>
        </is>
      </c>
      <c r="JW5" s="51" t="inlineStr">
        <is>
          <t>disease i.</t>
        </is>
      </c>
      <c r="JX5" s="51" t="inlineStr">
        <is>
          <t>m3 water-.</t>
        </is>
      </c>
      <c r="JY5" s="51" t="inlineStr">
        <is>
          <t>megajoule</t>
        </is>
      </c>
      <c r="JZ5" s="51" t="inlineStr">
        <is>
          <t>points</t>
        </is>
      </c>
      <c r="KA5" s="51" t="inlineStr">
        <is>
          <t>mol $H^{+}$-Eq</t>
        </is>
      </c>
      <c r="KB5" s="51" t="inlineStr">
        <is>
          <t>CTUh</t>
        </is>
      </c>
      <c r="KC5" s="51" t="inlineStr">
        <is>
          <t>CTUh</t>
        </is>
      </c>
      <c r="KD5" s="51" t="inlineStr">
        <is>
          <t>kg Sb-Eq</t>
        </is>
      </c>
      <c r="KE5" s="51" t="inlineStr">
        <is>
          <t>mol H+-Eq</t>
        </is>
      </c>
      <c r="KF5" s="51" t="inlineStr">
        <is>
          <t>kg P-Eq</t>
        </is>
      </c>
      <c r="KG5" s="51" t="inlineStr">
        <is>
          <t>kg $U_235$-Eq</t>
        </is>
      </c>
      <c r="KH5" s="51" t="inlineStr">
        <is>
          <t>mol N-Eq</t>
        </is>
      </c>
      <c r="KI5" s="51" t="inlineStr">
        <is>
          <t>kg U235-Eq</t>
        </is>
      </c>
      <c r="KJ5" s="51" t="inlineStr">
        <is>
          <t>kg CFC-11.</t>
        </is>
      </c>
      <c r="KK5" s="51" t="inlineStr">
        <is>
          <t>$m^3$ water</t>
        </is>
      </c>
      <c r="KL5" s="51" t="inlineStr">
        <is>
          <t>disease i.</t>
        </is>
      </c>
      <c r="KM5" s="51" t="inlineStr">
        <is>
          <t>m3 water-.</t>
        </is>
      </c>
      <c r="KN5" s="51" t="inlineStr">
        <is>
          <t>megajoule</t>
        </is>
      </c>
      <c r="KO5" s="51" t="inlineStr">
        <is>
          <t>points</t>
        </is>
      </c>
      <c r="KP5" s="51" t="inlineStr">
        <is>
          <t>mol $H^{+}$-Eq</t>
        </is>
      </c>
      <c r="KQ5" s="51" t="inlineStr">
        <is>
          <t>CTUh</t>
        </is>
      </c>
      <c r="KR5" s="51" t="inlineStr">
        <is>
          <t>CTUh</t>
        </is>
      </c>
      <c r="KS5" s="51" t="inlineStr">
        <is>
          <t>kg Sb-Eq</t>
        </is>
      </c>
      <c r="KT5" s="51" t="inlineStr">
        <is>
          <t>mol H+-Eq</t>
        </is>
      </c>
      <c r="KU5" s="51" t="inlineStr">
        <is>
          <t>kg P-Eq</t>
        </is>
      </c>
      <c r="KV5" s="51" t="inlineStr">
        <is>
          <t>kg $U_235$-Eq</t>
        </is>
      </c>
      <c r="KW5" s="51" t="inlineStr">
        <is>
          <t>mol N-Eq</t>
        </is>
      </c>
      <c r="KX5" s="51" t="inlineStr">
        <is>
          <t>kg U235-Eq</t>
        </is>
      </c>
      <c r="KY5" s="51" t="inlineStr">
        <is>
          <t>kg CFC-11.</t>
        </is>
      </c>
      <c r="KZ5" s="51" t="inlineStr">
        <is>
          <t>$m^3$ water</t>
        </is>
      </c>
      <c r="LA5" s="51" t="inlineStr">
        <is>
          <t>disease i.</t>
        </is>
      </c>
      <c r="LB5" s="51" t="inlineStr">
        <is>
          <t>m3 water-.</t>
        </is>
      </c>
      <c r="LC5" s="51" t="inlineStr">
        <is>
          <t>megajoule</t>
        </is>
      </c>
      <c r="LD5" s="51" t="inlineStr">
        <is>
          <t>points</t>
        </is>
      </c>
      <c r="LE5" s="51" t="inlineStr">
        <is>
          <t>mol $H^{+}$-Eq</t>
        </is>
      </c>
      <c r="LF5" s="51" t="inlineStr">
        <is>
          <t>CTUh</t>
        </is>
      </c>
      <c r="LG5" s="51" t="inlineStr">
        <is>
          <t>CTUh</t>
        </is>
      </c>
      <c r="LH5" s="51" t="inlineStr">
        <is>
          <t>kg Sb-Eq</t>
        </is>
      </c>
      <c r="LI5" s="51" t="inlineStr">
        <is>
          <t>mol H+-Eq</t>
        </is>
      </c>
      <c r="LJ5" s="51" t="inlineStr">
        <is>
          <t>kg P-Eq</t>
        </is>
      </c>
      <c r="LK5" s="51" t="inlineStr">
        <is>
          <t>kg $U_235$-Eq</t>
        </is>
      </c>
      <c r="LL5" s="51" t="inlineStr">
        <is>
          <t>mol N-Eq</t>
        </is>
      </c>
      <c r="LM5" s="51" t="inlineStr">
        <is>
          <t>kg U235-Eq</t>
        </is>
      </c>
      <c r="LN5" s="51" t="inlineStr">
        <is>
          <t>kg CFC-11.</t>
        </is>
      </c>
      <c r="LO5" s="51" t="inlineStr">
        <is>
          <t>$m^3$ water</t>
        </is>
      </c>
      <c r="LP5" s="51" t="inlineStr">
        <is>
          <t>disease i.</t>
        </is>
      </c>
      <c r="LQ5" s="51" t="inlineStr">
        <is>
          <t>m3 water-.</t>
        </is>
      </c>
      <c r="LR5" s="51" t="inlineStr">
        <is>
          <t>megajoule</t>
        </is>
      </c>
      <c r="LS5" s="51" t="inlineStr">
        <is>
          <t>points</t>
        </is>
      </c>
      <c r="LT5" s="51" t="inlineStr">
        <is>
          <t>mol $H^{+}$-Eq</t>
        </is>
      </c>
      <c r="LU5" s="51" t="inlineStr">
        <is>
          <t>CTUh</t>
        </is>
      </c>
      <c r="LV5" s="51" t="inlineStr">
        <is>
          <t>CTUh</t>
        </is>
      </c>
      <c r="LW5" s="51" t="inlineStr">
        <is>
          <t>kg Sb-Eq</t>
        </is>
      </c>
      <c r="LX5" s="51" t="inlineStr">
        <is>
          <t>mol H+-Eq</t>
        </is>
      </c>
      <c r="LY5" s="51" t="inlineStr">
        <is>
          <t>kg P-Eq</t>
        </is>
      </c>
      <c r="LZ5" s="51" t="inlineStr">
        <is>
          <t>kg $U_235$-Eq</t>
        </is>
      </c>
      <c r="MA5" s="51" t="inlineStr">
        <is>
          <t>mol N-Eq</t>
        </is>
      </c>
      <c r="MB5" s="51" t="inlineStr">
        <is>
          <t>kg U235-Eq</t>
        </is>
      </c>
      <c r="MC5" s="51" t="inlineStr">
        <is>
          <t>kg CFC-11.</t>
        </is>
      </c>
      <c r="MD5" s="51" t="inlineStr">
        <is>
          <t>$m^3$ water</t>
        </is>
      </c>
      <c r="ME5" s="51" t="inlineStr">
        <is>
          <t>disease i.</t>
        </is>
      </c>
      <c r="MF5" s="51" t="inlineStr">
        <is>
          <t>m3 water-.</t>
        </is>
      </c>
      <c r="MG5" s="51" t="inlineStr">
        <is>
          <t>megajoule</t>
        </is>
      </c>
      <c r="MH5" s="51" t="inlineStr">
        <is>
          <t>points</t>
        </is>
      </c>
      <c r="MI5" s="51" t="inlineStr">
        <is>
          <t>mol $H^{+}$-Eq</t>
        </is>
      </c>
      <c r="MJ5" s="51" t="inlineStr">
        <is>
          <t>CTUh</t>
        </is>
      </c>
      <c r="MK5" s="51" t="inlineStr">
        <is>
          <t>CTUh</t>
        </is>
      </c>
      <c r="ML5" s="51" t="inlineStr">
        <is>
          <t>kg Sb-Eq</t>
        </is>
      </c>
      <c r="MM5" s="51" t="inlineStr">
        <is>
          <t>mol H+-Eq</t>
        </is>
      </c>
      <c r="MN5" s="51" t="inlineStr">
        <is>
          <t>kg P-Eq</t>
        </is>
      </c>
      <c r="MO5" s="51" t="inlineStr">
        <is>
          <t>kg $U_235$-Eq</t>
        </is>
      </c>
      <c r="MP5" s="51" t="inlineStr">
        <is>
          <t>mol N-Eq</t>
        </is>
      </c>
      <c r="MQ5" s="51" t="inlineStr">
        <is>
          <t>kg U235-Eq</t>
        </is>
      </c>
      <c r="MR5" s="51" t="inlineStr">
        <is>
          <t>kg CFC-11.</t>
        </is>
      </c>
      <c r="MS5" s="51" t="inlineStr">
        <is>
          <t>$m^3$ water</t>
        </is>
      </c>
      <c r="MT5" s="51" t="inlineStr">
        <is>
          <t>disease i.</t>
        </is>
      </c>
      <c r="MU5" s="51" t="inlineStr">
        <is>
          <t>m3 water-.</t>
        </is>
      </c>
      <c r="MV5" s="51" t="inlineStr">
        <is>
          <t>megajoule</t>
        </is>
      </c>
      <c r="MW5" s="51" t="inlineStr">
        <is>
          <t>points</t>
        </is>
      </c>
      <c r="MX5" s="51" t="inlineStr">
        <is>
          <t>mol $H^{+}$-Eq</t>
        </is>
      </c>
      <c r="MY5" s="51" t="inlineStr">
        <is>
          <t>CTUh</t>
        </is>
      </c>
      <c r="MZ5" s="51" t="inlineStr">
        <is>
          <t>CTUh</t>
        </is>
      </c>
      <c r="NA5" s="51" t="inlineStr">
        <is>
          <t>kg Sb-Eq</t>
        </is>
      </c>
      <c r="NB5" s="51" t="inlineStr">
        <is>
          <t>mol H+-Eq</t>
        </is>
      </c>
      <c r="NC5" s="51" t="inlineStr">
        <is>
          <t>kg P-Eq</t>
        </is>
      </c>
      <c r="ND5" s="51" t="inlineStr">
        <is>
          <t>kg $U_235$-Eq</t>
        </is>
      </c>
      <c r="NE5" s="51" t="inlineStr">
        <is>
          <t>mol N-Eq</t>
        </is>
      </c>
      <c r="NF5" s="51" t="inlineStr">
        <is>
          <t>kg U235-Eq</t>
        </is>
      </c>
      <c r="NG5" s="51" t="inlineStr">
        <is>
          <t>kg CFC-11.</t>
        </is>
      </c>
      <c r="NH5" s="51" t="inlineStr">
        <is>
          <t>$m^3$ water</t>
        </is>
      </c>
      <c r="NI5" s="51" t="inlineStr">
        <is>
          <t>disease i.</t>
        </is>
      </c>
      <c r="NJ5" s="51" t="inlineStr">
        <is>
          <t>m3 water-.</t>
        </is>
      </c>
      <c r="NK5" s="51" t="inlineStr">
        <is>
          <t>megajoule</t>
        </is>
      </c>
      <c r="NL5" s="51" t="inlineStr">
        <is>
          <t>points</t>
        </is>
      </c>
      <c r="NM5" s="51" t="inlineStr">
        <is>
          <t>mol $H^{+}$-Eq</t>
        </is>
      </c>
      <c r="NN5" s="51" t="inlineStr">
        <is>
          <t>CTUh</t>
        </is>
      </c>
      <c r="NO5" s="51" t="inlineStr">
        <is>
          <t>CTUh</t>
        </is>
      </c>
      <c r="NP5" s="51" t="inlineStr">
        <is>
          <t>kg Sb-Eq</t>
        </is>
      </c>
      <c r="NQ5" s="51" t="inlineStr">
        <is>
          <t>mol H+-Eq</t>
        </is>
      </c>
      <c r="NR5" s="51" t="inlineStr">
        <is>
          <t>kg P-Eq</t>
        </is>
      </c>
      <c r="NS5" s="51" t="inlineStr">
        <is>
          <t>kg $U_235$-Eq</t>
        </is>
      </c>
      <c r="NT5" s="51" t="inlineStr">
        <is>
          <t>mol N-Eq</t>
        </is>
      </c>
      <c r="NU5" s="51" t="inlineStr">
        <is>
          <t>kg U235-Eq</t>
        </is>
      </c>
      <c r="NV5" s="51" t="inlineStr">
        <is>
          <t>kg CFC-11.</t>
        </is>
      </c>
      <c r="NW5" s="51" t="inlineStr">
        <is>
          <t>$m^3$ water</t>
        </is>
      </c>
      <c r="NX5" s="51" t="inlineStr">
        <is>
          <t>disease i.</t>
        </is>
      </c>
      <c r="NY5" s="51" t="inlineStr">
        <is>
          <t>m3 water-.</t>
        </is>
      </c>
      <c r="NZ5" s="51" t="inlineStr">
        <is>
          <t>megajoule</t>
        </is>
      </c>
      <c r="OA5" s="51" t="inlineStr">
        <is>
          <t>points</t>
        </is>
      </c>
      <c r="OB5" s="51" t="inlineStr">
        <is>
          <t>mol $H^{+}$-Eq</t>
        </is>
      </c>
      <c r="OC5" s="51" t="inlineStr">
        <is>
          <t>CTUh</t>
        </is>
      </c>
      <c r="OD5" s="51" t="inlineStr">
        <is>
          <t>CTUh</t>
        </is>
      </c>
      <c r="OE5" s="51" t="inlineStr">
        <is>
          <t>kg Sb-Eq</t>
        </is>
      </c>
      <c r="OF5" s="51" t="inlineStr">
        <is>
          <t>mol H+-Eq</t>
        </is>
      </c>
      <c r="OG5" s="51" t="inlineStr">
        <is>
          <t>kg P-Eq</t>
        </is>
      </c>
      <c r="OH5" s="51" t="inlineStr">
        <is>
          <t>kg $U_235$-Eq</t>
        </is>
      </c>
      <c r="OI5" s="51" t="inlineStr">
        <is>
          <t>mol N-Eq</t>
        </is>
      </c>
      <c r="OJ5" s="51" t="inlineStr">
        <is>
          <t>kg U235-Eq</t>
        </is>
      </c>
      <c r="OK5" s="51" t="inlineStr">
        <is>
          <t>kg CFC-11.</t>
        </is>
      </c>
      <c r="OL5" s="51" t="inlineStr">
        <is>
          <t>$m^3$ water</t>
        </is>
      </c>
      <c r="OM5" s="51" t="inlineStr">
        <is>
          <t>disease i.</t>
        </is>
      </c>
      <c r="ON5" s="51" t="inlineStr">
        <is>
          <t>m3 water-.</t>
        </is>
      </c>
      <c r="OO5" s="51" t="inlineStr">
        <is>
          <t>megajoule</t>
        </is>
      </c>
      <c r="OP5" s="51" t="inlineStr">
        <is>
          <t>points</t>
        </is>
      </c>
      <c r="OQ5" s="51" t="inlineStr">
        <is>
          <t>mol $H^{+}$-Eq</t>
        </is>
      </c>
      <c r="OR5" s="51" t="inlineStr">
        <is>
          <t>CTUh</t>
        </is>
      </c>
      <c r="OS5" s="51" t="inlineStr">
        <is>
          <t>CTUh</t>
        </is>
      </c>
      <c r="OT5" s="51" t="inlineStr">
        <is>
          <t>kg Sb-Eq</t>
        </is>
      </c>
      <c r="OU5" s="51" t="inlineStr">
        <is>
          <t>mol H+-Eq</t>
        </is>
      </c>
      <c r="OV5" s="51" t="inlineStr">
        <is>
          <t>kg P-Eq</t>
        </is>
      </c>
      <c r="OW5" s="51" t="inlineStr">
        <is>
          <t>kg $U_235$-Eq</t>
        </is>
      </c>
      <c r="OX5" s="51" t="inlineStr">
        <is>
          <t>mol N-Eq</t>
        </is>
      </c>
      <c r="OY5" s="51" t="inlineStr">
        <is>
          <t>kg U235-Eq</t>
        </is>
      </c>
      <c r="OZ5" s="51" t="inlineStr">
        <is>
          <t>kg CFC-11.</t>
        </is>
      </c>
      <c r="PA5" s="51" t="inlineStr">
        <is>
          <t>$m^3$ water</t>
        </is>
      </c>
      <c r="PB5" s="51" t="inlineStr">
        <is>
          <t>disease i.</t>
        </is>
      </c>
      <c r="PC5" s="51" t="inlineStr">
        <is>
          <t>m3 water-.</t>
        </is>
      </c>
      <c r="PD5" s="51" t="inlineStr">
        <is>
          <t>megajoule</t>
        </is>
      </c>
      <c r="PE5" s="51" t="inlineStr">
        <is>
          <t>points</t>
        </is>
      </c>
      <c r="PF5" s="51" t="inlineStr">
        <is>
          <t>mol $H^{+}$-Eq</t>
        </is>
      </c>
      <c r="PG5" s="51" t="inlineStr">
        <is>
          <t>CTUh</t>
        </is>
      </c>
      <c r="PH5" s="51" t="inlineStr">
        <is>
          <t>CTUh</t>
        </is>
      </c>
      <c r="PI5" s="51" t="inlineStr">
        <is>
          <t>kg Sb-Eq</t>
        </is>
      </c>
      <c r="PJ5" s="51" t="inlineStr">
        <is>
          <t>mol H+-Eq</t>
        </is>
      </c>
      <c r="PK5" s="51" t="inlineStr">
        <is>
          <t>kg P-Eq</t>
        </is>
      </c>
      <c r="PL5" s="51" t="inlineStr">
        <is>
          <t>kg $U_235$-Eq</t>
        </is>
      </c>
      <c r="PM5" s="51" t="inlineStr">
        <is>
          <t>mol N-Eq</t>
        </is>
      </c>
      <c r="PN5" s="51" t="inlineStr">
        <is>
          <t>kg U235-Eq</t>
        </is>
      </c>
      <c r="PO5" s="51" t="inlineStr">
        <is>
          <t>kg CFC-11.</t>
        </is>
      </c>
      <c r="PP5" s="51" t="inlineStr">
        <is>
          <t>$m^3$ water</t>
        </is>
      </c>
      <c r="PQ5" s="51" t="inlineStr">
        <is>
          <t>disease i.</t>
        </is>
      </c>
      <c r="PR5" s="51" t="inlineStr">
        <is>
          <t>m3 water-.</t>
        </is>
      </c>
      <c r="PS5" s="51" t="inlineStr">
        <is>
          <t>megajoule</t>
        </is>
      </c>
      <c r="PT5" s="51" t="inlineStr">
        <is>
          <t>points</t>
        </is>
      </c>
      <c r="PU5" s="51" t="inlineStr">
        <is>
          <t>mol $H^{+}$-Eq</t>
        </is>
      </c>
      <c r="PV5" s="51" t="inlineStr">
        <is>
          <t>CTUh</t>
        </is>
      </c>
      <c r="PW5" s="51" t="inlineStr">
        <is>
          <t>CTUh</t>
        </is>
      </c>
      <c r="PX5" s="51" t="inlineStr">
        <is>
          <t>kg Sb-Eq</t>
        </is>
      </c>
      <c r="PY5" s="51" t="inlineStr">
        <is>
          <t>mol H+-Eq</t>
        </is>
      </c>
      <c r="PZ5" s="51" t="inlineStr">
        <is>
          <t>kg P-Eq</t>
        </is>
      </c>
      <c r="QA5" s="51" t="inlineStr">
        <is>
          <t>kg $U_235$-Eq</t>
        </is>
      </c>
      <c r="QB5" s="51" t="inlineStr">
        <is>
          <t>mol N-Eq</t>
        </is>
      </c>
      <c r="QC5" s="51" t="inlineStr">
        <is>
          <t>kg U235-Eq</t>
        </is>
      </c>
      <c r="QD5" s="51" t="inlineStr">
        <is>
          <t>kg CFC-11.</t>
        </is>
      </c>
      <c r="QE5" s="51" t="inlineStr">
        <is>
          <t>$m^3$ water</t>
        </is>
      </c>
      <c r="QF5" s="51" t="inlineStr">
        <is>
          <t>disease i.</t>
        </is>
      </c>
      <c r="QG5" s="51" t="inlineStr">
        <is>
          <t>m3 water-.</t>
        </is>
      </c>
      <c r="QH5" s="51" t="inlineStr">
        <is>
          <t>megajoule</t>
        </is>
      </c>
      <c r="QI5" s="51" t="inlineStr">
        <is>
          <t>points</t>
        </is>
      </c>
      <c r="QJ5" s="51" t="inlineStr">
        <is>
          <t>mol $H^{+}$-Eq</t>
        </is>
      </c>
      <c r="QK5" s="51" t="inlineStr">
        <is>
          <t>CTUh</t>
        </is>
      </c>
      <c r="QL5" s="51" t="inlineStr">
        <is>
          <t>CTUh</t>
        </is>
      </c>
      <c r="QM5" s="51" t="inlineStr">
        <is>
          <t>kg Sb-Eq</t>
        </is>
      </c>
      <c r="QN5" s="51" t="inlineStr">
        <is>
          <t>mol H+-Eq</t>
        </is>
      </c>
      <c r="QO5" s="51" t="inlineStr">
        <is>
          <t>kg P-Eq</t>
        </is>
      </c>
      <c r="QP5" s="51" t="inlineStr">
        <is>
          <t>kg $U_235$-Eq</t>
        </is>
      </c>
      <c r="QQ5" s="51" t="inlineStr">
        <is>
          <t>mol N-Eq</t>
        </is>
      </c>
      <c r="QR5" s="51" t="inlineStr">
        <is>
          <t>kg U235-Eq</t>
        </is>
      </c>
      <c r="QS5" s="51" t="inlineStr">
        <is>
          <t>kg CFC-11.</t>
        </is>
      </c>
      <c r="QT5" s="51" t="inlineStr">
        <is>
          <t>$m^3$ water</t>
        </is>
      </c>
      <c r="QU5" s="51" t="inlineStr">
        <is>
          <t>disease i.</t>
        </is>
      </c>
      <c r="QV5" s="51" t="inlineStr">
        <is>
          <t>m3 water-.</t>
        </is>
      </c>
      <c r="QW5" s="51" t="inlineStr">
        <is>
          <t>megajoule</t>
        </is>
      </c>
      <c r="QX5" s="51" t="inlineStr">
        <is>
          <t>points</t>
        </is>
      </c>
      <c r="QY5" s="51" t="inlineStr">
        <is>
          <t>mol $H^{+}$-Eq</t>
        </is>
      </c>
      <c r="QZ5" s="51" t="inlineStr">
        <is>
          <t>CTUh</t>
        </is>
      </c>
      <c r="RA5" s="51" t="inlineStr">
        <is>
          <t>CTUh</t>
        </is>
      </c>
      <c r="RB5" s="51" t="inlineStr">
        <is>
          <t>kg Sb-Eq</t>
        </is>
      </c>
      <c r="RC5" s="51" t="inlineStr">
        <is>
          <t>mol H+-Eq</t>
        </is>
      </c>
      <c r="RD5" s="51" t="inlineStr">
        <is>
          <t>kg P-Eq</t>
        </is>
      </c>
      <c r="RE5" s="51" t="inlineStr">
        <is>
          <t>kg $U_235$-Eq</t>
        </is>
      </c>
      <c r="RF5" s="51" t="inlineStr">
        <is>
          <t>mol N-Eq</t>
        </is>
      </c>
      <c r="RG5" s="51" t="inlineStr">
        <is>
          <t>kg U235-Eq</t>
        </is>
      </c>
      <c r="RH5" s="51" t="inlineStr">
        <is>
          <t>kg CFC-11.</t>
        </is>
      </c>
      <c r="RI5" s="51" t="inlineStr">
        <is>
          <t>$m^3$ water</t>
        </is>
      </c>
      <c r="RJ5" s="51" t="inlineStr">
        <is>
          <t>disease i.</t>
        </is>
      </c>
      <c r="RK5" s="51" t="inlineStr">
        <is>
          <t>m3 water-.</t>
        </is>
      </c>
      <c r="RL5" s="51" t="inlineStr">
        <is>
          <t>megajoule</t>
        </is>
      </c>
      <c r="RM5" s="51" t="inlineStr">
        <is>
          <t>points</t>
        </is>
      </c>
      <c r="RN5" s="51" t="inlineStr">
        <is>
          <t>mol $H^{+}$-Eq</t>
        </is>
      </c>
      <c r="RO5" s="51" t="inlineStr">
        <is>
          <t>CTUh</t>
        </is>
      </c>
      <c r="RP5" s="51" t="inlineStr">
        <is>
          <t>CTUh</t>
        </is>
      </c>
      <c r="RQ5" s="51" t="inlineStr">
        <is>
          <t>kg Sb-Eq</t>
        </is>
      </c>
      <c r="RR5" s="51" t="inlineStr">
        <is>
          <t>mol H+-Eq</t>
        </is>
      </c>
      <c r="RS5" s="51" t="inlineStr">
        <is>
          <t>kg P-Eq</t>
        </is>
      </c>
      <c r="RT5" s="51" t="inlineStr">
        <is>
          <t>kg $U_235$-Eq</t>
        </is>
      </c>
      <c r="RU5" s="51" t="inlineStr">
        <is>
          <t>mol N-Eq</t>
        </is>
      </c>
      <c r="RV5" s="51" t="inlineStr">
        <is>
          <t>kg U235-Eq</t>
        </is>
      </c>
      <c r="RW5" s="51" t="inlineStr">
        <is>
          <t>kg CFC-11.</t>
        </is>
      </c>
      <c r="RX5" s="51" t="inlineStr">
        <is>
          <t>$m^3$ water</t>
        </is>
      </c>
      <c r="RY5" s="51" t="inlineStr">
        <is>
          <t>disease i.</t>
        </is>
      </c>
      <c r="RZ5" s="51" t="inlineStr">
        <is>
          <t>m3 water-.</t>
        </is>
      </c>
      <c r="SA5" s="51" t="inlineStr">
        <is>
          <t>megajoule</t>
        </is>
      </c>
      <c r="SB5" s="51" t="inlineStr">
        <is>
          <t>points</t>
        </is>
      </c>
      <c r="SC5" s="51" t="inlineStr">
        <is>
          <t>mol $H^{+}$-Eq</t>
        </is>
      </c>
      <c r="SD5" s="51" t="inlineStr">
        <is>
          <t>CTUh</t>
        </is>
      </c>
      <c r="SE5" s="51" t="inlineStr">
        <is>
          <t>CTUh</t>
        </is>
      </c>
      <c r="SF5" s="51" t="inlineStr">
        <is>
          <t>kg Sb-Eq</t>
        </is>
      </c>
      <c r="SG5" s="51" t="inlineStr">
        <is>
          <t>mol H+-Eq</t>
        </is>
      </c>
      <c r="SH5" s="51" t="inlineStr">
        <is>
          <t>kg P-Eq</t>
        </is>
      </c>
      <c r="SI5" s="51" t="inlineStr">
        <is>
          <t>kg $U_235$-Eq</t>
        </is>
      </c>
      <c r="SJ5" s="51" t="inlineStr">
        <is>
          <t>mol N-Eq</t>
        </is>
      </c>
      <c r="SK5" s="51" t="inlineStr">
        <is>
          <t>kg U235-Eq</t>
        </is>
      </c>
      <c r="SL5" s="51" t="inlineStr">
        <is>
          <t>kg CFC-11.</t>
        </is>
      </c>
      <c r="SM5" s="51" t="inlineStr">
        <is>
          <t>$m^3$ water</t>
        </is>
      </c>
      <c r="SN5" s="51" t="inlineStr">
        <is>
          <t>disease i.</t>
        </is>
      </c>
      <c r="SO5" s="51" t="inlineStr">
        <is>
          <t>m3 water-.</t>
        </is>
      </c>
      <c r="SP5" s="51" t="inlineStr">
        <is>
          <t>megajoule</t>
        </is>
      </c>
      <c r="SQ5" s="51" t="inlineStr">
        <is>
          <t>points</t>
        </is>
      </c>
      <c r="SR5" s="51" t="inlineStr">
        <is>
          <t>mol $H^{+}$-Eq</t>
        </is>
      </c>
      <c r="SS5" s="51" t="inlineStr">
        <is>
          <t>CTUh</t>
        </is>
      </c>
      <c r="ST5" s="51" t="inlineStr">
        <is>
          <t>CTUh</t>
        </is>
      </c>
      <c r="SU5" s="51" t="inlineStr">
        <is>
          <t>kg Sb-Eq</t>
        </is>
      </c>
      <c r="SV5" s="51" t="inlineStr">
        <is>
          <t>mol H+-Eq</t>
        </is>
      </c>
      <c r="SW5" s="51" t="inlineStr">
        <is>
          <t>kg P-Eq</t>
        </is>
      </c>
      <c r="SX5" s="51" t="inlineStr">
        <is>
          <t>kg $U_235$-Eq</t>
        </is>
      </c>
      <c r="SY5" s="51" t="inlineStr">
        <is>
          <t>mol N-Eq</t>
        </is>
      </c>
      <c r="SZ5" s="51" t="inlineStr">
        <is>
          <t>kg U235-Eq</t>
        </is>
      </c>
      <c r="TA5" s="51" t="inlineStr">
        <is>
          <t>kg CFC-11.</t>
        </is>
      </c>
      <c r="TB5" s="51" t="inlineStr">
        <is>
          <t>$m^3$ water</t>
        </is>
      </c>
      <c r="TC5" s="51" t="inlineStr">
        <is>
          <t>disease i.</t>
        </is>
      </c>
      <c r="TD5" s="51" t="inlineStr">
        <is>
          <t>m3 water-.</t>
        </is>
      </c>
      <c r="TE5" s="51" t="inlineStr">
        <is>
          <t>megajoule</t>
        </is>
      </c>
      <c r="TF5" s="51" t="inlineStr">
        <is>
          <t>points</t>
        </is>
      </c>
      <c r="TG5" s="51" t="inlineStr">
        <is>
          <t>mol $H^{+}$-Eq</t>
        </is>
      </c>
      <c r="TH5" s="51" t="inlineStr">
        <is>
          <t>CTUh</t>
        </is>
      </c>
      <c r="TI5" s="51" t="inlineStr">
        <is>
          <t>CTUh</t>
        </is>
      </c>
      <c r="TJ5" s="51" t="inlineStr">
        <is>
          <t>kg Sb-Eq</t>
        </is>
      </c>
      <c r="TK5" s="51" t="inlineStr">
        <is>
          <t>mol H+-Eq</t>
        </is>
      </c>
      <c r="TL5" s="51" t="inlineStr">
        <is>
          <t>kg P-Eq</t>
        </is>
      </c>
      <c r="TM5" s="51" t="inlineStr">
        <is>
          <t>kg $U_235$-Eq</t>
        </is>
      </c>
      <c r="TN5" s="51" t="inlineStr">
        <is>
          <t>mol N-Eq</t>
        </is>
      </c>
      <c r="TO5" s="51" t="inlineStr">
        <is>
          <t>kg U235-Eq</t>
        </is>
      </c>
      <c r="TP5" s="51" t="inlineStr">
        <is>
          <t>kg CFC-11.</t>
        </is>
      </c>
      <c r="TQ5" s="51" t="inlineStr">
        <is>
          <t>$m^3$ water</t>
        </is>
      </c>
      <c r="TR5" s="51" t="inlineStr">
        <is>
          <t>disease i.</t>
        </is>
      </c>
      <c r="TS5" s="51" t="inlineStr">
        <is>
          <t>m3 water-.</t>
        </is>
      </c>
      <c r="TT5" s="51" t="inlineStr">
        <is>
          <t>megajoule</t>
        </is>
      </c>
      <c r="TU5" s="51" t="inlineStr">
        <is>
          <t>points</t>
        </is>
      </c>
      <c r="TV5" s="51" t="inlineStr">
        <is>
          <t>mol $H^{+}$-Eq</t>
        </is>
      </c>
      <c r="TW5" s="51" t="inlineStr">
        <is>
          <t>CTUh</t>
        </is>
      </c>
      <c r="TX5" s="51" t="inlineStr">
        <is>
          <t>CTUh</t>
        </is>
      </c>
      <c r="TY5" s="51" t="inlineStr">
        <is>
          <t>kg Sb-Eq</t>
        </is>
      </c>
      <c r="TZ5" s="51" t="inlineStr">
        <is>
          <t>mol H+-Eq</t>
        </is>
      </c>
      <c r="UA5" s="51" t="inlineStr">
        <is>
          <t>kg P-Eq</t>
        </is>
      </c>
      <c r="UB5" s="51" t="inlineStr">
        <is>
          <t>kg $U_235$-Eq</t>
        </is>
      </c>
      <c r="UC5" s="51" t="inlineStr">
        <is>
          <t>mol N-Eq</t>
        </is>
      </c>
      <c r="UD5" s="51" t="inlineStr">
        <is>
          <t>kg U235-Eq</t>
        </is>
      </c>
      <c r="UE5" s="51" t="inlineStr">
        <is>
          <t>kg CFC-11.</t>
        </is>
      </c>
      <c r="UF5" s="51" t="inlineStr">
        <is>
          <t>$m^3$ water</t>
        </is>
      </c>
      <c r="UG5" s="51" t="inlineStr">
        <is>
          <t>disease i.</t>
        </is>
      </c>
      <c r="UH5" s="51" t="inlineStr">
        <is>
          <t>m3 water-.</t>
        </is>
      </c>
      <c r="UI5" s="51" t="inlineStr">
        <is>
          <t>megajoule</t>
        </is>
      </c>
      <c r="UJ5" s="51" t="inlineStr">
        <is>
          <t>points</t>
        </is>
      </c>
      <c r="UK5" s="51" t="inlineStr">
        <is>
          <t>mol $H^{+}$-Eq</t>
        </is>
      </c>
      <c r="UL5" s="51" t="inlineStr">
        <is>
          <t>CTUh</t>
        </is>
      </c>
      <c r="UM5" s="51" t="inlineStr">
        <is>
          <t>CTUh</t>
        </is>
      </c>
      <c r="UN5" s="51" t="inlineStr">
        <is>
          <t>kg Sb-Eq</t>
        </is>
      </c>
      <c r="UO5" s="51" t="inlineStr">
        <is>
          <t>mol H+-Eq</t>
        </is>
      </c>
      <c r="UP5" s="51" t="inlineStr">
        <is>
          <t>kg P-Eq</t>
        </is>
      </c>
      <c r="UQ5" s="51" t="inlineStr">
        <is>
          <t>kg $U_235$-Eq</t>
        </is>
      </c>
      <c r="UR5" s="51" t="inlineStr">
        <is>
          <t>mol N-Eq</t>
        </is>
      </c>
      <c r="US5" s="51" t="inlineStr">
        <is>
          <t>kg U235-Eq</t>
        </is>
      </c>
      <c r="UT5" s="51" t="inlineStr">
        <is>
          <t>kg CFC-11.</t>
        </is>
      </c>
      <c r="UU5" s="51" t="inlineStr">
        <is>
          <t>$m^3$ water</t>
        </is>
      </c>
      <c r="UV5" s="51" t="inlineStr">
        <is>
          <t>disease i.</t>
        </is>
      </c>
      <c r="UW5" s="51" t="inlineStr">
        <is>
          <t>m3 water-.</t>
        </is>
      </c>
      <c r="UX5" s="51" t="inlineStr">
        <is>
          <t>megajoule</t>
        </is>
      </c>
      <c r="UY5" s="51" t="inlineStr">
        <is>
          <t>points</t>
        </is>
      </c>
      <c r="UZ5" s="51" t="inlineStr">
        <is>
          <t>mol $H^{+}$-Eq</t>
        </is>
      </c>
      <c r="VA5" s="51" t="inlineStr">
        <is>
          <t>CTUh</t>
        </is>
      </c>
      <c r="VB5" s="51" t="inlineStr">
        <is>
          <t>CTUh</t>
        </is>
      </c>
      <c r="VC5" s="51" t="inlineStr">
        <is>
          <t>kg Sb-Eq</t>
        </is>
      </c>
      <c r="VD5" s="51" t="inlineStr">
        <is>
          <t>mol H+-Eq</t>
        </is>
      </c>
      <c r="VE5" s="51" t="inlineStr">
        <is>
          <t>kg P-Eq</t>
        </is>
      </c>
      <c r="VF5" s="51" t="inlineStr">
        <is>
          <t>kg $U_235$-Eq</t>
        </is>
      </c>
      <c r="VG5" s="51" t="inlineStr">
        <is>
          <t>mol N-Eq</t>
        </is>
      </c>
      <c r="VH5" s="51" t="inlineStr">
        <is>
          <t>kg U235-Eq</t>
        </is>
      </c>
      <c r="VI5" s="51" t="inlineStr">
        <is>
          <t>kg CFC-11.</t>
        </is>
      </c>
      <c r="VJ5" s="51" t="inlineStr">
        <is>
          <t>$m^3$ water</t>
        </is>
      </c>
      <c r="VK5" s="51" t="inlineStr">
        <is>
          <t>disease i.</t>
        </is>
      </c>
      <c r="VL5" s="51" t="inlineStr">
        <is>
          <t>m3 water-.</t>
        </is>
      </c>
      <c r="VM5" s="51" t="inlineStr">
        <is>
          <t>megajoule</t>
        </is>
      </c>
      <c r="VN5" s="51" t="inlineStr">
        <is>
          <t>points</t>
        </is>
      </c>
      <c r="VO5" s="51" t="inlineStr">
        <is>
          <t>mol $H^{+}$-Eq</t>
        </is>
      </c>
      <c r="VP5" s="51" t="inlineStr">
        <is>
          <t>CTUh</t>
        </is>
      </c>
      <c r="VQ5" s="51" t="inlineStr">
        <is>
          <t>CTUh</t>
        </is>
      </c>
      <c r="VR5" s="51" t="inlineStr">
        <is>
          <t>kg Sb-Eq</t>
        </is>
      </c>
      <c r="VS5" s="51" t="inlineStr">
        <is>
          <t>mol H+-Eq</t>
        </is>
      </c>
      <c r="VT5" s="51" t="inlineStr">
        <is>
          <t>kg P-Eq</t>
        </is>
      </c>
      <c r="VU5" s="51" t="inlineStr">
        <is>
          <t>kg $U_235$-Eq</t>
        </is>
      </c>
      <c r="VV5" s="51" t="inlineStr">
        <is>
          <t>mol N-Eq</t>
        </is>
      </c>
      <c r="VW5" s="51" t="inlineStr">
        <is>
          <t>kg U235-Eq</t>
        </is>
      </c>
      <c r="VX5" s="51" t="inlineStr">
        <is>
          <t>kg CFC-11.</t>
        </is>
      </c>
      <c r="VY5" s="51" t="inlineStr">
        <is>
          <t>$m^3$ water</t>
        </is>
      </c>
      <c r="VZ5" s="51" t="inlineStr">
        <is>
          <t>disease i.</t>
        </is>
      </c>
      <c r="WA5" s="51" t="inlineStr">
        <is>
          <t>m3 water-.</t>
        </is>
      </c>
      <c r="WB5" s="51" t="inlineStr">
        <is>
          <t>megajoule</t>
        </is>
      </c>
      <c r="WC5" s="51" t="inlineStr">
        <is>
          <t>points</t>
        </is>
      </c>
      <c r="WD5" s="51" t="inlineStr">
        <is>
          <t>mol $H^{+}$-Eq</t>
        </is>
      </c>
      <c r="WE5" s="51" t="inlineStr">
        <is>
          <t>CTUh</t>
        </is>
      </c>
      <c r="WF5" s="51" t="inlineStr">
        <is>
          <t>CTUh</t>
        </is>
      </c>
      <c r="WG5" s="51" t="inlineStr">
        <is>
          <t>kg Sb-Eq</t>
        </is>
      </c>
      <c r="WH5" s="51" t="inlineStr">
        <is>
          <t>mol H+-Eq</t>
        </is>
      </c>
      <c r="WI5" s="51" t="inlineStr">
        <is>
          <t>kg P-Eq</t>
        </is>
      </c>
      <c r="WJ5" s="51" t="inlineStr">
        <is>
          <t>kg $U_235$-Eq</t>
        </is>
      </c>
      <c r="WK5" s="51" t="inlineStr">
        <is>
          <t>mol N-Eq</t>
        </is>
      </c>
      <c r="WL5" s="51" t="inlineStr">
        <is>
          <t>kg U235-Eq</t>
        </is>
      </c>
      <c r="WM5" s="51" t="inlineStr">
        <is>
          <t>kg CFC-11.</t>
        </is>
      </c>
      <c r="WN5" s="51" t="inlineStr">
        <is>
          <t>$m^3$ water</t>
        </is>
      </c>
      <c r="WO5" s="51" t="inlineStr">
        <is>
          <t>disease i.</t>
        </is>
      </c>
      <c r="WP5" s="51" t="inlineStr">
        <is>
          <t>m3 water-.</t>
        </is>
      </c>
      <c r="WQ5" s="51" t="inlineStr">
        <is>
          <t>megajoule</t>
        </is>
      </c>
      <c r="WR5" s="51" t="inlineStr">
        <is>
          <t>points</t>
        </is>
      </c>
      <c r="WS5" s="51" t="inlineStr">
        <is>
          <t>mol $H^{+}$-Eq</t>
        </is>
      </c>
      <c r="WT5" s="51" t="inlineStr">
        <is>
          <t>CTUh</t>
        </is>
      </c>
      <c r="WU5" s="51" t="inlineStr">
        <is>
          <t>CTUh</t>
        </is>
      </c>
      <c r="WV5" s="51" t="inlineStr">
        <is>
          <t>kg Sb-Eq</t>
        </is>
      </c>
      <c r="WW5" s="51" t="inlineStr">
        <is>
          <t>mol H+-Eq</t>
        </is>
      </c>
      <c r="WX5" s="51" t="inlineStr">
        <is>
          <t>kg P-Eq</t>
        </is>
      </c>
      <c r="WY5" s="51" t="inlineStr">
        <is>
          <t>kg $U_235$-Eq</t>
        </is>
      </c>
      <c r="WZ5" s="51" t="inlineStr">
        <is>
          <t>mol N-Eq</t>
        </is>
      </c>
      <c r="XA5" s="51" t="inlineStr">
        <is>
          <t>kg U235-Eq</t>
        </is>
      </c>
      <c r="XB5" s="51" t="inlineStr">
        <is>
          <t>kg CFC-11.</t>
        </is>
      </c>
      <c r="XC5" s="51" t="inlineStr">
        <is>
          <t>$m^3$ water</t>
        </is>
      </c>
      <c r="XD5" s="51" t="inlineStr">
        <is>
          <t>disease i.</t>
        </is>
      </c>
      <c r="XE5" s="51" t="inlineStr">
        <is>
          <t>m3 water-.</t>
        </is>
      </c>
      <c r="XF5" s="51" t="inlineStr">
        <is>
          <t>megajoule</t>
        </is>
      </c>
      <c r="XG5" s="51" t="inlineStr">
        <is>
          <t>points</t>
        </is>
      </c>
      <c r="XH5" s="51" t="inlineStr">
        <is>
          <t>mol $H^{+}$-Eq</t>
        </is>
      </c>
      <c r="XI5" s="51" t="inlineStr">
        <is>
          <t>CTUh</t>
        </is>
      </c>
      <c r="XJ5" s="51" t="inlineStr">
        <is>
          <t>CTUh</t>
        </is>
      </c>
      <c r="XK5" s="51" t="inlineStr">
        <is>
          <t>kg Sb-Eq</t>
        </is>
      </c>
      <c r="XL5" s="51" t="inlineStr">
        <is>
          <t>mol H+-Eq</t>
        </is>
      </c>
      <c r="XM5" s="51" t="inlineStr">
        <is>
          <t>kg P-Eq</t>
        </is>
      </c>
      <c r="XN5" s="51" t="inlineStr">
        <is>
          <t>kg $U_235$-Eq</t>
        </is>
      </c>
      <c r="XO5" s="51" t="inlineStr">
        <is>
          <t>mol N-Eq</t>
        </is>
      </c>
      <c r="XP5" s="51" t="inlineStr">
        <is>
          <t>kg U235-Eq</t>
        </is>
      </c>
      <c r="XQ5" s="51" t="inlineStr">
        <is>
          <t>kg CFC-11.</t>
        </is>
      </c>
      <c r="XR5" s="51" t="inlineStr">
        <is>
          <t>$m^3$ water</t>
        </is>
      </c>
      <c r="XS5" s="51" t="inlineStr">
        <is>
          <t>disease i.</t>
        </is>
      </c>
      <c r="XT5" s="51" t="inlineStr">
        <is>
          <t>m3 water-.</t>
        </is>
      </c>
      <c r="XU5" s="51" t="inlineStr">
        <is>
          <t>megajoule</t>
        </is>
      </c>
      <c r="XV5" s="51" t="inlineStr">
        <is>
          <t>points</t>
        </is>
      </c>
      <c r="XW5" s="51" t="inlineStr">
        <is>
          <t>mol $H^{+}$-Eq</t>
        </is>
      </c>
      <c r="XX5" s="51" t="inlineStr">
        <is>
          <t>CTUh</t>
        </is>
      </c>
      <c r="XY5" s="51" t="inlineStr">
        <is>
          <t>CTUh</t>
        </is>
      </c>
      <c r="XZ5" s="51" t="inlineStr">
        <is>
          <t>kg Sb-Eq</t>
        </is>
      </c>
      <c r="YA5" s="51" t="inlineStr">
        <is>
          <t>mol H+-Eq</t>
        </is>
      </c>
      <c r="YB5" s="51" t="inlineStr">
        <is>
          <t>kg P-Eq</t>
        </is>
      </c>
      <c r="YC5" s="51" t="inlineStr">
        <is>
          <t>kg $U_235$-Eq</t>
        </is>
      </c>
      <c r="YD5" s="51" t="inlineStr">
        <is>
          <t>mol N-Eq</t>
        </is>
      </c>
      <c r="YE5" s="51" t="inlineStr">
        <is>
          <t>kg U235-Eq</t>
        </is>
      </c>
      <c r="YF5" s="51" t="inlineStr">
        <is>
          <t>kg CFC-11.</t>
        </is>
      </c>
      <c r="YG5" s="51" t="inlineStr">
        <is>
          <t>$m^3$ water</t>
        </is>
      </c>
      <c r="YH5" s="51" t="inlineStr">
        <is>
          <t>disease i.</t>
        </is>
      </c>
      <c r="YI5" s="51" t="inlineStr">
        <is>
          <t>m3 water-.</t>
        </is>
      </c>
      <c r="YJ5" s="51" t="inlineStr">
        <is>
          <t>megajoule</t>
        </is>
      </c>
      <c r="YK5" s="51" t="inlineStr">
        <is>
          <t>points</t>
        </is>
      </c>
      <c r="YL5" s="51" t="inlineStr">
        <is>
          <t>mol $H^{+}$-Eq</t>
        </is>
      </c>
      <c r="YM5" s="51" t="inlineStr">
        <is>
          <t>CTUh</t>
        </is>
      </c>
      <c r="YN5" s="51" t="inlineStr">
        <is>
          <t>CTUh</t>
        </is>
      </c>
      <c r="YO5" s="51" t="inlineStr">
        <is>
          <t>kg Sb-Eq</t>
        </is>
      </c>
      <c r="YP5" s="51" t="inlineStr">
        <is>
          <t>mol H+-Eq</t>
        </is>
      </c>
      <c r="YQ5" s="51" t="inlineStr">
        <is>
          <t>kg P-Eq</t>
        </is>
      </c>
      <c r="YR5" s="51" t="inlineStr">
        <is>
          <t>kg $U_235$-Eq</t>
        </is>
      </c>
      <c r="YS5" s="51" t="inlineStr">
        <is>
          <t>mol N-Eq</t>
        </is>
      </c>
      <c r="YT5" s="51" t="inlineStr">
        <is>
          <t>kg U235-Eq</t>
        </is>
      </c>
      <c r="YU5" s="51" t="inlineStr">
        <is>
          <t>kg CFC-11.</t>
        </is>
      </c>
      <c r="YV5" s="51" t="inlineStr">
        <is>
          <t>$m^3$ water</t>
        </is>
      </c>
      <c r="YW5" s="51" t="inlineStr">
        <is>
          <t>disease i.</t>
        </is>
      </c>
      <c r="YX5" s="51" t="inlineStr">
        <is>
          <t>m3 water-.</t>
        </is>
      </c>
      <c r="YY5" s="51" t="inlineStr">
        <is>
          <t>megajoule</t>
        </is>
      </c>
      <c r="YZ5" s="51" t="inlineStr">
        <is>
          <t>points</t>
        </is>
      </c>
      <c r="ZA5" s="51" t="inlineStr">
        <is>
          <t>mol $H^{+}$-Eq</t>
        </is>
      </c>
      <c r="ZB5" s="51" t="inlineStr">
        <is>
          <t>CTUh</t>
        </is>
      </c>
      <c r="ZC5" s="51" t="inlineStr">
        <is>
          <t>CTUh</t>
        </is>
      </c>
      <c r="ZD5" s="51" t="inlineStr">
        <is>
          <t>kg Sb-Eq</t>
        </is>
      </c>
      <c r="ZE5" s="51" t="inlineStr">
        <is>
          <t>mol H+-Eq</t>
        </is>
      </c>
      <c r="ZF5" s="51" t="inlineStr">
        <is>
          <t>kg P-Eq</t>
        </is>
      </c>
      <c r="ZG5" s="51" t="inlineStr">
        <is>
          <t>kg $U_235$-Eq</t>
        </is>
      </c>
      <c r="ZH5" s="51" t="inlineStr">
        <is>
          <t>mol N-Eq</t>
        </is>
      </c>
      <c r="ZI5" s="51" t="inlineStr">
        <is>
          <t>kg U235-Eq</t>
        </is>
      </c>
      <c r="ZJ5" s="51" t="inlineStr">
        <is>
          <t>kg CFC-11.</t>
        </is>
      </c>
      <c r="ZK5" s="51" t="inlineStr">
        <is>
          <t>$m^3$ water</t>
        </is>
      </c>
      <c r="ZL5" s="51" t="inlineStr">
        <is>
          <t>disease i.</t>
        </is>
      </c>
      <c r="ZM5" s="51" t="inlineStr">
        <is>
          <t>m3 water-.</t>
        </is>
      </c>
      <c r="ZN5" s="51" t="inlineStr">
        <is>
          <t>megajoule</t>
        </is>
      </c>
      <c r="ZO5" s="51" t="inlineStr">
        <is>
          <t>points</t>
        </is>
      </c>
      <c r="ZP5" s="51" t="inlineStr">
        <is>
          <t>mol $H^{+}$-Eq</t>
        </is>
      </c>
      <c r="ZQ5" s="51" t="inlineStr">
        <is>
          <t>CTUh</t>
        </is>
      </c>
      <c r="ZR5" s="51" t="inlineStr">
        <is>
          <t>CTUh</t>
        </is>
      </c>
      <c r="ZS5" s="51" t="inlineStr">
        <is>
          <t>kg Sb-Eq</t>
        </is>
      </c>
      <c r="ZT5" s="51" t="inlineStr">
        <is>
          <t>mol H+-Eq</t>
        </is>
      </c>
      <c r="ZU5" s="51" t="inlineStr">
        <is>
          <t>kg P-Eq</t>
        </is>
      </c>
      <c r="ZV5" s="51" t="inlineStr">
        <is>
          <t>kg $U_235$-Eq</t>
        </is>
      </c>
      <c r="ZW5" s="51" t="inlineStr">
        <is>
          <t>mol N-Eq</t>
        </is>
      </c>
      <c r="ZX5" s="51" t="inlineStr">
        <is>
          <t>kg U235-Eq</t>
        </is>
      </c>
      <c r="ZY5" s="51" t="inlineStr">
        <is>
          <t>kg CFC-11.</t>
        </is>
      </c>
      <c r="ZZ5" s="51" t="inlineStr">
        <is>
          <t>$m^3$ water</t>
        </is>
      </c>
      <c r="AAA5" s="51" t="inlineStr">
        <is>
          <t>disease i.</t>
        </is>
      </c>
      <c r="AAB5" s="51" t="inlineStr">
        <is>
          <t>m3 water-.</t>
        </is>
      </c>
      <c r="AAC5" s="51" t="inlineStr">
        <is>
          <t>megajoule</t>
        </is>
      </c>
      <c r="AAD5" s="51" t="inlineStr">
        <is>
          <t>points</t>
        </is>
      </c>
      <c r="AAE5" s="51" t="inlineStr">
        <is>
          <t>mol $H^{+}$-Eq</t>
        </is>
      </c>
      <c r="AAF5" s="51" t="inlineStr">
        <is>
          <t>CTUh</t>
        </is>
      </c>
      <c r="AAG5" s="51" t="inlineStr">
        <is>
          <t>CTUh</t>
        </is>
      </c>
      <c r="AAH5" s="51" t="inlineStr">
        <is>
          <t>kg Sb-Eq</t>
        </is>
      </c>
      <c r="AAI5" s="51" t="inlineStr">
        <is>
          <t>mol H+-Eq</t>
        </is>
      </c>
      <c r="AAJ5" s="51" t="inlineStr">
        <is>
          <t>kg P-Eq</t>
        </is>
      </c>
      <c r="AAK5" s="51" t="inlineStr">
        <is>
          <t>kg $U_235$-Eq</t>
        </is>
      </c>
      <c r="AAL5" s="51" t="inlineStr">
        <is>
          <t>mol N-Eq</t>
        </is>
      </c>
      <c r="AAM5" s="51" t="inlineStr">
        <is>
          <t>kg U235-Eq</t>
        </is>
      </c>
      <c r="AAN5" s="51" t="inlineStr">
        <is>
          <t>kg CFC-11.</t>
        </is>
      </c>
      <c r="AAO5" s="51" t="inlineStr">
        <is>
          <t>$m^3$ water</t>
        </is>
      </c>
      <c r="AAP5" s="51" t="inlineStr">
        <is>
          <t>disease i.</t>
        </is>
      </c>
      <c r="AAQ5" s="51" t="inlineStr">
        <is>
          <t>m3 water-.</t>
        </is>
      </c>
      <c r="AAR5" s="51" t="inlineStr">
        <is>
          <t>megajoule</t>
        </is>
      </c>
      <c r="AAS5" s="51" t="inlineStr">
        <is>
          <t>points</t>
        </is>
      </c>
    </row>
    <row r="6">
      <c r="A6" s="51" t="inlineStr">
        <is>
          <t>SC</t>
        </is>
      </c>
      <c r="B6" s="51" t="inlineStr">
        <is>
          <t>WP-S</t>
        </is>
      </c>
      <c r="C6" s="51" t="inlineStr">
        <is>
          <t>WP-S</t>
        </is>
      </c>
      <c r="D6" s="51" t="inlineStr">
        <is>
          <t>WP-S</t>
        </is>
      </c>
      <c r="E6" s="51" t="inlineStr">
        <is>
          <t>WP-S</t>
        </is>
      </c>
      <c r="F6" s="51" t="inlineStr">
        <is>
          <t>WP-S</t>
        </is>
      </c>
      <c r="G6" s="51" t="inlineStr">
        <is>
          <t>WP-S</t>
        </is>
      </c>
      <c r="H6" s="51" t="inlineStr">
        <is>
          <t>WP-S</t>
        </is>
      </c>
      <c r="I6" s="51" t="inlineStr">
        <is>
          <t>WP-S</t>
        </is>
      </c>
      <c r="J6" s="51" t="inlineStr">
        <is>
          <t>WP-S</t>
        </is>
      </c>
      <c r="K6" s="51" t="inlineStr">
        <is>
          <t>WP-S</t>
        </is>
      </c>
      <c r="L6" s="51" t="inlineStr">
        <is>
          <t>WP-S</t>
        </is>
      </c>
      <c r="M6" s="51" t="inlineStr">
        <is>
          <t>WP-S</t>
        </is>
      </c>
      <c r="N6" s="51" t="inlineStr">
        <is>
          <t>WP-S</t>
        </is>
      </c>
      <c r="O6" s="51" t="inlineStr">
        <is>
          <t>WP-S</t>
        </is>
      </c>
      <c r="P6" s="51" t="inlineStr">
        <is>
          <t>WP-S</t>
        </is>
      </c>
      <c r="Q6" s="51" t="inlineStr">
        <is>
          <t>WP-S</t>
        </is>
      </c>
      <c r="R6" s="51" t="inlineStr">
        <is>
          <t>WP-S</t>
        </is>
      </c>
      <c r="S6" s="51" t="inlineStr">
        <is>
          <t>WP-S</t>
        </is>
      </c>
      <c r="T6" s="51" t="inlineStr">
        <is>
          <t>WP-S</t>
        </is>
      </c>
      <c r="U6" s="51" t="inlineStr">
        <is>
          <t>WP-S</t>
        </is>
      </c>
      <c r="V6" s="51" t="inlineStr">
        <is>
          <t>WP-S</t>
        </is>
      </c>
      <c r="W6" s="51" t="inlineStr">
        <is>
          <t>WP-S</t>
        </is>
      </c>
      <c r="X6" s="51" t="inlineStr">
        <is>
          <t>WP-S</t>
        </is>
      </c>
      <c r="Y6" s="51" t="inlineStr">
        <is>
          <t>WP-S</t>
        </is>
      </c>
      <c r="Z6" s="51" t="inlineStr">
        <is>
          <t>WP-S</t>
        </is>
      </c>
      <c r="AA6" s="51" t="inlineStr">
        <is>
          <t>WP-S</t>
        </is>
      </c>
      <c r="AB6" s="51" t="inlineStr">
        <is>
          <t>WP-S</t>
        </is>
      </c>
      <c r="AC6" s="51" t="inlineStr">
        <is>
          <t>WP-S</t>
        </is>
      </c>
      <c r="AD6" s="51" t="inlineStr">
        <is>
          <t>WP-S</t>
        </is>
      </c>
      <c r="AE6" s="51" t="inlineStr">
        <is>
          <t>WP-S</t>
        </is>
      </c>
      <c r="AF6" s="51" t="inlineStr">
        <is>
          <t>WP-S</t>
        </is>
      </c>
      <c r="AG6" s="51" t="inlineStr">
        <is>
          <t>WP-S</t>
        </is>
      </c>
      <c r="AH6" s="51" t="inlineStr">
        <is>
          <t>WP-S</t>
        </is>
      </c>
      <c r="AI6" s="51" t="inlineStr">
        <is>
          <t>WP-S</t>
        </is>
      </c>
      <c r="AJ6" s="51" t="inlineStr">
        <is>
          <t>WP-S</t>
        </is>
      </c>
      <c r="AK6" s="51" t="inlineStr">
        <is>
          <t>WP-S</t>
        </is>
      </c>
      <c r="AL6" s="51" t="inlineStr">
        <is>
          <t>WP-S</t>
        </is>
      </c>
      <c r="AM6" s="51" t="inlineStr">
        <is>
          <t>WP-S</t>
        </is>
      </c>
      <c r="AN6" s="51" t="inlineStr">
        <is>
          <t>WP-S</t>
        </is>
      </c>
      <c r="AO6" s="51" t="inlineStr">
        <is>
          <t>WP-S</t>
        </is>
      </c>
      <c r="AP6" s="51" t="inlineStr">
        <is>
          <t>WP-S</t>
        </is>
      </c>
      <c r="AQ6" s="51" t="inlineStr">
        <is>
          <t>WP-S</t>
        </is>
      </c>
      <c r="AR6" s="51" t="inlineStr">
        <is>
          <t>WP-S</t>
        </is>
      </c>
      <c r="AS6" s="51" t="inlineStr">
        <is>
          <t>WP-S</t>
        </is>
      </c>
      <c r="AT6" s="51" t="inlineStr">
        <is>
          <t>WP-S</t>
        </is>
      </c>
      <c r="AU6" s="51" t="inlineStr">
        <is>
          <t>WP-S</t>
        </is>
      </c>
      <c r="AV6" s="51" t="inlineStr">
        <is>
          <t>WP-S</t>
        </is>
      </c>
      <c r="AW6" s="51" t="inlineStr">
        <is>
          <t>WP-S</t>
        </is>
      </c>
      <c r="AX6" s="51" t="inlineStr">
        <is>
          <t>WP-S</t>
        </is>
      </c>
      <c r="AY6" s="51" t="inlineStr">
        <is>
          <t>WP-S</t>
        </is>
      </c>
      <c r="AZ6" s="51" t="inlineStr">
        <is>
          <t>WP-S</t>
        </is>
      </c>
      <c r="BA6" s="51" t="inlineStr">
        <is>
          <t>WP-S</t>
        </is>
      </c>
      <c r="BB6" s="51" t="inlineStr">
        <is>
          <t>WP-S</t>
        </is>
      </c>
      <c r="BC6" s="51" t="inlineStr">
        <is>
          <t>WP-S</t>
        </is>
      </c>
      <c r="BD6" s="51" t="inlineStr">
        <is>
          <t>WP-S</t>
        </is>
      </c>
      <c r="BE6" s="51" t="inlineStr">
        <is>
          <t>WP-S</t>
        </is>
      </c>
      <c r="BF6" s="51" t="inlineStr">
        <is>
          <t>WP-S</t>
        </is>
      </c>
      <c r="BG6" s="51" t="inlineStr">
        <is>
          <t>WP-S</t>
        </is>
      </c>
      <c r="BH6" s="51" t="inlineStr">
        <is>
          <t>WP-S</t>
        </is>
      </c>
      <c r="BI6" s="51" t="inlineStr">
        <is>
          <t>WP-S</t>
        </is>
      </c>
      <c r="BJ6" s="51" t="inlineStr">
        <is>
          <t>WP-S</t>
        </is>
      </c>
      <c r="BK6" s="51" t="inlineStr">
        <is>
          <t>WP-S</t>
        </is>
      </c>
      <c r="BL6" s="51" t="inlineStr">
        <is>
          <t>WP-S</t>
        </is>
      </c>
      <c r="BM6" s="51" t="inlineStr">
        <is>
          <t>WP-S</t>
        </is>
      </c>
      <c r="BN6" s="51" t="inlineStr">
        <is>
          <t>WP-S</t>
        </is>
      </c>
      <c r="BO6" s="51" t="inlineStr">
        <is>
          <t>WP-S</t>
        </is>
      </c>
      <c r="BP6" s="51" t="inlineStr">
        <is>
          <t>WP-S</t>
        </is>
      </c>
      <c r="BQ6" s="51" t="inlineStr">
        <is>
          <t>WP-S</t>
        </is>
      </c>
      <c r="BR6" s="51" t="inlineStr">
        <is>
          <t>WP-S</t>
        </is>
      </c>
      <c r="BS6" s="51" t="inlineStr">
        <is>
          <t>WP-S</t>
        </is>
      </c>
      <c r="BT6" s="51" t="inlineStr">
        <is>
          <t>WP-S</t>
        </is>
      </c>
      <c r="BU6" s="51" t="inlineStr">
        <is>
          <t>WP-S</t>
        </is>
      </c>
      <c r="BV6" s="51" t="inlineStr">
        <is>
          <t>WP-S</t>
        </is>
      </c>
      <c r="BW6" s="51" t="inlineStr">
        <is>
          <t>WP-S</t>
        </is>
      </c>
      <c r="BX6" s="51" t="inlineStr">
        <is>
          <t>WP-S</t>
        </is>
      </c>
      <c r="BY6" s="51" t="inlineStr">
        <is>
          <t>WP-S</t>
        </is>
      </c>
      <c r="BZ6" s="51" t="inlineStr">
        <is>
          <t>WP-S</t>
        </is>
      </c>
      <c r="CA6" s="51" t="inlineStr">
        <is>
          <t>WP-S</t>
        </is>
      </c>
      <c r="CB6" s="51" t="inlineStr">
        <is>
          <t>WP-S</t>
        </is>
      </c>
      <c r="CC6" s="51" t="inlineStr">
        <is>
          <t>WP-S</t>
        </is>
      </c>
      <c r="CD6" s="51" t="inlineStr">
        <is>
          <t>WP-S</t>
        </is>
      </c>
      <c r="CE6" s="51" t="inlineStr">
        <is>
          <t>WP-S</t>
        </is>
      </c>
      <c r="CF6" s="51" t="inlineStr">
        <is>
          <t>WP-S</t>
        </is>
      </c>
      <c r="CG6" s="51" t="inlineStr">
        <is>
          <t>WP-S</t>
        </is>
      </c>
      <c r="CH6" s="51" t="inlineStr">
        <is>
          <t>WP-S</t>
        </is>
      </c>
      <c r="CI6" s="51" t="inlineStr">
        <is>
          <t>WP-S</t>
        </is>
      </c>
      <c r="CJ6" s="51" t="inlineStr">
        <is>
          <t>WP-S</t>
        </is>
      </c>
      <c r="CK6" s="51" t="inlineStr">
        <is>
          <t>WP-S</t>
        </is>
      </c>
      <c r="CL6" s="51" t="inlineStr">
        <is>
          <t>WP-S</t>
        </is>
      </c>
      <c r="CM6" s="51" t="inlineStr">
        <is>
          <t>WP-S</t>
        </is>
      </c>
      <c r="CN6" s="51" t="inlineStr">
        <is>
          <t>WP-E</t>
        </is>
      </c>
      <c r="CO6" s="51" t="inlineStr">
        <is>
          <t>WP-E</t>
        </is>
      </c>
      <c r="CP6" s="51" t="inlineStr">
        <is>
          <t>WP-E</t>
        </is>
      </c>
      <c r="CQ6" s="51" t="inlineStr">
        <is>
          <t>WP-E</t>
        </is>
      </c>
      <c r="CR6" s="51" t="inlineStr">
        <is>
          <t>WP-E</t>
        </is>
      </c>
      <c r="CS6" s="51" t="inlineStr">
        <is>
          <t>WP-E</t>
        </is>
      </c>
      <c r="CT6" s="51" t="inlineStr">
        <is>
          <t>WP-E</t>
        </is>
      </c>
      <c r="CU6" s="51" t="inlineStr">
        <is>
          <t>WP-E</t>
        </is>
      </c>
      <c r="CV6" s="51" t="inlineStr">
        <is>
          <t>WP-E</t>
        </is>
      </c>
      <c r="CW6" s="51" t="inlineStr">
        <is>
          <t>WP-E</t>
        </is>
      </c>
      <c r="CX6" s="51" t="inlineStr">
        <is>
          <t>WP-E</t>
        </is>
      </c>
      <c r="CY6" s="51" t="inlineStr">
        <is>
          <t>WP-E</t>
        </is>
      </c>
      <c r="CZ6" s="51" t="inlineStr">
        <is>
          <t>WP-E</t>
        </is>
      </c>
      <c r="DA6" s="51" t="inlineStr">
        <is>
          <t>WP-E</t>
        </is>
      </c>
      <c r="DB6" s="51" t="inlineStr">
        <is>
          <t>WP-E</t>
        </is>
      </c>
      <c r="DC6" s="51" t="inlineStr">
        <is>
          <t>WP-E</t>
        </is>
      </c>
      <c r="DD6" s="51" t="inlineStr">
        <is>
          <t>WP-E</t>
        </is>
      </c>
      <c r="DE6" s="51" t="inlineStr">
        <is>
          <t>WP-E</t>
        </is>
      </c>
      <c r="DF6" s="51" t="inlineStr">
        <is>
          <t>WP-E</t>
        </is>
      </c>
      <c r="DG6" s="51" t="inlineStr">
        <is>
          <t>WP-E</t>
        </is>
      </c>
      <c r="DH6" s="51" t="inlineStr">
        <is>
          <t>WP-E</t>
        </is>
      </c>
      <c r="DI6" s="51" t="inlineStr">
        <is>
          <t>WP-E</t>
        </is>
      </c>
      <c r="DJ6" s="51" t="inlineStr">
        <is>
          <t>WP-E</t>
        </is>
      </c>
      <c r="DK6" s="51" t="inlineStr">
        <is>
          <t>WP-E</t>
        </is>
      </c>
      <c r="DL6" s="51" t="inlineStr">
        <is>
          <t>WP-E</t>
        </is>
      </c>
      <c r="DM6" s="51" t="inlineStr">
        <is>
          <t>WP-E</t>
        </is>
      </c>
      <c r="DN6" s="51" t="inlineStr">
        <is>
          <t>WP-E</t>
        </is>
      </c>
      <c r="DO6" s="51" t="inlineStr">
        <is>
          <t>WP-E</t>
        </is>
      </c>
      <c r="DP6" s="51" t="inlineStr">
        <is>
          <t>WP-E</t>
        </is>
      </c>
      <c r="DQ6" s="51" t="inlineStr">
        <is>
          <t>WP-E</t>
        </is>
      </c>
      <c r="DR6" s="51" t="inlineStr">
        <is>
          <t>WP-E</t>
        </is>
      </c>
      <c r="DS6" s="51" t="inlineStr">
        <is>
          <t>WP-E</t>
        </is>
      </c>
      <c r="DT6" s="51" t="inlineStr">
        <is>
          <t>WP-E</t>
        </is>
      </c>
      <c r="DU6" s="51" t="inlineStr">
        <is>
          <t>WP-E</t>
        </is>
      </c>
      <c r="DV6" s="51" t="inlineStr">
        <is>
          <t>WP-E</t>
        </is>
      </c>
      <c r="DW6" s="51" t="inlineStr">
        <is>
          <t>WP-E</t>
        </is>
      </c>
      <c r="DX6" s="51" t="inlineStr">
        <is>
          <t>WP-E</t>
        </is>
      </c>
      <c r="DY6" s="51" t="inlineStr">
        <is>
          <t>WP-E</t>
        </is>
      </c>
      <c r="DZ6" s="51" t="inlineStr">
        <is>
          <t>WP-E</t>
        </is>
      </c>
      <c r="EA6" s="51" t="inlineStr">
        <is>
          <t>WP-E</t>
        </is>
      </c>
      <c r="EB6" s="51" t="inlineStr">
        <is>
          <t>WP-E</t>
        </is>
      </c>
      <c r="EC6" s="51" t="inlineStr">
        <is>
          <t>WP-E</t>
        </is>
      </c>
      <c r="ED6" s="51" t="inlineStr">
        <is>
          <t>WP-E</t>
        </is>
      </c>
      <c r="EE6" s="51" t="inlineStr">
        <is>
          <t>WP-E</t>
        </is>
      </c>
      <c r="EF6" s="51" t="inlineStr">
        <is>
          <t>WP-E</t>
        </is>
      </c>
      <c r="EG6" s="51" t="inlineStr">
        <is>
          <t>WP-E</t>
        </is>
      </c>
      <c r="EH6" s="51" t="inlineStr">
        <is>
          <t>WP-E</t>
        </is>
      </c>
      <c r="EI6" s="51" t="inlineStr">
        <is>
          <t>WP-E</t>
        </is>
      </c>
      <c r="EJ6" s="51" t="inlineStr">
        <is>
          <t>WP-E</t>
        </is>
      </c>
      <c r="EK6" s="51" t="inlineStr">
        <is>
          <t>WP-E</t>
        </is>
      </c>
      <c r="EL6" s="51" t="inlineStr">
        <is>
          <t>WP-E</t>
        </is>
      </c>
      <c r="EM6" s="51" t="inlineStr">
        <is>
          <t>WP-E</t>
        </is>
      </c>
      <c r="EN6" s="51" t="inlineStr">
        <is>
          <t>WP-E</t>
        </is>
      </c>
      <c r="EO6" s="51" t="inlineStr">
        <is>
          <t>WP-E</t>
        </is>
      </c>
      <c r="EP6" s="51" t="inlineStr">
        <is>
          <t>WP-E</t>
        </is>
      </c>
      <c r="EQ6" s="51" t="inlineStr">
        <is>
          <t>WP-E</t>
        </is>
      </c>
      <c r="ER6" s="51" t="inlineStr">
        <is>
          <t>WP-E</t>
        </is>
      </c>
      <c r="ES6" s="51" t="inlineStr">
        <is>
          <t>WP-E</t>
        </is>
      </c>
      <c r="ET6" s="51" t="inlineStr">
        <is>
          <t>WP-E</t>
        </is>
      </c>
      <c r="EU6" s="51" t="inlineStr">
        <is>
          <t>WP-E</t>
        </is>
      </c>
      <c r="EV6" s="51" t="inlineStr">
        <is>
          <t>WP-E</t>
        </is>
      </c>
      <c r="EW6" s="51" t="inlineStr">
        <is>
          <t>WP-E</t>
        </is>
      </c>
      <c r="EX6" s="51" t="inlineStr">
        <is>
          <t>WP-E</t>
        </is>
      </c>
      <c r="EY6" s="51" t="inlineStr">
        <is>
          <t>WP-E</t>
        </is>
      </c>
      <c r="EZ6" s="51" t="inlineStr">
        <is>
          <t>WP-E</t>
        </is>
      </c>
      <c r="FA6" s="51" t="inlineStr">
        <is>
          <t>WP-E</t>
        </is>
      </c>
      <c r="FB6" s="51" t="inlineStr">
        <is>
          <t>WP-E</t>
        </is>
      </c>
      <c r="FC6" s="51" t="inlineStr">
        <is>
          <t>WP-E</t>
        </is>
      </c>
      <c r="FD6" s="51" t="inlineStr">
        <is>
          <t>WP-E</t>
        </is>
      </c>
      <c r="FE6" s="51" t="inlineStr">
        <is>
          <t>WP-E</t>
        </is>
      </c>
      <c r="FF6" s="51" t="inlineStr">
        <is>
          <t>WP-E</t>
        </is>
      </c>
      <c r="FG6" s="51" t="inlineStr">
        <is>
          <t>WP-E</t>
        </is>
      </c>
      <c r="FH6" s="51" t="inlineStr">
        <is>
          <t>WP-E</t>
        </is>
      </c>
      <c r="FI6" s="51" t="inlineStr">
        <is>
          <t>WP-E</t>
        </is>
      </c>
      <c r="FJ6" s="51" t="inlineStr">
        <is>
          <t>WP-E</t>
        </is>
      </c>
      <c r="FK6" s="51" t="inlineStr">
        <is>
          <t>WP-E</t>
        </is>
      </c>
      <c r="FL6" s="51" t="inlineStr">
        <is>
          <t>WP-E</t>
        </is>
      </c>
      <c r="FM6" s="51" t="inlineStr">
        <is>
          <t>WP-E</t>
        </is>
      </c>
      <c r="FN6" s="51" t="inlineStr">
        <is>
          <t>WP-E</t>
        </is>
      </c>
      <c r="FO6" s="51" t="inlineStr">
        <is>
          <t>WP-E</t>
        </is>
      </c>
      <c r="FP6" s="51" t="inlineStr">
        <is>
          <t>WP-E</t>
        </is>
      </c>
      <c r="FQ6" s="51" t="inlineStr">
        <is>
          <t>WP-E</t>
        </is>
      </c>
      <c r="FR6" s="51" t="inlineStr">
        <is>
          <t>WP-E</t>
        </is>
      </c>
      <c r="FS6" s="51" t="inlineStr">
        <is>
          <t>WP-E</t>
        </is>
      </c>
      <c r="FT6" s="51" t="inlineStr">
        <is>
          <t>WP-E</t>
        </is>
      </c>
      <c r="FU6" s="51" t="inlineStr">
        <is>
          <t>WP-E</t>
        </is>
      </c>
      <c r="FV6" s="51" t="inlineStr">
        <is>
          <t>WP-E</t>
        </is>
      </c>
      <c r="FW6" s="51" t="inlineStr">
        <is>
          <t>WP-E</t>
        </is>
      </c>
      <c r="FX6" s="51" t="inlineStr">
        <is>
          <t>WP-E</t>
        </is>
      </c>
      <c r="FY6" s="51" t="inlineStr">
        <is>
          <t>WP-E</t>
        </is>
      </c>
      <c r="FZ6" s="51" t="inlineStr">
        <is>
          <t>GW-S</t>
        </is>
      </c>
      <c r="GA6" s="51" t="inlineStr">
        <is>
          <t>GW-S</t>
        </is>
      </c>
      <c r="GB6" s="51" t="inlineStr">
        <is>
          <t>GW-S</t>
        </is>
      </c>
      <c r="GC6" s="51" t="inlineStr">
        <is>
          <t>GW-S</t>
        </is>
      </c>
      <c r="GD6" s="51" t="inlineStr">
        <is>
          <t>GW-S</t>
        </is>
      </c>
      <c r="GE6" s="51" t="inlineStr">
        <is>
          <t>GW-S</t>
        </is>
      </c>
      <c r="GF6" s="51" t="inlineStr">
        <is>
          <t>GW-S</t>
        </is>
      </c>
      <c r="GG6" s="51" t="inlineStr">
        <is>
          <t>GW-S</t>
        </is>
      </c>
      <c r="GH6" s="51" t="inlineStr">
        <is>
          <t>GW-S</t>
        </is>
      </c>
      <c r="GI6" s="51" t="inlineStr">
        <is>
          <t>GW-S</t>
        </is>
      </c>
      <c r="GJ6" s="51" t="inlineStr">
        <is>
          <t>GW-S</t>
        </is>
      </c>
      <c r="GK6" s="51" t="inlineStr">
        <is>
          <t>GW-S</t>
        </is>
      </c>
      <c r="GL6" s="51" t="inlineStr">
        <is>
          <t>GW-S</t>
        </is>
      </c>
      <c r="GM6" s="51" t="inlineStr">
        <is>
          <t>GW-S</t>
        </is>
      </c>
      <c r="GN6" s="51" t="inlineStr">
        <is>
          <t>GW-S</t>
        </is>
      </c>
      <c r="GO6" s="51" t="inlineStr">
        <is>
          <t>GW-S</t>
        </is>
      </c>
      <c r="GP6" s="51" t="inlineStr">
        <is>
          <t>GW-S</t>
        </is>
      </c>
      <c r="GQ6" s="51" t="inlineStr">
        <is>
          <t>GW-S</t>
        </is>
      </c>
      <c r="GR6" s="51" t="inlineStr">
        <is>
          <t>GW-S</t>
        </is>
      </c>
      <c r="GS6" s="51" t="inlineStr">
        <is>
          <t>GW-S</t>
        </is>
      </c>
      <c r="GT6" s="51" t="inlineStr">
        <is>
          <t>GW-S</t>
        </is>
      </c>
      <c r="GU6" s="51" t="inlineStr">
        <is>
          <t>GW-S</t>
        </is>
      </c>
      <c r="GV6" s="51" t="inlineStr">
        <is>
          <t>GW-S</t>
        </is>
      </c>
      <c r="GW6" s="51" t="inlineStr">
        <is>
          <t>GW-S</t>
        </is>
      </c>
      <c r="GX6" s="51" t="inlineStr">
        <is>
          <t>GW-S</t>
        </is>
      </c>
      <c r="GY6" s="51" t="inlineStr">
        <is>
          <t>GW-S</t>
        </is>
      </c>
      <c r="GZ6" s="51" t="inlineStr">
        <is>
          <t>GW-S</t>
        </is>
      </c>
      <c r="HA6" s="51" t="inlineStr">
        <is>
          <t>GW-S</t>
        </is>
      </c>
      <c r="HB6" s="51" t="inlineStr">
        <is>
          <t>GW-S</t>
        </is>
      </c>
      <c r="HC6" s="51" t="inlineStr">
        <is>
          <t>GW-S</t>
        </is>
      </c>
      <c r="HD6" s="51" t="inlineStr">
        <is>
          <t>GW-S</t>
        </is>
      </c>
      <c r="HE6" s="51" t="inlineStr">
        <is>
          <t>GW-S</t>
        </is>
      </c>
      <c r="HF6" s="51" t="inlineStr">
        <is>
          <t>GW-S</t>
        </is>
      </c>
      <c r="HG6" s="51" t="inlineStr">
        <is>
          <t>GW-S</t>
        </is>
      </c>
      <c r="HH6" s="51" t="inlineStr">
        <is>
          <t>GW-S</t>
        </is>
      </c>
      <c r="HI6" s="51" t="inlineStr">
        <is>
          <t>GW-S</t>
        </is>
      </c>
      <c r="HJ6" s="51" t="inlineStr">
        <is>
          <t>GW-S</t>
        </is>
      </c>
      <c r="HK6" s="51" t="inlineStr">
        <is>
          <t>GW-S</t>
        </is>
      </c>
      <c r="HL6" s="51" t="inlineStr">
        <is>
          <t>GW-S</t>
        </is>
      </c>
      <c r="HM6" s="51" t="inlineStr">
        <is>
          <t>GW-S</t>
        </is>
      </c>
      <c r="HN6" s="51" t="inlineStr">
        <is>
          <t>GW-S</t>
        </is>
      </c>
      <c r="HO6" s="51" t="inlineStr">
        <is>
          <t>GW-S</t>
        </is>
      </c>
      <c r="HP6" s="51" t="inlineStr">
        <is>
          <t>GW-S</t>
        </is>
      </c>
      <c r="HQ6" s="51" t="inlineStr">
        <is>
          <t>GW-S</t>
        </is>
      </c>
      <c r="HR6" s="51" t="inlineStr">
        <is>
          <t>GW-S</t>
        </is>
      </c>
      <c r="HS6" s="51" t="inlineStr">
        <is>
          <t>GW-S</t>
        </is>
      </c>
      <c r="HT6" s="51" t="inlineStr">
        <is>
          <t>GW-S</t>
        </is>
      </c>
      <c r="HU6" s="51" t="inlineStr">
        <is>
          <t>GW-S</t>
        </is>
      </c>
      <c r="HV6" s="51" t="inlineStr">
        <is>
          <t>GW-S</t>
        </is>
      </c>
      <c r="HW6" s="51" t="inlineStr">
        <is>
          <t>GW-S</t>
        </is>
      </c>
      <c r="HX6" s="51" t="inlineStr">
        <is>
          <t>GW-S</t>
        </is>
      </c>
      <c r="HY6" s="51" t="inlineStr">
        <is>
          <t>GW-S</t>
        </is>
      </c>
      <c r="HZ6" s="51" t="inlineStr">
        <is>
          <t>GW-S</t>
        </is>
      </c>
      <c r="IA6" s="51" t="inlineStr">
        <is>
          <t>GW-S</t>
        </is>
      </c>
      <c r="IB6" s="51" t="inlineStr">
        <is>
          <t>GW-S</t>
        </is>
      </c>
      <c r="IC6" s="51" t="inlineStr">
        <is>
          <t>GW-S</t>
        </is>
      </c>
      <c r="ID6" s="51" t="inlineStr">
        <is>
          <t>GW-S</t>
        </is>
      </c>
      <c r="IE6" s="51" t="inlineStr">
        <is>
          <t>GW-S</t>
        </is>
      </c>
      <c r="IF6" s="51" t="inlineStr">
        <is>
          <t>GW-S</t>
        </is>
      </c>
      <c r="IG6" s="51" t="inlineStr">
        <is>
          <t>GW-S</t>
        </is>
      </c>
      <c r="IH6" s="51" t="inlineStr">
        <is>
          <t>GW-S</t>
        </is>
      </c>
      <c r="II6" s="51" t="inlineStr">
        <is>
          <t>GW-S</t>
        </is>
      </c>
      <c r="IJ6" s="51" t="inlineStr">
        <is>
          <t>GW-S</t>
        </is>
      </c>
      <c r="IK6" s="51" t="inlineStr">
        <is>
          <t>GW-S</t>
        </is>
      </c>
      <c r="IL6" s="51" t="inlineStr">
        <is>
          <t>GW-S</t>
        </is>
      </c>
      <c r="IM6" s="51" t="inlineStr">
        <is>
          <t>GW-S</t>
        </is>
      </c>
      <c r="IN6" s="51" t="inlineStr">
        <is>
          <t>GW-S</t>
        </is>
      </c>
      <c r="IO6" s="51" t="inlineStr">
        <is>
          <t>GW-S</t>
        </is>
      </c>
      <c r="IP6" s="51" t="inlineStr">
        <is>
          <t>GW-S</t>
        </is>
      </c>
      <c r="IQ6" s="51" t="inlineStr">
        <is>
          <t>GW-S</t>
        </is>
      </c>
      <c r="IR6" s="51" t="inlineStr">
        <is>
          <t>GW-S</t>
        </is>
      </c>
      <c r="IS6" s="51" t="inlineStr">
        <is>
          <t>GW-S</t>
        </is>
      </c>
      <c r="IT6" s="51" t="inlineStr">
        <is>
          <t>GW-S</t>
        </is>
      </c>
      <c r="IU6" s="51" t="inlineStr">
        <is>
          <t>GW-S</t>
        </is>
      </c>
      <c r="IV6" s="51" t="inlineStr">
        <is>
          <t>GW-S</t>
        </is>
      </c>
      <c r="IW6" s="51" t="inlineStr">
        <is>
          <t>GW-S</t>
        </is>
      </c>
      <c r="IX6" s="51" t="inlineStr">
        <is>
          <t>GW-S</t>
        </is>
      </c>
      <c r="IY6" s="51" t="inlineStr">
        <is>
          <t>GW-S</t>
        </is>
      </c>
      <c r="IZ6" s="51" t="inlineStr">
        <is>
          <t>GW-S</t>
        </is>
      </c>
      <c r="JA6" s="51" t="inlineStr">
        <is>
          <t>GW-S</t>
        </is>
      </c>
      <c r="JB6" s="51" t="inlineStr">
        <is>
          <t>GW-S</t>
        </is>
      </c>
      <c r="JC6" s="51" t="inlineStr">
        <is>
          <t>GW-S</t>
        </is>
      </c>
      <c r="JD6" s="51" t="inlineStr">
        <is>
          <t>GW-S</t>
        </is>
      </c>
      <c r="JE6" s="51" t="inlineStr">
        <is>
          <t>GW-S</t>
        </is>
      </c>
      <c r="JF6" s="51" t="inlineStr">
        <is>
          <t>GW-S</t>
        </is>
      </c>
      <c r="JG6" s="51" t="inlineStr">
        <is>
          <t>GW-S</t>
        </is>
      </c>
      <c r="JH6" s="51" t="inlineStr">
        <is>
          <t>GW-S</t>
        </is>
      </c>
      <c r="JI6" s="51" t="inlineStr">
        <is>
          <t>GW-S</t>
        </is>
      </c>
      <c r="JJ6" s="51" t="inlineStr">
        <is>
          <t>GW-S</t>
        </is>
      </c>
      <c r="JK6" s="51" t="inlineStr">
        <is>
          <t>GW-S</t>
        </is>
      </c>
      <c r="JL6" s="51" t="inlineStr">
        <is>
          <t>GW-E</t>
        </is>
      </c>
      <c r="JM6" s="51" t="inlineStr">
        <is>
          <t>GW-E</t>
        </is>
      </c>
      <c r="JN6" s="51" t="inlineStr">
        <is>
          <t>GW-E</t>
        </is>
      </c>
      <c r="JO6" s="51" t="inlineStr">
        <is>
          <t>GW-E</t>
        </is>
      </c>
      <c r="JP6" s="51" t="inlineStr">
        <is>
          <t>GW-E</t>
        </is>
      </c>
      <c r="JQ6" s="51" t="inlineStr">
        <is>
          <t>GW-E</t>
        </is>
      </c>
      <c r="JR6" s="51" t="inlineStr">
        <is>
          <t>GW-E</t>
        </is>
      </c>
      <c r="JS6" s="51" t="inlineStr">
        <is>
          <t>GW-E</t>
        </is>
      </c>
      <c r="JT6" s="51" t="inlineStr">
        <is>
          <t>GW-E</t>
        </is>
      </c>
      <c r="JU6" s="51" t="inlineStr">
        <is>
          <t>GW-E</t>
        </is>
      </c>
      <c r="JV6" s="51" t="inlineStr">
        <is>
          <t>GW-E</t>
        </is>
      </c>
      <c r="JW6" s="51" t="inlineStr">
        <is>
          <t>GW-E</t>
        </is>
      </c>
      <c r="JX6" s="51" t="inlineStr">
        <is>
          <t>GW-E</t>
        </is>
      </c>
      <c r="JY6" s="51" t="inlineStr">
        <is>
          <t>GW-E</t>
        </is>
      </c>
      <c r="JZ6" s="51" t="inlineStr">
        <is>
          <t>GW-E</t>
        </is>
      </c>
      <c r="KA6" s="51" t="inlineStr">
        <is>
          <t>GW-E</t>
        </is>
      </c>
      <c r="KB6" s="51" t="inlineStr">
        <is>
          <t>GW-E</t>
        </is>
      </c>
      <c r="KC6" s="51" t="inlineStr">
        <is>
          <t>GW-E</t>
        </is>
      </c>
      <c r="KD6" s="51" t="inlineStr">
        <is>
          <t>GW-E</t>
        </is>
      </c>
      <c r="KE6" s="51" t="inlineStr">
        <is>
          <t>GW-E</t>
        </is>
      </c>
      <c r="KF6" s="51" t="inlineStr">
        <is>
          <t>GW-E</t>
        </is>
      </c>
      <c r="KG6" s="51" t="inlineStr">
        <is>
          <t>GW-E</t>
        </is>
      </c>
      <c r="KH6" s="51" t="inlineStr">
        <is>
          <t>GW-E</t>
        </is>
      </c>
      <c r="KI6" s="51" t="inlineStr">
        <is>
          <t>GW-E</t>
        </is>
      </c>
      <c r="KJ6" s="51" t="inlineStr">
        <is>
          <t>GW-E</t>
        </is>
      </c>
      <c r="KK6" s="51" t="inlineStr">
        <is>
          <t>GW-E</t>
        </is>
      </c>
      <c r="KL6" s="51" t="inlineStr">
        <is>
          <t>GW-E</t>
        </is>
      </c>
      <c r="KM6" s="51" t="inlineStr">
        <is>
          <t>GW-E</t>
        </is>
      </c>
      <c r="KN6" s="51" t="inlineStr">
        <is>
          <t>GW-E</t>
        </is>
      </c>
      <c r="KO6" s="51" t="inlineStr">
        <is>
          <t>GW-E</t>
        </is>
      </c>
      <c r="KP6" s="51" t="inlineStr">
        <is>
          <t>GW-E</t>
        </is>
      </c>
      <c r="KQ6" s="51" t="inlineStr">
        <is>
          <t>GW-E</t>
        </is>
      </c>
      <c r="KR6" s="51" t="inlineStr">
        <is>
          <t>GW-E</t>
        </is>
      </c>
      <c r="KS6" s="51" t="inlineStr">
        <is>
          <t>GW-E</t>
        </is>
      </c>
      <c r="KT6" s="51" t="inlineStr">
        <is>
          <t>GW-E</t>
        </is>
      </c>
      <c r="KU6" s="51" t="inlineStr">
        <is>
          <t>GW-E</t>
        </is>
      </c>
      <c r="KV6" s="51" t="inlineStr">
        <is>
          <t>GW-E</t>
        </is>
      </c>
      <c r="KW6" s="51" t="inlineStr">
        <is>
          <t>GW-E</t>
        </is>
      </c>
      <c r="KX6" s="51" t="inlineStr">
        <is>
          <t>GW-E</t>
        </is>
      </c>
      <c r="KY6" s="51" t="inlineStr">
        <is>
          <t>GW-E</t>
        </is>
      </c>
      <c r="KZ6" s="51" t="inlineStr">
        <is>
          <t>GW-E</t>
        </is>
      </c>
      <c r="LA6" s="51" t="inlineStr">
        <is>
          <t>GW-E</t>
        </is>
      </c>
      <c r="LB6" s="51" t="inlineStr">
        <is>
          <t>GW-E</t>
        </is>
      </c>
      <c r="LC6" s="51" t="inlineStr">
        <is>
          <t>GW-E</t>
        </is>
      </c>
      <c r="LD6" s="51" t="inlineStr">
        <is>
          <t>GW-E</t>
        </is>
      </c>
      <c r="LE6" s="51" t="inlineStr">
        <is>
          <t>GW-E</t>
        </is>
      </c>
      <c r="LF6" s="51" t="inlineStr">
        <is>
          <t>GW-E</t>
        </is>
      </c>
      <c r="LG6" s="51" t="inlineStr">
        <is>
          <t>GW-E</t>
        </is>
      </c>
      <c r="LH6" s="51" t="inlineStr">
        <is>
          <t>GW-E</t>
        </is>
      </c>
      <c r="LI6" s="51" t="inlineStr">
        <is>
          <t>GW-E</t>
        </is>
      </c>
      <c r="LJ6" s="51" t="inlineStr">
        <is>
          <t>GW-E</t>
        </is>
      </c>
      <c r="LK6" s="51" t="inlineStr">
        <is>
          <t>GW-E</t>
        </is>
      </c>
      <c r="LL6" s="51" t="inlineStr">
        <is>
          <t>GW-E</t>
        </is>
      </c>
      <c r="LM6" s="51" t="inlineStr">
        <is>
          <t>GW-E</t>
        </is>
      </c>
      <c r="LN6" s="51" t="inlineStr">
        <is>
          <t>GW-E</t>
        </is>
      </c>
      <c r="LO6" s="51" t="inlineStr">
        <is>
          <t>GW-E</t>
        </is>
      </c>
      <c r="LP6" s="51" t="inlineStr">
        <is>
          <t>GW-E</t>
        </is>
      </c>
      <c r="LQ6" s="51" t="inlineStr">
        <is>
          <t>GW-E</t>
        </is>
      </c>
      <c r="LR6" s="51" t="inlineStr">
        <is>
          <t>GW-E</t>
        </is>
      </c>
      <c r="LS6" s="51" t="inlineStr">
        <is>
          <t>GW-E</t>
        </is>
      </c>
      <c r="LT6" s="51" t="inlineStr">
        <is>
          <t>GW-E</t>
        </is>
      </c>
      <c r="LU6" s="51" t="inlineStr">
        <is>
          <t>GW-E</t>
        </is>
      </c>
      <c r="LV6" s="51" t="inlineStr">
        <is>
          <t>GW-E</t>
        </is>
      </c>
      <c r="LW6" s="51" t="inlineStr">
        <is>
          <t>GW-E</t>
        </is>
      </c>
      <c r="LX6" s="51" t="inlineStr">
        <is>
          <t>GW-E</t>
        </is>
      </c>
      <c r="LY6" s="51" t="inlineStr">
        <is>
          <t>GW-E</t>
        </is>
      </c>
      <c r="LZ6" s="51" t="inlineStr">
        <is>
          <t>GW-E</t>
        </is>
      </c>
      <c r="MA6" s="51" t="inlineStr">
        <is>
          <t>GW-E</t>
        </is>
      </c>
      <c r="MB6" s="51" t="inlineStr">
        <is>
          <t>GW-E</t>
        </is>
      </c>
      <c r="MC6" s="51" t="inlineStr">
        <is>
          <t>GW-E</t>
        </is>
      </c>
      <c r="MD6" s="51" t="inlineStr">
        <is>
          <t>GW-E</t>
        </is>
      </c>
      <c r="ME6" s="51" t="inlineStr">
        <is>
          <t>GW-E</t>
        </is>
      </c>
      <c r="MF6" s="51" t="inlineStr">
        <is>
          <t>GW-E</t>
        </is>
      </c>
      <c r="MG6" s="51" t="inlineStr">
        <is>
          <t>GW-E</t>
        </is>
      </c>
      <c r="MH6" s="51" t="inlineStr">
        <is>
          <t>GW-E</t>
        </is>
      </c>
      <c r="MI6" s="51" t="inlineStr">
        <is>
          <t>GW-E</t>
        </is>
      </c>
      <c r="MJ6" s="51" t="inlineStr">
        <is>
          <t>GW-E</t>
        </is>
      </c>
      <c r="MK6" s="51" t="inlineStr">
        <is>
          <t>GW-E</t>
        </is>
      </c>
      <c r="ML6" s="51" t="inlineStr">
        <is>
          <t>GW-E</t>
        </is>
      </c>
      <c r="MM6" s="51" t="inlineStr">
        <is>
          <t>GW-E</t>
        </is>
      </c>
      <c r="MN6" s="51" t="inlineStr">
        <is>
          <t>GW-E</t>
        </is>
      </c>
      <c r="MO6" s="51" t="inlineStr">
        <is>
          <t>GW-E</t>
        </is>
      </c>
      <c r="MP6" s="51" t="inlineStr">
        <is>
          <t>GW-E</t>
        </is>
      </c>
      <c r="MQ6" s="51" t="inlineStr">
        <is>
          <t>GW-E</t>
        </is>
      </c>
      <c r="MR6" s="51" t="inlineStr">
        <is>
          <t>GW-E</t>
        </is>
      </c>
      <c r="MS6" s="51" t="inlineStr">
        <is>
          <t>GW-E</t>
        </is>
      </c>
      <c r="MT6" s="51" t="inlineStr">
        <is>
          <t>GW-E</t>
        </is>
      </c>
      <c r="MU6" s="51" t="inlineStr">
        <is>
          <t>GW-E</t>
        </is>
      </c>
      <c r="MV6" s="51" t="inlineStr">
        <is>
          <t>GW-E</t>
        </is>
      </c>
      <c r="MW6" s="51" t="inlineStr">
        <is>
          <t>GW-E</t>
        </is>
      </c>
      <c r="MX6" s="51" t="inlineStr">
        <is>
          <t>LR-S</t>
        </is>
      </c>
      <c r="MY6" s="51" t="inlineStr">
        <is>
          <t>LR-S</t>
        </is>
      </c>
      <c r="MZ6" s="51" t="inlineStr">
        <is>
          <t>LR-S</t>
        </is>
      </c>
      <c r="NA6" s="51" t="inlineStr">
        <is>
          <t>LR-S</t>
        </is>
      </c>
      <c r="NB6" s="51" t="inlineStr">
        <is>
          <t>LR-S</t>
        </is>
      </c>
      <c r="NC6" s="51" t="inlineStr">
        <is>
          <t>LR-S</t>
        </is>
      </c>
      <c r="ND6" s="51" t="inlineStr">
        <is>
          <t>LR-S</t>
        </is>
      </c>
      <c r="NE6" s="51" t="inlineStr">
        <is>
          <t>LR-S</t>
        </is>
      </c>
      <c r="NF6" s="51" t="inlineStr">
        <is>
          <t>LR-S</t>
        </is>
      </c>
      <c r="NG6" s="51" t="inlineStr">
        <is>
          <t>LR-S</t>
        </is>
      </c>
      <c r="NH6" s="51" t="inlineStr">
        <is>
          <t>LR-S</t>
        </is>
      </c>
      <c r="NI6" s="51" t="inlineStr">
        <is>
          <t>LR-S</t>
        </is>
      </c>
      <c r="NJ6" s="51" t="inlineStr">
        <is>
          <t>LR-S</t>
        </is>
      </c>
      <c r="NK6" s="51" t="inlineStr">
        <is>
          <t>LR-S</t>
        </is>
      </c>
      <c r="NL6" s="51" t="inlineStr">
        <is>
          <t>LR-S</t>
        </is>
      </c>
      <c r="NM6" s="51" t="inlineStr">
        <is>
          <t>LR-S</t>
        </is>
      </c>
      <c r="NN6" s="51" t="inlineStr">
        <is>
          <t>LR-S</t>
        </is>
      </c>
      <c r="NO6" s="51" t="inlineStr">
        <is>
          <t>LR-S</t>
        </is>
      </c>
      <c r="NP6" s="51" t="inlineStr">
        <is>
          <t>LR-S</t>
        </is>
      </c>
      <c r="NQ6" s="51" t="inlineStr">
        <is>
          <t>LR-S</t>
        </is>
      </c>
      <c r="NR6" s="51" t="inlineStr">
        <is>
          <t>LR-S</t>
        </is>
      </c>
      <c r="NS6" s="51" t="inlineStr">
        <is>
          <t>LR-S</t>
        </is>
      </c>
      <c r="NT6" s="51" t="inlineStr">
        <is>
          <t>LR-S</t>
        </is>
      </c>
      <c r="NU6" s="51" t="inlineStr">
        <is>
          <t>LR-S</t>
        </is>
      </c>
      <c r="NV6" s="51" t="inlineStr">
        <is>
          <t>LR-S</t>
        </is>
      </c>
      <c r="NW6" s="51" t="inlineStr">
        <is>
          <t>LR-S</t>
        </is>
      </c>
      <c r="NX6" s="51" t="inlineStr">
        <is>
          <t>LR-S</t>
        </is>
      </c>
      <c r="NY6" s="51" t="inlineStr">
        <is>
          <t>LR-S</t>
        </is>
      </c>
      <c r="NZ6" s="51" t="inlineStr">
        <is>
          <t>LR-S</t>
        </is>
      </c>
      <c r="OA6" s="51" t="inlineStr">
        <is>
          <t>LR-S</t>
        </is>
      </c>
      <c r="OB6" s="51" t="inlineStr">
        <is>
          <t>LR-S</t>
        </is>
      </c>
      <c r="OC6" s="51" t="inlineStr">
        <is>
          <t>LR-S</t>
        </is>
      </c>
      <c r="OD6" s="51" t="inlineStr">
        <is>
          <t>LR-S</t>
        </is>
      </c>
      <c r="OE6" s="51" t="inlineStr">
        <is>
          <t>LR-S</t>
        </is>
      </c>
      <c r="OF6" s="51" t="inlineStr">
        <is>
          <t>LR-S</t>
        </is>
      </c>
      <c r="OG6" s="51" t="inlineStr">
        <is>
          <t>LR-S</t>
        </is>
      </c>
      <c r="OH6" s="51" t="inlineStr">
        <is>
          <t>LR-S</t>
        </is>
      </c>
      <c r="OI6" s="51" t="inlineStr">
        <is>
          <t>LR-S</t>
        </is>
      </c>
      <c r="OJ6" s="51" t="inlineStr">
        <is>
          <t>LR-S</t>
        </is>
      </c>
      <c r="OK6" s="51" t="inlineStr">
        <is>
          <t>LR-S</t>
        </is>
      </c>
      <c r="OL6" s="51" t="inlineStr">
        <is>
          <t>LR-S</t>
        </is>
      </c>
      <c r="OM6" s="51" t="inlineStr">
        <is>
          <t>LR-S</t>
        </is>
      </c>
      <c r="ON6" s="51" t="inlineStr">
        <is>
          <t>LR-S</t>
        </is>
      </c>
      <c r="OO6" s="51" t="inlineStr">
        <is>
          <t>LR-S</t>
        </is>
      </c>
      <c r="OP6" s="51" t="inlineStr">
        <is>
          <t>LR-S</t>
        </is>
      </c>
      <c r="OQ6" s="51" t="inlineStr">
        <is>
          <t>LR-S</t>
        </is>
      </c>
      <c r="OR6" s="51" t="inlineStr">
        <is>
          <t>LR-S</t>
        </is>
      </c>
      <c r="OS6" s="51" t="inlineStr">
        <is>
          <t>LR-S</t>
        </is>
      </c>
      <c r="OT6" s="51" t="inlineStr">
        <is>
          <t>LR-S</t>
        </is>
      </c>
      <c r="OU6" s="51" t="inlineStr">
        <is>
          <t>LR-S</t>
        </is>
      </c>
      <c r="OV6" s="51" t="inlineStr">
        <is>
          <t>LR-S</t>
        </is>
      </c>
      <c r="OW6" s="51" t="inlineStr">
        <is>
          <t>LR-S</t>
        </is>
      </c>
      <c r="OX6" s="51" t="inlineStr">
        <is>
          <t>LR-S</t>
        </is>
      </c>
      <c r="OY6" s="51" t="inlineStr">
        <is>
          <t>LR-S</t>
        </is>
      </c>
      <c r="OZ6" s="51" t="inlineStr">
        <is>
          <t>LR-S</t>
        </is>
      </c>
      <c r="PA6" s="51" t="inlineStr">
        <is>
          <t>LR-S</t>
        </is>
      </c>
      <c r="PB6" s="51" t="inlineStr">
        <is>
          <t>LR-S</t>
        </is>
      </c>
      <c r="PC6" s="51" t="inlineStr">
        <is>
          <t>LR-S</t>
        </is>
      </c>
      <c r="PD6" s="51" t="inlineStr">
        <is>
          <t>LR-S</t>
        </is>
      </c>
      <c r="PE6" s="51" t="inlineStr">
        <is>
          <t>LR-S</t>
        </is>
      </c>
      <c r="PF6" s="51" t="inlineStr">
        <is>
          <t>LR-S</t>
        </is>
      </c>
      <c r="PG6" s="51" t="inlineStr">
        <is>
          <t>LR-S</t>
        </is>
      </c>
      <c r="PH6" s="51" t="inlineStr">
        <is>
          <t>LR-S</t>
        </is>
      </c>
      <c r="PI6" s="51" t="inlineStr">
        <is>
          <t>LR-S</t>
        </is>
      </c>
      <c r="PJ6" s="51" t="inlineStr">
        <is>
          <t>LR-S</t>
        </is>
      </c>
      <c r="PK6" s="51" t="inlineStr">
        <is>
          <t>LR-S</t>
        </is>
      </c>
      <c r="PL6" s="51" t="inlineStr">
        <is>
          <t>LR-S</t>
        </is>
      </c>
      <c r="PM6" s="51" t="inlineStr">
        <is>
          <t>LR-S</t>
        </is>
      </c>
      <c r="PN6" s="51" t="inlineStr">
        <is>
          <t>LR-S</t>
        </is>
      </c>
      <c r="PO6" s="51" t="inlineStr">
        <is>
          <t>LR-S</t>
        </is>
      </c>
      <c r="PP6" s="51" t="inlineStr">
        <is>
          <t>LR-S</t>
        </is>
      </c>
      <c r="PQ6" s="51" t="inlineStr">
        <is>
          <t>LR-S</t>
        </is>
      </c>
      <c r="PR6" s="51" t="inlineStr">
        <is>
          <t>LR-S</t>
        </is>
      </c>
      <c r="PS6" s="51" t="inlineStr">
        <is>
          <t>LR-S</t>
        </is>
      </c>
      <c r="PT6" s="51" t="inlineStr">
        <is>
          <t>LR-S</t>
        </is>
      </c>
      <c r="PU6" s="51" t="inlineStr">
        <is>
          <t>LR-S</t>
        </is>
      </c>
      <c r="PV6" s="51" t="inlineStr">
        <is>
          <t>LR-S</t>
        </is>
      </c>
      <c r="PW6" s="51" t="inlineStr">
        <is>
          <t>LR-S</t>
        </is>
      </c>
      <c r="PX6" s="51" t="inlineStr">
        <is>
          <t>LR-S</t>
        </is>
      </c>
      <c r="PY6" s="51" t="inlineStr">
        <is>
          <t>LR-S</t>
        </is>
      </c>
      <c r="PZ6" s="51" t="inlineStr">
        <is>
          <t>LR-S</t>
        </is>
      </c>
      <c r="QA6" s="51" t="inlineStr">
        <is>
          <t>LR-S</t>
        </is>
      </c>
      <c r="QB6" s="51" t="inlineStr">
        <is>
          <t>LR-S</t>
        </is>
      </c>
      <c r="QC6" s="51" t="inlineStr">
        <is>
          <t>LR-S</t>
        </is>
      </c>
      <c r="QD6" s="51" t="inlineStr">
        <is>
          <t>LR-S</t>
        </is>
      </c>
      <c r="QE6" s="51" t="inlineStr">
        <is>
          <t>LR-S</t>
        </is>
      </c>
      <c r="QF6" s="51" t="inlineStr">
        <is>
          <t>LR-S</t>
        </is>
      </c>
      <c r="QG6" s="51" t="inlineStr">
        <is>
          <t>LR-S</t>
        </is>
      </c>
      <c r="QH6" s="51" t="inlineStr">
        <is>
          <t>LR-S</t>
        </is>
      </c>
      <c r="QI6" s="51" t="inlineStr">
        <is>
          <t>LR-S</t>
        </is>
      </c>
      <c r="QJ6" s="51" t="inlineStr">
        <is>
          <t>LR-M</t>
        </is>
      </c>
      <c r="QK6" s="51" t="inlineStr">
        <is>
          <t>LR-M</t>
        </is>
      </c>
      <c r="QL6" s="51" t="inlineStr">
        <is>
          <t>LR-M</t>
        </is>
      </c>
      <c r="QM6" s="51" t="inlineStr">
        <is>
          <t>LR-M</t>
        </is>
      </c>
      <c r="QN6" s="51" t="inlineStr">
        <is>
          <t>LR-M</t>
        </is>
      </c>
      <c r="QO6" s="51" t="inlineStr">
        <is>
          <t>LR-M</t>
        </is>
      </c>
      <c r="QP6" s="51" t="inlineStr">
        <is>
          <t>LR-M</t>
        </is>
      </c>
      <c r="QQ6" s="51" t="inlineStr">
        <is>
          <t>LR-M</t>
        </is>
      </c>
      <c r="QR6" s="51" t="inlineStr">
        <is>
          <t>LR-M</t>
        </is>
      </c>
      <c r="QS6" s="51" t="inlineStr">
        <is>
          <t>LR-M</t>
        </is>
      </c>
      <c r="QT6" s="51" t="inlineStr">
        <is>
          <t>LR-M</t>
        </is>
      </c>
      <c r="QU6" s="51" t="inlineStr">
        <is>
          <t>LR-M</t>
        </is>
      </c>
      <c r="QV6" s="51" t="inlineStr">
        <is>
          <t>LR-M</t>
        </is>
      </c>
      <c r="QW6" s="51" t="inlineStr">
        <is>
          <t>LR-M</t>
        </is>
      </c>
      <c r="QX6" s="51" t="inlineStr">
        <is>
          <t>LR-M</t>
        </is>
      </c>
      <c r="QY6" s="51" t="inlineStr">
        <is>
          <t>LR-M</t>
        </is>
      </c>
      <c r="QZ6" s="51" t="inlineStr">
        <is>
          <t>LR-M</t>
        </is>
      </c>
      <c r="RA6" s="51" t="inlineStr">
        <is>
          <t>LR-M</t>
        </is>
      </c>
      <c r="RB6" s="51" t="inlineStr">
        <is>
          <t>LR-M</t>
        </is>
      </c>
      <c r="RC6" s="51" t="inlineStr">
        <is>
          <t>LR-M</t>
        </is>
      </c>
      <c r="RD6" s="51" t="inlineStr">
        <is>
          <t>LR-M</t>
        </is>
      </c>
      <c r="RE6" s="51" t="inlineStr">
        <is>
          <t>LR-M</t>
        </is>
      </c>
      <c r="RF6" s="51" t="inlineStr">
        <is>
          <t>LR-M</t>
        </is>
      </c>
      <c r="RG6" s="51" t="inlineStr">
        <is>
          <t>LR-M</t>
        </is>
      </c>
      <c r="RH6" s="51" t="inlineStr">
        <is>
          <t>LR-M</t>
        </is>
      </c>
      <c r="RI6" s="51" t="inlineStr">
        <is>
          <t>LR-M</t>
        </is>
      </c>
      <c r="RJ6" s="51" t="inlineStr">
        <is>
          <t>LR-M</t>
        </is>
      </c>
      <c r="RK6" s="51" t="inlineStr">
        <is>
          <t>LR-M</t>
        </is>
      </c>
      <c r="RL6" s="51" t="inlineStr">
        <is>
          <t>LR-M</t>
        </is>
      </c>
      <c r="RM6" s="51" t="inlineStr">
        <is>
          <t>LR-M</t>
        </is>
      </c>
      <c r="RN6" s="51" t="inlineStr">
        <is>
          <t>LR-M</t>
        </is>
      </c>
      <c r="RO6" s="51" t="inlineStr">
        <is>
          <t>LR-M</t>
        </is>
      </c>
      <c r="RP6" s="51" t="inlineStr">
        <is>
          <t>LR-M</t>
        </is>
      </c>
      <c r="RQ6" s="51" t="inlineStr">
        <is>
          <t>LR-M</t>
        </is>
      </c>
      <c r="RR6" s="51" t="inlineStr">
        <is>
          <t>LR-M</t>
        </is>
      </c>
      <c r="RS6" s="51" t="inlineStr">
        <is>
          <t>LR-M</t>
        </is>
      </c>
      <c r="RT6" s="51" t="inlineStr">
        <is>
          <t>LR-M</t>
        </is>
      </c>
      <c r="RU6" s="51" t="inlineStr">
        <is>
          <t>LR-M</t>
        </is>
      </c>
      <c r="RV6" s="51" t="inlineStr">
        <is>
          <t>LR-M</t>
        </is>
      </c>
      <c r="RW6" s="51" t="inlineStr">
        <is>
          <t>LR-M</t>
        </is>
      </c>
      <c r="RX6" s="51" t="inlineStr">
        <is>
          <t>LR-M</t>
        </is>
      </c>
      <c r="RY6" s="51" t="inlineStr">
        <is>
          <t>LR-M</t>
        </is>
      </c>
      <c r="RZ6" s="51" t="inlineStr">
        <is>
          <t>LR-M</t>
        </is>
      </c>
      <c r="SA6" s="51" t="inlineStr">
        <is>
          <t>LR-M</t>
        </is>
      </c>
      <c r="SB6" s="51" t="inlineStr">
        <is>
          <t>LR-M</t>
        </is>
      </c>
      <c r="SC6" s="51" t="inlineStr">
        <is>
          <t>LR-M</t>
        </is>
      </c>
      <c r="SD6" s="51" t="inlineStr">
        <is>
          <t>LR-M</t>
        </is>
      </c>
      <c r="SE6" s="51" t="inlineStr">
        <is>
          <t>LR-M</t>
        </is>
      </c>
      <c r="SF6" s="51" t="inlineStr">
        <is>
          <t>LR-M</t>
        </is>
      </c>
      <c r="SG6" s="51" t="inlineStr">
        <is>
          <t>LR-M</t>
        </is>
      </c>
      <c r="SH6" s="51" t="inlineStr">
        <is>
          <t>LR-M</t>
        </is>
      </c>
      <c r="SI6" s="51" t="inlineStr">
        <is>
          <t>LR-M</t>
        </is>
      </c>
      <c r="SJ6" s="51" t="inlineStr">
        <is>
          <t>LR-M</t>
        </is>
      </c>
      <c r="SK6" s="51" t="inlineStr">
        <is>
          <t>LR-M</t>
        </is>
      </c>
      <c r="SL6" s="51" t="inlineStr">
        <is>
          <t>LR-M</t>
        </is>
      </c>
      <c r="SM6" s="51" t="inlineStr">
        <is>
          <t>LR-M</t>
        </is>
      </c>
      <c r="SN6" s="51" t="inlineStr">
        <is>
          <t>LR-M</t>
        </is>
      </c>
      <c r="SO6" s="51" t="inlineStr">
        <is>
          <t>LR-M</t>
        </is>
      </c>
      <c r="SP6" s="51" t="inlineStr">
        <is>
          <t>LR-M</t>
        </is>
      </c>
      <c r="SQ6" s="51" t="inlineStr">
        <is>
          <t>LR-M</t>
        </is>
      </c>
      <c r="SR6" s="51" t="inlineStr">
        <is>
          <t>LR-M</t>
        </is>
      </c>
      <c r="SS6" s="51" t="inlineStr">
        <is>
          <t>LR-M</t>
        </is>
      </c>
      <c r="ST6" s="51" t="inlineStr">
        <is>
          <t>LR-M</t>
        </is>
      </c>
      <c r="SU6" s="51" t="inlineStr">
        <is>
          <t>LR-M</t>
        </is>
      </c>
      <c r="SV6" s="51" t="inlineStr">
        <is>
          <t>LR-M</t>
        </is>
      </c>
      <c r="SW6" s="51" t="inlineStr">
        <is>
          <t>LR-M</t>
        </is>
      </c>
      <c r="SX6" s="51" t="inlineStr">
        <is>
          <t>LR-M</t>
        </is>
      </c>
      <c r="SY6" s="51" t="inlineStr">
        <is>
          <t>LR-M</t>
        </is>
      </c>
      <c r="SZ6" s="51" t="inlineStr">
        <is>
          <t>LR-M</t>
        </is>
      </c>
      <c r="TA6" s="51" t="inlineStr">
        <is>
          <t>LR-M</t>
        </is>
      </c>
      <c r="TB6" s="51" t="inlineStr">
        <is>
          <t>LR-M</t>
        </is>
      </c>
      <c r="TC6" s="51" t="inlineStr">
        <is>
          <t>LR-M</t>
        </is>
      </c>
      <c r="TD6" s="51" t="inlineStr">
        <is>
          <t>LR-M</t>
        </is>
      </c>
      <c r="TE6" s="51" t="inlineStr">
        <is>
          <t>LR-M</t>
        </is>
      </c>
      <c r="TF6" s="51" t="inlineStr">
        <is>
          <t>LR-M</t>
        </is>
      </c>
      <c r="TG6" s="51" t="inlineStr">
        <is>
          <t>LR-M</t>
        </is>
      </c>
      <c r="TH6" s="51" t="inlineStr">
        <is>
          <t>LR-M</t>
        </is>
      </c>
      <c r="TI6" s="51" t="inlineStr">
        <is>
          <t>LR-M</t>
        </is>
      </c>
      <c r="TJ6" s="51" t="inlineStr">
        <is>
          <t>LR-M</t>
        </is>
      </c>
      <c r="TK6" s="51" t="inlineStr">
        <is>
          <t>LR-M</t>
        </is>
      </c>
      <c r="TL6" s="51" t="inlineStr">
        <is>
          <t>LR-M</t>
        </is>
      </c>
      <c r="TM6" s="51" t="inlineStr">
        <is>
          <t>LR-M</t>
        </is>
      </c>
      <c r="TN6" s="51" t="inlineStr">
        <is>
          <t>LR-M</t>
        </is>
      </c>
      <c r="TO6" s="51" t="inlineStr">
        <is>
          <t>LR-M</t>
        </is>
      </c>
      <c r="TP6" s="51" t="inlineStr">
        <is>
          <t>LR-M</t>
        </is>
      </c>
      <c r="TQ6" s="51" t="inlineStr">
        <is>
          <t>LR-M</t>
        </is>
      </c>
      <c r="TR6" s="51" t="inlineStr">
        <is>
          <t>LR-M</t>
        </is>
      </c>
      <c r="TS6" s="51" t="inlineStr">
        <is>
          <t>LR-M</t>
        </is>
      </c>
      <c r="TT6" s="51" t="inlineStr">
        <is>
          <t>LR-M</t>
        </is>
      </c>
      <c r="TU6" s="51" t="inlineStr">
        <is>
          <t>LR-M</t>
        </is>
      </c>
      <c r="TV6" s="51" t="inlineStr">
        <is>
          <t>WL-S</t>
        </is>
      </c>
      <c r="TW6" s="51" t="inlineStr">
        <is>
          <t>WL-S</t>
        </is>
      </c>
      <c r="TX6" s="51" t="inlineStr">
        <is>
          <t>WL-S</t>
        </is>
      </c>
      <c r="TY6" s="51" t="inlineStr">
        <is>
          <t>WL-S</t>
        </is>
      </c>
      <c r="TZ6" s="51" t="inlineStr">
        <is>
          <t>WL-S</t>
        </is>
      </c>
      <c r="UA6" s="51" t="inlineStr">
        <is>
          <t>WL-S</t>
        </is>
      </c>
      <c r="UB6" s="51" t="inlineStr">
        <is>
          <t>WL-S</t>
        </is>
      </c>
      <c r="UC6" s="51" t="inlineStr">
        <is>
          <t>WL-S</t>
        </is>
      </c>
      <c r="UD6" s="51" t="inlineStr">
        <is>
          <t>WL-S</t>
        </is>
      </c>
      <c r="UE6" s="51" t="inlineStr">
        <is>
          <t>WL-S</t>
        </is>
      </c>
      <c r="UF6" s="51" t="inlineStr">
        <is>
          <t>WL-S</t>
        </is>
      </c>
      <c r="UG6" s="51" t="inlineStr">
        <is>
          <t>WL-S</t>
        </is>
      </c>
      <c r="UH6" s="51" t="inlineStr">
        <is>
          <t>WL-S</t>
        </is>
      </c>
      <c r="UI6" s="51" t="inlineStr">
        <is>
          <t>WL-S</t>
        </is>
      </c>
      <c r="UJ6" s="51" t="inlineStr">
        <is>
          <t>WL-S</t>
        </is>
      </c>
      <c r="UK6" s="51" t="inlineStr">
        <is>
          <t>WL-S</t>
        </is>
      </c>
      <c r="UL6" s="51" t="inlineStr">
        <is>
          <t>WL-S</t>
        </is>
      </c>
      <c r="UM6" s="51" t="inlineStr">
        <is>
          <t>WL-S</t>
        </is>
      </c>
      <c r="UN6" s="51" t="inlineStr">
        <is>
          <t>WL-S</t>
        </is>
      </c>
      <c r="UO6" s="51" t="inlineStr">
        <is>
          <t>WL-S</t>
        </is>
      </c>
      <c r="UP6" s="51" t="inlineStr">
        <is>
          <t>WL-S</t>
        </is>
      </c>
      <c r="UQ6" s="51" t="inlineStr">
        <is>
          <t>WL-S</t>
        </is>
      </c>
      <c r="UR6" s="51" t="inlineStr">
        <is>
          <t>WL-S</t>
        </is>
      </c>
      <c r="US6" s="51" t="inlineStr">
        <is>
          <t>WL-S</t>
        </is>
      </c>
      <c r="UT6" s="51" t="inlineStr">
        <is>
          <t>WL-S</t>
        </is>
      </c>
      <c r="UU6" s="51" t="inlineStr">
        <is>
          <t>WL-S</t>
        </is>
      </c>
      <c r="UV6" s="51" t="inlineStr">
        <is>
          <t>WL-S</t>
        </is>
      </c>
      <c r="UW6" s="51" t="inlineStr">
        <is>
          <t>WL-S</t>
        </is>
      </c>
      <c r="UX6" s="51" t="inlineStr">
        <is>
          <t>WL-S</t>
        </is>
      </c>
      <c r="UY6" s="51" t="inlineStr">
        <is>
          <t>WL-S</t>
        </is>
      </c>
      <c r="UZ6" s="51" t="inlineStr">
        <is>
          <t>WL-S</t>
        </is>
      </c>
      <c r="VA6" s="51" t="inlineStr">
        <is>
          <t>WL-S</t>
        </is>
      </c>
      <c r="VB6" s="51" t="inlineStr">
        <is>
          <t>WL-S</t>
        </is>
      </c>
      <c r="VC6" s="51" t="inlineStr">
        <is>
          <t>WL-S</t>
        </is>
      </c>
      <c r="VD6" s="51" t="inlineStr">
        <is>
          <t>WL-S</t>
        </is>
      </c>
      <c r="VE6" s="51" t="inlineStr">
        <is>
          <t>WL-S</t>
        </is>
      </c>
      <c r="VF6" s="51" t="inlineStr">
        <is>
          <t>WL-S</t>
        </is>
      </c>
      <c r="VG6" s="51" t="inlineStr">
        <is>
          <t>WL-S</t>
        </is>
      </c>
      <c r="VH6" s="51" t="inlineStr">
        <is>
          <t>WL-S</t>
        </is>
      </c>
      <c r="VI6" s="51" t="inlineStr">
        <is>
          <t>WL-S</t>
        </is>
      </c>
      <c r="VJ6" s="51" t="inlineStr">
        <is>
          <t>WL-S</t>
        </is>
      </c>
      <c r="VK6" s="51" t="inlineStr">
        <is>
          <t>WL-S</t>
        </is>
      </c>
      <c r="VL6" s="51" t="inlineStr">
        <is>
          <t>WL-S</t>
        </is>
      </c>
      <c r="VM6" s="51" t="inlineStr">
        <is>
          <t>WL-S</t>
        </is>
      </c>
      <c r="VN6" s="51" t="inlineStr">
        <is>
          <t>WL-S</t>
        </is>
      </c>
      <c r="VO6" s="51" t="inlineStr">
        <is>
          <t>WL-S</t>
        </is>
      </c>
      <c r="VP6" s="51" t="inlineStr">
        <is>
          <t>WL-S</t>
        </is>
      </c>
      <c r="VQ6" s="51" t="inlineStr">
        <is>
          <t>WL-S</t>
        </is>
      </c>
      <c r="VR6" s="51" t="inlineStr">
        <is>
          <t>WL-S</t>
        </is>
      </c>
      <c r="VS6" s="51" t="inlineStr">
        <is>
          <t>WL-S</t>
        </is>
      </c>
      <c r="VT6" s="51" t="inlineStr">
        <is>
          <t>WL-S</t>
        </is>
      </c>
      <c r="VU6" s="51" t="inlineStr">
        <is>
          <t>WL-S</t>
        </is>
      </c>
      <c r="VV6" s="51" t="inlineStr">
        <is>
          <t>WL-S</t>
        </is>
      </c>
      <c r="VW6" s="51" t="inlineStr">
        <is>
          <t>WL-S</t>
        </is>
      </c>
      <c r="VX6" s="51" t="inlineStr">
        <is>
          <t>WL-S</t>
        </is>
      </c>
      <c r="VY6" s="51" t="inlineStr">
        <is>
          <t>WL-S</t>
        </is>
      </c>
      <c r="VZ6" s="51" t="inlineStr">
        <is>
          <t>WL-S</t>
        </is>
      </c>
      <c r="WA6" s="51" t="inlineStr">
        <is>
          <t>WL-S</t>
        </is>
      </c>
      <c r="WB6" s="51" t="inlineStr">
        <is>
          <t>WL-S</t>
        </is>
      </c>
      <c r="WC6" s="51" t="inlineStr">
        <is>
          <t>WL-S</t>
        </is>
      </c>
      <c r="WD6" s="51" t="inlineStr">
        <is>
          <t>WL-S</t>
        </is>
      </c>
      <c r="WE6" s="51" t="inlineStr">
        <is>
          <t>WL-S</t>
        </is>
      </c>
      <c r="WF6" s="51" t="inlineStr">
        <is>
          <t>WL-S</t>
        </is>
      </c>
      <c r="WG6" s="51" t="inlineStr">
        <is>
          <t>WL-S</t>
        </is>
      </c>
      <c r="WH6" s="51" t="inlineStr">
        <is>
          <t>WL-S</t>
        </is>
      </c>
      <c r="WI6" s="51" t="inlineStr">
        <is>
          <t>WL-S</t>
        </is>
      </c>
      <c r="WJ6" s="51" t="inlineStr">
        <is>
          <t>WL-S</t>
        </is>
      </c>
      <c r="WK6" s="51" t="inlineStr">
        <is>
          <t>WL-S</t>
        </is>
      </c>
      <c r="WL6" s="51" t="inlineStr">
        <is>
          <t>WL-S</t>
        </is>
      </c>
      <c r="WM6" s="51" t="inlineStr">
        <is>
          <t>WL-S</t>
        </is>
      </c>
      <c r="WN6" s="51" t="inlineStr">
        <is>
          <t>WL-S</t>
        </is>
      </c>
      <c r="WO6" s="51" t="inlineStr">
        <is>
          <t>WL-S</t>
        </is>
      </c>
      <c r="WP6" s="51" t="inlineStr">
        <is>
          <t>WL-S</t>
        </is>
      </c>
      <c r="WQ6" s="51" t="inlineStr">
        <is>
          <t>WL-S</t>
        </is>
      </c>
      <c r="WR6" s="51" t="inlineStr">
        <is>
          <t>WL-S</t>
        </is>
      </c>
      <c r="WS6" s="51" t="inlineStr">
        <is>
          <t>WL-S</t>
        </is>
      </c>
      <c r="WT6" s="51" t="inlineStr">
        <is>
          <t>WL-S</t>
        </is>
      </c>
      <c r="WU6" s="51" t="inlineStr">
        <is>
          <t>WL-S</t>
        </is>
      </c>
      <c r="WV6" s="51" t="inlineStr">
        <is>
          <t>WL-S</t>
        </is>
      </c>
      <c r="WW6" s="51" t="inlineStr">
        <is>
          <t>WL-S</t>
        </is>
      </c>
      <c r="WX6" s="51" t="inlineStr">
        <is>
          <t>WL-S</t>
        </is>
      </c>
      <c r="WY6" s="51" t="inlineStr">
        <is>
          <t>WL-S</t>
        </is>
      </c>
      <c r="WZ6" s="51" t="inlineStr">
        <is>
          <t>WL-S</t>
        </is>
      </c>
      <c r="XA6" s="51" t="inlineStr">
        <is>
          <t>WL-S</t>
        </is>
      </c>
      <c r="XB6" s="51" t="inlineStr">
        <is>
          <t>WL-S</t>
        </is>
      </c>
      <c r="XC6" s="51" t="inlineStr">
        <is>
          <t>WL-S</t>
        </is>
      </c>
      <c r="XD6" s="51" t="inlineStr">
        <is>
          <t>WL-S</t>
        </is>
      </c>
      <c r="XE6" s="51" t="inlineStr">
        <is>
          <t>WL-S</t>
        </is>
      </c>
      <c r="XF6" s="51" t="inlineStr">
        <is>
          <t>WL-S</t>
        </is>
      </c>
      <c r="XG6" s="51" t="inlineStr">
        <is>
          <t>WL-S</t>
        </is>
      </c>
      <c r="XH6" s="51" t="inlineStr">
        <is>
          <t>R</t>
        </is>
      </c>
      <c r="XI6" s="51" t="inlineStr">
        <is>
          <t>R</t>
        </is>
      </c>
      <c r="XJ6" s="51" t="inlineStr">
        <is>
          <t>R</t>
        </is>
      </c>
      <c r="XK6" s="51" t="inlineStr">
        <is>
          <t>R</t>
        </is>
      </c>
      <c r="XL6" s="51" t="inlineStr">
        <is>
          <t>R</t>
        </is>
      </c>
      <c r="XM6" s="51" t="inlineStr">
        <is>
          <t>R</t>
        </is>
      </c>
      <c r="XN6" s="51" t="inlineStr">
        <is>
          <t>R</t>
        </is>
      </c>
      <c r="XO6" s="51" t="inlineStr">
        <is>
          <t>R</t>
        </is>
      </c>
      <c r="XP6" s="51" t="inlineStr">
        <is>
          <t>R</t>
        </is>
      </c>
      <c r="XQ6" s="51" t="inlineStr">
        <is>
          <t>R</t>
        </is>
      </c>
      <c r="XR6" s="51" t="inlineStr">
        <is>
          <t>R</t>
        </is>
      </c>
      <c r="XS6" s="51" t="inlineStr">
        <is>
          <t>R</t>
        </is>
      </c>
      <c r="XT6" s="51" t="inlineStr">
        <is>
          <t>R</t>
        </is>
      </c>
      <c r="XU6" s="51" t="inlineStr">
        <is>
          <t>R</t>
        </is>
      </c>
      <c r="XV6" s="51" t="inlineStr">
        <is>
          <t>R</t>
        </is>
      </c>
      <c r="XW6" s="51" t="inlineStr">
        <is>
          <t>R</t>
        </is>
      </c>
      <c r="XX6" s="51" t="inlineStr">
        <is>
          <t>R</t>
        </is>
      </c>
      <c r="XY6" s="51" t="inlineStr">
        <is>
          <t>R</t>
        </is>
      </c>
      <c r="XZ6" s="51" t="inlineStr">
        <is>
          <t>R</t>
        </is>
      </c>
      <c r="YA6" s="51" t="inlineStr">
        <is>
          <t>R</t>
        </is>
      </c>
      <c r="YB6" s="51" t="inlineStr">
        <is>
          <t>R</t>
        </is>
      </c>
      <c r="YC6" s="51" t="inlineStr">
        <is>
          <t>R</t>
        </is>
      </c>
      <c r="YD6" s="51" t="inlineStr">
        <is>
          <t>R</t>
        </is>
      </c>
      <c r="YE6" s="51" t="inlineStr">
        <is>
          <t>R</t>
        </is>
      </c>
      <c r="YF6" s="51" t="inlineStr">
        <is>
          <t>R</t>
        </is>
      </c>
      <c r="YG6" s="51" t="inlineStr">
        <is>
          <t>R</t>
        </is>
      </c>
      <c r="YH6" s="51" t="inlineStr">
        <is>
          <t>R</t>
        </is>
      </c>
      <c r="YI6" s="51" t="inlineStr">
        <is>
          <t>R</t>
        </is>
      </c>
      <c r="YJ6" s="51" t="inlineStr">
        <is>
          <t>R</t>
        </is>
      </c>
      <c r="YK6" s="51" t="inlineStr">
        <is>
          <t>R</t>
        </is>
      </c>
      <c r="YL6" s="51" t="inlineStr">
        <is>
          <t>R</t>
        </is>
      </c>
      <c r="YM6" s="51" t="inlineStr">
        <is>
          <t>R</t>
        </is>
      </c>
      <c r="YN6" s="51" t="inlineStr">
        <is>
          <t>R</t>
        </is>
      </c>
      <c r="YO6" s="51" t="inlineStr">
        <is>
          <t>R</t>
        </is>
      </c>
      <c r="YP6" s="51" t="inlineStr">
        <is>
          <t>R</t>
        </is>
      </c>
      <c r="YQ6" s="51" t="inlineStr">
        <is>
          <t>R</t>
        </is>
      </c>
      <c r="YR6" s="51" t="inlineStr">
        <is>
          <t>R</t>
        </is>
      </c>
      <c r="YS6" s="51" t="inlineStr">
        <is>
          <t>R</t>
        </is>
      </c>
      <c r="YT6" s="51" t="inlineStr">
        <is>
          <t>R</t>
        </is>
      </c>
      <c r="YU6" s="51" t="inlineStr">
        <is>
          <t>R</t>
        </is>
      </c>
      <c r="YV6" s="51" t="inlineStr">
        <is>
          <t>R</t>
        </is>
      </c>
      <c r="YW6" s="51" t="inlineStr">
        <is>
          <t>R</t>
        </is>
      </c>
      <c r="YX6" s="51" t="inlineStr">
        <is>
          <t>R</t>
        </is>
      </c>
      <c r="YY6" s="51" t="inlineStr">
        <is>
          <t>R</t>
        </is>
      </c>
      <c r="YZ6" s="51" t="inlineStr">
        <is>
          <t>R</t>
        </is>
      </c>
      <c r="ZA6" s="51" t="inlineStr">
        <is>
          <t>R</t>
        </is>
      </c>
      <c r="ZB6" s="51" t="inlineStr">
        <is>
          <t>R</t>
        </is>
      </c>
      <c r="ZC6" s="51" t="inlineStr">
        <is>
          <t>R</t>
        </is>
      </c>
      <c r="ZD6" s="51" t="inlineStr">
        <is>
          <t>R</t>
        </is>
      </c>
      <c r="ZE6" s="51" t="inlineStr">
        <is>
          <t>R</t>
        </is>
      </c>
      <c r="ZF6" s="51" t="inlineStr">
        <is>
          <t>R</t>
        </is>
      </c>
      <c r="ZG6" s="51" t="inlineStr">
        <is>
          <t>R</t>
        </is>
      </c>
      <c r="ZH6" s="51" t="inlineStr">
        <is>
          <t>R</t>
        </is>
      </c>
      <c r="ZI6" s="51" t="inlineStr">
        <is>
          <t>R</t>
        </is>
      </c>
      <c r="ZJ6" s="51" t="inlineStr">
        <is>
          <t>R</t>
        </is>
      </c>
      <c r="ZK6" s="51" t="inlineStr">
        <is>
          <t>R</t>
        </is>
      </c>
      <c r="ZL6" s="51" t="inlineStr">
        <is>
          <t>R</t>
        </is>
      </c>
      <c r="ZM6" s="51" t="inlineStr">
        <is>
          <t>R</t>
        </is>
      </c>
      <c r="ZN6" s="51" t="inlineStr">
        <is>
          <t>R</t>
        </is>
      </c>
      <c r="ZO6" s="51" t="inlineStr">
        <is>
          <t>R</t>
        </is>
      </c>
      <c r="ZP6" s="51" t="inlineStr">
        <is>
          <t>R</t>
        </is>
      </c>
      <c r="ZQ6" s="51" t="inlineStr">
        <is>
          <t>R</t>
        </is>
      </c>
      <c r="ZR6" s="51" t="inlineStr">
        <is>
          <t>R</t>
        </is>
      </c>
      <c r="ZS6" s="51" t="inlineStr">
        <is>
          <t>R</t>
        </is>
      </c>
      <c r="ZT6" s="51" t="inlineStr">
        <is>
          <t>R</t>
        </is>
      </c>
      <c r="ZU6" s="51" t="inlineStr">
        <is>
          <t>R</t>
        </is>
      </c>
      <c r="ZV6" s="51" t="inlineStr">
        <is>
          <t>R</t>
        </is>
      </c>
      <c r="ZW6" s="51" t="inlineStr">
        <is>
          <t>R</t>
        </is>
      </c>
      <c r="ZX6" s="51" t="inlineStr">
        <is>
          <t>R</t>
        </is>
      </c>
      <c r="ZY6" s="51" t="inlineStr">
        <is>
          <t>R</t>
        </is>
      </c>
      <c r="ZZ6" s="51" t="inlineStr">
        <is>
          <t>R</t>
        </is>
      </c>
      <c r="AAA6" s="51" t="inlineStr">
        <is>
          <t>R</t>
        </is>
      </c>
      <c r="AAB6" s="51" t="inlineStr">
        <is>
          <t>R</t>
        </is>
      </c>
      <c r="AAC6" s="51" t="inlineStr">
        <is>
          <t>R</t>
        </is>
      </c>
      <c r="AAD6" s="51" t="inlineStr">
        <is>
          <t>R</t>
        </is>
      </c>
      <c r="AAE6" s="51" t="inlineStr">
        <is>
          <t>R</t>
        </is>
      </c>
      <c r="AAF6" s="51" t="inlineStr">
        <is>
          <t>R</t>
        </is>
      </c>
      <c r="AAG6" s="51" t="inlineStr">
        <is>
          <t>R</t>
        </is>
      </c>
      <c r="AAH6" s="51" t="inlineStr">
        <is>
          <t>R</t>
        </is>
      </c>
      <c r="AAI6" s="51" t="inlineStr">
        <is>
          <t>R</t>
        </is>
      </c>
      <c r="AAJ6" s="51" t="inlineStr">
        <is>
          <t>R</t>
        </is>
      </c>
      <c r="AAK6" s="51" t="inlineStr">
        <is>
          <t>R</t>
        </is>
      </c>
      <c r="AAL6" s="51" t="inlineStr">
        <is>
          <t>R</t>
        </is>
      </c>
      <c r="AAM6" s="51" t="inlineStr">
        <is>
          <t>R</t>
        </is>
      </c>
      <c r="AAN6" s="51" t="inlineStr">
        <is>
          <t>R</t>
        </is>
      </c>
      <c r="AAO6" s="51" t="inlineStr">
        <is>
          <t>R</t>
        </is>
      </c>
      <c r="AAP6" s="51" t="inlineStr">
        <is>
          <t>R</t>
        </is>
      </c>
      <c r="AAQ6" s="51" t="inlineStr">
        <is>
          <t>R</t>
        </is>
      </c>
      <c r="AAR6" s="51" t="inlineStr">
        <is>
          <t>R</t>
        </is>
      </c>
      <c r="AAS6" s="51" t="inlineStr">
        <is>
          <t>R</t>
        </is>
      </c>
    </row>
    <row r="8">
      <c r="A8" s="51" t="inlineStr">
        <is>
          <t>Production of biochar</t>
        </is>
      </c>
      <c r="B8" t="n">
        <v>58.58487016284653</v>
      </c>
      <c r="C8" t="n">
        <v>-0.0002303369433699651</v>
      </c>
      <c r="D8" t="n">
        <v>1.309565328126744e-05</v>
      </c>
      <c r="E8" t="n">
        <v>0.003501808215799962</v>
      </c>
      <c r="F8" t="n">
        <v>-0.09526131513882344</v>
      </c>
      <c r="G8" t="n">
        <v>0.03461307421363925</v>
      </c>
      <c r="H8" t="n">
        <v>-0.1436702191844156</v>
      </c>
      <c r="I8" t="n">
        <v>-1.97805925237181</v>
      </c>
      <c r="J8" t="n">
        <v>134.5096222532171</v>
      </c>
      <c r="K8" t="n">
        <v>2.245090350082895e-05</v>
      </c>
      <c r="L8" t="n">
        <v>-0.0915017102405556</v>
      </c>
      <c r="M8" t="n">
        <v>-7.008007710372749e-06</v>
      </c>
      <c r="N8" t="n">
        <v>59.6783273727252</v>
      </c>
      <c r="O8" t="n">
        <v>3355.457838755972</v>
      </c>
      <c r="P8" t="n">
        <v>148714.0037842555</v>
      </c>
      <c r="Q8" t="n">
        <v>0.04625719267980959</v>
      </c>
      <c r="R8" t="n">
        <v>-1.818684643513952e-07</v>
      </c>
      <c r="S8" t="n">
        <v>1.034001023499291e-08</v>
      </c>
      <c r="T8" t="n">
        <v>2.76494284131273e-06</v>
      </c>
      <c r="U8" t="n">
        <v>-7.521602415538192e-05</v>
      </c>
      <c r="V8" t="n">
        <v>2.732964396251641e-05</v>
      </c>
      <c r="W8" t="n">
        <v>-0.0001134385207766248</v>
      </c>
      <c r="X8" t="n">
        <v>-0.001561827613762799</v>
      </c>
      <c r="Y8" t="n">
        <v>0.1062055356026258</v>
      </c>
      <c r="Z8" t="n">
        <v>1.772668892474994e-08</v>
      </c>
      <c r="AA8" t="n">
        <v>-7.224753130567865e-05</v>
      </c>
      <c r="AB8" t="n">
        <v>-5.533352929847126e-09</v>
      </c>
      <c r="AC8" t="n">
        <v>0.0471205599741958</v>
      </c>
      <c r="AD8" t="n">
        <v>2.649388132889386</v>
      </c>
      <c r="AE8" t="n">
        <v>117.4209707747509</v>
      </c>
      <c r="AF8" t="n">
        <v>8.297836477981397</v>
      </c>
      <c r="AG8" t="n">
        <v>-3.262443503944362e-05</v>
      </c>
      <c r="AH8" t="n">
        <v>1.85484049376986e-06</v>
      </c>
      <c r="AI8" t="n">
        <v>0.0004959886720101946</v>
      </c>
      <c r="AJ8" t="n">
        <v>-0.01349261018249551</v>
      </c>
      <c r="AK8" t="n">
        <v>0.004902522255774459</v>
      </c>
      <c r="AL8" t="n">
        <v>-0.02034914445033726</v>
      </c>
      <c r="AM8" t="n">
        <v>-0.2801681078120495</v>
      </c>
      <c r="AN8" t="n">
        <v>19.0516569733744</v>
      </c>
      <c r="AO8" t="n">
        <v>3.179898248728421e-06</v>
      </c>
      <c r="AP8" t="n">
        <v>-0.0129601077363701</v>
      </c>
      <c r="AQ8" t="n">
        <v>-9.925993154113713e-07</v>
      </c>
      <c r="AR8" t="n">
        <v>8.452711432863431</v>
      </c>
      <c r="AS8" t="n">
        <v>475.2599156977456</v>
      </c>
      <c r="AT8" t="n">
        <v>21063.53537965569</v>
      </c>
      <c r="AU8" t="n">
        <v>0.08244409180644861</v>
      </c>
      <c r="AV8" t="n">
        <v>-3.241437602033526e-07</v>
      </c>
      <c r="AW8" t="n">
        <v>1.842897728347168e-08</v>
      </c>
      <c r="AX8" t="n">
        <v>4.927951486953701e-06</v>
      </c>
      <c r="AY8" t="n">
        <v>-0.0001340573528468676</v>
      </c>
      <c r="AZ8" t="n">
        <v>4.870956375324414e-05</v>
      </c>
      <c r="BA8" t="n">
        <v>-0.0002021812237078973</v>
      </c>
      <c r="BB8" t="n">
        <v>-0.002783641888218421</v>
      </c>
      <c r="BC8" t="n">
        <v>0.189289890291978</v>
      </c>
      <c r="BD8" t="n">
        <v>3.159423831127476e-08</v>
      </c>
      <c r="BE8" t="n">
        <v>-0.0001287666146319048</v>
      </c>
      <c r="BF8" t="n">
        <v>-9.862082640932203e-09</v>
      </c>
      <c r="BG8" t="n">
        <v>0.08398286941826343</v>
      </c>
      <c r="BH8" t="n">
        <v>4.721998586701738</v>
      </c>
      <c r="BI8" t="n">
        <v>209.279135497158</v>
      </c>
      <c r="BJ8" t="n">
        <v>0.0009036281188445767</v>
      </c>
      <c r="BK8" t="n">
        <v>-3.552776309979903e-09</v>
      </c>
      <c r="BL8" t="n">
        <v>2.019907274130491e-10</v>
      </c>
      <c r="BM8" t="n">
        <v>5.401279138798078e-08</v>
      </c>
      <c r="BN8" t="n">
        <v>-1.469335047739765e-06</v>
      </c>
      <c r="BO8" t="n">
        <v>5.338809670851482e-07</v>
      </c>
      <c r="BP8" t="n">
        <v>-2.216006445601585e-06</v>
      </c>
      <c r="BQ8" t="n">
        <v>-3.051009511867766e-05</v>
      </c>
      <c r="BR8" t="n">
        <v>0.002074711040330186</v>
      </c>
      <c r="BS8" t="n">
        <v>3.462885151136148e-10</v>
      </c>
      <c r="BT8" t="n">
        <v>-1.411345933956994e-06</v>
      </c>
      <c r="BU8" t="n">
        <v>-1.080933149901971e-10</v>
      </c>
      <c r="BV8" t="n">
        <v>0.0009204938843374898</v>
      </c>
      <c r="BW8" t="n">
        <v>0.05175544549760253</v>
      </c>
      <c r="BX8" t="n">
        <v>2.293803077686662</v>
      </c>
      <c r="BY8" t="n">
        <v>0.05500429991705631</v>
      </c>
      <c r="BZ8" t="n">
        <v>-2.162592881042901e-07</v>
      </c>
      <c r="CA8" t="n">
        <v>1.229527758089021e-08</v>
      </c>
      <c r="CB8" t="n">
        <v>3.287785887695341e-06</v>
      </c>
      <c r="CC8" t="n">
        <v>-8.943916635513848e-05</v>
      </c>
      <c r="CD8" t="n">
        <v>3.249760407091784e-05</v>
      </c>
      <c r="CE8" t="n">
        <v>-0.0001348894314044301</v>
      </c>
      <c r="CF8" t="n">
        <v>-0.001857164897160874</v>
      </c>
      <c r="CG8" t="n">
        <v>0.1262887087328202</v>
      </c>
      <c r="CH8" t="n">
        <v>2.107875678713407e-08</v>
      </c>
      <c r="CI8" t="n">
        <v>-8.590933971526996e-05</v>
      </c>
      <c r="CJ8" t="n">
        <v>-6.579694669475266e-09</v>
      </c>
      <c r="CK8" t="n">
        <v>0.05603092757964932</v>
      </c>
      <c r="CL8" t="n">
        <v>3.150380103411348</v>
      </c>
      <c r="CM8" t="n">
        <v>139.6249516859543</v>
      </c>
      <c r="CN8" t="n">
        <v>62.55408352336044</v>
      </c>
      <c r="CO8" t="n">
        <v>-0.0002836002723678864</v>
      </c>
      <c r="CP8" t="n">
        <v>1.459035794987391e-05</v>
      </c>
      <c r="CQ8" t="n">
        <v>0.004975682026939376</v>
      </c>
      <c r="CR8" t="n">
        <v>-0.1098488696544629</v>
      </c>
      <c r="CS8" t="n">
        <v>0.05946599903074366</v>
      </c>
      <c r="CT8" t="n">
        <v>-0.1931658965525043</v>
      </c>
      <c r="CU8" t="n">
        <v>-2.645982471220642</v>
      </c>
      <c r="CV8" t="n">
        <v>462.6115354002646</v>
      </c>
      <c r="CW8" t="n">
        <v>3.968497970517809e-05</v>
      </c>
      <c r="CX8" t="n">
        <v>-0.2630070049566531</v>
      </c>
      <c r="CY8" t="n">
        <v>-9.111066902585353e-06</v>
      </c>
      <c r="CZ8" t="n">
        <v>247.5958310549916</v>
      </c>
      <c r="DA8" t="n">
        <v>7925.004084754873</v>
      </c>
      <c r="DB8" t="n">
        <v>153400.3012896316</v>
      </c>
      <c r="DC8" t="n">
        <v>0.04939118728787522</v>
      </c>
      <c r="DD8" t="n">
        <v>-2.239238971854416e-07</v>
      </c>
      <c r="DE8" t="n">
        <v>1.152019279173411e-08</v>
      </c>
      <c r="DF8" t="n">
        <v>3.928677858188101e-06</v>
      </c>
      <c r="DG8" t="n">
        <v>-8.673400342343443e-05</v>
      </c>
      <c r="DH8" t="n">
        <v>4.695291066475585e-05</v>
      </c>
      <c r="DI8" t="n">
        <v>-0.0001525191072568748</v>
      </c>
      <c r="DJ8" t="n">
        <v>-0.002089203588886197</v>
      </c>
      <c r="DK8" t="n">
        <v>0.3652668490931185</v>
      </c>
      <c r="DL8" t="n">
        <v>3.133429753473995e-08</v>
      </c>
      <c r="DM8" t="n">
        <v>-0.0002076639526656289</v>
      </c>
      <c r="DN8" t="n">
        <v>-7.193877464608604e-09</v>
      </c>
      <c r="DO8" t="n">
        <v>0.1954956635047997</v>
      </c>
      <c r="DP8" t="n">
        <v>6.257391028055313</v>
      </c>
      <c r="DQ8" t="n">
        <v>121.1211576328684</v>
      </c>
      <c r="DR8" t="n">
        <v>8.860027421141503</v>
      </c>
      <c r="DS8" t="n">
        <v>-4.016853973864562e-05</v>
      </c>
      <c r="DT8" t="n">
        <v>2.066547285787935e-06</v>
      </c>
      <c r="DU8" t="n">
        <v>0.0007047450256560886</v>
      </c>
      <c r="DV8" t="n">
        <v>-0.01555876039581795</v>
      </c>
      <c r="DW8" t="n">
        <v>0.008422637697844303</v>
      </c>
      <c r="DX8" t="n">
        <v>-0.02735960698145998</v>
      </c>
      <c r="DY8" t="n">
        <v>-0.3747713327479209</v>
      </c>
      <c r="DZ8" t="n">
        <v>65.52331451634245</v>
      </c>
      <c r="EA8" t="n">
        <v>5.620896168417428e-06</v>
      </c>
      <c r="EB8" t="n">
        <v>-0.03725175311693284</v>
      </c>
      <c r="EC8" t="n">
        <v>-1.290472148994312e-06</v>
      </c>
      <c r="ED8" t="n">
        <v>35.06894720451471</v>
      </c>
      <c r="EE8" t="n">
        <v>1122.480732650565</v>
      </c>
      <c r="EF8" t="n">
        <v>21727.29259681248</v>
      </c>
      <c r="EG8" t="n">
        <v>0.08802980343786512</v>
      </c>
      <c r="EH8" t="n">
        <v>-3.990990647660408e-07</v>
      </c>
      <c r="EI8" t="n">
        <v>2.053241403394297e-08</v>
      </c>
      <c r="EJ8" t="n">
        <v>7.002073823641233e-06</v>
      </c>
      <c r="EK8" t="n">
        <v>-0.0001545858217224593</v>
      </c>
      <c r="EL8" t="n">
        <v>8.368406842628781e-05</v>
      </c>
      <c r="EM8" t="n">
        <v>-0.0002718344662193902</v>
      </c>
      <c r="EN8" t="n">
        <v>-0.003723582917725963</v>
      </c>
      <c r="EO8" t="n">
        <v>0.6510142941214396</v>
      </c>
      <c r="EP8" t="n">
        <v>5.584704892331871e-08</v>
      </c>
      <c r="EQ8" t="n">
        <v>-0.0003701190017510131</v>
      </c>
      <c r="ER8" t="n">
        <v>-1.282163183230567e-08</v>
      </c>
      <c r="ES8" t="n">
        <v>0.3484314869974265</v>
      </c>
      <c r="ET8" t="n">
        <v>11.15253413575659</v>
      </c>
      <c r="EU8" t="n">
        <v>215.8739703187017</v>
      </c>
      <c r="EV8" t="n">
        <v>0.0009648502875083279</v>
      </c>
      <c r="EW8" t="n">
        <v>-4.374323607976893e-09</v>
      </c>
      <c r="EX8" t="n">
        <v>2.250454370021747e-10</v>
      </c>
      <c r="EY8" t="n">
        <v>7.674620046906464e-08</v>
      </c>
      <c r="EZ8" t="n">
        <v>-1.694337243850644e-06</v>
      </c>
      <c r="FA8" t="n">
        <v>9.17218877331262e-07</v>
      </c>
      <c r="FB8" t="n">
        <v>-2.979440514956708e-06</v>
      </c>
      <c r="FC8" t="n">
        <v>-4.081231478910277e-05</v>
      </c>
      <c r="FD8" t="n">
        <v>0.007135439411704008</v>
      </c>
      <c r="FE8" t="n">
        <v>6.121113430429179e-10</v>
      </c>
      <c r="FF8" t="n">
        <v>-4.056687750118839e-06</v>
      </c>
      <c r="FG8" t="n">
        <v>-1.405314413596063e-10</v>
      </c>
      <c r="FH8" t="n">
        <v>0.003818981836574406</v>
      </c>
      <c r="FI8" t="n">
        <v>0.1222373031302559</v>
      </c>
      <c r="FJ8" t="n">
        <v>2.366085736799126</v>
      </c>
      <c r="FK8" t="n">
        <v>0.0587309242401897</v>
      </c>
      <c r="FL8" t="n">
        <v>-2.662672870063762e-07</v>
      </c>
      <c r="FM8" t="n">
        <v>1.369862939597356e-08</v>
      </c>
      <c r="FN8" t="n">
        <v>4.671579978600759e-06</v>
      </c>
      <c r="FO8" t="n">
        <v>-0.0001031351636562213</v>
      </c>
      <c r="FP8" t="n">
        <v>5.583157624933526e-05</v>
      </c>
      <c r="FQ8" t="n">
        <v>-0.0001813600487324977</v>
      </c>
      <c r="FR8" t="n">
        <v>-0.002484266211015543</v>
      </c>
      <c r="FS8" t="n">
        <v>0.4343378003145764</v>
      </c>
      <c r="FT8" t="n">
        <v>3.725952656100228e-08</v>
      </c>
      <c r="FU8" t="n">
        <v>-0.0002469326319356875</v>
      </c>
      <c r="FV8" t="n">
        <v>-8.554219802504297e-09</v>
      </c>
      <c r="FW8" t="n">
        <v>0.2324633529391729</v>
      </c>
      <c r="FX8" t="n">
        <v>7.440646370130464</v>
      </c>
      <c r="FY8" t="n">
        <v>144.0248336481357</v>
      </c>
      <c r="FZ8" t="n">
        <v>-44.13797879099592</v>
      </c>
      <c r="GA8" t="n">
        <v>-0.0001404695659223377</v>
      </c>
      <c r="GB8" t="n">
        <v>5.053863594023083e-06</v>
      </c>
      <c r="GC8" t="n">
        <v>0.0003555896528068664</v>
      </c>
      <c r="GD8" t="n">
        <v>-0.3453309904602309</v>
      </c>
      <c r="GE8" t="n">
        <v>0.002249395257894449</v>
      </c>
      <c r="GF8" t="n">
        <v>-0.1734127471427419</v>
      </c>
      <c r="GG8" t="n">
        <v>-2.100194135908806</v>
      </c>
      <c r="GH8" t="n">
        <v>24.38304035257057</v>
      </c>
      <c r="GI8" t="n">
        <v>7.502291099070727e-06</v>
      </c>
      <c r="GJ8" t="n">
        <v>-0.3877746917025637</v>
      </c>
      <c r="GK8" t="n">
        <v>-1.052681225783881e-05</v>
      </c>
      <c r="GL8" t="n">
        <v>-14.06167200027698</v>
      </c>
      <c r="GM8" t="n">
        <v>725.7855115187007</v>
      </c>
      <c r="GN8" t="n">
        <v>401.0070661345532</v>
      </c>
      <c r="GO8" t="n">
        <v>-0.03477859826288119</v>
      </c>
      <c r="GP8" t="n">
        <v>-1.10683242304944e-07</v>
      </c>
      <c r="GQ8" t="n">
        <v>3.982200735657283e-09</v>
      </c>
      <c r="GR8" t="n">
        <v>2.801874943111394e-07</v>
      </c>
      <c r="GS8" t="n">
        <v>-0.0002721041632153136</v>
      </c>
      <c r="GT8" t="n">
        <v>1.77241496216178e-06</v>
      </c>
      <c r="GU8" t="n">
        <v>-0.0001366408800706191</v>
      </c>
      <c r="GV8" t="n">
        <v>-0.001654851674851308</v>
      </c>
      <c r="GW8" t="n">
        <v>0.01921265966584459</v>
      </c>
      <c r="GX8" t="n">
        <v>5.911443508124505e-09</v>
      </c>
      <c r="GY8" t="n">
        <v>-0.0003055477524944401</v>
      </c>
      <c r="GZ8" t="n">
        <v>-8.29462029146731e-09</v>
      </c>
      <c r="HA8" t="n">
        <v>-0.01107991926222502</v>
      </c>
      <c r="HB8" t="n">
        <v>0.5718839743354506</v>
      </c>
      <c r="HC8" t="n">
        <v>0.315974225274565</v>
      </c>
      <c r="HD8" t="n">
        <v>-6.238751307637399</v>
      </c>
      <c r="HE8" t="n">
        <v>-1.985488941917785e-05</v>
      </c>
      <c r="HF8" t="n">
        <v>7.143462154244491e-07</v>
      </c>
      <c r="HG8" t="n">
        <v>5.026137290826127e-05</v>
      </c>
      <c r="HH8" t="n">
        <v>-0.04881134631250902</v>
      </c>
      <c r="HI8" t="n">
        <v>0.0003179442736386707</v>
      </c>
      <c r="HJ8" t="n">
        <v>-0.0245112946408519</v>
      </c>
      <c r="HK8" t="n">
        <v>-0.2968552088381162</v>
      </c>
      <c r="HL8" t="n">
        <v>3.446458787886483</v>
      </c>
      <c r="HM8" t="n">
        <v>1.060423011806603e-06</v>
      </c>
      <c r="HN8" t="n">
        <v>-0.05481061732309262</v>
      </c>
      <c r="HO8" t="n">
        <v>-1.487928662293946e-06</v>
      </c>
      <c r="HP8" t="n">
        <v>-1.987568914170393</v>
      </c>
      <c r="HQ8" t="n">
        <v>102.5872827229523</v>
      </c>
      <c r="HR8" t="n">
        <v>56.6809678817716</v>
      </c>
      <c r="HS8" t="n">
        <v>-0.1280698728585955</v>
      </c>
      <c r="HT8" t="n">
        <v>-4.075836714989271e-07</v>
      </c>
      <c r="HU8" t="n">
        <v>1.466418911015606e-08</v>
      </c>
      <c r="HV8" t="n">
        <v>1.031771795452016e-06</v>
      </c>
      <c r="HW8" t="n">
        <v>-0.001002005466806667</v>
      </c>
      <c r="HX8" t="n">
        <v>6.526800106805954e-06</v>
      </c>
      <c r="HY8" t="n">
        <v>-0.0005031709445463172</v>
      </c>
      <c r="HZ8" t="n">
        <v>-0.006093881127585262</v>
      </c>
      <c r="IA8" t="n">
        <v>0.07074934021439046</v>
      </c>
      <c r="IB8" t="n">
        <v>2.176849718823481e-08</v>
      </c>
      <c r="IC8" t="n">
        <v>-0.001125159257955405</v>
      </c>
      <c r="ID8" t="n">
        <v>-3.054438704254271e-08</v>
      </c>
      <c r="IE8" t="n">
        <v>-0.04080106508234856</v>
      </c>
      <c r="IF8" t="n">
        <v>2.105924664628567</v>
      </c>
      <c r="IG8" t="n">
        <v>1.163554049867985</v>
      </c>
      <c r="IH8" t="n">
        <v>-0.0006793953005724842</v>
      </c>
      <c r="II8" t="n">
        <v>-2.162182446391529e-09</v>
      </c>
      <c r="IJ8" t="n">
        <v>7.779176277582715e-11</v>
      </c>
      <c r="IK8" t="n">
        <v>5.473425509427007e-09</v>
      </c>
      <c r="IL8" t="n">
        <v>-5.315518709447198e-06</v>
      </c>
      <c r="IM8" t="n">
        <v>3.462389101639775e-08</v>
      </c>
      <c r="IN8" t="n">
        <v>-2.669261454540765e-06</v>
      </c>
      <c r="IO8" t="n">
        <v>-3.232730780407663e-05</v>
      </c>
      <c r="IP8" t="n">
        <v>0.0003753167562939034</v>
      </c>
      <c r="IQ8" t="n">
        <v>1.154792642493002e-10</v>
      </c>
      <c r="IR8" t="n">
        <v>-5.968834786730416e-06</v>
      </c>
      <c r="IS8" t="n">
        <v>-1.620343063702652e-10</v>
      </c>
      <c r="IT8" t="n">
        <v>-0.000216444752044893</v>
      </c>
      <c r="IU8" t="n">
        <v>0.01117167752706411</v>
      </c>
      <c r="IV8" t="n">
        <v>0.00617251454848566</v>
      </c>
      <c r="IW8" t="n">
        <v>-0.1115577381424546</v>
      </c>
      <c r="IX8" t="n">
        <v>-3.550336350097018e-07</v>
      </c>
      <c r="IY8" t="n">
        <v>1.27735253600857e-08</v>
      </c>
      <c r="IZ8" t="n">
        <v>8.987447649525022e-07</v>
      </c>
      <c r="JA8" t="n">
        <v>-0.0008728162290497956</v>
      </c>
      <c r="JB8" t="n">
        <v>5.685295385801779e-06</v>
      </c>
      <c r="JC8" t="n">
        <v>-0.0004382967767491004</v>
      </c>
      <c r="JD8" t="n">
        <v>-0.005308192941309501</v>
      </c>
      <c r="JE8" t="n">
        <v>0.06162758026708468</v>
      </c>
      <c r="JF8" t="n">
        <v>1.896187022658438e-08</v>
      </c>
      <c r="JG8" t="n">
        <v>-0.0009800917191987611</v>
      </c>
      <c r="JH8" t="n">
        <v>-2.66062787083111e-08</v>
      </c>
      <c r="JI8" t="n">
        <v>-0.03554055636031976</v>
      </c>
      <c r="JJ8" t="n">
        <v>1.834406383332344</v>
      </c>
      <c r="JK8" t="n">
        <v>1.013536244805074</v>
      </c>
      <c r="JL8" t="n">
        <v>-42.21292010219525</v>
      </c>
      <c r="JM8" t="n">
        <v>-0.0001663021490991277</v>
      </c>
      <c r="JN8" t="n">
        <v>5.7787916712377e-06</v>
      </c>
      <c r="JO8" t="n">
        <v>0.001070414815534437</v>
      </c>
      <c r="JP8" t="n">
        <v>-0.3524059184164978</v>
      </c>
      <c r="JQ8" t="n">
        <v>0.01430300248829142</v>
      </c>
      <c r="JR8" t="n">
        <v>-0.1974180285729095</v>
      </c>
      <c r="JS8" t="n">
        <v>-2.42413524945233</v>
      </c>
      <c r="JT8" t="n">
        <v>183.5116588842022</v>
      </c>
      <c r="JU8" t="n">
        <v>1.586077554605979e-05</v>
      </c>
      <c r="JV8" t="n">
        <v>-0.4709543365795553</v>
      </c>
      <c r="JW8" t="n">
        <v>-1.154679077834519e-05</v>
      </c>
      <c r="JX8" t="n">
        <v>77.07785374052595</v>
      </c>
      <c r="JY8" t="n">
        <v>2942.004168909826</v>
      </c>
      <c r="JZ8" t="n">
        <v>2673.849796327673</v>
      </c>
      <c r="KA8" t="n">
        <v>-0.03326174487257767</v>
      </c>
      <c r="KB8" t="n">
        <v>-1.310380717966223e-07</v>
      </c>
      <c r="KC8" t="n">
        <v>4.553409093120022e-09</v>
      </c>
      <c r="KD8" t="n">
        <v>8.434352424788105e-07</v>
      </c>
      <c r="KE8" t="n">
        <v>-0.0002776788651810507</v>
      </c>
      <c r="KF8" t="n">
        <v>1.127007604604571e-05</v>
      </c>
      <c r="KG8" t="n">
        <v>-0.0001555558839270602</v>
      </c>
      <c r="KH8" t="n">
        <v>-0.001910101646811032</v>
      </c>
      <c r="KI8" t="n">
        <v>0.1445983353952431</v>
      </c>
      <c r="KJ8" t="n">
        <v>1.249752607535965e-08</v>
      </c>
      <c r="KK8" t="n">
        <v>-0.0003710893004326557</v>
      </c>
      <c r="KL8" t="n">
        <v>-9.098314166291858e-09</v>
      </c>
      <c r="KM8" t="n">
        <v>0.06073363084658731</v>
      </c>
      <c r="KN8" t="n">
        <v>2.318157375595756</v>
      </c>
      <c r="KO8" t="n">
        <v>2.106864664603473</v>
      </c>
      <c r="KP8" t="n">
        <v>-5.966650891147907</v>
      </c>
      <c r="KQ8" t="n">
        <v>-2.350623609359165e-05</v>
      </c>
      <c r="KR8" t="n">
        <v>8.168123027611977e-07</v>
      </c>
      <c r="KS8" t="n">
        <v>0.0001512994480728738</v>
      </c>
      <c r="KT8" t="n">
        <v>-0.04981136301575702</v>
      </c>
      <c r="KU8" t="n">
        <v>0.002021680147600506</v>
      </c>
      <c r="KV8" t="n">
        <v>-0.02790435850591527</v>
      </c>
      <c r="KW8" t="n">
        <v>-0.3426431697070778</v>
      </c>
      <c r="KX8" t="n">
        <v>25.93874103868292</v>
      </c>
      <c r="KY8" t="n">
        <v>2.241866004936084e-06</v>
      </c>
      <c r="KZ8" t="n">
        <v>-0.06656777368728502</v>
      </c>
      <c r="LA8" t="n">
        <v>-1.632099113748089e-06</v>
      </c>
      <c r="LB8" t="n">
        <v>10.89468919930885</v>
      </c>
      <c r="LC8" t="n">
        <v>415.8421581281173</v>
      </c>
      <c r="LD8" t="n">
        <v>377.9394609856526</v>
      </c>
      <c r="LE8" t="n">
        <v>-0.12248416122718</v>
      </c>
      <c r="LF8" t="n">
        <v>-4.825389760616158e-07</v>
      </c>
      <c r="LG8" t="n">
        <v>1.676762586062732e-08</v>
      </c>
      <c r="LH8" t="n">
        <v>3.105894132139512e-06</v>
      </c>
      <c r="LI8" t="n">
        <v>-0.001022533935682266</v>
      </c>
      <c r="LJ8" t="n">
        <v>4.150130477984959e-05</v>
      </c>
      <c r="LK8" t="n">
        <v>-0.00057282418705781</v>
      </c>
      <c r="LL8" t="n">
        <v>-0.00703382215709281</v>
      </c>
      <c r="LM8" t="n">
        <v>0.5324737440438518</v>
      </c>
      <c r="LN8" t="n">
        <v>4.602130780027873e-08</v>
      </c>
      <c r="LO8" t="n">
        <v>-0.001366511645074515</v>
      </c>
      <c r="LP8" t="n">
        <v>-3.350393623391619e-08</v>
      </c>
      <c r="LQ8" t="n">
        <v>0.2236475524968136</v>
      </c>
      <c r="LR8" t="n">
        <v>8.536460213683418</v>
      </c>
      <c r="LS8" t="n">
        <v>7.758388871411658</v>
      </c>
      <c r="LT8" t="n">
        <v>-0.0006497637709392273</v>
      </c>
      <c r="LU8" t="n">
        <v>-2.559811338622072e-09</v>
      </c>
      <c r="LV8" t="n">
        <v>8.895024221696394e-11</v>
      </c>
      <c r="LW8" t="n">
        <v>1.64763955046717e-08</v>
      </c>
      <c r="LX8" t="n">
        <v>-5.424419772364852e-06</v>
      </c>
      <c r="LY8" t="n">
        <v>2.201594395755175e-07</v>
      </c>
      <c r="LZ8" t="n">
        <v>-3.038763544108646e-06</v>
      </c>
      <c r="MA8" t="n">
        <v>-3.731358212456237e-05</v>
      </c>
      <c r="MB8" t="n">
        <v>0.002824709288038844</v>
      </c>
      <c r="MC8" t="n">
        <v>2.441375129670918e-10</v>
      </c>
      <c r="MD8" t="n">
        <v>-7.24918022575275e-06</v>
      </c>
      <c r="ME8" t="n">
        <v>-1.777343595330592e-10</v>
      </c>
      <c r="MF8" t="n">
        <v>0.001186423416837767</v>
      </c>
      <c r="MG8" t="n">
        <v>0.04528489662126849</v>
      </c>
      <c r="MH8" t="n">
        <v>0.04115732155891782</v>
      </c>
      <c r="MI8" t="n">
        <v>-0.1066921960628998</v>
      </c>
      <c r="MJ8" t="n">
        <v>-4.203249018170392e-07</v>
      </c>
      <c r="MK8" t="n">
        <v>1.460576459770387e-08</v>
      </c>
      <c r="ML8" t="n">
        <v>2.705449115842941e-06</v>
      </c>
      <c r="MM8" t="n">
        <v>-0.0008906979486468634</v>
      </c>
      <c r="MN8" t="n">
        <v>3.615051368335857e-05</v>
      </c>
      <c r="MO8" t="n">
        <v>-0.0004989695799262334</v>
      </c>
      <c r="MP8" t="n">
        <v>-0.006126946742642053</v>
      </c>
      <c r="MQ8" t="n">
        <v>0.4638215466284</v>
      </c>
      <c r="MR8" t="n">
        <v>4.00877496788443e-08</v>
      </c>
      <c r="MS8" t="n">
        <v>-0.001190326380960453</v>
      </c>
      <c r="MT8" t="n">
        <v>-2.918425123488252e-08</v>
      </c>
      <c r="MU8" t="n">
        <v>0.1948125233573691</v>
      </c>
      <c r="MV8" t="n">
        <v>7.43584866546278</v>
      </c>
      <c r="MW8" t="n">
        <v>6.758094583883119</v>
      </c>
      <c r="MX8" t="n">
        <v>-41.72823785389719</v>
      </c>
      <c r="MY8" t="n">
        <v>-0.0001132370489391361</v>
      </c>
      <c r="MZ8" t="n">
        <v>3.990065025393763e-06</v>
      </c>
      <c r="NA8" t="n">
        <v>0.0001790097479072644</v>
      </c>
      <c r="NB8" t="n">
        <v>-0.3248827470052392</v>
      </c>
      <c r="NC8" t="n">
        <v>0.001213425694420206</v>
      </c>
      <c r="ND8" t="n">
        <v>-0.1548577020516572</v>
      </c>
      <c r="NE8" t="n">
        <v>-1.85722461003592</v>
      </c>
      <c r="NF8" t="n">
        <v>18.79302253163249</v>
      </c>
      <c r="NG8" t="n">
        <v>3.465831092007674e-06</v>
      </c>
      <c r="NH8" t="n">
        <v>-0.3634777415129979</v>
      </c>
      <c r="NI8" t="n">
        <v>-8.705885906004143e-06</v>
      </c>
      <c r="NJ8" t="n">
        <v>-11.78369673017622</v>
      </c>
      <c r="NK8" t="n">
        <v>416.5198625529707</v>
      </c>
      <c r="NL8" t="n">
        <v>289.4726396175319</v>
      </c>
      <c r="NM8" t="n">
        <v>-0.03284744354677619</v>
      </c>
      <c r="NN8" t="n">
        <v>-8.913742261187815e-08</v>
      </c>
      <c r="NO8" t="n">
        <v>3.140881149318579e-09</v>
      </c>
      <c r="NP8" t="n">
        <v>1.409120751586524e-07</v>
      </c>
      <c r="NQ8" t="n">
        <v>-0.000255739715847586</v>
      </c>
      <c r="NR8" t="n">
        <v>9.551788919347487e-07</v>
      </c>
      <c r="NS8" t="n">
        <v>-0.000121900178093675</v>
      </c>
      <c r="NT8" t="n">
        <v>-0.001461961579720547</v>
      </c>
      <c r="NU8" t="n">
        <v>0.01479340557927341</v>
      </c>
      <c r="NV8" t="n">
        <v>2.728217077749197e-09</v>
      </c>
      <c r="NW8" t="n">
        <v>-0.0002861207472182494</v>
      </c>
      <c r="NX8" t="n">
        <v>-6.853059475537804e-09</v>
      </c>
      <c r="NY8" t="n">
        <v>-0.00927583653237455</v>
      </c>
      <c r="NZ8" t="n">
        <v>0.3278742016191292</v>
      </c>
      <c r="OA8" t="n">
        <v>0.2278657493629364</v>
      </c>
      <c r="OB8" t="n">
        <v>-5.892331537660377</v>
      </c>
      <c r="OC8" t="n">
        <v>-1.598989722575472e-05</v>
      </c>
      <c r="OD8" t="n">
        <v>5.634262838694874e-07</v>
      </c>
      <c r="OE8" t="n">
        <v>2.527748204550862e-05</v>
      </c>
      <c r="OF8" t="n">
        <v>-0.04587581347008458</v>
      </c>
      <c r="OG8" t="n">
        <v>0.0001713445583988838</v>
      </c>
      <c r="OH8" t="n">
        <v>-0.02186703701324343</v>
      </c>
      <c r="OI8" t="n">
        <v>-0.26225366095136</v>
      </c>
      <c r="OJ8" t="n">
        <v>2.65371185188349</v>
      </c>
      <c r="OK8" t="n">
        <v>4.894006288773421e-07</v>
      </c>
      <c r="OL8" t="n">
        <v>-0.05132570819437517</v>
      </c>
      <c r="OM8" t="n">
        <v>-1.229334587931331e-06</v>
      </c>
      <c r="ON8" t="n">
        <v>-1.663943924892043</v>
      </c>
      <c r="OO8" t="n">
        <v>58.81564255782786</v>
      </c>
      <c r="OP8" t="n">
        <v>40.87564803671382</v>
      </c>
      <c r="OQ8" t="n">
        <v>-0.1508864064455405</v>
      </c>
      <c r="OR8" t="n">
        <v>-4.094572948598242e-07</v>
      </c>
      <c r="OS8" t="n">
        <v>1.442779767680681e-08</v>
      </c>
      <c r="OT8" t="n">
        <v>6.472868007275973e-07</v>
      </c>
      <c r="OU8" t="n">
        <v>-0.001174753421973174</v>
      </c>
      <c r="OV8" t="n">
        <v>4.387662933690095e-06</v>
      </c>
      <c r="OW8" t="n">
        <v>-0.000559954682361612</v>
      </c>
      <c r="OX8" t="n">
        <v>-0.006715595045055769</v>
      </c>
      <c r="OY8" t="n">
        <v>0.06795426267402938</v>
      </c>
      <c r="OZ8" t="n">
        <v>1.25322042270572e-08</v>
      </c>
      <c r="PA8" t="n">
        <v>-0.001314310238353745</v>
      </c>
      <c r="PB8" t="n">
        <v>-3.147987805958026e-08</v>
      </c>
      <c r="PC8" t="n">
        <v>-0.0426090279797017</v>
      </c>
      <c r="PD8" t="n">
        <v>1.506106859672694</v>
      </c>
      <c r="PE8" t="n">
        <v>1.04671293595292</v>
      </c>
      <c r="PF8" t="n">
        <v>-0.000641670449533838</v>
      </c>
      <c r="PG8" t="n">
        <v>-1.741287718668296e-09</v>
      </c>
      <c r="PH8" t="n">
        <v>6.135669633302144e-11</v>
      </c>
      <c r="PI8" t="n">
        <v>2.752698683629284e-09</v>
      </c>
      <c r="PJ8" t="n">
        <v>-4.995841402326796e-06</v>
      </c>
      <c r="PK8" t="n">
        <v>1.865929286399989e-08</v>
      </c>
      <c r="PL8" t="n">
        <v>-2.381303798094211e-06</v>
      </c>
      <c r="PM8" t="n">
        <v>-2.85592253998273e-05</v>
      </c>
      <c r="PN8" t="n">
        <v>0.0002889872143222055</v>
      </c>
      <c r="PO8" t="n">
        <v>5.32953584717261e-11</v>
      </c>
      <c r="PP8" t="n">
        <v>-5.589330817390529e-06</v>
      </c>
      <c r="PQ8" t="n">
        <v>-1.338736071831092e-10</v>
      </c>
      <c r="PR8" t="n">
        <v>-0.0001812022353902584</v>
      </c>
      <c r="PS8" t="n">
        <v>0.006404979006780071</v>
      </c>
      <c r="PT8" t="n">
        <v>0.004451327167024862</v>
      </c>
      <c r="PU8" t="n">
        <v>-0.1006670213921634</v>
      </c>
      <c r="PV8" t="n">
        <v>-2.731779968244417e-07</v>
      </c>
      <c r="PW8" t="n">
        <v>9.625806933755376e-09</v>
      </c>
      <c r="PX8" t="n">
        <v>4.318509251476458e-07</v>
      </c>
      <c r="PY8" t="n">
        <v>-0.0007837613118778448</v>
      </c>
      <c r="PZ8" t="n">
        <v>2.927321080887434e-06</v>
      </c>
      <c r="QA8" t="n">
        <v>-0.0003735854760931275</v>
      </c>
      <c r="QB8" t="n">
        <v>-0.004480449670631785</v>
      </c>
      <c r="QC8" t="n">
        <v>0.04533710740048822</v>
      </c>
      <c r="QD8" t="n">
        <v>8.361122123161359e-09</v>
      </c>
      <c r="QE8" t="n">
        <v>-0.0008768695603341154</v>
      </c>
      <c r="QF8" t="n">
        <v>-2.100245895371789e-08</v>
      </c>
      <c r="QG8" t="n">
        <v>-0.02842750405537747</v>
      </c>
      <c r="QH8" t="n">
        <v>1.004830687092262</v>
      </c>
      <c r="QI8" t="n">
        <v>0.6983364240506148</v>
      </c>
      <c r="QJ8" t="n">
        <v>75.52343258946514</v>
      </c>
      <c r="QK8" t="n">
        <v>4.345550504939958e-05</v>
      </c>
      <c r="QL8" t="n">
        <v>4.978935632596936e-06</v>
      </c>
      <c r="QM8" t="n">
        <v>0.0001772837806170648</v>
      </c>
      <c r="QN8" t="n">
        <v>0.1573254129912386</v>
      </c>
      <c r="QO8" t="n">
        <v>0.001260853688782445</v>
      </c>
      <c r="QP8" t="n">
        <v>0.06497950248535385</v>
      </c>
      <c r="QQ8" t="n">
        <v>0.7111708934319629</v>
      </c>
      <c r="QR8" t="n">
        <v>1.255515604066631</v>
      </c>
      <c r="QS8" t="n">
        <v>4.014503310828845e-06</v>
      </c>
      <c r="QT8" t="n">
        <v>0.236604775925656</v>
      </c>
      <c r="QU8" t="n">
        <v>6.023842381442321e-07</v>
      </c>
      <c r="QV8" t="n">
        <v>1.031231776776154</v>
      </c>
      <c r="QW8" t="n">
        <v>266.4579434801097</v>
      </c>
      <c r="QX8" t="n">
        <v>58.61063874083242</v>
      </c>
      <c r="QY8" t="n">
        <v>0.05945019047118771</v>
      </c>
      <c r="QZ8" t="n">
        <v>3.420710584291993e-08</v>
      </c>
      <c r="RA8" t="n">
        <v>3.91929579407068e-09</v>
      </c>
      <c r="RB8" t="n">
        <v>1.39553436116024e-07</v>
      </c>
      <c r="RC8" t="n">
        <v>0.0001238426995119403</v>
      </c>
      <c r="RD8" t="n">
        <v>9.925130437579213e-07</v>
      </c>
      <c r="RE8" t="n">
        <v>5.115026776492363e-05</v>
      </c>
      <c r="RF8" t="n">
        <v>0.0005598162533464153</v>
      </c>
      <c r="RG8" t="n">
        <v>0.0009883110346300067</v>
      </c>
      <c r="RH8" t="n">
        <v>3.160118367147419e-09</v>
      </c>
      <c r="RI8" t="n">
        <v>0.0001862494660648547</v>
      </c>
      <c r="RJ8" t="n">
        <v>4.741820712676589e-10</v>
      </c>
      <c r="RK8" t="n">
        <v>0.0008117603165965681</v>
      </c>
      <c r="RL8" t="n">
        <v>0.2097491460506405</v>
      </c>
      <c r="RM8" t="n">
        <v>0.04613685471264478</v>
      </c>
      <c r="RN8" t="n">
        <v>10.66445952588224</v>
      </c>
      <c r="RO8" t="n">
        <v>6.136234263810955e-06</v>
      </c>
      <c r="RP8" t="n">
        <v>7.030620261188915e-07</v>
      </c>
      <c r="RQ8" t="n">
        <v>2.503376287546831e-05</v>
      </c>
      <c r="RR8" t="n">
        <v>0.02221549579662259</v>
      </c>
      <c r="RS8" t="n">
        <v>0.0001780417371277612</v>
      </c>
      <c r="RT8" t="n">
        <v>0.009175579691059806</v>
      </c>
      <c r="RU8" t="n">
        <v>0.100422517210223</v>
      </c>
      <c r="RV8" t="n">
        <v>0.1772879606315575</v>
      </c>
      <c r="RW8" t="n">
        <v>5.668771480181173e-07</v>
      </c>
      <c r="RX8" t="n">
        <v>0.03341032008179099</v>
      </c>
      <c r="RY8" t="n">
        <v>8.506104802782359e-08</v>
      </c>
      <c r="RZ8" t="n">
        <v>0.1456174483622058</v>
      </c>
      <c r="SA8" t="n">
        <v>37.62580508012871</v>
      </c>
      <c r="SB8" t="n">
        <v>8.276249677837056</v>
      </c>
      <c r="SC8" t="n">
        <v>0.273087480610978</v>
      </c>
      <c r="SD8" t="n">
        <v>1.571320845164224e-07</v>
      </c>
      <c r="SE8" t="n">
        <v>1.800348502988711e-08</v>
      </c>
      <c r="SF8" t="n">
        <v>6.410458230238994e-07</v>
      </c>
      <c r="SG8" t="n">
        <v>0.0005688777535232427</v>
      </c>
      <c r="SH8" t="n">
        <v>4.559159263328916e-06</v>
      </c>
      <c r="SI8" t="n">
        <v>0.0002349613625421385</v>
      </c>
      <c r="SJ8" t="n">
        <v>0.00257154449834003</v>
      </c>
      <c r="SK8" t="n">
        <v>0.004539857120188063</v>
      </c>
      <c r="SL8" t="n">
        <v>1.451616481758809e-08</v>
      </c>
      <c r="SM8" t="n">
        <v>0.0008555464170874492</v>
      </c>
      <c r="SN8" t="n">
        <v>2.178179517459049e-09</v>
      </c>
      <c r="SO8" t="n">
        <v>0.003728862396610212</v>
      </c>
      <c r="SP8" t="n">
        <v>0.963493395080613</v>
      </c>
      <c r="SQ8" t="n">
        <v>0.2119319941102166</v>
      </c>
      <c r="SR8" t="n">
        <v>0.001161351579467538</v>
      </c>
      <c r="SS8" t="n">
        <v>6.682312720081459e-10</v>
      </c>
      <c r="ST8" t="n">
        <v>7.656292309190192e-11</v>
      </c>
      <c r="SU8" t="n">
        <v>2.726157850276601e-09</v>
      </c>
      <c r="SV8" t="n">
        <v>2.419250696150751e-06</v>
      </c>
      <c r="SW8" t="n">
        <v>1.938861056414997e-08</v>
      </c>
      <c r="SX8" t="n">
        <v>9.992136911280575e-07</v>
      </c>
      <c r="SY8" t="n">
        <v>1.093593619940626e-05</v>
      </c>
      <c r="SZ8" t="n">
        <v>1.930652487360812e-05</v>
      </c>
      <c r="TA8" t="n">
        <v>6.173249282977004e-11</v>
      </c>
      <c r="TB8" t="n">
        <v>3.638358596920463e-06</v>
      </c>
      <c r="TC8" t="n">
        <v>9.263083819534198e-12</v>
      </c>
      <c r="TD8" t="n">
        <v>1.585763003207496e-05</v>
      </c>
      <c r="TE8" t="n">
        <v>0.00409742172610756</v>
      </c>
      <c r="TF8" t="n">
        <v>0.0009012773326296032</v>
      </c>
      <c r="TG8" t="n">
        <v>0.1821960234868449</v>
      </c>
      <c r="TH8" t="n">
        <v>1.048339561265852e-07</v>
      </c>
      <c r="TI8" t="n">
        <v>1.201140152602993e-08</v>
      </c>
      <c r="TJ8" t="n">
        <v>4.276871263614707e-07</v>
      </c>
      <c r="TK8" t="n">
        <v>0.0003795386896176072</v>
      </c>
      <c r="TL8" t="n">
        <v>3.041738443532115e-06</v>
      </c>
      <c r="TM8" t="n">
        <v>0.0001567593865249772</v>
      </c>
      <c r="TN8" t="n">
        <v>0.001715659688129226</v>
      </c>
      <c r="TO8" t="n">
        <v>0.003028860615089851</v>
      </c>
      <c r="TP8" t="n">
        <v>9.68476291965865e-09</v>
      </c>
      <c r="TQ8" t="n">
        <v>0.0005707956833209901</v>
      </c>
      <c r="TR8" t="n">
        <v>1.453218015097759e-09</v>
      </c>
      <c r="TS8" t="n">
        <v>0.002487788525757482</v>
      </c>
      <c r="TT8" t="n">
        <v>0.6428147670731058</v>
      </c>
      <c r="TU8" t="n">
        <v>0.1413948617861571</v>
      </c>
      <c r="TV8" t="n">
        <v>56.78939235855615</v>
      </c>
      <c r="TW8" t="n">
        <v>-6.162357558503103e-06</v>
      </c>
      <c r="TX8" t="n">
        <v>6.844815816710479e-06</v>
      </c>
      <c r="TY8" t="n">
        <v>0.004076261067561804</v>
      </c>
      <c r="TZ8" t="n">
        <v>0.2224563734367488</v>
      </c>
      <c r="UA8" t="n">
        <v>0.01932857450955331</v>
      </c>
      <c r="UB8" t="n">
        <v>-0.0008422599968696893</v>
      </c>
      <c r="UC8" t="n">
        <v>-0.3346224238317743</v>
      </c>
      <c r="UD8" t="n">
        <v>28.90917989752311</v>
      </c>
      <c r="UE8" t="n">
        <v>1.030258713770603e-05</v>
      </c>
      <c r="UF8" t="n">
        <v>-0.06626561201695452</v>
      </c>
      <c r="UG8" t="n">
        <v>-8.225906233731393e-06</v>
      </c>
      <c r="UH8" t="n">
        <v>14.61643295143159</v>
      </c>
      <c r="UI8" t="n">
        <v>1236.17826913746</v>
      </c>
      <c r="UJ8" t="n">
        <v>161473.0236765</v>
      </c>
      <c r="UK8" t="n">
        <v>0.04476580646773337</v>
      </c>
      <c r="UL8" t="n">
        <v>-4.857648486660742e-09</v>
      </c>
      <c r="UM8" t="n">
        <v>5.395615051196727e-09</v>
      </c>
      <c r="UN8" t="n">
        <v>3.213225331067205e-06</v>
      </c>
      <c r="UO8" t="n">
        <v>0.000175357378327063</v>
      </c>
      <c r="UP8" t="n">
        <v>1.523628251432533e-05</v>
      </c>
      <c r="UQ8" t="n">
        <v>-6.639346971231475e-07</v>
      </c>
      <c r="UR8" t="n">
        <v>-0.000263775364427897</v>
      </c>
      <c r="US8" t="n">
        <v>0.02278845922954194</v>
      </c>
      <c r="UT8" t="n">
        <v>8.121298763183903e-09</v>
      </c>
      <c r="UU8" t="n">
        <v>-5.223569824955027e-05</v>
      </c>
      <c r="UV8" t="n">
        <v>-6.484297703978885e-09</v>
      </c>
      <c r="UW8" t="n">
        <v>0.0115218068300709</v>
      </c>
      <c r="UX8" t="n">
        <v>0.9744516512243989</v>
      </c>
      <c r="UY8" t="n">
        <v>127.2855691433165</v>
      </c>
      <c r="UZ8" t="n">
        <v>8.030304485735712</v>
      </c>
      <c r="VA8" t="n">
        <v>-8.71388220397065e-07</v>
      </c>
      <c r="VB8" t="n">
        <v>9.67891235918171e-07</v>
      </c>
      <c r="VC8" t="n">
        <v>0.0005764037292246108</v>
      </c>
      <c r="VD8" t="n">
        <v>0.03145644528489978</v>
      </c>
      <c r="VE8" t="n">
        <v>0.002733157234839787</v>
      </c>
      <c r="VF8" t="n">
        <v>-0.0001190997816689663</v>
      </c>
      <c r="VG8" t="n">
        <v>-0.04731728654813062</v>
      </c>
      <c r="VH8" t="n">
        <v>4.08790281720718</v>
      </c>
      <c r="VI8" t="n">
        <v>1.456837417527654e-06</v>
      </c>
      <c r="VJ8" t="n">
        <v>-0.009370289403168749</v>
      </c>
      <c r="VK8" t="n">
        <v>-1.163184337506337e-06</v>
      </c>
      <c r="VL8" t="n">
        <v>2.066836819704972</v>
      </c>
      <c r="VM8" t="n">
        <v>174.8017981447535</v>
      </c>
      <c r="VN8" t="n">
        <v>22833.0942188597</v>
      </c>
      <c r="VO8" t="n">
        <v>0.1477518471704782</v>
      </c>
      <c r="VP8" t="n">
        <v>-1.603291872617688e-08</v>
      </c>
      <c r="VQ8" t="n">
        <v>1.78085050474791e-08</v>
      </c>
      <c r="VR8" t="n">
        <v>1.060541550574603e-05</v>
      </c>
      <c r="VS8" t="n">
        <v>0.0005787760482204075</v>
      </c>
      <c r="VT8" t="n">
        <v>5.028813425097835e-05</v>
      </c>
      <c r="VU8" t="n">
        <v>-2.191350623186688e-06</v>
      </c>
      <c r="VV8" t="n">
        <v>-0.0008706041599044316</v>
      </c>
      <c r="VW8" t="n">
        <v>0.07521448201230643</v>
      </c>
      <c r="VX8" t="n">
        <v>2.680476435845261e-08</v>
      </c>
      <c r="VY8" t="n">
        <v>-0.0001724066092760642</v>
      </c>
      <c r="VZ8" t="n">
        <v>-2.140175814897192e-08</v>
      </c>
      <c r="WA8" t="n">
        <v>0.03802831616830912</v>
      </c>
      <c r="WB8" t="n">
        <v>3.216227804373303</v>
      </c>
      <c r="WC8" t="n">
        <v>420.1125690123575</v>
      </c>
      <c r="WD8" t="n">
        <v>0.0008744940871574897</v>
      </c>
      <c r="WE8" t="n">
        <v>-9.489351838520692e-11</v>
      </c>
      <c r="WF8" t="n">
        <v>1.05402623814015e-10</v>
      </c>
      <c r="WG8" t="n">
        <v>6.276993032055249e-08</v>
      </c>
      <c r="WH8" t="n">
        <v>3.425583108772712e-06</v>
      </c>
      <c r="WI8" t="n">
        <v>2.976387564611927e-07</v>
      </c>
      <c r="WJ8" t="n">
        <v>-1.296987617795623e-08</v>
      </c>
      <c r="WK8" t="n">
        <v>-5.152816730695397e-06</v>
      </c>
      <c r="WL8" t="n">
        <v>0.0004451695261209685</v>
      </c>
      <c r="WM8" t="n">
        <v>1.586484933218564e-10</v>
      </c>
      <c r="WN8" t="n">
        <v>-1.020417431565769e-06</v>
      </c>
      <c r="WO8" t="n">
        <v>-1.266698949249501e-10</v>
      </c>
      <c r="WP8" t="n">
        <v>0.000225076967026838</v>
      </c>
      <c r="WQ8" t="n">
        <v>0.01903578365846728</v>
      </c>
      <c r="WR8" t="n">
        <v>2.486506697394976</v>
      </c>
      <c r="WS8" t="n">
        <v>0.1102484920337983</v>
      </c>
      <c r="WT8" t="n">
        <v>-1.196333681312388e-08</v>
      </c>
      <c r="WU8" t="n">
        <v>1.328823202186857e-08</v>
      </c>
      <c r="WV8" t="n">
        <v>7.913478506643362e-06</v>
      </c>
      <c r="WW8" t="n">
        <v>0.0004318672677436039</v>
      </c>
      <c r="WX8" t="n">
        <v>3.752366602880397e-05</v>
      </c>
      <c r="WY8" t="n">
        <v>-1.635127454243218e-06</v>
      </c>
      <c r="WZ8" t="n">
        <v>-0.0006496216299554893</v>
      </c>
      <c r="XA8" t="n">
        <v>0.0561230426540306</v>
      </c>
      <c r="XB8" t="n">
        <v>2.000100104624146e-08</v>
      </c>
      <c r="XC8" t="n">
        <v>-0.0001286452186781539</v>
      </c>
      <c r="XD8" t="n">
        <v>-1.596942175669668e-08</v>
      </c>
      <c r="XE8" t="n">
        <v>0.02837571639495937</v>
      </c>
      <c r="XF8" t="n">
        <v>2.399863502621587</v>
      </c>
      <c r="XG8" t="n">
        <v>313.4768065851616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</row>
    <row r="9">
      <c r="A9" s="51" t="inlineStr">
        <is>
          <t>Production of other materials</t>
        </is>
      </c>
      <c r="B9" t="n">
        <v>401.0023038538708</v>
      </c>
      <c r="C9" t="n">
        <v>4.726248115488902e-05</v>
      </c>
      <c r="D9" t="n">
        <v>2.625496661600659e-05</v>
      </c>
      <c r="E9" t="n">
        <v>0.008140429424041164</v>
      </c>
      <c r="F9" t="n">
        <v>1.087335578339144</v>
      </c>
      <c r="G9" t="n">
        <v>0.04707675480085231</v>
      </c>
      <c r="H9" t="n">
        <v>0.1704794613122061</v>
      </c>
      <c r="I9" t="n">
        <v>2.067004848432103</v>
      </c>
      <c r="J9" t="n">
        <v>65.87854288513584</v>
      </c>
      <c r="K9" t="n">
        <v>1.223117017063471e-05</v>
      </c>
      <c r="L9" t="n">
        <v>0.5351549526045587</v>
      </c>
      <c r="M9" t="n">
        <v>1.143670419353347e-05</v>
      </c>
      <c r="N9" t="n">
        <v>134.1703234477658</v>
      </c>
      <c r="O9" t="n">
        <v>2927.771408555798</v>
      </c>
      <c r="P9" t="n">
        <v>3090.523680301844</v>
      </c>
      <c r="Q9" t="n">
        <v>0.8775520812599196</v>
      </c>
      <c r="R9" t="n">
        <v>8.312772619691459e-08</v>
      </c>
      <c r="S9" t="n">
        <v>1.279218333837958e-08</v>
      </c>
      <c r="T9" t="n">
        <v>1.663440306214908e-05</v>
      </c>
      <c r="U9" t="n">
        <v>0.00685729833422127</v>
      </c>
      <c r="V9" t="n">
        <v>0.0002716781208723278</v>
      </c>
      <c r="W9" t="n">
        <v>0.001473324353931467</v>
      </c>
      <c r="X9" t="n">
        <v>0.01570919318145684</v>
      </c>
      <c r="Y9" t="n">
        <v>0.1595960819252147</v>
      </c>
      <c r="Z9" t="n">
        <v>8.272232123867769e-08</v>
      </c>
      <c r="AA9" t="n">
        <v>0.005281540148773304</v>
      </c>
      <c r="AB9" t="n">
        <v>4.970036574989577e-08</v>
      </c>
      <c r="AC9" t="n">
        <v>1.364778484938284</v>
      </c>
      <c r="AD9" t="n">
        <v>59.47315552492594</v>
      </c>
      <c r="AE9" t="n">
        <v>133.1400762643503</v>
      </c>
      <c r="AF9" t="n">
        <v>5.332769012790637</v>
      </c>
      <c r="AG9" t="n">
        <v>1.253304922705346e-06</v>
      </c>
      <c r="AH9" t="n">
        <v>3.040962005784534e-07</v>
      </c>
      <c r="AI9" t="n">
        <v>0.0005925426970454338</v>
      </c>
      <c r="AJ9" t="n">
        <v>0.03259100284549929</v>
      </c>
      <c r="AK9" t="n">
        <v>0.001511878859029914</v>
      </c>
      <c r="AL9" t="n">
        <v>0.009064364827623411</v>
      </c>
      <c r="AM9" t="n">
        <v>0.1126489390259084</v>
      </c>
      <c r="AN9" t="n">
        <v>0.3974567560667156</v>
      </c>
      <c r="AO9" t="n">
        <v>4.523889208665075e-07</v>
      </c>
      <c r="AP9" t="n">
        <v>0.0286959412686826</v>
      </c>
      <c r="AQ9" t="n">
        <v>5.744522741414149e-07</v>
      </c>
      <c r="AR9" t="n">
        <v>1.146385130653004</v>
      </c>
      <c r="AS9" t="n">
        <v>45.77189565537022</v>
      </c>
      <c r="AT9" t="n">
        <v>111.9770494373766</v>
      </c>
      <c r="AU9" t="n">
        <v>0.1738243821112847</v>
      </c>
      <c r="AV9" t="n">
        <v>9.386404319987342e-08</v>
      </c>
      <c r="AW9" t="n">
        <v>5.164291078388868e-09</v>
      </c>
      <c r="AX9" t="n">
        <v>6.172378468935231e-06</v>
      </c>
      <c r="AY9" t="n">
        <v>0.004544005056810573</v>
      </c>
      <c r="AZ9" t="n">
        <v>0.0001751088725224079</v>
      </c>
      <c r="BA9" t="n">
        <v>0.001249047609807088</v>
      </c>
      <c r="BB9" t="n">
        <v>0.01430015182585354</v>
      </c>
      <c r="BC9" t="n">
        <v>0.09917757608711866</v>
      </c>
      <c r="BD9" t="n">
        <v>6.538344965253226e-08</v>
      </c>
      <c r="BE9" t="n">
        <v>0.003589289348944713</v>
      </c>
      <c r="BF9" t="n">
        <v>2.574519470644281e-08</v>
      </c>
      <c r="BG9" t="n">
        <v>0.1838571757480349</v>
      </c>
      <c r="BH9" t="n">
        <v>8.57594703820406</v>
      </c>
      <c r="BI9" t="n">
        <v>4.606691079343727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0.2995359745116154</v>
      </c>
      <c r="BZ9" t="n">
        <v>1.540389058664392e-07</v>
      </c>
      <c r="CA9" t="n">
        <v>5.329708408066658e-09</v>
      </c>
      <c r="CB9" t="n">
        <v>3.049484505861024e-06</v>
      </c>
      <c r="CC9" t="n">
        <v>0.005239801755199875</v>
      </c>
      <c r="CD9" t="n">
        <v>0.0001185736470316874</v>
      </c>
      <c r="CE9" t="n">
        <v>0.00109336786383817</v>
      </c>
      <c r="CF9" t="n">
        <v>0.01123296767176567</v>
      </c>
      <c r="CG9" t="n">
        <v>0.01821900723026132</v>
      </c>
      <c r="CH9" t="n">
        <v>3.270505989868655e-08</v>
      </c>
      <c r="CI9" t="n">
        <v>0.004664475609994712</v>
      </c>
      <c r="CJ9" t="n">
        <v>9.871147094535743e-08</v>
      </c>
      <c r="CK9" t="n">
        <v>0.1272761500147494</v>
      </c>
      <c r="CL9" t="n">
        <v>4.918975501382756</v>
      </c>
      <c r="CM9" t="n">
        <v>1.990705063315504</v>
      </c>
      <c r="CN9" t="n">
        <v>401.0023038538708</v>
      </c>
      <c r="CO9" t="n">
        <v>4.726248115488902e-05</v>
      </c>
      <c r="CP9" t="n">
        <v>2.625496661600659e-05</v>
      </c>
      <c r="CQ9" t="n">
        <v>0.008140429424041164</v>
      </c>
      <c r="CR9" t="n">
        <v>1.087335578339144</v>
      </c>
      <c r="CS9" t="n">
        <v>0.04707675480085231</v>
      </c>
      <c r="CT9" t="n">
        <v>0.1704794613122061</v>
      </c>
      <c r="CU9" t="n">
        <v>2.067004848432103</v>
      </c>
      <c r="CV9" t="n">
        <v>65.87854288513584</v>
      </c>
      <c r="CW9" t="n">
        <v>1.223117017063471e-05</v>
      </c>
      <c r="CX9" t="n">
        <v>0.5351549526045587</v>
      </c>
      <c r="CY9" t="n">
        <v>1.143670419353347e-05</v>
      </c>
      <c r="CZ9" t="n">
        <v>134.1703234477658</v>
      </c>
      <c r="DA9" t="n">
        <v>2927.771408555798</v>
      </c>
      <c r="DB9" t="n">
        <v>3090.523680301844</v>
      </c>
      <c r="DC9" t="n">
        <v>0.8775520812598859</v>
      </c>
      <c r="DD9" t="n">
        <v>8.312772619690684e-08</v>
      </c>
      <c r="DE9" t="n">
        <v>1.279218333837721e-08</v>
      </c>
      <c r="DF9" t="n">
        <v>1.663440306214698e-05</v>
      </c>
      <c r="DG9" t="n">
        <v>0.006857298334221192</v>
      </c>
      <c r="DH9" t="n">
        <v>0.0002716781208723202</v>
      </c>
      <c r="DI9" t="n">
        <v>0.001473324353931449</v>
      </c>
      <c r="DJ9" t="n">
        <v>0.01570919318145667</v>
      </c>
      <c r="DK9" t="n">
        <v>0.1595960819252183</v>
      </c>
      <c r="DL9" t="n">
        <v>8.272232123867684e-08</v>
      </c>
      <c r="DM9" t="n">
        <v>0.005281540148773233</v>
      </c>
      <c r="DN9" t="n">
        <v>4.970036574989444e-08</v>
      </c>
      <c r="DO9" t="n">
        <v>1.364778484938278</v>
      </c>
      <c r="DP9" t="n">
        <v>59.47315552492579</v>
      </c>
      <c r="DQ9" t="n">
        <v>133.1400762643497</v>
      </c>
      <c r="DR9" t="n">
        <v>5.332769012790633</v>
      </c>
      <c r="DS9" t="n">
        <v>1.253304922705346e-06</v>
      </c>
      <c r="DT9" t="n">
        <v>3.040962005784531e-07</v>
      </c>
      <c r="DU9" t="n">
        <v>0.0005925426970454328</v>
      </c>
      <c r="DV9" t="n">
        <v>0.03259100284549926</v>
      </c>
      <c r="DW9" t="n">
        <v>0.001511878859029914</v>
      </c>
      <c r="DX9" t="n">
        <v>0.009064364827623406</v>
      </c>
      <c r="DY9" t="n">
        <v>0.1126489390259084</v>
      </c>
      <c r="DZ9" t="n">
        <v>0.3974567560667328</v>
      </c>
      <c r="EA9" t="n">
        <v>4.523889208665083e-07</v>
      </c>
      <c r="EB9" t="n">
        <v>0.0286959412686826</v>
      </c>
      <c r="EC9" t="n">
        <v>5.744522741414153e-07</v>
      </c>
      <c r="ED9" t="n">
        <v>1.146385130653004</v>
      </c>
      <c r="EE9" t="n">
        <v>45.77189565537026</v>
      </c>
      <c r="EF9" t="n">
        <v>111.9770494373803</v>
      </c>
      <c r="EG9" t="n">
        <v>0.1738243821112846</v>
      </c>
      <c r="EH9" t="n">
        <v>9.386404319987324e-08</v>
      </c>
      <c r="EI9" t="n">
        <v>5.164291078388912e-09</v>
      </c>
      <c r="EJ9" t="n">
        <v>6.172378468934962e-06</v>
      </c>
      <c r="EK9" t="n">
        <v>0.004544005056810567</v>
      </c>
      <c r="EL9" t="n">
        <v>0.0001751088725224075</v>
      </c>
      <c r="EM9" t="n">
        <v>0.001249047609807088</v>
      </c>
      <c r="EN9" t="n">
        <v>0.01430015182585352</v>
      </c>
      <c r="EO9" t="n">
        <v>0.09917757608711911</v>
      </c>
      <c r="EP9" t="n">
        <v>6.538344965253224e-08</v>
      </c>
      <c r="EQ9" t="n">
        <v>0.003589289348944705</v>
      </c>
      <c r="ER9" t="n">
        <v>2.574519470644278e-08</v>
      </c>
      <c r="ES9" t="n">
        <v>0.183857175748035</v>
      </c>
      <c r="ET9" t="n">
        <v>8.575947038204067</v>
      </c>
      <c r="EU9" t="n">
        <v>4.606691079343847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0.299535974511613</v>
      </c>
      <c r="FL9" t="n">
        <v>1.540389058664382e-07</v>
      </c>
      <c r="FM9" t="n">
        <v>5.329708408066565e-09</v>
      </c>
      <c r="FN9" t="n">
        <v>3.049484505860741e-06</v>
      </c>
      <c r="FO9" t="n">
        <v>0.005239801755199836</v>
      </c>
      <c r="FP9" t="n">
        <v>0.000118573647031687</v>
      </c>
      <c r="FQ9" t="n">
        <v>0.001093367863838169</v>
      </c>
      <c r="FR9" t="n">
        <v>0.01123296767176566</v>
      </c>
      <c r="FS9" t="n">
        <v>0.01821900723026264</v>
      </c>
      <c r="FT9" t="n">
        <v>3.270505989868654e-08</v>
      </c>
      <c r="FU9" t="n">
        <v>0.004664475609994709</v>
      </c>
      <c r="FV9" t="n">
        <v>9.871147094535722e-08</v>
      </c>
      <c r="FW9" t="n">
        <v>0.1272761500147432</v>
      </c>
      <c r="FX9" t="n">
        <v>4.918975501382738</v>
      </c>
      <c r="FY9" t="n">
        <v>1.990705063315895</v>
      </c>
      <c r="FZ9" t="n">
        <v>401.0023038538708</v>
      </c>
      <c r="GA9" t="n">
        <v>4.726248115488902e-05</v>
      </c>
      <c r="GB9" t="n">
        <v>2.625496661600659e-05</v>
      </c>
      <c r="GC9" t="n">
        <v>0.008140429424041164</v>
      </c>
      <c r="GD9" t="n">
        <v>1.087335578339144</v>
      </c>
      <c r="GE9" t="n">
        <v>0.0470767548008523</v>
      </c>
      <c r="GF9" t="n">
        <v>0.1704794613122061</v>
      </c>
      <c r="GG9" t="n">
        <v>2.067004848432103</v>
      </c>
      <c r="GH9" t="n">
        <v>65.87854288513584</v>
      </c>
      <c r="GI9" t="n">
        <v>1.223117017063471e-05</v>
      </c>
      <c r="GJ9" t="n">
        <v>0.5351549526045587</v>
      </c>
      <c r="GK9" t="n">
        <v>1.143670419353347e-05</v>
      </c>
      <c r="GL9" t="n">
        <v>134.1703234477658</v>
      </c>
      <c r="GM9" t="n">
        <v>2927.771408555797</v>
      </c>
      <c r="GN9" t="n">
        <v>3090.523680301844</v>
      </c>
      <c r="GO9" t="n">
        <v>0.8775520812598979</v>
      </c>
      <c r="GP9" t="n">
        <v>8.312772619691095e-08</v>
      </c>
      <c r="GQ9" t="n">
        <v>1.279218333837859e-08</v>
      </c>
      <c r="GR9" t="n">
        <v>1.663440306214887e-05</v>
      </c>
      <c r="GS9" t="n">
        <v>0.006857298334221199</v>
      </c>
      <c r="GT9" t="n">
        <v>0.0002716781208723204</v>
      </c>
      <c r="GU9" t="n">
        <v>0.001473324353931453</v>
      </c>
      <c r="GV9" t="n">
        <v>0.01570919318145672</v>
      </c>
      <c r="GW9" t="n">
        <v>0.1595960819252132</v>
      </c>
      <c r="GX9" t="n">
        <v>8.272232123867696e-08</v>
      </c>
      <c r="GY9" t="n">
        <v>0.00528154014877327</v>
      </c>
      <c r="GZ9" t="n">
        <v>4.970036574989503e-08</v>
      </c>
      <c r="HA9" t="n">
        <v>1.36477848493828</v>
      </c>
      <c r="HB9" t="n">
        <v>59.47315552492573</v>
      </c>
      <c r="HC9" t="n">
        <v>133.1400762643502</v>
      </c>
      <c r="HD9" t="n">
        <v>5.33276901279064</v>
      </c>
      <c r="HE9" t="n">
        <v>1.253304922705347e-06</v>
      </c>
      <c r="HF9" t="n">
        <v>3.040962005784534e-07</v>
      </c>
      <c r="HG9" t="n">
        <v>0.0005925426970454327</v>
      </c>
      <c r="HH9" t="n">
        <v>0.03259100284549927</v>
      </c>
      <c r="HI9" t="n">
        <v>0.001511878859029916</v>
      </c>
      <c r="HJ9" t="n">
        <v>0.009064364827623406</v>
      </c>
      <c r="HK9" t="n">
        <v>0.1126489390259083</v>
      </c>
      <c r="HL9" t="n">
        <v>0.3974567560667294</v>
      </c>
      <c r="HM9" t="n">
        <v>4.52388920866508e-07</v>
      </c>
      <c r="HN9" t="n">
        <v>0.02869594126868261</v>
      </c>
      <c r="HO9" t="n">
        <v>5.744522741414151e-07</v>
      </c>
      <c r="HP9" t="n">
        <v>1.146385130653007</v>
      </c>
      <c r="HQ9" t="n">
        <v>45.77189565537027</v>
      </c>
      <c r="HR9" t="n">
        <v>111.9770494373811</v>
      </c>
      <c r="HS9" t="n">
        <v>0.1738243821112855</v>
      </c>
      <c r="HT9" t="n">
        <v>9.386404319987355e-08</v>
      </c>
      <c r="HU9" t="n">
        <v>5.16429107838892e-09</v>
      </c>
      <c r="HV9" t="n">
        <v>6.172378468935293e-06</v>
      </c>
      <c r="HW9" t="n">
        <v>0.004544005056810577</v>
      </c>
      <c r="HX9" t="n">
        <v>0.0001751088725224081</v>
      </c>
      <c r="HY9" t="n">
        <v>0.001249047609807088</v>
      </c>
      <c r="HZ9" t="n">
        <v>0.01430015182585355</v>
      </c>
      <c r="IA9" t="n">
        <v>0.09917757608711916</v>
      </c>
      <c r="IB9" t="n">
        <v>6.538344965253236e-08</v>
      </c>
      <c r="IC9" t="n">
        <v>0.003589289348944716</v>
      </c>
      <c r="ID9" t="n">
        <v>2.574519470644286e-08</v>
      </c>
      <c r="IE9" t="n">
        <v>0.1838571757480352</v>
      </c>
      <c r="IF9" t="n">
        <v>8.575947038204083</v>
      </c>
      <c r="IG9" t="n">
        <v>4.606691079343776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0.2995359745116009</v>
      </c>
      <c r="IX9" t="n">
        <v>1.540389058664357e-07</v>
      </c>
      <c r="IY9" t="n">
        <v>5.329708408066157e-09</v>
      </c>
      <c r="IZ9" t="n">
        <v>3.049484505858454e-06</v>
      </c>
      <c r="JA9" t="n">
        <v>0.005239801755199767</v>
      </c>
      <c r="JB9" t="n">
        <v>0.0001185736470316835</v>
      </c>
      <c r="JC9" t="n">
        <v>0.001093367863838126</v>
      </c>
      <c r="JD9" t="n">
        <v>0.01123296767176532</v>
      </c>
      <c r="JE9" t="n">
        <v>0.01821900723026731</v>
      </c>
      <c r="JF9" t="n">
        <v>3.270505989868608e-08</v>
      </c>
      <c r="JG9" t="n">
        <v>0.004664475609994688</v>
      </c>
      <c r="JH9" t="n">
        <v>9.87114709453567e-08</v>
      </c>
      <c r="JI9" t="n">
        <v>0.1272761500147004</v>
      </c>
      <c r="JJ9" t="n">
        <v>4.918975501382684</v>
      </c>
      <c r="JK9" t="n">
        <v>1.990705063313745</v>
      </c>
      <c r="JL9" t="n">
        <v>401.0023038538708</v>
      </c>
      <c r="JM9" t="n">
        <v>4.726248115488902e-05</v>
      </c>
      <c r="JN9" t="n">
        <v>2.625496661600659e-05</v>
      </c>
      <c r="JO9" t="n">
        <v>0.008140429424041164</v>
      </c>
      <c r="JP9" t="n">
        <v>1.087335578339144</v>
      </c>
      <c r="JQ9" t="n">
        <v>0.04707675480085231</v>
      </c>
      <c r="JR9" t="n">
        <v>0.1704794613122061</v>
      </c>
      <c r="JS9" t="n">
        <v>2.067004848432103</v>
      </c>
      <c r="JT9" t="n">
        <v>65.87854288513584</v>
      </c>
      <c r="JU9" t="n">
        <v>1.223117017063471e-05</v>
      </c>
      <c r="JV9" t="n">
        <v>0.5351549526045587</v>
      </c>
      <c r="JW9" t="n">
        <v>1.143670419353347e-05</v>
      </c>
      <c r="JX9" t="n">
        <v>134.1703234477658</v>
      </c>
      <c r="JY9" t="n">
        <v>2927.771408555798</v>
      </c>
      <c r="JZ9" t="n">
        <v>3090.523680301844</v>
      </c>
      <c r="KA9" t="n">
        <v>0.8775520812599173</v>
      </c>
      <c r="KB9" t="n">
        <v>8.312772619691368e-08</v>
      </c>
      <c r="KC9" t="n">
        <v>1.27921833383795e-08</v>
      </c>
      <c r="KD9" t="n">
        <v>1.6634403062149e-05</v>
      </c>
      <c r="KE9" t="n">
        <v>0.006857298334221264</v>
      </c>
      <c r="KF9" t="n">
        <v>0.0002716781208723268</v>
      </c>
      <c r="KG9" t="n">
        <v>0.001473324353931466</v>
      </c>
      <c r="KH9" t="n">
        <v>0.01570919318145685</v>
      </c>
      <c r="KI9" t="n">
        <v>0.1595960819252179</v>
      </c>
      <c r="KJ9" t="n">
        <v>8.272232123867754e-08</v>
      </c>
      <c r="KK9" t="n">
        <v>0.005281540148773313</v>
      </c>
      <c r="KL9" t="n">
        <v>4.97003657498958e-08</v>
      </c>
      <c r="KM9" t="n">
        <v>1.364778484938284</v>
      </c>
      <c r="KN9" t="n">
        <v>59.4731555249259</v>
      </c>
      <c r="KO9" t="n">
        <v>133.1400762643505</v>
      </c>
      <c r="KP9" t="n">
        <v>5.33276901279064</v>
      </c>
      <c r="KQ9" t="n">
        <v>1.253304922705346e-06</v>
      </c>
      <c r="KR9" t="n">
        <v>3.040962005784534e-07</v>
      </c>
      <c r="KS9" t="n">
        <v>0.0005925426970454328</v>
      </c>
      <c r="KT9" t="n">
        <v>0.03259100284549927</v>
      </c>
      <c r="KU9" t="n">
        <v>0.001511878859029917</v>
      </c>
      <c r="KV9" t="n">
        <v>0.009064364827623407</v>
      </c>
      <c r="KW9" t="n">
        <v>0.1126489390259084</v>
      </c>
      <c r="KX9" t="n">
        <v>0.3974567560667305</v>
      </c>
      <c r="KY9" t="n">
        <v>4.523889208665053e-07</v>
      </c>
      <c r="KZ9" t="n">
        <v>0.02869594126868261</v>
      </c>
      <c r="LA9" t="n">
        <v>5.744522741414156e-07</v>
      </c>
      <c r="LB9" t="n">
        <v>1.146385130653005</v>
      </c>
      <c r="LC9" t="n">
        <v>45.77189565537034</v>
      </c>
      <c r="LD9" t="n">
        <v>111.9770494373869</v>
      </c>
      <c r="LE9" t="n">
        <v>0.1738243821112843</v>
      </c>
      <c r="LF9" t="n">
        <v>9.386404319987337e-08</v>
      </c>
      <c r="LG9" t="n">
        <v>5.164291078388858e-09</v>
      </c>
      <c r="LH9" t="n">
        <v>6.172378468935189e-06</v>
      </c>
      <c r="LI9" t="n">
        <v>0.004544005056810572</v>
      </c>
      <c r="LJ9" t="n">
        <v>0.0001751088725224077</v>
      </c>
      <c r="LK9" t="n">
        <v>0.001249047609807088</v>
      </c>
      <c r="LL9" t="n">
        <v>0.01430015182585354</v>
      </c>
      <c r="LM9" t="n">
        <v>0.09917757608711862</v>
      </c>
      <c r="LN9" t="n">
        <v>6.538344965253222e-08</v>
      </c>
      <c r="LO9" t="n">
        <v>0.003589289348944712</v>
      </c>
      <c r="LP9" t="n">
        <v>2.574519470644279e-08</v>
      </c>
      <c r="LQ9" t="n">
        <v>0.1838571757480348</v>
      </c>
      <c r="LR9" t="n">
        <v>8.575947038204056</v>
      </c>
      <c r="LS9" t="n">
        <v>4.606691079343723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0.2995359745116157</v>
      </c>
      <c r="MJ9" t="n">
        <v>1.540389058664363e-07</v>
      </c>
      <c r="MK9" t="n">
        <v>5.329708408067042e-09</v>
      </c>
      <c r="ML9" t="n">
        <v>3.049484505860742e-06</v>
      </c>
      <c r="MM9" t="n">
        <v>0.005239801755199862</v>
      </c>
      <c r="MN9" t="n">
        <v>0.0001185736470316874</v>
      </c>
      <c r="MO9" t="n">
        <v>0.001093367863838172</v>
      </c>
      <c r="MP9" t="n">
        <v>0.01123296767176569</v>
      </c>
      <c r="MQ9" t="n">
        <v>0.01821900723026138</v>
      </c>
      <c r="MR9" t="n">
        <v>3.270505989868669e-08</v>
      </c>
      <c r="MS9" t="n">
        <v>0.004664475609994723</v>
      </c>
      <c r="MT9" t="n">
        <v>9.871147094535756e-08</v>
      </c>
      <c r="MU9" t="n">
        <v>0.1272761500147491</v>
      </c>
      <c r="MV9" t="n">
        <v>4.918975501382775</v>
      </c>
      <c r="MW9" t="n">
        <v>1.990705063315733</v>
      </c>
      <c r="MX9" t="n">
        <v>401.0023038538712</v>
      </c>
      <c r="MY9" t="n">
        <v>4.726248115488908e-05</v>
      </c>
      <c r="MZ9" t="n">
        <v>2.625496661600661e-05</v>
      </c>
      <c r="NA9" t="n">
        <v>0.008140429424041182</v>
      </c>
      <c r="NB9" t="n">
        <v>1.087335578339145</v>
      </c>
      <c r="NC9" t="n">
        <v>0.04707675480085247</v>
      </c>
      <c r="ND9" t="n">
        <v>0.1704794613122065</v>
      </c>
      <c r="NE9" t="n">
        <v>2.067004848432106</v>
      </c>
      <c r="NF9" t="n">
        <v>65.87854288513583</v>
      </c>
      <c r="NG9" t="n">
        <v>1.223117017063511e-05</v>
      </c>
      <c r="NH9" t="n">
        <v>0.5351549526045599</v>
      </c>
      <c r="NI9" t="n">
        <v>1.14367041935335e-05</v>
      </c>
      <c r="NJ9" t="n">
        <v>134.170323447766</v>
      </c>
      <c r="NK9" t="n">
        <v>2927.771408555801</v>
      </c>
      <c r="NL9" t="n">
        <v>3090.523680301887</v>
      </c>
      <c r="NM9" t="n">
        <v>0.8775520812598333</v>
      </c>
      <c r="NN9" t="n">
        <v>8.312772619691319e-08</v>
      </c>
      <c r="NO9" t="n">
        <v>1.279218333837114e-08</v>
      </c>
      <c r="NP9" t="n">
        <v>1.663440306214897e-05</v>
      </c>
      <c r="NQ9" t="n">
        <v>0.006857298334221239</v>
      </c>
      <c r="NR9" t="n">
        <v>0.0002716781208723245</v>
      </c>
      <c r="NS9" t="n">
        <v>0.00147332435393146</v>
      </c>
      <c r="NT9" t="n">
        <v>0.01570919318145678</v>
      </c>
      <c r="NU9" t="n">
        <v>0.1595960819252143</v>
      </c>
      <c r="NV9" t="n">
        <v>8.27223212386776e-08</v>
      </c>
      <c r="NW9" t="n">
        <v>0.005281540148773288</v>
      </c>
      <c r="NX9" t="n">
        <v>4.970036574989568e-08</v>
      </c>
      <c r="NY9" t="n">
        <v>1.364778484938283</v>
      </c>
      <c r="NZ9" t="n">
        <v>59.47315552492587</v>
      </c>
      <c r="OA9" t="n">
        <v>133.1400762643523</v>
      </c>
      <c r="OB9" t="n">
        <v>5.33276901279066</v>
      </c>
      <c r="OC9" t="n">
        <v>1.25330492270535e-06</v>
      </c>
      <c r="OD9" t="n">
        <v>3.040962005784539e-07</v>
      </c>
      <c r="OE9" t="n">
        <v>0.000592542697045433</v>
      </c>
      <c r="OF9" t="n">
        <v>0.03259100284549937</v>
      </c>
      <c r="OG9" t="n">
        <v>0.001511878859029922</v>
      </c>
      <c r="OH9" t="n">
        <v>0.009064364827623433</v>
      </c>
      <c r="OI9" t="n">
        <v>0.1126489390259086</v>
      </c>
      <c r="OJ9" t="n">
        <v>0.3974567560668391</v>
      </c>
      <c r="OK9" t="n">
        <v>4.523889208665093e-07</v>
      </c>
      <c r="OL9" t="n">
        <v>0.02869594126868269</v>
      </c>
      <c r="OM9" t="n">
        <v>5.74452274141417e-07</v>
      </c>
      <c r="ON9" t="n">
        <v>1.14638513065301</v>
      </c>
      <c r="OO9" t="n">
        <v>45.77189565537206</v>
      </c>
      <c r="OP9" t="n">
        <v>111.9770494373806</v>
      </c>
      <c r="OQ9" t="n">
        <v>0.1738243821112855</v>
      </c>
      <c r="OR9" t="n">
        <v>9.386404319987355e-08</v>
      </c>
      <c r="OS9" t="n">
        <v>5.16429107838892e-09</v>
      </c>
      <c r="OT9" t="n">
        <v>6.172378468935293e-06</v>
      </c>
      <c r="OU9" t="n">
        <v>0.004544005056810577</v>
      </c>
      <c r="OV9" t="n">
        <v>0.0001751088725224081</v>
      </c>
      <c r="OW9" t="n">
        <v>0.001249047609807089</v>
      </c>
      <c r="OX9" t="n">
        <v>0.01430015182585355</v>
      </c>
      <c r="OY9" t="n">
        <v>0.09917757608711916</v>
      </c>
      <c r="OZ9" t="n">
        <v>6.538344965253236e-08</v>
      </c>
      <c r="PA9" t="n">
        <v>0.003589289348944716</v>
      </c>
      <c r="PB9" t="n">
        <v>2.574519470644286e-08</v>
      </c>
      <c r="PC9" t="n">
        <v>0.1838571757480352</v>
      </c>
      <c r="PD9" t="n">
        <v>8.575947038204083</v>
      </c>
      <c r="PE9" t="n">
        <v>4.606691079343776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0.2995359745116248</v>
      </c>
      <c r="PV9" t="n">
        <v>1.5403890586645e-07</v>
      </c>
      <c r="PW9" t="n">
        <v>5.329708408066402e-09</v>
      </c>
      <c r="PX9" t="n">
        <v>3.049484505861187e-06</v>
      </c>
      <c r="PY9" t="n">
        <v>0.005239801755199848</v>
      </c>
      <c r="PZ9" t="n">
        <v>0.0001185736470316866</v>
      </c>
      <c r="QA9" t="n">
        <v>0.001093367863838169</v>
      </c>
      <c r="QB9" t="n">
        <v>0.01123296767176566</v>
      </c>
      <c r="QC9" t="n">
        <v>0.01821900723026125</v>
      </c>
      <c r="QD9" t="n">
        <v>3.27050598986865e-08</v>
      </c>
      <c r="QE9" t="n">
        <v>0.004664475609994709</v>
      </c>
      <c r="QF9" t="n">
        <v>9.871147094535734e-08</v>
      </c>
      <c r="QG9" t="n">
        <v>0.1272761500147473</v>
      </c>
      <c r="QH9" t="n">
        <v>4.918975501382743</v>
      </c>
      <c r="QI9" t="n">
        <v>1.990705063316086</v>
      </c>
      <c r="QJ9" t="n">
        <v>401.0023038538708</v>
      </c>
      <c r="QK9" t="n">
        <v>4.726248115488902e-05</v>
      </c>
      <c r="QL9" t="n">
        <v>2.625496661600659e-05</v>
      </c>
      <c r="QM9" t="n">
        <v>0.008140429424041164</v>
      </c>
      <c r="QN9" t="n">
        <v>1.087335578339144</v>
      </c>
      <c r="QO9" t="n">
        <v>0.04707675480085231</v>
      </c>
      <c r="QP9" t="n">
        <v>0.1704794613122061</v>
      </c>
      <c r="QQ9" t="n">
        <v>2.067004848432103</v>
      </c>
      <c r="QR9" t="n">
        <v>65.87854288513584</v>
      </c>
      <c r="QS9" t="n">
        <v>1.223117017063471e-05</v>
      </c>
      <c r="QT9" t="n">
        <v>0.5351549526045587</v>
      </c>
      <c r="QU9" t="n">
        <v>1.143670419353347e-05</v>
      </c>
      <c r="QV9" t="n">
        <v>134.1703234477658</v>
      </c>
      <c r="QW9" t="n">
        <v>2927.771408555798</v>
      </c>
      <c r="QX9" t="n">
        <v>3090.523680301844</v>
      </c>
      <c r="QY9" t="n">
        <v>0.8775520812599223</v>
      </c>
      <c r="QZ9" t="n">
        <v>8.312772619691496e-08</v>
      </c>
      <c r="RA9" t="n">
        <v>1.279218333837973e-08</v>
      </c>
      <c r="RB9" t="n">
        <v>1.663440306215048e-05</v>
      </c>
      <c r="RC9" t="n">
        <v>0.006857298334221281</v>
      </c>
      <c r="RD9" t="n">
        <v>0.0002716781208723284</v>
      </c>
      <c r="RE9" t="n">
        <v>0.001473324353931468</v>
      </c>
      <c r="RF9" t="n">
        <v>0.01570919318145687</v>
      </c>
      <c r="RG9" t="n">
        <v>0.1595960819252096</v>
      </c>
      <c r="RH9" t="n">
        <v>8.272232123867813e-08</v>
      </c>
      <c r="RI9" t="n">
        <v>0.00528154014877332</v>
      </c>
      <c r="RJ9" t="n">
        <v>4.970036574989591e-08</v>
      </c>
      <c r="RK9" t="n">
        <v>1.364778484938285</v>
      </c>
      <c r="RL9" t="n">
        <v>59.47315552492591</v>
      </c>
      <c r="RM9" t="n">
        <v>133.1400762643503</v>
      </c>
      <c r="RN9" t="n">
        <v>5.332769012790633</v>
      </c>
      <c r="RO9" t="n">
        <v>1.253304922705346e-06</v>
      </c>
      <c r="RP9" t="n">
        <v>3.04096200578453e-07</v>
      </c>
      <c r="RQ9" t="n">
        <v>0.0005925426970454337</v>
      </c>
      <c r="RR9" t="n">
        <v>0.03259100284549925</v>
      </c>
      <c r="RS9" t="n">
        <v>0.001511878859029914</v>
      </c>
      <c r="RT9" t="n">
        <v>0.009064364827623402</v>
      </c>
      <c r="RU9" t="n">
        <v>0.1126489390259083</v>
      </c>
      <c r="RV9" t="n">
        <v>0.3974567560667313</v>
      </c>
      <c r="RW9" t="n">
        <v>4.523889208665039e-07</v>
      </c>
      <c r="RX9" t="n">
        <v>0.0286959412686826</v>
      </c>
      <c r="RY9" t="n">
        <v>5.744522741414151e-07</v>
      </c>
      <c r="RZ9" t="n">
        <v>1.146385130653</v>
      </c>
      <c r="SA9" t="n">
        <v>45.77189565537023</v>
      </c>
      <c r="SB9" t="n">
        <v>111.9770494373808</v>
      </c>
      <c r="SC9" t="n">
        <v>0.1738243821112846</v>
      </c>
      <c r="SD9" t="n">
        <v>9.386404319987343e-08</v>
      </c>
      <c r="SE9" t="n">
        <v>5.164291078388865e-09</v>
      </c>
      <c r="SF9" t="n">
        <v>6.172378468935221e-06</v>
      </c>
      <c r="SG9" t="n">
        <v>0.004544005056810573</v>
      </c>
      <c r="SH9" t="n">
        <v>0.0001751088725224079</v>
      </c>
      <c r="SI9" t="n">
        <v>0.001249047609807088</v>
      </c>
      <c r="SJ9" t="n">
        <v>0.01430015182585354</v>
      </c>
      <c r="SK9" t="n">
        <v>0.09917757608711866</v>
      </c>
      <c r="SL9" t="n">
        <v>6.538344965253229e-08</v>
      </c>
      <c r="SM9" t="n">
        <v>0.003589289348944713</v>
      </c>
      <c r="SN9" t="n">
        <v>2.57451947064428e-08</v>
      </c>
      <c r="SO9" t="n">
        <v>0.1838571757480348</v>
      </c>
      <c r="SP9" t="n">
        <v>8.57594703820406</v>
      </c>
      <c r="SQ9" t="n">
        <v>4.606691079343727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0.299535974511613</v>
      </c>
      <c r="TH9" t="n">
        <v>1.540389058664384e-07</v>
      </c>
      <c r="TI9" t="n">
        <v>5.329708408066546e-09</v>
      </c>
      <c r="TJ9" t="n">
        <v>3.049484505858726e-06</v>
      </c>
      <c r="TK9" t="n">
        <v>0.005239801755199859</v>
      </c>
      <c r="TL9" t="n">
        <v>0.000118573647031687</v>
      </c>
      <c r="TM9" t="n">
        <v>0.00109336786383817</v>
      </c>
      <c r="TN9" t="n">
        <v>0.01123296767176567</v>
      </c>
      <c r="TO9" t="n">
        <v>0.01821900723026126</v>
      </c>
      <c r="TP9" t="n">
        <v>3.2705059898687e-08</v>
      </c>
      <c r="TQ9" t="n">
        <v>0.004664475609994714</v>
      </c>
      <c r="TR9" t="n">
        <v>9.871147094535737e-08</v>
      </c>
      <c r="TS9" t="n">
        <v>0.1272761500147475</v>
      </c>
      <c r="TT9" t="n">
        <v>4.918975501382747</v>
      </c>
      <c r="TU9" t="n">
        <v>1.990705063315702</v>
      </c>
      <c r="TV9" t="n">
        <v>401.0023038538708</v>
      </c>
      <c r="TW9" t="n">
        <v>4.726248115488902e-05</v>
      </c>
      <c r="TX9" t="n">
        <v>2.625496661600659e-05</v>
      </c>
      <c r="TY9" t="n">
        <v>0.008140429424041164</v>
      </c>
      <c r="TZ9" t="n">
        <v>1.087335578339144</v>
      </c>
      <c r="UA9" t="n">
        <v>0.0470767548008523</v>
      </c>
      <c r="UB9" t="n">
        <v>0.1704794613122061</v>
      </c>
      <c r="UC9" t="n">
        <v>2.067004848432103</v>
      </c>
      <c r="UD9" t="n">
        <v>65.87854288513584</v>
      </c>
      <c r="UE9" t="n">
        <v>1.223117017063471e-05</v>
      </c>
      <c r="UF9" t="n">
        <v>0.5351549526045587</v>
      </c>
      <c r="UG9" t="n">
        <v>1.143670419353347e-05</v>
      </c>
      <c r="UH9" t="n">
        <v>134.1703234477658</v>
      </c>
      <c r="UI9" t="n">
        <v>2927.771408555797</v>
      </c>
      <c r="UJ9" t="n">
        <v>3090.523680301844</v>
      </c>
      <c r="UK9" t="n">
        <v>0.8775520812599205</v>
      </c>
      <c r="UL9" t="n">
        <v>8.312772619691522e-08</v>
      </c>
      <c r="UM9" t="n">
        <v>1.279218333837953e-08</v>
      </c>
      <c r="UN9" t="n">
        <v>1.663440306214981e-05</v>
      </c>
      <c r="UO9" t="n">
        <v>0.00685729833422128</v>
      </c>
      <c r="UP9" t="n">
        <v>0.0002716781208723283</v>
      </c>
      <c r="UQ9" t="n">
        <v>0.001473324353931468</v>
      </c>
      <c r="UR9" t="n">
        <v>0.01570919318145686</v>
      </c>
      <c r="US9" t="n">
        <v>0.159596081925215</v>
      </c>
      <c r="UT9" t="n">
        <v>8.272232123867777e-08</v>
      </c>
      <c r="UU9" t="n">
        <v>0.005281540148773314</v>
      </c>
      <c r="UV9" t="n">
        <v>4.970036574989581e-08</v>
      </c>
      <c r="UW9" t="n">
        <v>1.364778484938285</v>
      </c>
      <c r="UX9" t="n">
        <v>59.47315552492598</v>
      </c>
      <c r="UY9" t="n">
        <v>133.1400762643503</v>
      </c>
      <c r="UZ9" t="n">
        <v>5.332769012790641</v>
      </c>
      <c r="VA9" t="n">
        <v>1.253304922705347e-06</v>
      </c>
      <c r="VB9" t="n">
        <v>3.040962005784537e-07</v>
      </c>
      <c r="VC9" t="n">
        <v>0.0005925426970454319</v>
      </c>
      <c r="VD9" t="n">
        <v>0.03259100284549925</v>
      </c>
      <c r="VE9" t="n">
        <v>0.001511878859029916</v>
      </c>
      <c r="VF9" t="n">
        <v>0.009064364827623409</v>
      </c>
      <c r="VG9" t="n">
        <v>0.1126489390259083</v>
      </c>
      <c r="VH9" t="n">
        <v>0.3974567560667436</v>
      </c>
      <c r="VI9" t="n">
        <v>4.523889208665152e-07</v>
      </c>
      <c r="VJ9" t="n">
        <v>0.0286959412686826</v>
      </c>
      <c r="VK9" t="n">
        <v>5.74452274141415e-07</v>
      </c>
      <c r="VL9" t="n">
        <v>1.146385130653005</v>
      </c>
      <c r="VM9" t="n">
        <v>45.7718956553703</v>
      </c>
      <c r="VN9" t="n">
        <v>111.9770494373789</v>
      </c>
      <c r="VO9" t="n">
        <v>0.173824382111285</v>
      </c>
      <c r="VP9" t="n">
        <v>9.386404319987347e-08</v>
      </c>
      <c r="VQ9" t="n">
        <v>5.164291078388873e-09</v>
      </c>
      <c r="VR9" t="n">
        <v>6.172378468935233e-06</v>
      </c>
      <c r="VS9" t="n">
        <v>0.004544005056810576</v>
      </c>
      <c r="VT9" t="n">
        <v>0.0001751088725224077</v>
      </c>
      <c r="VU9" t="n">
        <v>0.001249047609807088</v>
      </c>
      <c r="VV9" t="n">
        <v>0.01430015182585355</v>
      </c>
      <c r="VW9" t="n">
        <v>0.09917757608711933</v>
      </c>
      <c r="VX9" t="n">
        <v>6.538344965253281e-08</v>
      </c>
      <c r="VY9" t="n">
        <v>0.003589289348944714</v>
      </c>
      <c r="VZ9" t="n">
        <v>2.574519470644281e-08</v>
      </c>
      <c r="WA9" t="n">
        <v>0.1838571757480349</v>
      </c>
      <c r="WB9" t="n">
        <v>8.57594703820407</v>
      </c>
      <c r="WC9" t="n">
        <v>4.606691079343741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0.299535974511614</v>
      </c>
      <c r="WT9" t="n">
        <v>1.540389058664386e-07</v>
      </c>
      <c r="WU9" t="n">
        <v>5.32970840806657e-09</v>
      </c>
      <c r="WV9" t="n">
        <v>3.049484505860775e-06</v>
      </c>
      <c r="WW9" t="n">
        <v>0.005239801755199856</v>
      </c>
      <c r="WX9" t="n">
        <v>0.0001185736470316871</v>
      </c>
      <c r="WY9" t="n">
        <v>0.00109336786383817</v>
      </c>
      <c r="WZ9" t="n">
        <v>0.01123296767176567</v>
      </c>
      <c r="XA9" t="n">
        <v>0.0182190072302613</v>
      </c>
      <c r="XB9" t="n">
        <v>3.270505989868653e-08</v>
      </c>
      <c r="XC9" t="n">
        <v>0.004664475609994711</v>
      </c>
      <c r="XD9" t="n">
        <v>9.871147094535735e-08</v>
      </c>
      <c r="XE9" t="n">
        <v>0.1272761500147477</v>
      </c>
      <c r="XF9" t="n">
        <v>4.91897550138275</v>
      </c>
      <c r="XG9" t="n">
        <v>1.990705063315678</v>
      </c>
      <c r="XH9" t="n">
        <v>409.3246025394483</v>
      </c>
      <c r="XI9" t="n">
        <v>4.856902765203398e-05</v>
      </c>
      <c r="XJ9" t="n">
        <v>2.651179175306993e-05</v>
      </c>
      <c r="XK9" t="n">
        <v>0.008733425726499496</v>
      </c>
      <c r="XL9" t="n">
        <v>1.158773311374117</v>
      </c>
      <c r="XM9" t="n">
        <v>0.04897905473797697</v>
      </c>
      <c r="XN9" t="n">
        <v>0.1948051384329959</v>
      </c>
      <c r="XO9" t="n">
        <v>2.350693680655452</v>
      </c>
      <c r="XP9" t="n">
        <v>69.57517335225981</v>
      </c>
      <c r="XQ9" t="n">
        <v>1.375702566310125e-05</v>
      </c>
      <c r="XR9" t="n">
        <v>0.6035526607144168</v>
      </c>
      <c r="XS9" t="n">
        <v>1.281336831952648e-05</v>
      </c>
      <c r="XT9" t="n">
        <v>146.1188222462931</v>
      </c>
      <c r="XU9" t="n">
        <v>5596.281711336141</v>
      </c>
      <c r="XV9" t="n">
        <v>15397.62534205855</v>
      </c>
      <c r="XW9" t="n">
        <v>0.8838345567996951</v>
      </c>
      <c r="XX9" t="n">
        <v>8.409502606805457e-08</v>
      </c>
      <c r="XY9" t="n">
        <v>1.290924705985696e-08</v>
      </c>
      <c r="XZ9" t="n">
        <v>1.721420275867755e-05</v>
      </c>
      <c r="YA9" t="n">
        <v>0.006548352783587107</v>
      </c>
      <c r="YB9" t="n">
        <v>0.0002726230171510508</v>
      </c>
      <c r="YC9" t="n">
        <v>0.001408544399801583</v>
      </c>
      <c r="YD9" t="n">
        <v>0.01499948077679806</v>
      </c>
      <c r="YE9" t="n">
        <v>0.1591574680220357</v>
      </c>
      <c r="YF9" t="n">
        <v>8.113968618984775e-08</v>
      </c>
      <c r="YG9" t="n">
        <v>0.005083616758209471</v>
      </c>
      <c r="YH9" t="n">
        <v>5.016451052207705e-08</v>
      </c>
      <c r="YI9" t="n">
        <v>1.347748009964664</v>
      </c>
      <c r="YJ9" t="n">
        <v>63.6882988190074</v>
      </c>
      <c r="YK9" t="n">
        <v>150.8149144492021</v>
      </c>
      <c r="YL9" t="n">
        <v>8.704593755354413</v>
      </c>
      <c r="YM9" t="n">
        <v>1.796063888180928e-06</v>
      </c>
      <c r="YN9" t="n">
        <v>4.184177986714336e-07</v>
      </c>
      <c r="YO9" t="n">
        <v>0.0008449869123121429</v>
      </c>
      <c r="YP9" t="n">
        <v>0.05304527524119598</v>
      </c>
      <c r="YQ9" t="n">
        <v>0.002135244173664265</v>
      </c>
      <c r="YR9" t="n">
        <v>0.01577797306343488</v>
      </c>
      <c r="YS9" t="n">
        <v>0.1915602637459529</v>
      </c>
      <c r="YT9" t="n">
        <v>0.7070612623644049</v>
      </c>
      <c r="YU9" t="n">
        <v>8.362092711076307e-07</v>
      </c>
      <c r="YV9" t="n">
        <v>0.04726993047246135</v>
      </c>
      <c r="YW9" t="n">
        <v>9.531143599580319e-07</v>
      </c>
      <c r="YX9" t="n">
        <v>4.964034837883932</v>
      </c>
      <c r="YY9" t="n">
        <v>1190.559198466837</v>
      </c>
      <c r="YZ9" t="n">
        <v>5476.57374191985</v>
      </c>
      <c r="ZA9" t="n">
        <v>0.2261063560354939</v>
      </c>
      <c r="ZB9" t="n">
        <v>5.009752397197885e-08</v>
      </c>
      <c r="ZC9" t="n">
        <v>4.243836672193276e-09</v>
      </c>
      <c r="ZD9" t="n">
        <v>7.103898740102149e-06</v>
      </c>
      <c r="ZE9" t="n">
        <v>0.002399861790383058</v>
      </c>
      <c r="ZF9" t="n">
        <v>0.0001411040486798502</v>
      </c>
      <c r="ZG9" t="n">
        <v>0.0006763316431770436</v>
      </c>
      <c r="ZH9" t="n">
        <v>0.007718674376152142</v>
      </c>
      <c r="ZI9" t="n">
        <v>0.06310312241477142</v>
      </c>
      <c r="ZJ9" t="n">
        <v>2.982018958785427e-08</v>
      </c>
      <c r="ZK9" t="n">
        <v>0.002015873865613307</v>
      </c>
      <c r="ZL9" t="n">
        <v>1.977375689732449e-08</v>
      </c>
      <c r="ZM9" t="n">
        <v>0.1356766590111074</v>
      </c>
      <c r="ZN9" t="n">
        <v>4.608004571967099</v>
      </c>
      <c r="ZO9" t="n">
        <v>4.088228580030036</v>
      </c>
      <c r="ZP9" t="n">
        <v>0.001208566610348128</v>
      </c>
      <c r="ZQ9" t="n">
        <v>1.702937304432638e-10</v>
      </c>
      <c r="ZR9" t="n">
        <v>3.67391412002446e-11</v>
      </c>
      <c r="ZS9" t="n">
        <v>3.18285158105186e-08</v>
      </c>
      <c r="ZT9" t="n">
        <v>1.227941837060938e-05</v>
      </c>
      <c r="ZU9" t="n">
        <v>7.636167465942277e-07</v>
      </c>
      <c r="ZV9" t="n">
        <v>2.174355310308116e-06</v>
      </c>
      <c r="ZW9" t="n">
        <v>2.285979909081902e-05</v>
      </c>
      <c r="ZX9" t="n">
        <v>0.0003492882769237677</v>
      </c>
      <c r="ZY9" t="n">
        <v>1.023286931429881e-10</v>
      </c>
      <c r="ZZ9" t="n">
        <v>1.024477102861154e-05</v>
      </c>
      <c r="AAA9" t="n">
        <v>9.535335717243086e-11</v>
      </c>
      <c r="AAB9" t="n">
        <v>0.001911973727262834</v>
      </c>
      <c r="AAC9" t="n">
        <v>0.1067097367074434</v>
      </c>
      <c r="AAD9" t="n">
        <v>0.02565786363451398</v>
      </c>
      <c r="AAE9" t="n">
        <v>0.5802868423359873</v>
      </c>
      <c r="AAF9" t="n">
        <v>2.162836249294695e-07</v>
      </c>
      <c r="AAG9" t="n">
        <v>1.056737586505271e-08</v>
      </c>
      <c r="AAH9" t="n">
        <v>8.530761434016414e-06</v>
      </c>
      <c r="AAI9" t="n">
        <v>0.008850065442711488</v>
      </c>
      <c r="AAJ9" t="n">
        <v>0.0007087643181268256</v>
      </c>
      <c r="AAK9" t="n">
        <v>0.002131395434628966</v>
      </c>
      <c r="AAL9" t="n">
        <v>0.01997677395203328</v>
      </c>
      <c r="AAM9" t="n">
        <v>0.03691791448272948</v>
      </c>
      <c r="AAN9" t="n">
        <v>8.184725906348264e-08</v>
      </c>
      <c r="AAO9" t="n">
        <v>0.01005691722050567</v>
      </c>
      <c r="AAP9" t="n">
        <v>1.832611864155305e-07</v>
      </c>
      <c r="AAQ9" t="n">
        <v>0.2935265976063908</v>
      </c>
      <c r="AAR9" t="n">
        <v>25.00325241890588</v>
      </c>
      <c r="AAS9" t="n">
        <v>6.467731989321545</v>
      </c>
    </row>
    <row r="10">
      <c r="A10" s="51" t="inlineStr">
        <is>
          <t>Transport &amp; Machinery</t>
        </is>
      </c>
      <c r="B10" t="n">
        <v>1378.608370839323</v>
      </c>
      <c r="C10" t="n">
        <v>0.0003453834313812582</v>
      </c>
      <c r="D10" t="n">
        <v>6.973242547265624e-06</v>
      </c>
      <c r="E10" t="n">
        <v>0.01273427426895826</v>
      </c>
      <c r="F10" t="n">
        <v>2.896666794715378</v>
      </c>
      <c r="G10" t="n">
        <v>0.04905656897728976</v>
      </c>
      <c r="H10" t="n">
        <v>1.835339616963676</v>
      </c>
      <c r="I10" t="n">
        <v>10.65794159525284</v>
      </c>
      <c r="J10" t="n">
        <v>32.06174526947643</v>
      </c>
      <c r="K10" t="n">
        <v>8.512898269413519e-05</v>
      </c>
      <c r="L10" t="n">
        <v>1.745592017731518</v>
      </c>
      <c r="M10" t="n">
        <v>4.715454209760136e-05</v>
      </c>
      <c r="N10" t="n">
        <v>127.830805704572</v>
      </c>
      <c r="O10" t="n">
        <v>5850.893964391548</v>
      </c>
      <c r="P10" t="n">
        <v>33637.57700425004</v>
      </c>
      <c r="Q10" t="n">
        <v>2.674057607162942</v>
      </c>
      <c r="R10" t="n">
        <v>6.889041080543174e-07</v>
      </c>
      <c r="S10" t="n">
        <v>1.495704745077983e-08</v>
      </c>
      <c r="T10" t="n">
        <v>2.846887530462023e-05</v>
      </c>
      <c r="U10" t="n">
        <v>0.005728388834045438</v>
      </c>
      <c r="V10" t="n">
        <v>0.0001073318773024419</v>
      </c>
      <c r="W10" t="n">
        <v>0.00352395781279845</v>
      </c>
      <c r="X10" t="n">
        <v>0.0209443036259272</v>
      </c>
      <c r="Y10" t="n">
        <v>0.066934306767177</v>
      </c>
      <c r="Z10" t="n">
        <v>1.728058318169979e-07</v>
      </c>
      <c r="AA10" t="n">
        <v>0.003584404946431291</v>
      </c>
      <c r="AB10" t="n">
        <v>9.330491443893822e-08</v>
      </c>
      <c r="AC10" t="n">
        <v>0.2519334924388832</v>
      </c>
      <c r="AD10" t="n">
        <v>12.04991606607098</v>
      </c>
      <c r="AE10" t="n">
        <v>64.46993252160105</v>
      </c>
      <c r="AF10" t="n">
        <v>102.0689036979765</v>
      </c>
      <c r="AG10" t="n">
        <v>2.556452604243905e-05</v>
      </c>
      <c r="AH10" t="n">
        <v>5.11812947490835e-07</v>
      </c>
      <c r="AI10" t="n">
        <v>0.0009610200796634383</v>
      </c>
      <c r="AJ10" t="n">
        <v>0.2070228600814449</v>
      </c>
      <c r="AK10" t="n">
        <v>0.003624687333337145</v>
      </c>
      <c r="AL10" t="n">
        <v>0.1330096888736148</v>
      </c>
      <c r="AM10" t="n">
        <v>0.7578164743304896</v>
      </c>
      <c r="AN10" t="n">
        <v>2.363621623136986</v>
      </c>
      <c r="AO10" t="n">
        <v>6.260452749781994e-06</v>
      </c>
      <c r="AP10" t="n">
        <v>0.1208181598996155</v>
      </c>
      <c r="AQ10" t="n">
        <v>3.369669483087697e-06</v>
      </c>
      <c r="AR10" t="n">
        <v>9.44848334104848</v>
      </c>
      <c r="AS10" t="n">
        <v>430.4637598024366</v>
      </c>
      <c r="AT10" t="n">
        <v>2477.219490739035</v>
      </c>
      <c r="AU10" t="n">
        <v>1.096865320781615</v>
      </c>
      <c r="AV10" t="n">
        <v>2.578240747745352e-07</v>
      </c>
      <c r="AW10" t="n">
        <v>5.129575178550499e-09</v>
      </c>
      <c r="AX10" t="n">
        <v>1.014994014340736e-05</v>
      </c>
      <c r="AY10" t="n">
        <v>0.001973082980305148</v>
      </c>
      <c r="AZ10" t="n">
        <v>3.722845306969156e-05</v>
      </c>
      <c r="BA10" t="n">
        <v>0.001242872353147398</v>
      </c>
      <c r="BB10" t="n">
        <v>0.006687555480711916</v>
      </c>
      <c r="BC10" t="n">
        <v>0.02427310610102851</v>
      </c>
      <c r="BD10" t="n">
        <v>6.390209917471845e-08</v>
      </c>
      <c r="BE10" t="n">
        <v>0.0009923250373993101</v>
      </c>
      <c r="BF10" t="n">
        <v>2.868674345425547e-08</v>
      </c>
      <c r="BG10" t="n">
        <v>0.09478636580030125</v>
      </c>
      <c r="BH10" t="n">
        <v>4.406307806941337</v>
      </c>
      <c r="BI10" t="n">
        <v>25.15225683923354</v>
      </c>
      <c r="BJ10" t="n">
        <v>0.006369956477830613</v>
      </c>
      <c r="BK10" t="n">
        <v>1.540547089677506e-09</v>
      </c>
      <c r="BL10" t="n">
        <v>3.067207616756247e-11</v>
      </c>
      <c r="BM10" t="n">
        <v>6.281523133888965e-08</v>
      </c>
      <c r="BN10" t="n">
        <v>1.116495045342606e-05</v>
      </c>
      <c r="BO10" t="n">
        <v>2.227230152051937e-07</v>
      </c>
      <c r="BP10" t="n">
        <v>7.303245916391078e-06</v>
      </c>
      <c r="BQ10" t="n">
        <v>3.83253558099085e-05</v>
      </c>
      <c r="BR10" t="n">
        <v>0.0001434386363298334</v>
      </c>
      <c r="BS10" t="n">
        <v>3.7531797057085e-10</v>
      </c>
      <c r="BT10" t="n">
        <v>5.412356697970393e-06</v>
      </c>
      <c r="BU10" t="n">
        <v>1.664862731553194e-10</v>
      </c>
      <c r="BV10" t="n">
        <v>0.0005678389017723537</v>
      </c>
      <c r="BW10" t="n">
        <v>0.02592764576637281</v>
      </c>
      <c r="BX10" t="n">
        <v>0.1483403063661554</v>
      </c>
      <c r="BY10" t="n">
        <v>0.3990122893044204</v>
      </c>
      <c r="BZ10" t="n">
        <v>9.650104968102408e-08</v>
      </c>
      <c r="CA10" t="n">
        <v>1.921334062285137e-09</v>
      </c>
      <c r="CB10" t="n">
        <v>3.934879684530148e-06</v>
      </c>
      <c r="CC10" t="n">
        <v>0.0006993802575428558</v>
      </c>
      <c r="CD10" t="n">
        <v>1.395158067006791e-05</v>
      </c>
      <c r="CE10" t="n">
        <v>0.0004574812774333121</v>
      </c>
      <c r="CF10" t="n">
        <v>0.002400724953534438</v>
      </c>
      <c r="CG10" t="n">
        <v>0.008985088710229482</v>
      </c>
      <c r="CH10" t="n">
        <v>2.351011041445024e-08</v>
      </c>
      <c r="CI10" t="n">
        <v>0.0003390298648605041</v>
      </c>
      <c r="CJ10" t="n">
        <v>1.042866634881667e-08</v>
      </c>
      <c r="CK10" t="n">
        <v>0.03556993725425052</v>
      </c>
      <c r="CL10" t="n">
        <v>1.624122083868823</v>
      </c>
      <c r="CM10" t="n">
        <v>9.292076089192776</v>
      </c>
      <c r="CN10" t="n">
        <v>1352.897270191872</v>
      </c>
      <c r="CO10" t="n">
        <v>0.0003392092066820101</v>
      </c>
      <c r="CP10" t="n">
        <v>6.850633779258591e-06</v>
      </c>
      <c r="CQ10" t="n">
        <v>0.01248485093060215</v>
      </c>
      <c r="CR10" t="n">
        <v>2.851898224138315</v>
      </c>
      <c r="CS10" t="n">
        <v>0.04816503729088085</v>
      </c>
      <c r="CT10" t="n">
        <v>1.806079359727574</v>
      </c>
      <c r="CU10" t="n">
        <v>10.50421299242963</v>
      </c>
      <c r="CV10" t="n">
        <v>31.48639781200412</v>
      </c>
      <c r="CW10" t="n">
        <v>8.362219792256296e-05</v>
      </c>
      <c r="CX10" t="n">
        <v>1.723783060570996</v>
      </c>
      <c r="CY10" t="n">
        <v>4.648290204541831e-05</v>
      </c>
      <c r="CZ10" t="n">
        <v>125.5570158824873</v>
      </c>
      <c r="DA10" t="n">
        <v>5746.830825045513</v>
      </c>
      <c r="DB10" t="n">
        <v>33041.03233131898</v>
      </c>
      <c r="DC10" t="n">
        <v>2.653756745637549</v>
      </c>
      <c r="DD10" t="n">
        <v>6.840290899691417e-07</v>
      </c>
      <c r="DE10" t="n">
        <v>1.486023854107037e-08</v>
      </c>
      <c r="DF10" t="n">
        <v>2.827193668567122e-05</v>
      </c>
      <c r="DG10" t="n">
        <v>0.00569304065644555</v>
      </c>
      <c r="DH10" t="n">
        <v>0.0001066279455042876</v>
      </c>
      <c r="DI10" t="n">
        <v>0.003500854623304833</v>
      </c>
      <c r="DJ10" t="n">
        <v>0.0208229232493654</v>
      </c>
      <c r="DK10" t="n">
        <v>0.06648002636808946</v>
      </c>
      <c r="DL10" t="n">
        <v>1.716161111039218e-07</v>
      </c>
      <c r="DM10" t="n">
        <v>0.003567185122768361</v>
      </c>
      <c r="DN10" t="n">
        <v>9.277460374235485e-08</v>
      </c>
      <c r="DO10" t="n">
        <v>0.2501381631393356</v>
      </c>
      <c r="DP10" t="n">
        <v>11.96775033498351</v>
      </c>
      <c r="DQ10" t="n">
        <v>63.9989153152607</v>
      </c>
      <c r="DR10" t="n">
        <v>98.42723805549169</v>
      </c>
      <c r="DS10" t="n">
        <v>2.469002198037891e-05</v>
      </c>
      <c r="DT10" t="n">
        <v>4.944469022156466e-07</v>
      </c>
      <c r="DU10" t="n">
        <v>0.0009256922882094637</v>
      </c>
      <c r="DV10" t="n">
        <v>0.2006819349079516</v>
      </c>
      <c r="DW10" t="n">
        <v>0.003498412680373057</v>
      </c>
      <c r="DX10" t="n">
        <v>0.1288653282362359</v>
      </c>
      <c r="DY10" t="n">
        <v>0.7360426818023212</v>
      </c>
      <c r="DZ10" t="n">
        <v>2.282130632258943</v>
      </c>
      <c r="EA10" t="n">
        <v>6.047034957658109e-06</v>
      </c>
      <c r="EB10" t="n">
        <v>0.1177291855659645</v>
      </c>
      <c r="EC10" t="n">
        <v>3.274539813779119e-06</v>
      </c>
      <c r="ED10" t="n">
        <v>9.12642858396681</v>
      </c>
      <c r="EE10" t="n">
        <v>415.7244779489725</v>
      </c>
      <c r="EF10" t="n">
        <v>2392.726171319988</v>
      </c>
      <c r="EG10" t="n">
        <v>1.060683140359756</v>
      </c>
      <c r="EH10" t="n">
        <v>2.491353408655324e-07</v>
      </c>
      <c r="EI10" t="n">
        <v>4.95703287372419e-09</v>
      </c>
      <c r="EJ10" t="n">
        <v>9.798936880125539e-06</v>
      </c>
      <c r="EK10" t="n">
        <v>0.001910082001853897</v>
      </c>
      <c r="EL10" t="n">
        <v>3.597383698881024e-05</v>
      </c>
      <c r="EM10" t="n">
        <v>0.001201695589809901</v>
      </c>
      <c r="EN10" t="n">
        <v>0.006471219505071722</v>
      </c>
      <c r="EO10" t="n">
        <v>0.0234634431543906</v>
      </c>
      <c r="EP10" t="n">
        <v>6.178166258938932e-08</v>
      </c>
      <c r="EQ10" t="n">
        <v>0.0009616341839187602</v>
      </c>
      <c r="ER10" t="n">
        <v>2.774157187720584e-08</v>
      </c>
      <c r="ES10" t="n">
        <v>0.09158655437596203</v>
      </c>
      <c r="ET10" t="n">
        <v>4.259864006860128</v>
      </c>
      <c r="EU10" t="n">
        <v>24.31276391819324</v>
      </c>
      <c r="EV10" t="n">
        <v>0.005973381842657753</v>
      </c>
      <c r="EW10" t="n">
        <v>1.44531425849094e-09</v>
      </c>
      <c r="EX10" t="n">
        <v>2.878092696675213e-11</v>
      </c>
      <c r="EY10" t="n">
        <v>5.896806155924962e-08</v>
      </c>
      <c r="EZ10" t="n">
        <v>1.047442849611077e-05</v>
      </c>
      <c r="FA10" t="n">
        <v>2.089718009677864e-07</v>
      </c>
      <c r="FB10" t="n">
        <v>6.851928176338534e-06</v>
      </c>
      <c r="FC10" t="n">
        <v>3.595420626574117e-05</v>
      </c>
      <c r="FD10" t="n">
        <v>0.0001345643290345714</v>
      </c>
      <c r="FE10" t="n">
        <v>3.520769343637946e-10</v>
      </c>
      <c r="FF10" t="n">
        <v>5.075969728465408e-06</v>
      </c>
      <c r="FG10" t="n">
        <v>1.561267240907265e-10</v>
      </c>
      <c r="FH10" t="n">
        <v>0.000532767382216759</v>
      </c>
      <c r="FI10" t="n">
        <v>0.0243225491162149</v>
      </c>
      <c r="FJ10" t="n">
        <v>0.1391390477628847</v>
      </c>
      <c r="FK10" t="n">
        <v>0.3748725909953015</v>
      </c>
      <c r="FL10" t="n">
        <v>9.070417915508885e-08</v>
      </c>
      <c r="FM10" t="n">
        <v>1.806218855420752e-09</v>
      </c>
      <c r="FN10" t="n">
        <v>3.700700517261933e-06</v>
      </c>
      <c r="FO10" t="n">
        <v>0.0006573478372945251</v>
      </c>
      <c r="FP10" t="n">
        <v>1.311453731521392e-05</v>
      </c>
      <c r="FQ10" t="n">
        <v>0.0004300093386854567</v>
      </c>
      <c r="FR10" t="n">
        <v>0.002256391883374628</v>
      </c>
      <c r="FS10" t="n">
        <v>0.008444905143733212</v>
      </c>
      <c r="FT10" t="n">
        <v>2.209541680404147e-08</v>
      </c>
      <c r="FU10" t="n">
        <v>0.000318553820154745</v>
      </c>
      <c r="FV10" t="n">
        <v>9.798075365788227e-09</v>
      </c>
      <c r="FW10" t="n">
        <v>0.03343511614814187</v>
      </c>
      <c r="FX10" t="n">
        <v>1.526419040216271</v>
      </c>
      <c r="FY10" t="n">
        <v>8.731990831469835</v>
      </c>
      <c r="FZ10" t="n">
        <v>1098.418928130453</v>
      </c>
      <c r="GA10" t="n">
        <v>0.0002729421373580138</v>
      </c>
      <c r="GB10" t="n">
        <v>5.727801525564459e-06</v>
      </c>
      <c r="GC10" t="n">
        <v>0.01054165199972714</v>
      </c>
      <c r="GD10" t="n">
        <v>2.466695256475808</v>
      </c>
      <c r="GE10" t="n">
        <v>0.04019420846563537</v>
      </c>
      <c r="GF10" t="n">
        <v>1.520286067761758</v>
      </c>
      <c r="GG10" t="n">
        <v>9.216461126588023</v>
      </c>
      <c r="GH10" t="n">
        <v>26.60430272031897</v>
      </c>
      <c r="GI10" t="n">
        <v>7.142061604612705e-05</v>
      </c>
      <c r="GJ10" t="n">
        <v>1.632929657214346</v>
      </c>
      <c r="GK10" t="n">
        <v>4.118723447963843e-05</v>
      </c>
      <c r="GL10" t="n">
        <v>101.9441239142836</v>
      </c>
      <c r="GM10" t="n">
        <v>4900.031461299416</v>
      </c>
      <c r="GN10" t="n">
        <v>26586.51025719775</v>
      </c>
      <c r="GO10" t="n">
        <v>2.452011338219972</v>
      </c>
      <c r="GP10" t="n">
        <v>6.312917006148559e-07</v>
      </c>
      <c r="GQ10" t="n">
        <v>1.396050930042788e-08</v>
      </c>
      <c r="GR10" t="n">
        <v>2.669550038738798e-05</v>
      </c>
      <c r="GS10" t="n">
        <v>0.005385412732183807</v>
      </c>
      <c r="GT10" t="n">
        <v>0.0001002358075206208</v>
      </c>
      <c r="GU10" t="n">
        <v>0.003273092071184773</v>
      </c>
      <c r="GV10" t="n">
        <v>0.01979494419055622</v>
      </c>
      <c r="GW10" t="n">
        <v>0.06257557848168598</v>
      </c>
      <c r="GX10" t="n">
        <v>1.61873637286417e-07</v>
      </c>
      <c r="GY10" t="n">
        <v>0.003493822925995372</v>
      </c>
      <c r="GZ10" t="n">
        <v>8.85623119364988e-08</v>
      </c>
      <c r="HA10" t="n">
        <v>0.2313090164064679</v>
      </c>
      <c r="HB10" t="n">
        <v>11.2909577930426</v>
      </c>
      <c r="HC10" t="n">
        <v>58.86645679468742</v>
      </c>
      <c r="HD10" t="n">
        <v>64.12384874243301</v>
      </c>
      <c r="HE10" t="n">
        <v>1.572663233428335e-05</v>
      </c>
      <c r="HF10" t="n">
        <v>3.437686015658904e-07</v>
      </c>
      <c r="HG10" t="n">
        <v>0.0006674831121043063</v>
      </c>
      <c r="HH10" t="n">
        <v>0.1491570794285262</v>
      </c>
      <c r="HI10" t="n">
        <v>0.002430066837719526</v>
      </c>
      <c r="HJ10" t="n">
        <v>0.09038108509815858</v>
      </c>
      <c r="HK10" t="n">
        <v>0.5640541588477505</v>
      </c>
      <c r="HL10" t="n">
        <v>1.629605057952622</v>
      </c>
      <c r="HM10" t="n">
        <v>4.42060631464549e-06</v>
      </c>
      <c r="HN10" t="n">
        <v>0.1063033464946988</v>
      </c>
      <c r="HO10" t="n">
        <v>2.569566832994337e-06</v>
      </c>
      <c r="HP10" t="n">
        <v>5.93746905327053</v>
      </c>
      <c r="HQ10" t="n">
        <v>302.8178883462977</v>
      </c>
      <c r="HR10" t="n">
        <v>1519.217351148755</v>
      </c>
      <c r="HS10" t="n">
        <v>0.8521392413579972</v>
      </c>
      <c r="HT10" t="n">
        <v>1.849748634757891e-07</v>
      </c>
      <c r="HU10" t="n">
        <v>4.24971008739679e-09</v>
      </c>
      <c r="HV10" t="n">
        <v>9.383408372116736e-06</v>
      </c>
      <c r="HW10" t="n">
        <v>0.001720922406807785</v>
      </c>
      <c r="HX10" t="n">
        <v>3.136791759589576e-05</v>
      </c>
      <c r="HY10" t="n">
        <v>0.0009798088585163936</v>
      </c>
      <c r="HZ10" t="n">
        <v>0.005922075343852543</v>
      </c>
      <c r="IA10" t="n">
        <v>0.02122688465395694</v>
      </c>
      <c r="IB10" t="n">
        <v>5.75922042270885e-08</v>
      </c>
      <c r="IC10" t="n">
        <v>0.001148190468005307</v>
      </c>
      <c r="ID10" t="n">
        <v>2.622372157304038e-08</v>
      </c>
      <c r="IE10" t="n">
        <v>0.07029484972348343</v>
      </c>
      <c r="IF10" t="n">
        <v>3.959141502673616</v>
      </c>
      <c r="IG10" t="n">
        <v>17.92211039194184</v>
      </c>
      <c r="IH10" t="n">
        <v>0.002052797465636766</v>
      </c>
      <c r="II10" t="n">
        <v>4.240168658763757e-10</v>
      </c>
      <c r="IJ10" t="n">
        <v>1.146910725096605e-11</v>
      </c>
      <c r="IK10" t="n">
        <v>2.898241458442229e-08</v>
      </c>
      <c r="IL10" t="n">
        <v>4.536117461589881e-06</v>
      </c>
      <c r="IM10" t="n">
        <v>8.608485310985041e-08</v>
      </c>
      <c r="IN10" t="n">
        <v>2.446685013799898e-06</v>
      </c>
      <c r="IO10" t="n">
        <v>1.610186306008295e-05</v>
      </c>
      <c r="IP10" t="n">
        <v>5.930201101542895e-05</v>
      </c>
      <c r="IQ10" t="n">
        <v>1.639771920353592e-10</v>
      </c>
      <c r="IR10" t="n">
        <v>3.674155559373137e-06</v>
      </c>
      <c r="IS10" t="n">
        <v>7.45176234270104e-11</v>
      </c>
      <c r="IT10" t="n">
        <v>0.000168814057831163</v>
      </c>
      <c r="IU10" t="n">
        <v>0.01126809457162785</v>
      </c>
      <c r="IV10" t="n">
        <v>0.03968417723488738</v>
      </c>
      <c r="IW10" t="n">
        <v>0.3439109307270208</v>
      </c>
      <c r="IX10" t="n">
        <v>7.12790463611902e-08</v>
      </c>
      <c r="IY10" t="n">
        <v>1.916199423305362e-09</v>
      </c>
      <c r="IZ10" t="n">
        <v>4.826483522485199e-06</v>
      </c>
      <c r="JA10" t="n">
        <v>0.0007568301176916047</v>
      </c>
      <c r="JB10" t="n">
        <v>1.437453384835339e-05</v>
      </c>
      <c r="JC10" t="n">
        <v>0.0004095946511467671</v>
      </c>
      <c r="JD10" t="n">
        <v>0.002685116039861365</v>
      </c>
      <c r="JE10" t="n">
        <v>0.009891549366282778</v>
      </c>
      <c r="JF10" t="n">
        <v>2.732840734369241e-08</v>
      </c>
      <c r="JG10" t="n">
        <v>0.0006091131784752798</v>
      </c>
      <c r="JH10" t="n">
        <v>1.241464606878541e-08</v>
      </c>
      <c r="JI10" t="n">
        <v>0.02832953344071577</v>
      </c>
      <c r="JJ10" t="n">
        <v>1.878085983948694</v>
      </c>
      <c r="JK10" t="n">
        <v>6.675502050611012</v>
      </c>
      <c r="JL10" t="n">
        <v>1085.949107739241</v>
      </c>
      <c r="JM10" t="n">
        <v>0.000269947653609134</v>
      </c>
      <c r="JN10" t="n">
        <v>5.668336575525961e-06</v>
      </c>
      <c r="JO10" t="n">
        <v>0.01042068229588891</v>
      </c>
      <c r="JP10" t="n">
        <v>2.444982610178707</v>
      </c>
      <c r="JQ10" t="n">
        <v>0.03976181779691091</v>
      </c>
      <c r="JR10" t="n">
        <v>1.506094915179924</v>
      </c>
      <c r="JS10" t="n">
        <v>9.141903133428467</v>
      </c>
      <c r="JT10" t="n">
        <v>26.32526062268201</v>
      </c>
      <c r="JU10" t="n">
        <v>7.068982914877259e-05</v>
      </c>
      <c r="JV10" t="n">
        <v>1.622352366788691</v>
      </c>
      <c r="JW10" t="n">
        <v>4.086149071109631e-05</v>
      </c>
      <c r="JX10" t="n">
        <v>100.8413414594386</v>
      </c>
      <c r="JY10" t="n">
        <v>4849.561095414113</v>
      </c>
      <c r="JZ10" t="n">
        <v>26297.18756235147</v>
      </c>
      <c r="KA10" t="n">
        <v>2.442185721241683</v>
      </c>
      <c r="KB10" t="n">
        <v>6.289321918616312e-07</v>
      </c>
      <c r="KC10" t="n">
        <v>1.391365378812859e-08</v>
      </c>
      <c r="KD10" t="n">
        <v>2.660018209581666e-05</v>
      </c>
      <c r="KE10" t="n">
        <v>0.005368304214225459</v>
      </c>
      <c r="KF10" t="n">
        <v>9.989510453031431e-05</v>
      </c>
      <c r="KG10" t="n">
        <v>0.003261910127469861</v>
      </c>
      <c r="KH10" t="n">
        <v>0.0197361960883003</v>
      </c>
      <c r="KI10" t="n">
        <v>0.06235570676852993</v>
      </c>
      <c r="KJ10" t="n">
        <v>1.61297812461288e-07</v>
      </c>
      <c r="KK10" t="n">
        <v>0.003485488531342513</v>
      </c>
      <c r="KL10" t="n">
        <v>8.830564155935241e-08</v>
      </c>
      <c r="KM10" t="n">
        <v>0.2304400770254872</v>
      </c>
      <c r="KN10" t="n">
        <v>11.25118957919625</v>
      </c>
      <c r="KO10" t="n">
        <v>58.63848446681882</v>
      </c>
      <c r="KP10" t="n">
        <v>62.3612825714704</v>
      </c>
      <c r="KQ10" t="n">
        <v>1.530337236824624e-05</v>
      </c>
      <c r="KR10" t="n">
        <v>3.353634356526986e-07</v>
      </c>
      <c r="KS10" t="n">
        <v>0.0006503844610405815</v>
      </c>
      <c r="KT10" t="n">
        <v>0.1460880716445553</v>
      </c>
      <c r="KU10" t="n">
        <v>0.002368949905684903</v>
      </c>
      <c r="KV10" t="n">
        <v>0.08837521454966724</v>
      </c>
      <c r="KW10" t="n">
        <v>0.5535156432641168</v>
      </c>
      <c r="KX10" t="n">
        <v>1.590163418366864</v>
      </c>
      <c r="KY10" t="n">
        <v>4.317312103257538e-06</v>
      </c>
      <c r="KZ10" t="n">
        <v>0.1048082829172118</v>
      </c>
      <c r="LA10" t="n">
        <v>2.523524073048985e-06</v>
      </c>
      <c r="LB10" t="n">
        <v>5.781594550843002</v>
      </c>
      <c r="LC10" t="n">
        <v>295.6840759292214</v>
      </c>
      <c r="LD10" t="n">
        <v>1478.32258454993</v>
      </c>
      <c r="LE10" t="n">
        <v>0.8159570609361375</v>
      </c>
      <c r="LF10" t="n">
        <v>1.762861295667861e-07</v>
      </c>
      <c r="LG10" t="n">
        <v>4.077167782570474e-09</v>
      </c>
      <c r="LH10" t="n">
        <v>9.032405108834817e-06</v>
      </c>
      <c r="LI10" t="n">
        <v>0.001657921428356531</v>
      </c>
      <c r="LJ10" t="n">
        <v>3.011330151501432e-05</v>
      </c>
      <c r="LK10" t="n">
        <v>0.000938632095178896</v>
      </c>
      <c r="LL10" t="n">
        <v>0.005705739368212347</v>
      </c>
      <c r="LM10" t="n">
        <v>0.02041722170731888</v>
      </c>
      <c r="LN10" t="n">
        <v>5.547176764175925e-08</v>
      </c>
      <c r="LO10" t="n">
        <v>0.001117499614524756</v>
      </c>
      <c r="LP10" t="n">
        <v>2.527854999599072e-08</v>
      </c>
      <c r="LQ10" t="n">
        <v>0.06709503829914398</v>
      </c>
      <c r="LR10" t="n">
        <v>3.812697702592396</v>
      </c>
      <c r="LS10" t="n">
        <v>17.08261747090149</v>
      </c>
      <c r="LT10" t="n">
        <v>0.001860855342213109</v>
      </c>
      <c r="LU10" t="n">
        <v>3.779241755820779e-10</v>
      </c>
      <c r="LV10" t="n">
        <v>1.055379103777385e-11</v>
      </c>
      <c r="LW10" t="n">
        <v>2.712038441107632e-08</v>
      </c>
      <c r="LX10" t="n">
        <v>4.201904834249273e-06</v>
      </c>
      <c r="LY10" t="n">
        <v>7.942926541894515e-08</v>
      </c>
      <c r="LZ10" t="n">
        <v>2.228247227614468e-06</v>
      </c>
      <c r="MA10" t="n">
        <v>1.495422668070597e-05</v>
      </c>
      <c r="MB10" t="n">
        <v>5.500684628452555e-05</v>
      </c>
      <c r="MC10" t="n">
        <v>1.527285305111518e-10</v>
      </c>
      <c r="MD10" t="n">
        <v>3.511344266132719e-06</v>
      </c>
      <c r="ME10" t="n">
        <v>6.95036016797474e-11</v>
      </c>
      <c r="MF10" t="n">
        <v>0.0001518394423662545</v>
      </c>
      <c r="MG10" t="n">
        <v>0.01049122779295145</v>
      </c>
      <c r="MH10" t="n">
        <v>0.03523076807090385</v>
      </c>
      <c r="MI10" t="n">
        <v>0.3123937431259874</v>
      </c>
      <c r="MJ10" t="n">
        <v>6.371055675020866e-08</v>
      </c>
      <c r="MK10" t="n">
        <v>1.76590311371534e-09</v>
      </c>
      <c r="ML10" t="n">
        <v>4.520735345663241e-06</v>
      </c>
      <c r="MM10" t="n">
        <v>0.0007019518977019331</v>
      </c>
      <c r="MN10" t="n">
        <v>1.328167626134839e-05</v>
      </c>
      <c r="MO10" t="n">
        <v>0.0003737268355596442</v>
      </c>
      <c r="MP10" t="n">
        <v>0.002496672406846222</v>
      </c>
      <c r="MQ10" t="n">
        <v>0.009186276807095266</v>
      </c>
      <c r="MR10" t="n">
        <v>2.54813600713412e-08</v>
      </c>
      <c r="MS10" t="n">
        <v>0.0005823793173451761</v>
      </c>
      <c r="MT10" t="n">
        <v>1.159133609791805e-08</v>
      </c>
      <c r="MU10" t="n">
        <v>0.02554227585222884</v>
      </c>
      <c r="MV10" t="n">
        <v>1.750523281359889</v>
      </c>
      <c r="MW10" t="n">
        <v>5.944245515662585</v>
      </c>
      <c r="MX10" t="n">
        <v>1039.931445417462</v>
      </c>
      <c r="MY10" t="n">
        <v>0.0002634964955003105</v>
      </c>
      <c r="MZ10" t="n">
        <v>5.343035299163425e-06</v>
      </c>
      <c r="NA10" t="n">
        <v>0.009396460363486122</v>
      </c>
      <c r="NB10" t="n">
        <v>2.303189844058213</v>
      </c>
      <c r="NC10" t="n">
        <v>0.03721836691018531</v>
      </c>
      <c r="ND10" t="n">
        <v>1.447144188409898</v>
      </c>
      <c r="NE10" t="n">
        <v>8.620718229959788</v>
      </c>
      <c r="NF10" t="n">
        <v>24.43712106603745</v>
      </c>
      <c r="NG10" t="n">
        <v>6.517794786254232e-05</v>
      </c>
      <c r="NH10" t="n">
        <v>1.457846013044763</v>
      </c>
      <c r="NI10" t="n">
        <v>3.830298847695894e-05</v>
      </c>
      <c r="NJ10" t="n">
        <v>97.64858212849953</v>
      </c>
      <c r="NK10" t="n">
        <v>4472.653616893563</v>
      </c>
      <c r="NL10" t="n">
        <v>25751.67703619538</v>
      </c>
      <c r="NM10" t="n">
        <v>2.405756216661644</v>
      </c>
      <c r="NN10" t="n">
        <v>6.237660918676982e-07</v>
      </c>
      <c r="NO10" t="n">
        <v>1.365482668003286e-08</v>
      </c>
      <c r="NP10" t="n">
        <v>2.578530066106977e-05</v>
      </c>
      <c r="NQ10" t="n">
        <v>0.005255917553986523</v>
      </c>
      <c r="NR10" t="n">
        <v>9.787230170741346e-05</v>
      </c>
      <c r="NS10" t="n">
        <v>0.003215048957043286</v>
      </c>
      <c r="NT10" t="n">
        <v>0.01932340872659052</v>
      </c>
      <c r="NU10" t="n">
        <v>0.06085855489054452</v>
      </c>
      <c r="NV10" t="n">
        <v>1.569343303595082e-07</v>
      </c>
      <c r="NW10" t="n">
        <v>0.003355585373154053</v>
      </c>
      <c r="NX10" t="n">
        <v>8.628384192367666e-08</v>
      </c>
      <c r="NY10" t="n">
        <v>0.2278880383866287</v>
      </c>
      <c r="NZ10" t="n">
        <v>10.95266653251861</v>
      </c>
      <c r="OA10" t="n">
        <v>58.20134791760508</v>
      </c>
      <c r="OB10" t="n">
        <v>56.37028587248832</v>
      </c>
      <c r="OC10" t="n">
        <v>1.451577657118566e-05</v>
      </c>
      <c r="OD10" t="n">
        <v>2.918576623602241e-07</v>
      </c>
      <c r="OE10" t="n">
        <v>0.0005106848146250539</v>
      </c>
      <c r="OF10" t="n">
        <v>0.1269466250982142</v>
      </c>
      <c r="OG10" t="n">
        <v>0.002027407652850041</v>
      </c>
      <c r="OH10" t="n">
        <v>0.08063179507033315</v>
      </c>
      <c r="OI10" t="n">
        <v>0.4829388609726912</v>
      </c>
      <c r="OJ10" t="n">
        <v>1.33484961510662</v>
      </c>
      <c r="OK10" t="n">
        <v>3.568493346623002e-06</v>
      </c>
      <c r="OL10" t="n">
        <v>0.08199219873923042</v>
      </c>
      <c r="OM10" t="n">
        <v>2.175308618870117e-06</v>
      </c>
      <c r="ON10" t="n">
        <v>5.376111822318798</v>
      </c>
      <c r="OO10" t="n">
        <v>244.5004303062185</v>
      </c>
      <c r="OP10" t="n">
        <v>1413.177303593572</v>
      </c>
      <c r="OQ10" t="n">
        <v>0.7164609683979983</v>
      </c>
      <c r="OR10" t="n">
        <v>1.65770491014472e-07</v>
      </c>
      <c r="OS10" t="n">
        <v>3.296405728995182e-09</v>
      </c>
      <c r="OT10" t="n">
        <v>6.393604382818374e-06</v>
      </c>
      <c r="OU10" t="n">
        <v>0.001305961154532495</v>
      </c>
      <c r="OV10" t="n">
        <v>2.391853686317363e-05</v>
      </c>
      <c r="OW10" t="n">
        <v>0.0008064633346308351</v>
      </c>
      <c r="OX10" t="n">
        <v>0.004397627111691456</v>
      </c>
      <c r="OY10" t="n">
        <v>0.01570268386780704</v>
      </c>
      <c r="OZ10" t="n">
        <v>4.147861200437301e-08</v>
      </c>
      <c r="PA10" t="n">
        <v>0.0006690613018655303</v>
      </c>
      <c r="PB10" t="n">
        <v>1.874399684817419e-08</v>
      </c>
      <c r="PC10" t="n">
        <v>0.0608533372026854</v>
      </c>
      <c r="PD10" t="n">
        <v>2.857217615195176</v>
      </c>
      <c r="PE10" t="n">
        <v>16.2908646024663</v>
      </c>
      <c r="PF10" t="n">
        <v>0.001153021038861776</v>
      </c>
      <c r="PG10" t="n">
        <v>2.786647273577287e-10</v>
      </c>
      <c r="PH10" t="n">
        <v>5.546804641528303e-12</v>
      </c>
      <c r="PI10" t="n">
        <v>1.135244921196109e-08</v>
      </c>
      <c r="PJ10" t="n">
        <v>2.019685345849023e-06</v>
      </c>
      <c r="PK10" t="n">
        <v>4.028294015869808e-08</v>
      </c>
      <c r="PL10" t="n">
        <v>1.321019192504082e-06</v>
      </c>
      <c r="PM10" t="n">
        <v>6.933101991679112e-06</v>
      </c>
      <c r="PN10" t="n">
        <v>2.594819297089034e-05</v>
      </c>
      <c r="PO10" t="n">
        <v>6.790117346118821e-11</v>
      </c>
      <c r="PP10" t="n">
        <v>9.795277991859443e-07</v>
      </c>
      <c r="PQ10" t="n">
        <v>3.013405335572664e-11</v>
      </c>
      <c r="PR10" t="n">
        <v>0.0001027059961114661</v>
      </c>
      <c r="PS10" t="n">
        <v>0.004690614664712855</v>
      </c>
      <c r="PT10" t="n">
        <v>0.02684150786617168</v>
      </c>
      <c r="PU10" t="n">
        <v>0.1921589271465828</v>
      </c>
      <c r="PV10" t="n">
        <v>4.644485768392302e-08</v>
      </c>
      <c r="PW10" t="n">
        <v>9.245072340180639e-10</v>
      </c>
      <c r="PX10" t="n">
        <v>1.892288224672239e-06</v>
      </c>
      <c r="PY10" t="n">
        <v>0.0003366178659843407</v>
      </c>
      <c r="PZ10" t="n">
        <v>6.714016483155307e-06</v>
      </c>
      <c r="QA10" t="n">
        <v>0.0002201741273165906</v>
      </c>
      <c r="QB10" t="n">
        <v>0.001155525262036651</v>
      </c>
      <c r="QC10" t="n">
        <v>0.004324730218152167</v>
      </c>
      <c r="QD10" t="n">
        <v>1.131683848308303e-08</v>
      </c>
      <c r="QE10" t="n">
        <v>0.0001632479892329834</v>
      </c>
      <c r="QF10" t="n">
        <v>5.022075830952967e-09</v>
      </c>
      <c r="QG10" t="n">
        <v>0.01711809512985639</v>
      </c>
      <c r="QH10" t="n">
        <v>0.7817696963617435</v>
      </c>
      <c r="QI10" t="n">
        <v>4.473496159470542</v>
      </c>
      <c r="QJ10" t="n">
        <v>989.6866241902384</v>
      </c>
      <c r="QK10" t="n">
        <v>0.0002513586317808456</v>
      </c>
      <c r="QL10" t="n">
        <v>5.102281001843963e-06</v>
      </c>
      <c r="QM10" t="n">
        <v>0.008902778030327494</v>
      </c>
      <c r="QN10" t="n">
        <v>2.217427290603436</v>
      </c>
      <c r="QO10" t="n">
        <v>0.0354662343024292</v>
      </c>
      <c r="QP10" t="n">
        <v>1.390141865696027</v>
      </c>
      <c r="QQ10" t="n">
        <v>8.324740152754933</v>
      </c>
      <c r="QR10" t="n">
        <v>23.31052509599663</v>
      </c>
      <c r="QS10" t="n">
        <v>6.223301415318577e-05</v>
      </c>
      <c r="QT10" t="n">
        <v>1.416730641729256</v>
      </c>
      <c r="QU10" t="n">
        <v>3.699148663157301e-05</v>
      </c>
      <c r="QV10" t="n">
        <v>93.1768042708549</v>
      </c>
      <c r="QW10" t="n">
        <v>4269.145776438204</v>
      </c>
      <c r="QX10" t="n">
        <v>24581.98102769613</v>
      </c>
      <c r="QY10" t="n">
        <v>2.366204727941757</v>
      </c>
      <c r="QZ10" t="n">
        <v>6.142114637834844e-07</v>
      </c>
      <c r="RA10" t="n">
        <v>1.346531081268342e-08</v>
      </c>
      <c r="RB10" t="n">
        <v>2.53966860585254e-05</v>
      </c>
      <c r="RC10" t="n">
        <v>0.005188407379152471</v>
      </c>
      <c r="RD10" t="n">
        <v>9.649306596970367e-05</v>
      </c>
      <c r="RE10" t="n">
        <v>0.003170178129189621</v>
      </c>
      <c r="RF10" t="n">
        <v>0.01909042205660195</v>
      </c>
      <c r="RG10" t="n">
        <v>0.05997172622417024</v>
      </c>
      <c r="RH10" t="n">
        <v>1.54616150902572e-07</v>
      </c>
      <c r="RI10" t="n">
        <v>0.003323220363087737</v>
      </c>
      <c r="RJ10" t="n">
        <v>8.525145989550071e-08</v>
      </c>
      <c r="RK10" t="n">
        <v>0.2243679647317811</v>
      </c>
      <c r="RL10" t="n">
        <v>10.79247016084118</v>
      </c>
      <c r="RM10" t="n">
        <v>57.2805919599579</v>
      </c>
      <c r="RN10" t="n">
        <v>49.27535064522407</v>
      </c>
      <c r="RO10" t="n">
        <v>1.2801821684223e-05</v>
      </c>
      <c r="RP10" t="n">
        <v>2.578613995923171e-07</v>
      </c>
      <c r="RQ10" t="n">
        <v>0.0004409732684188325</v>
      </c>
      <c r="RR10" t="n">
        <v>0.1148363270252109</v>
      </c>
      <c r="RS10" t="n">
        <v>0.001779993749128713</v>
      </c>
      <c r="RT10" t="n">
        <v>0.07258265134605606</v>
      </c>
      <c r="RU10" t="n">
        <v>0.4411445977000239</v>
      </c>
      <c r="RV10" t="n">
        <v>1.17576604709817</v>
      </c>
      <c r="RW10" t="n">
        <v>3.152647227438437e-06</v>
      </c>
      <c r="RX10" t="n">
        <v>0.07618640842684732</v>
      </c>
      <c r="RY10" t="n">
        <v>1.990114992618163e-06</v>
      </c>
      <c r="RZ10" t="n">
        <v>4.744664173073026</v>
      </c>
      <c r="SA10" t="n">
        <v>215.763638911506</v>
      </c>
      <c r="SB10" t="n">
        <v>1248.00769579736</v>
      </c>
      <c r="SC10" t="n">
        <v>0.5347791886876114</v>
      </c>
      <c r="SD10" t="n">
        <v>1.218808198290223e-07</v>
      </c>
      <c r="SE10" t="n">
        <v>2.425854931090761e-09</v>
      </c>
      <c r="SF10" t="n">
        <v>4.608483395041068e-06</v>
      </c>
      <c r="SG10" t="n">
        <v>0.0009958497248648112</v>
      </c>
      <c r="SH10" t="n">
        <v>1.758294719063496e-05</v>
      </c>
      <c r="SI10" t="n">
        <v>0.0006003468994374959</v>
      </c>
      <c r="SJ10" t="n">
        <v>0.003327390965787904</v>
      </c>
      <c r="SK10" t="n">
        <v>0.01162899117964075</v>
      </c>
      <c r="SL10" t="n">
        <v>3.082993649162373e-08</v>
      </c>
      <c r="SM10" t="n">
        <v>0.0005203909782062375</v>
      </c>
      <c r="SN10" t="n">
        <v>1.400169737246085e-08</v>
      </c>
      <c r="SO10" t="n">
        <v>0.04468369942106597</v>
      </c>
      <c r="SP10" t="n">
        <v>2.121347415324414</v>
      </c>
      <c r="SQ10" t="n">
        <v>12.06132517225874</v>
      </c>
      <c r="SR10" t="n">
        <v>0.0003803879567627024</v>
      </c>
      <c r="SS10" t="n">
        <v>9.201633600893944e-11</v>
      </c>
      <c r="ST10" t="n">
        <v>1.844637329093957e-12</v>
      </c>
      <c r="SU10" t="n">
        <v>3.76091453575589e-09</v>
      </c>
      <c r="SV10" t="n">
        <v>7.00883041731164e-07</v>
      </c>
      <c r="SW10" t="n">
        <v>1.333975310157181e-08</v>
      </c>
      <c r="SX10" t="n">
        <v>4.444735265129062e-07</v>
      </c>
      <c r="SY10" t="n">
        <v>2.381738319981098e-06</v>
      </c>
      <c r="SZ10" t="n">
        <v>8.62411269053416e-06</v>
      </c>
      <c r="TA10" t="n">
        <v>2.261584548386638e-11</v>
      </c>
      <c r="TB10" t="n">
        <v>3.472816236550097e-07</v>
      </c>
      <c r="TC10" t="n">
        <v>9.966607473162272e-12</v>
      </c>
      <c r="TD10" t="n">
        <v>3.394182451675171e-05</v>
      </c>
      <c r="TE10" t="n">
        <v>0.001561199808378183</v>
      </c>
      <c r="TF10" t="n">
        <v>0.008854662454209869</v>
      </c>
      <c r="TG10" t="n">
        <v>0.07094612848885186</v>
      </c>
      <c r="TH10" t="n">
        <v>1.716294573305839e-08</v>
      </c>
      <c r="TI10" t="n">
        <v>3.437010642638732e-10</v>
      </c>
      <c r="TJ10" t="n">
        <v>7.013074272799055e-07</v>
      </c>
      <c r="TK10" t="n">
        <v>0.0001297205406405995</v>
      </c>
      <c r="TL10" t="n">
        <v>2.487095343459337e-06</v>
      </c>
      <c r="TM10" t="n">
        <v>8.26592372766232e-05</v>
      </c>
      <c r="TN10" t="n">
        <v>0.000441494836550807</v>
      </c>
      <c r="TO10" t="n">
        <v>0.001606880952302337</v>
      </c>
      <c r="TP10" t="n">
        <v>4.212351929968412e-09</v>
      </c>
      <c r="TQ10" t="n">
        <v>6.405947381432247e-05</v>
      </c>
      <c r="TR10" t="n">
        <v>1.858151564905956e-09</v>
      </c>
      <c r="TS10" t="n">
        <v>0.006330183144867161</v>
      </c>
      <c r="TT10" t="n">
        <v>0.2908185040223452</v>
      </c>
      <c r="TU10" t="n">
        <v>1.651670480605449</v>
      </c>
      <c r="TV10" t="n">
        <v>955.7232242252761</v>
      </c>
      <c r="TW10" t="n">
        <v>0.0002431018942456451</v>
      </c>
      <c r="TX10" t="n">
        <v>4.93676934675765e-06</v>
      </c>
      <c r="TY10" t="n">
        <v>0.008563329381621486</v>
      </c>
      <c r="TZ10" t="n">
        <v>2.155396475671984</v>
      </c>
      <c r="UA10" t="n">
        <v>0.03426910633073675</v>
      </c>
      <c r="UB10" t="n">
        <v>1.350453332196978</v>
      </c>
      <c r="UC10" t="n">
        <v>8.113431269936477</v>
      </c>
      <c r="UD10" t="n">
        <v>22.53851639595389</v>
      </c>
      <c r="UE10" t="n">
        <v>6.021100066284173e-05</v>
      </c>
      <c r="UF10" t="n">
        <v>1.386272274002815</v>
      </c>
      <c r="UG10" t="n">
        <v>3.610187539764371e-05</v>
      </c>
      <c r="UH10" t="n">
        <v>90.12988966253296</v>
      </c>
      <c r="UI10" t="n">
        <v>4129.509086911314</v>
      </c>
      <c r="UJ10" t="n">
        <v>23789.21388230374</v>
      </c>
      <c r="UK10" t="n">
        <v>2.339636042811157</v>
      </c>
      <c r="UL10" t="n">
        <v>6.078184281002104e-07</v>
      </c>
      <c r="UM10" t="n">
        <v>1.33384971917486e-08</v>
      </c>
      <c r="UN10" t="n">
        <v>2.514088769887168e-05</v>
      </c>
      <c r="UO10" t="n">
        <v>0.005140444857100124</v>
      </c>
      <c r="UP10" t="n">
        <v>9.557671792918453e-05</v>
      </c>
      <c r="UQ10" t="n">
        <v>0.00313946925762951</v>
      </c>
      <c r="UR10" t="n">
        <v>0.01892682299924185</v>
      </c>
      <c r="US10" t="n">
        <v>0.05937657788579157</v>
      </c>
      <c r="UT10" t="n">
        <v>1.530507105711972e-07</v>
      </c>
      <c r="UU10" t="n">
        <v>0.003299600732440234</v>
      </c>
      <c r="UV10" t="n">
        <v>8.455772365553421e-08</v>
      </c>
      <c r="UW10" t="n">
        <v>0.2220178416352244</v>
      </c>
      <c r="UX10" t="n">
        <v>10.68456983024572</v>
      </c>
      <c r="UY10" t="n">
        <v>56.6657185357153</v>
      </c>
      <c r="UZ10" t="n">
        <v>43.69324120752204</v>
      </c>
      <c r="VA10" t="n">
        <v>1.144563927832929e-05</v>
      </c>
      <c r="VB10" t="n">
        <v>2.307007755033505e-07</v>
      </c>
      <c r="VC10" t="n">
        <v>0.0003852758159481664</v>
      </c>
      <c r="VD10" t="n">
        <v>0.1046982170034024</v>
      </c>
      <c r="VE10" t="n">
        <v>0.001583439214103388</v>
      </c>
      <c r="VF10" t="n">
        <v>0.06607629935854141</v>
      </c>
      <c r="VG10" t="n">
        <v>0.406573092820127</v>
      </c>
      <c r="VH10" t="n">
        <v>1.049038219517642</v>
      </c>
      <c r="VI10" t="n">
        <v>2.82077649060993e-06</v>
      </c>
      <c r="VJ10" t="n">
        <v>0.07121732463636284</v>
      </c>
      <c r="VK10" t="n">
        <v>1.843945373303127e-06</v>
      </c>
      <c r="VL10" t="n">
        <v>4.244278928375493</v>
      </c>
      <c r="VM10" t="n">
        <v>192.8440576177497</v>
      </c>
      <c r="VN10" t="n">
        <v>1117.747629119095</v>
      </c>
      <c r="VO10" t="n">
        <v>0.4498042951445724</v>
      </c>
      <c r="VP10" t="n">
        <v>1.012425689423286e-07</v>
      </c>
      <c r="VQ10" t="n">
        <v>2.011386606934027e-09</v>
      </c>
      <c r="VR10" t="n">
        <v>3.760479942298145e-06</v>
      </c>
      <c r="VS10" t="n">
        <v>0.0008383206409563158</v>
      </c>
      <c r="VT10" t="n">
        <v>1.458852274879038e-05</v>
      </c>
      <c r="VU10" t="n">
        <v>0.0005005483882685349</v>
      </c>
      <c r="VV10" t="n">
        <v>0.002792428125282759</v>
      </c>
      <c r="VW10" t="n">
        <v>0.009694970583855354</v>
      </c>
      <c r="VX10" t="n">
        <v>2.5760147023312e-08</v>
      </c>
      <c r="VY10" t="n">
        <v>0.0004424591829339755</v>
      </c>
      <c r="VZ10" t="n">
        <v>1.177430862992336e-08</v>
      </c>
      <c r="WA10" t="n">
        <v>0.03706688874972761</v>
      </c>
      <c r="WB10" t="n">
        <v>1.771332991341078</v>
      </c>
      <c r="WC10" t="n">
        <v>10.07918653032061</v>
      </c>
      <c r="WD10" t="n">
        <v>-0.0001446622327786933</v>
      </c>
      <c r="WE10" t="n">
        <v>-3.549851402418276e-11</v>
      </c>
      <c r="WF10" t="n">
        <v>-7.104973620898811e-13</v>
      </c>
      <c r="WG10" t="n">
        <v>-1.474626113281699e-09</v>
      </c>
      <c r="WH10" t="n">
        <v>-2.570202119747338e-07</v>
      </c>
      <c r="WI10" t="n">
        <v>-5.145011585032239e-09</v>
      </c>
      <c r="WJ10" t="n">
        <v>-1.684014921398419e-07</v>
      </c>
      <c r="WK10" t="n">
        <v>-8.816317950888415e-07</v>
      </c>
      <c r="WL10" t="n">
        <v>-3.299713428492993e-06</v>
      </c>
      <c r="WM10" t="n">
        <v>-8.618244046945341e-12</v>
      </c>
      <c r="WN10" t="n">
        <v>-1.233468270170746e-07</v>
      </c>
      <c r="WO10" t="n">
        <v>-3.784999933349205e-12</v>
      </c>
      <c r="WP10" t="n">
        <v>-1.310797706885749e-05</v>
      </c>
      <c r="WQ10" t="n">
        <v>-0.0005956941849656515</v>
      </c>
      <c r="WR10" t="n">
        <v>-0.00339453668031112</v>
      </c>
      <c r="WS10" t="n">
        <v>-0.008684883822866762</v>
      </c>
      <c r="WT10" t="n">
        <v>-2.163655958924208e-09</v>
      </c>
      <c r="WU10" t="n">
        <v>-4.353801254881865e-11</v>
      </c>
      <c r="WV10" t="n">
        <v>-9.157736297969338e-08</v>
      </c>
      <c r="WW10" t="n">
        <v>-1.564983174176539e-05</v>
      </c>
      <c r="WX10" t="n">
        <v>-3.143941501471406e-07</v>
      </c>
      <c r="WY10" t="n">
        <v>-1.02713103803199e-05</v>
      </c>
      <c r="WZ10" t="n">
        <v>-5.36428338351186e-05</v>
      </c>
      <c r="XA10" t="n">
        <v>-0.0002007751573243526</v>
      </c>
      <c r="XB10" t="n">
        <v>-5.234053056378797e-10</v>
      </c>
      <c r="XC10" t="n">
        <v>-7.43256173189785e-06</v>
      </c>
      <c r="XD10" t="n">
        <v>-2.274934836294356e-10</v>
      </c>
      <c r="XE10" t="n">
        <v>-0.0008003993900487067</v>
      </c>
      <c r="XF10" t="n">
        <v>-0.03619854383516161</v>
      </c>
      <c r="XG10" t="n">
        <v>-0.205422690570835</v>
      </c>
      <c r="XH10" t="n">
        <v>1069.741765059497</v>
      </c>
      <c r="XI10" t="n">
        <v>0.0002690471903707488</v>
      </c>
      <c r="XJ10" t="n">
        <v>5.441487409546427e-06</v>
      </c>
      <c r="XK10" t="n">
        <v>0.0095348012542669</v>
      </c>
      <c r="XL10" t="n">
        <v>2.344231761949851</v>
      </c>
      <c r="XM10" t="n">
        <v>0.0379792655005215</v>
      </c>
      <c r="XN10" t="n">
        <v>1.473088437355414</v>
      </c>
      <c r="XO10" t="n">
        <v>8.763634328859036</v>
      </c>
      <c r="XP10" t="n">
        <v>24.97178492988699</v>
      </c>
      <c r="XQ10" t="n">
        <v>6.662775906381783e-05</v>
      </c>
      <c r="XR10" t="n">
        <v>1.481777614768489</v>
      </c>
      <c r="XS10" t="n">
        <v>3.9068902159634e-05</v>
      </c>
      <c r="XT10" t="n">
        <v>99.61887791893564</v>
      </c>
      <c r="XU10" t="n">
        <v>4571.740374073963</v>
      </c>
      <c r="XV10" t="n">
        <v>26362.65952372072</v>
      </c>
      <c r="XW10" t="n">
        <v>2.303052894572145</v>
      </c>
      <c r="XX10" t="n">
        <v>6.025109225858484e-07</v>
      </c>
      <c r="XY10" t="n">
        <v>1.32599955105076e-08</v>
      </c>
      <c r="XZ10" t="n">
        <v>2.507964539565538e-05</v>
      </c>
      <c r="YA10" t="n">
        <v>0.005108139333897135</v>
      </c>
      <c r="YB10" t="n">
        <v>9.48936176786232e-05</v>
      </c>
      <c r="YC10" t="n">
        <v>0.003119073506642899</v>
      </c>
      <c r="YD10" t="n">
        <v>0.01882746237944601</v>
      </c>
      <c r="YE10" t="n">
        <v>0.05885204177115225</v>
      </c>
      <c r="YF10" t="n">
        <v>1.515906862257541e-07</v>
      </c>
      <c r="YG10" t="n">
        <v>0.003283276296838837</v>
      </c>
      <c r="YH10" t="n">
        <v>8.387018328712474e-08</v>
      </c>
      <c r="YI10" t="n">
        <v>0.2202364168579129</v>
      </c>
      <c r="YJ10" t="n">
        <v>10.58560682528407</v>
      </c>
      <c r="YK10" t="n">
        <v>56.01639213891234</v>
      </c>
      <c r="YL10" t="n">
        <v>55.70509273922212</v>
      </c>
      <c r="YM10" t="n">
        <v>1.369126005848017e-05</v>
      </c>
      <c r="YN10" t="n">
        <v>2.706162016600556e-07</v>
      </c>
      <c r="YO10" t="n">
        <v>0.0004418644340495735</v>
      </c>
      <c r="YP10" t="n">
        <v>0.1212966287080792</v>
      </c>
      <c r="YQ10" t="n">
        <v>0.001891566036808177</v>
      </c>
      <c r="YR10" t="n">
        <v>0.07657506146196935</v>
      </c>
      <c r="YS10" t="n">
        <v>0.4643579946004804</v>
      </c>
      <c r="YT10" t="n">
        <v>1.265219008921822</v>
      </c>
      <c r="YU10" t="n">
        <v>3.406632529175804e-06</v>
      </c>
      <c r="YV10" t="n">
        <v>0.0808679780615133</v>
      </c>
      <c r="YW10" t="n">
        <v>2.152636484621694e-06</v>
      </c>
      <c r="YX10" t="n">
        <v>5.041926763958657</v>
      </c>
      <c r="YY10" t="n">
        <v>232.8911825988599</v>
      </c>
      <c r="YZ10" t="n">
        <v>1364.390558667943</v>
      </c>
      <c r="ZA10" t="n">
        <v>0.379327326446119</v>
      </c>
      <c r="ZB10" t="n">
        <v>9.179295557132689e-08</v>
      </c>
      <c r="ZC10" t="n">
        <v>1.827979259083982e-09</v>
      </c>
      <c r="ZD10" t="n">
        <v>3.745700574585656e-06</v>
      </c>
      <c r="ZE10" t="n">
        <v>0.0006652330263797837</v>
      </c>
      <c r="ZF10" t="n">
        <v>1.327223229230799e-05</v>
      </c>
      <c r="ZG10" t="n">
        <v>0.0004351734284678285</v>
      </c>
      <c r="ZH10" t="n">
        <v>0.002283444972516201</v>
      </c>
      <c r="ZI10" t="n">
        <v>0.008546157087508405</v>
      </c>
      <c r="ZJ10" t="n">
        <v>2.236000031184817e-08</v>
      </c>
      <c r="ZK10" t="n">
        <v>0.0003223484898862463</v>
      </c>
      <c r="ZL10" t="n">
        <v>9.914596044928092e-09</v>
      </c>
      <c r="ZM10" t="n">
        <v>0.03383695516494237</v>
      </c>
      <c r="ZN10" t="n">
        <v>1.544704305239927</v>
      </c>
      <c r="ZO10" t="n">
        <v>8.836303277554379</v>
      </c>
      <c r="ZP10" t="n">
        <v>-7.737560693201807e-05</v>
      </c>
      <c r="ZQ10" t="n">
        <v>-1.872402844255425e-11</v>
      </c>
      <c r="ZR10" t="n">
        <v>-3.728732278686875e-13</v>
      </c>
      <c r="ZS10" t="n">
        <v>-7.640521395058035e-10</v>
      </c>
      <c r="ZT10" t="n">
        <v>-1.356949673244023e-07</v>
      </c>
      <c r="ZU10" t="n">
        <v>-2.707284599244217e-09</v>
      </c>
      <c r="ZV10" t="n">
        <v>-8.876715649213398e-08</v>
      </c>
      <c r="ZW10" t="n">
        <v>-4.657796270562203e-07</v>
      </c>
      <c r="ZX10" t="n">
        <v>-1.743254560059392e-06</v>
      </c>
      <c r="ZY10" t="n">
        <v>-4.561017555309461e-12</v>
      </c>
      <c r="ZZ10" t="n">
        <v>-6.575300092995174e-08</v>
      </c>
      <c r="AAA10" t="n">
        <v>-2.022390249733472e-12</v>
      </c>
      <c r="AAB10" t="n">
        <v>-6.902099480014108e-06</v>
      </c>
      <c r="AAC10" t="n">
        <v>-0.0003150904899687422</v>
      </c>
      <c r="AAD10" t="n">
        <v>-0.001802438900307565</v>
      </c>
      <c r="AAE10" t="n">
        <v>0.0257695194596548</v>
      </c>
      <c r="AAF10" t="n">
        <v>6.235934481747749e-09</v>
      </c>
      <c r="AAG10" t="n">
        <v>1.241833735790737e-10</v>
      </c>
      <c r="AAH10" t="n">
        <v>2.544633542517411e-07</v>
      </c>
      <c r="AAI10" t="n">
        <v>4.519246103123523e-05</v>
      </c>
      <c r="AAJ10" t="n">
        <v>9.016462155100501e-07</v>
      </c>
      <c r="AAK10" t="n">
        <v>2.956341226004269e-05</v>
      </c>
      <c r="AAL10" t="n">
        <v>0.0001551253378068069</v>
      </c>
      <c r="AAM10" t="n">
        <v>0.0005805813238796496</v>
      </c>
      <c r="AAN10" t="n">
        <v>1.51902176031576e-09</v>
      </c>
      <c r="AAO10" t="n">
        <v>2.189867458466341e-05</v>
      </c>
      <c r="AAP10" t="n">
        <v>6.735459269652221e-10</v>
      </c>
      <c r="AAQ10" t="n">
        <v>0.002298706193270535</v>
      </c>
      <c r="AAR10" t="n">
        <v>0.1049391511711906</v>
      </c>
      <c r="AAS10" t="n">
        <v>0.6002923422251616</v>
      </c>
    </row>
    <row r="11">
      <c r="A11" s="51" t="inlineStr">
        <is>
          <t>Use phase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0.7848957775281277</v>
      </c>
      <c r="R11" t="n">
        <v>6.22915372942874e-08</v>
      </c>
      <c r="S11" t="n">
        <v>2.135621318553637e-08</v>
      </c>
      <c r="T11" t="n">
        <v>7.015962511554639e-06</v>
      </c>
      <c r="U11" t="n">
        <v>0.001975865965606101</v>
      </c>
      <c r="V11" t="n">
        <v>0.0001340441425108083</v>
      </c>
      <c r="W11" t="n">
        <v>0.000561190609774067</v>
      </c>
      <c r="X11" t="n">
        <v>0.006599852826555276</v>
      </c>
      <c r="Y11" t="n">
        <v>0.03509675914337442</v>
      </c>
      <c r="Z11" t="n">
        <v>3.036739932298749e-08</v>
      </c>
      <c r="AA11" t="n">
        <v>0.001515998696676204</v>
      </c>
      <c r="AB11" t="n">
        <v>2.635216011477684e-08</v>
      </c>
      <c r="AC11" t="n">
        <v>0.1206096499056085</v>
      </c>
      <c r="AD11" t="n">
        <v>3.75322325497853</v>
      </c>
      <c r="AE11" t="n">
        <v>2.266756773408993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0.7848957775281248</v>
      </c>
      <c r="DD11" t="n">
        <v>6.229153729428655e-08</v>
      </c>
      <c r="DE11" t="n">
        <v>2.13562131855361e-08</v>
      </c>
      <c r="DF11" t="n">
        <v>7.015962511554358e-06</v>
      </c>
      <c r="DG11" t="n">
        <v>0.001975865965606092</v>
      </c>
      <c r="DH11" t="n">
        <v>0.0001340441425108073</v>
      </c>
      <c r="DI11" t="n">
        <v>0.0005611906097740653</v>
      </c>
      <c r="DJ11" t="n">
        <v>0.006599852826555258</v>
      </c>
      <c r="DK11" t="n">
        <v>0.03509675914337528</v>
      </c>
      <c r="DL11" t="n">
        <v>3.036739932298741e-08</v>
      </c>
      <c r="DM11" t="n">
        <v>0.001515998696676195</v>
      </c>
      <c r="DN11" t="n">
        <v>2.63521601147767e-08</v>
      </c>
      <c r="DO11" t="n">
        <v>0.1206096499056083</v>
      </c>
      <c r="DP11" t="n">
        <v>3.753223254978518</v>
      </c>
      <c r="DQ11" t="n">
        <v>2.266756773409032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0.7848957775281263</v>
      </c>
      <c r="GP11" t="n">
        <v>6.229153729428705e-08</v>
      </c>
      <c r="GQ11" t="n">
        <v>2.135621318553629e-08</v>
      </c>
      <c r="GR11" t="n">
        <v>7.015962511554599e-06</v>
      </c>
      <c r="GS11" t="n">
        <v>0.001975865965606093</v>
      </c>
      <c r="GT11" t="n">
        <v>0.0001340441425108077</v>
      </c>
      <c r="GU11" t="n">
        <v>0.0005611906097740654</v>
      </c>
      <c r="GV11" t="n">
        <v>0.006599852826555257</v>
      </c>
      <c r="GW11" t="n">
        <v>0.0350967591433742</v>
      </c>
      <c r="GX11" t="n">
        <v>3.036739932298741e-08</v>
      </c>
      <c r="GY11" t="n">
        <v>0.001515998696676197</v>
      </c>
      <c r="GZ11" t="n">
        <v>2.635216011477675e-08</v>
      </c>
      <c r="HA11" t="n">
        <v>0.1206096499056078</v>
      </c>
      <c r="HB11" t="n">
        <v>3.753223254978509</v>
      </c>
      <c r="HC11" t="n">
        <v>2.266756773408888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0.7848957775281284</v>
      </c>
      <c r="KB11" t="n">
        <v>6.229153729428725e-08</v>
      </c>
      <c r="KC11" t="n">
        <v>2.135621318553643e-08</v>
      </c>
      <c r="KD11" t="n">
        <v>7.015962511554628e-06</v>
      </c>
      <c r="KE11" t="n">
        <v>0.001975865965606097</v>
      </c>
      <c r="KF11" t="n">
        <v>0.0001340441425108072</v>
      </c>
      <c r="KG11" t="n">
        <v>0.000561190609774066</v>
      </c>
      <c r="KH11" t="n">
        <v>0.006599852826555267</v>
      </c>
      <c r="KI11" t="n">
        <v>0.03509675914337648</v>
      </c>
      <c r="KJ11" t="n">
        <v>3.036739932298725e-08</v>
      </c>
      <c r="KK11" t="n">
        <v>0.001515998696676201</v>
      </c>
      <c r="KL11" t="n">
        <v>2.63521601147768e-08</v>
      </c>
      <c r="KM11" t="n">
        <v>0.1206096499056077</v>
      </c>
      <c r="KN11" t="n">
        <v>3.753223254978515</v>
      </c>
      <c r="KO11" t="n">
        <v>2.266756773408991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0.7848957775281337</v>
      </c>
      <c r="NN11" t="n">
        <v>6.229153729428736e-08</v>
      </c>
      <c r="NO11" t="n">
        <v>2.13562131855369e-08</v>
      </c>
      <c r="NP11" t="n">
        <v>7.015962511554655e-06</v>
      </c>
      <c r="NQ11" t="n">
        <v>0.001975865965606102</v>
      </c>
      <c r="NR11" t="n">
        <v>0.0001340441425108083</v>
      </c>
      <c r="NS11" t="n">
        <v>0.0005611906097740673</v>
      </c>
      <c r="NT11" t="n">
        <v>0.006599852826555281</v>
      </c>
      <c r="NU11" t="n">
        <v>0.03509675914337435</v>
      </c>
      <c r="NV11" t="n">
        <v>3.036739932298753e-08</v>
      </c>
      <c r="NW11" t="n">
        <v>0.001515998696676205</v>
      </c>
      <c r="NX11" t="n">
        <v>2.635216011477686e-08</v>
      </c>
      <c r="NY11" t="n">
        <v>0.1206096499056085</v>
      </c>
      <c r="NZ11" t="n">
        <v>3.753223254978533</v>
      </c>
      <c r="OA11" t="n">
        <v>2.266756773409123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0.784895777528127</v>
      </c>
      <c r="QZ11" t="n">
        <v>6.229153729428717e-08</v>
      </c>
      <c r="RA11" t="n">
        <v>2.13562131855363e-08</v>
      </c>
      <c r="RB11" t="n">
        <v>7.015962511554639e-06</v>
      </c>
      <c r="RC11" t="n">
        <v>0.001975865965606098</v>
      </c>
      <c r="RD11" t="n">
        <v>0.0001340441425108079</v>
      </c>
      <c r="RE11" t="n">
        <v>0.0005611906097740662</v>
      </c>
      <c r="RF11" t="n">
        <v>0.006599852826555268</v>
      </c>
      <c r="RG11" t="n">
        <v>0.03509675914337333</v>
      </c>
      <c r="RH11" t="n">
        <v>3.036739932298747e-08</v>
      </c>
      <c r="RI11" t="n">
        <v>0.001515998696676201</v>
      </c>
      <c r="RJ11" t="n">
        <v>2.635216011477678e-08</v>
      </c>
      <c r="RK11" t="n">
        <v>0.1206096499056082</v>
      </c>
      <c r="RL11" t="n">
        <v>3.753223254978508</v>
      </c>
      <c r="RM11" t="n">
        <v>2.26675677340899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0.7848957775281287</v>
      </c>
      <c r="UL11" t="n">
        <v>6.229153729428748e-08</v>
      </c>
      <c r="UM11" t="n">
        <v>2.135621318553638e-08</v>
      </c>
      <c r="UN11" t="n">
        <v>7.015962511554653e-06</v>
      </c>
      <c r="UO11" t="n">
        <v>0.001975865965606102</v>
      </c>
      <c r="UP11" t="n">
        <v>0.0001340441425108084</v>
      </c>
      <c r="UQ11" t="n">
        <v>0.0005611906097740672</v>
      </c>
      <c r="UR11" t="n">
        <v>0.006599852826555279</v>
      </c>
      <c r="US11" t="n">
        <v>0.03509675914337468</v>
      </c>
      <c r="UT11" t="n">
        <v>3.036739932298752e-08</v>
      </c>
      <c r="UU11" t="n">
        <v>0.001515998696676204</v>
      </c>
      <c r="UV11" t="n">
        <v>2.635216011477685e-08</v>
      </c>
      <c r="UW11" t="n">
        <v>0.1206096499056087</v>
      </c>
      <c r="UX11" t="n">
        <v>3.753223254978538</v>
      </c>
      <c r="UY11" t="n">
        <v>2.266756773408847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1.569791555056257</v>
      </c>
      <c r="XX11" t="n">
        <v>1.24583074588575e-07</v>
      </c>
      <c r="XY11" t="n">
        <v>4.271242637107276e-08</v>
      </c>
      <c r="XZ11" t="n">
        <v>1.403192502310931e-05</v>
      </c>
      <c r="YA11" t="n">
        <v>0.003951731931212205</v>
      </c>
      <c r="YB11" t="n">
        <v>0.0002680882850216168</v>
      </c>
      <c r="YC11" t="n">
        <v>0.001122381219548134</v>
      </c>
      <c r="YD11" t="n">
        <v>0.01319970565311056</v>
      </c>
      <c r="YE11" t="n">
        <v>0.07019351828674936</v>
      </c>
      <c r="YF11" t="n">
        <v>6.073479864597504e-08</v>
      </c>
      <c r="YG11" t="n">
        <v>0.003031997393352408</v>
      </c>
      <c r="YH11" t="n">
        <v>5.270432022955371e-08</v>
      </c>
      <c r="YI11" t="n">
        <v>0.2412192998112175</v>
      </c>
      <c r="YJ11" t="n">
        <v>7.506446509957076</v>
      </c>
      <c r="YK11" t="n">
        <v>4.533513546817693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</row>
    <row r="12">
      <c r="A12" s="51" t="inlineStr">
        <is>
          <t>Disposal</t>
        </is>
      </c>
      <c r="B12" t="n">
        <v>797.0562631614591</v>
      </c>
      <c r="C12" t="n">
        <v>0.0002224134114886152</v>
      </c>
      <c r="D12" t="n">
        <v>5.005483423213964e-06</v>
      </c>
      <c r="E12" t="n">
        <v>0.0116338823744394</v>
      </c>
      <c r="F12" t="n">
        <v>1.713823629635308</v>
      </c>
      <c r="G12" t="n">
        <v>0.03619859983879029</v>
      </c>
      <c r="H12" t="n">
        <v>1.100934222729258</v>
      </c>
      <c r="I12" t="n">
        <v>5.929722712534735</v>
      </c>
      <c r="J12" t="n">
        <v>21.67929779269742</v>
      </c>
      <c r="K12" t="n">
        <v>5.431141965297662e-05</v>
      </c>
      <c r="L12" t="n">
        <v>0.8644857871577937</v>
      </c>
      <c r="M12" t="n">
        <v>2.380982497961231e-05</v>
      </c>
      <c r="N12" t="n">
        <v>85.71307044101545</v>
      </c>
      <c r="O12" t="n">
        <v>3828.872798038859</v>
      </c>
      <c r="P12" t="n">
        <v>20983.20077896705</v>
      </c>
      <c r="Q12" t="n">
        <v>2.590102814189217</v>
      </c>
      <c r="R12" t="n">
        <v>3.776353188765232e-07</v>
      </c>
      <c r="S12" t="n">
        <v>1.569354362764088e-08</v>
      </c>
      <c r="T12" t="n">
        <v>2.025086960398168e-05</v>
      </c>
      <c r="U12" t="n">
        <v>0.007764600407828209</v>
      </c>
      <c r="V12" t="n">
        <v>7.551540387420529e-05</v>
      </c>
      <c r="W12" t="n">
        <v>0.002540816967548684</v>
      </c>
      <c r="X12" t="n">
        <v>0.03128297281334422</v>
      </c>
      <c r="Y12" t="n">
        <v>0.06838842123111333</v>
      </c>
      <c r="Z12" t="n">
        <v>1.779740992475041e-07</v>
      </c>
      <c r="AA12" t="n">
        <v>0.00364735094472784</v>
      </c>
      <c r="AB12" t="n">
        <v>8.889781376245743e-08</v>
      </c>
      <c r="AC12" t="n">
        <v>0.2096524440944393</v>
      </c>
      <c r="AD12" t="n">
        <v>12.23132871492565</v>
      </c>
      <c r="AE12" t="n">
        <v>43.41350390941048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0.4353652104035266</v>
      </c>
      <c r="AV12" t="n">
        <v>1.195391258560751e-07</v>
      </c>
      <c r="AW12" t="n">
        <v>2.670321177095481e-09</v>
      </c>
      <c r="AX12" t="n">
        <v>6.39101529908322e-06</v>
      </c>
      <c r="AY12" t="n">
        <v>0.000886657276761589</v>
      </c>
      <c r="AZ12" t="n">
        <v>1.955582641556692e-05</v>
      </c>
      <c r="BA12" t="n">
        <v>0.0005727619194600501</v>
      </c>
      <c r="BB12" t="n">
        <v>0.002992818438174838</v>
      </c>
      <c r="BC12" t="n">
        <v>0.01169576574342647</v>
      </c>
      <c r="BD12" t="n">
        <v>2.91831884961724e-08</v>
      </c>
      <c r="BE12" t="n">
        <v>0.0004160147997227288</v>
      </c>
      <c r="BF12" t="n">
        <v>1.18489293912705e-08</v>
      </c>
      <c r="BG12" t="n">
        <v>0.04601139523190984</v>
      </c>
      <c r="BH12" t="n">
        <v>2.060098449650273</v>
      </c>
      <c r="BI12" t="n">
        <v>11.27632678160029</v>
      </c>
      <c r="BJ12" t="n">
        <v>0.0002666401936220172</v>
      </c>
      <c r="BK12" t="n">
        <v>7.321194919118039e-11</v>
      </c>
      <c r="BL12" t="n">
        <v>1.63544293085285e-12</v>
      </c>
      <c r="BM12" t="n">
        <v>3.914188630757466e-09</v>
      </c>
      <c r="BN12" t="n">
        <v>5.430348183607767e-07</v>
      </c>
      <c r="BO12" t="n">
        <v>1.197700049816171e-08</v>
      </c>
      <c r="BP12" t="n">
        <v>3.507890512487049e-07</v>
      </c>
      <c r="BQ12" t="n">
        <v>1.832956949157319e-06</v>
      </c>
      <c r="BR12" t="n">
        <v>7.163092428755399e-06</v>
      </c>
      <c r="BS12" t="n">
        <v>1.787329544295803e-11</v>
      </c>
      <c r="BT12" t="n">
        <v>2.547890003541598e-07</v>
      </c>
      <c r="BU12" t="n">
        <v>7.256897775946822e-12</v>
      </c>
      <c r="BV12" t="n">
        <v>2.817976044085901e-05</v>
      </c>
      <c r="BW12" t="n">
        <v>0.001261710941455409</v>
      </c>
      <c r="BX12" t="n">
        <v>0.006906206294260834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797.0562631614591</v>
      </c>
      <c r="CO12" t="n">
        <v>0.0002224134114886152</v>
      </c>
      <c r="CP12" t="n">
        <v>5.005483423213964e-06</v>
      </c>
      <c r="CQ12" t="n">
        <v>0.0116338823744394</v>
      </c>
      <c r="CR12" t="n">
        <v>1.713823629635308</v>
      </c>
      <c r="CS12" t="n">
        <v>0.03619859983879029</v>
      </c>
      <c r="CT12" t="n">
        <v>1.100934222729258</v>
      </c>
      <c r="CU12" t="n">
        <v>5.929722712534735</v>
      </c>
      <c r="CV12" t="n">
        <v>21.67929779269742</v>
      </c>
      <c r="CW12" t="n">
        <v>5.431141965297662e-05</v>
      </c>
      <c r="CX12" t="n">
        <v>0.8644857871577937</v>
      </c>
      <c r="CY12" t="n">
        <v>2.380982497961231e-05</v>
      </c>
      <c r="CZ12" t="n">
        <v>85.71307044101545</v>
      </c>
      <c r="DA12" t="n">
        <v>3828.872798038859</v>
      </c>
      <c r="DB12" t="n">
        <v>20983.20077896705</v>
      </c>
      <c r="DC12" t="n">
        <v>2.590102814189218</v>
      </c>
      <c r="DD12" t="n">
        <v>3.776353188765233e-07</v>
      </c>
      <c r="DE12" t="n">
        <v>1.569354362764093e-08</v>
      </c>
      <c r="DF12" t="n">
        <v>2.025086960398166e-05</v>
      </c>
      <c r="DG12" t="n">
        <v>0.007764600407828229</v>
      </c>
      <c r="DH12" t="n">
        <v>7.551540387420533e-05</v>
      </c>
      <c r="DI12" t="n">
        <v>0.002540816967548687</v>
      </c>
      <c r="DJ12" t="n">
        <v>0.0312829728133443</v>
      </c>
      <c r="DK12" t="n">
        <v>0.0683884212311117</v>
      </c>
      <c r="DL12" t="n">
        <v>1.779740992475038e-07</v>
      </c>
      <c r="DM12" t="n">
        <v>0.003647350944727873</v>
      </c>
      <c r="DN12" t="n">
        <v>8.889781376245764e-08</v>
      </c>
      <c r="DO12" t="n">
        <v>0.2096524440944393</v>
      </c>
      <c r="DP12" t="n">
        <v>12.23132871492559</v>
      </c>
      <c r="DQ12" t="n">
        <v>43.41350390941084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0.4353652104035267</v>
      </c>
      <c r="EH12" t="n">
        <v>1.195391258560752e-07</v>
      </c>
      <c r="EI12" t="n">
        <v>2.670321177095487e-09</v>
      </c>
      <c r="EJ12" t="n">
        <v>6.391015299083235e-06</v>
      </c>
      <c r="EK12" t="n">
        <v>0.0008866572767615895</v>
      </c>
      <c r="EL12" t="n">
        <v>1.955582641556697e-05</v>
      </c>
      <c r="EM12" t="n">
        <v>0.0005727619194600502</v>
      </c>
      <c r="EN12" t="n">
        <v>0.002992818438174837</v>
      </c>
      <c r="EO12" t="n">
        <v>0.01169576574342652</v>
      </c>
      <c r="EP12" t="n">
        <v>2.918318849617242e-08</v>
      </c>
      <c r="EQ12" t="n">
        <v>0.0004160147997227286</v>
      </c>
      <c r="ER12" t="n">
        <v>1.18489293912705e-08</v>
      </c>
      <c r="ES12" t="n">
        <v>0.04601139523190993</v>
      </c>
      <c r="ET12" t="n">
        <v>2.060098449650276</v>
      </c>
      <c r="EU12" t="n">
        <v>11.27632678160032</v>
      </c>
      <c r="EV12" t="n">
        <v>0.0002666401936220171</v>
      </c>
      <c r="EW12" t="n">
        <v>7.321194919118039e-11</v>
      </c>
      <c r="EX12" t="n">
        <v>1.63544293085285e-12</v>
      </c>
      <c r="EY12" t="n">
        <v>3.914188630757463e-09</v>
      </c>
      <c r="EZ12" t="n">
        <v>5.430348183607766e-07</v>
      </c>
      <c r="FA12" t="n">
        <v>1.19770004981617e-08</v>
      </c>
      <c r="FB12" t="n">
        <v>3.507890512487049e-07</v>
      </c>
      <c r="FC12" t="n">
        <v>1.832956949157319e-06</v>
      </c>
      <c r="FD12" t="n">
        <v>7.163092428755086e-06</v>
      </c>
      <c r="FE12" t="n">
        <v>1.787329544295668e-11</v>
      </c>
      <c r="FF12" t="n">
        <v>2.547890003541598e-07</v>
      </c>
      <c r="FG12" t="n">
        <v>7.256897775946822e-12</v>
      </c>
      <c r="FH12" t="n">
        <v>2.817976044085901e-05</v>
      </c>
      <c r="FI12" t="n">
        <v>0.001261710941455405</v>
      </c>
      <c r="FJ12" t="n">
        <v>0.00690620629426085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788.1361358528322</v>
      </c>
      <c r="GA12" t="n">
        <v>0.0002199641936928024</v>
      </c>
      <c r="GB12" t="n">
        <v>4.950771644951908e-06</v>
      </c>
      <c r="GC12" t="n">
        <v>0.01150293789670688</v>
      </c>
      <c r="GD12" t="n">
        <v>1.695657052245025</v>
      </c>
      <c r="GE12" t="n">
        <v>0.0357979236775266</v>
      </c>
      <c r="GF12" t="n">
        <v>1.089198996493838</v>
      </c>
      <c r="GG12" t="n">
        <v>5.868403340103987</v>
      </c>
      <c r="GH12" t="n">
        <v>21.4396651419706</v>
      </c>
      <c r="GI12" t="n">
        <v>5.371349002875098e-05</v>
      </c>
      <c r="GJ12" t="n">
        <v>0.855962127280698</v>
      </c>
      <c r="GK12" t="n">
        <v>2.356705418370259e-05</v>
      </c>
      <c r="GL12" t="n">
        <v>84.77035041353386</v>
      </c>
      <c r="GM12" t="n">
        <v>3786.663774441978</v>
      </c>
      <c r="GN12" t="n">
        <v>20752.16194522022</v>
      </c>
      <c r="GO12" t="n">
        <v>2.582637272741343</v>
      </c>
      <c r="GP12" t="n">
        <v>3.756805423288646e-07</v>
      </c>
      <c r="GQ12" t="n">
        <v>1.564085412667865e-08</v>
      </c>
      <c r="GR12" t="n">
        <v>2.014050225043103e-05</v>
      </c>
      <c r="GS12" t="n">
        <v>0.007740544974526729</v>
      </c>
      <c r="GT12" t="n">
        <v>7.513335961136629e-05</v>
      </c>
      <c r="GU12" t="n">
        <v>0.002527971439332042</v>
      </c>
      <c r="GV12" t="n">
        <v>0.03119421105190886</v>
      </c>
      <c r="GW12" t="n">
        <v>0.06804044124091255</v>
      </c>
      <c r="GX12" t="n">
        <v>1.770125082172701e-07</v>
      </c>
      <c r="GY12" t="n">
        <v>0.0036289358893306</v>
      </c>
      <c r="GZ12" t="n">
        <v>8.849678320353561e-08</v>
      </c>
      <c r="HA12" t="n">
        <v>0.2088051796968693</v>
      </c>
      <c r="HB12" t="n">
        <v>12.16585128080744</v>
      </c>
      <c r="HC12" t="n">
        <v>43.17546710438872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0.3788191934848466</v>
      </c>
      <c r="HT12" t="n">
        <v>1.040131690924726e-07</v>
      </c>
      <c r="HU12" t="n">
        <v>2.32349505766716e-09</v>
      </c>
      <c r="HV12" t="n">
        <v>5.560938732114248e-06</v>
      </c>
      <c r="HW12" t="n">
        <v>0.0007714966342142409</v>
      </c>
      <c r="HX12" t="n">
        <v>1.701588049216973e-05</v>
      </c>
      <c r="HY12" t="n">
        <v>0.0004983705707389502</v>
      </c>
      <c r="HZ12" t="n">
        <v>0.002604105794179431</v>
      </c>
      <c r="IA12" t="n">
        <v>0.01017669864343539</v>
      </c>
      <c r="IB12" t="n">
        <v>2.53928234623745e-08</v>
      </c>
      <c r="IC12" t="n">
        <v>0.0003619820489621915</v>
      </c>
      <c r="ID12" t="n">
        <v>1.030996912109637e-08</v>
      </c>
      <c r="IE12" t="n">
        <v>0.04003535242678031</v>
      </c>
      <c r="IF12" t="n">
        <v>1.792529156090737</v>
      </c>
      <c r="IG12" t="n">
        <v>9.811737168705106</v>
      </c>
      <c r="IH12" t="n">
        <v>0.0001290538537130563</v>
      </c>
      <c r="II12" t="n">
        <v>3.543458340853131e-11</v>
      </c>
      <c r="IJ12" t="n">
        <v>7.915543785327791e-13</v>
      </c>
      <c r="IK12" t="n">
        <v>1.894467297286623e-09</v>
      </c>
      <c r="IL12" t="n">
        <v>2.628288520866159e-07</v>
      </c>
      <c r="IM12" t="n">
        <v>5.796868241110272e-09</v>
      </c>
      <c r="IN12" t="n">
        <v>1.697819008043731e-07</v>
      </c>
      <c r="IO12" t="n">
        <v>8.871511633921412e-07</v>
      </c>
      <c r="IP12" t="n">
        <v>3.466936735517612e-06</v>
      </c>
      <c r="IQ12" t="n">
        <v>8.650674994391036e-12</v>
      </c>
      <c r="IR12" t="n">
        <v>1.233178761714132e-07</v>
      </c>
      <c r="IS12" t="n">
        <v>3.512338523558262e-12</v>
      </c>
      <c r="IT12" t="n">
        <v>1.363900405337579e-05</v>
      </c>
      <c r="IU12" t="n">
        <v>0.0006106680956644186</v>
      </c>
      <c r="IV12" t="n">
        <v>0.003342603846422253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788.1361358528322</v>
      </c>
      <c r="JM12" t="n">
        <v>0.0002199641936928024</v>
      </c>
      <c r="JN12" t="n">
        <v>4.950771644951908e-06</v>
      </c>
      <c r="JO12" t="n">
        <v>0.01150293789670688</v>
      </c>
      <c r="JP12" t="n">
        <v>1.695657052245025</v>
      </c>
      <c r="JQ12" t="n">
        <v>0.0357979236775266</v>
      </c>
      <c r="JR12" t="n">
        <v>1.089198996493838</v>
      </c>
      <c r="JS12" t="n">
        <v>5.868403340103987</v>
      </c>
      <c r="JT12" t="n">
        <v>21.4396651419706</v>
      </c>
      <c r="JU12" t="n">
        <v>5.371349002875098e-05</v>
      </c>
      <c r="JV12" t="n">
        <v>0.855962127280698</v>
      </c>
      <c r="JW12" t="n">
        <v>2.356705418370259e-05</v>
      </c>
      <c r="JX12" t="n">
        <v>84.77035041353386</v>
      </c>
      <c r="JY12" t="n">
        <v>3786.663774441978</v>
      </c>
      <c r="JZ12" t="n">
        <v>20752.16194522022</v>
      </c>
      <c r="KA12" t="n">
        <v>2.582637272741345</v>
      </c>
      <c r="KB12" t="n">
        <v>3.756805423288647e-07</v>
      </c>
      <c r="KC12" t="n">
        <v>1.564085412667881e-08</v>
      </c>
      <c r="KD12" t="n">
        <v>2.014050225043105e-05</v>
      </c>
      <c r="KE12" t="n">
        <v>0.007740544974526709</v>
      </c>
      <c r="KF12" t="n">
        <v>7.513335961136633e-05</v>
      </c>
      <c r="KG12" t="n">
        <v>0.002527971439332039</v>
      </c>
      <c r="KH12" t="n">
        <v>0.03119421105190878</v>
      </c>
      <c r="KI12" t="n">
        <v>0.06804044124091412</v>
      </c>
      <c r="KJ12" t="n">
        <v>1.770125082172699e-07</v>
      </c>
      <c r="KK12" t="n">
        <v>0.003628935889330566</v>
      </c>
      <c r="KL12" t="n">
        <v>8.849678320353538e-08</v>
      </c>
      <c r="KM12" t="n">
        <v>0.2088051796968695</v>
      </c>
      <c r="KN12" t="n">
        <v>12.16585128080743</v>
      </c>
      <c r="KO12" t="n">
        <v>43.17546710438857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0.3788191934848464</v>
      </c>
      <c r="LF12" t="n">
        <v>1.040131690924726e-07</v>
      </c>
      <c r="LG12" t="n">
        <v>2.323495057667153e-09</v>
      </c>
      <c r="LH12" t="n">
        <v>5.5609387321142e-06</v>
      </c>
      <c r="LI12" t="n">
        <v>0.0007714966342142387</v>
      </c>
      <c r="LJ12" t="n">
        <v>1.701588049216967e-05</v>
      </c>
      <c r="LK12" t="n">
        <v>0.00049837057073895</v>
      </c>
      <c r="LL12" t="n">
        <v>0.002604105794179428</v>
      </c>
      <c r="LM12" t="n">
        <v>0.01017669864343535</v>
      </c>
      <c r="LN12" t="n">
        <v>2.539282346237447e-08</v>
      </c>
      <c r="LO12" t="n">
        <v>0.0003619820489621909</v>
      </c>
      <c r="LP12" t="n">
        <v>1.030996912109636e-08</v>
      </c>
      <c r="LQ12" t="n">
        <v>0.04003535242678026</v>
      </c>
      <c r="LR12" t="n">
        <v>1.792529156090733</v>
      </c>
      <c r="LS12" t="n">
        <v>9.81173716870509</v>
      </c>
      <c r="LT12" t="n">
        <v>0.0001290538537130563</v>
      </c>
      <c r="LU12" t="n">
        <v>3.543458340853131e-11</v>
      </c>
      <c r="LV12" t="n">
        <v>7.915543785327811e-13</v>
      </c>
      <c r="LW12" t="n">
        <v>1.894467297286625e-09</v>
      </c>
      <c r="LX12" t="n">
        <v>2.628288520866161e-07</v>
      </c>
      <c r="LY12" t="n">
        <v>5.79686824111028e-09</v>
      </c>
      <c r="LZ12" t="n">
        <v>1.697819008043731e-07</v>
      </c>
      <c r="MA12" t="n">
        <v>8.871511633921421e-07</v>
      </c>
      <c r="MB12" t="n">
        <v>3.466936735517612e-06</v>
      </c>
      <c r="MC12" t="n">
        <v>8.650674994391044e-12</v>
      </c>
      <c r="MD12" t="n">
        <v>1.233178761714134e-07</v>
      </c>
      <c r="ME12" t="n">
        <v>3.512338523558267e-12</v>
      </c>
      <c r="MF12" t="n">
        <v>1.363900405337579e-05</v>
      </c>
      <c r="MG12" t="n">
        <v>0.000610668095664419</v>
      </c>
      <c r="MH12" t="n">
        <v>0.00334260384642225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786.4765772837868</v>
      </c>
      <c r="MY12" t="n">
        <v>0.0002195085252656748</v>
      </c>
      <c r="MZ12" t="n">
        <v>4.940592709461325e-06</v>
      </c>
      <c r="NA12" t="n">
        <v>0.01147857613340785</v>
      </c>
      <c r="NB12" t="n">
        <v>1.692277223893347</v>
      </c>
      <c r="NC12" t="n">
        <v>0.03572337927543129</v>
      </c>
      <c r="ND12" t="n">
        <v>1.087015698589575</v>
      </c>
      <c r="NE12" t="n">
        <v>5.856995084768048</v>
      </c>
      <c r="NF12" t="n">
        <v>21.39508232323079</v>
      </c>
      <c r="NG12" t="n">
        <v>5.36022473079661e-05</v>
      </c>
      <c r="NH12" t="n">
        <v>0.8543763300942642</v>
      </c>
      <c r="NI12" t="n">
        <v>2.352188752399852e-05</v>
      </c>
      <c r="NJ12" t="n">
        <v>84.59496064097955</v>
      </c>
      <c r="NK12" t="n">
        <v>3778.810932842564</v>
      </c>
      <c r="NL12" t="n">
        <v>20709.17797615108</v>
      </c>
      <c r="NM12" t="n">
        <v>2.581248334797558</v>
      </c>
      <c r="NN12" t="n">
        <v>3.753168629711613e-07</v>
      </c>
      <c r="NO12" t="n">
        <v>1.563105142882517e-08</v>
      </c>
      <c r="NP12" t="n">
        <v>2.011996878930548e-05</v>
      </c>
      <c r="NQ12" t="n">
        <v>0.007736069545075266</v>
      </c>
      <c r="NR12" t="n">
        <v>7.506228160897852e-05</v>
      </c>
      <c r="NS12" t="n">
        <v>0.002525581573617317</v>
      </c>
      <c r="NT12" t="n">
        <v>0.03117769723582773</v>
      </c>
      <c r="NU12" t="n">
        <v>0.06797570077762015</v>
      </c>
      <c r="NV12" t="n">
        <v>1.768336075604826e-07</v>
      </c>
      <c r="NW12" t="n">
        <v>0.003625509832512463</v>
      </c>
      <c r="NX12" t="n">
        <v>8.84221728669922e-08</v>
      </c>
      <c r="NY12" t="n">
        <v>0.208647549111276</v>
      </c>
      <c r="NZ12" t="n">
        <v>12.15366943259945</v>
      </c>
      <c r="OA12" t="n">
        <v>43.13118118717797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0.3566076772077872</v>
      </c>
      <c r="OR12" t="n">
        <v>9.791450715015378e-08</v>
      </c>
      <c r="OS12" t="n">
        <v>2.18726028081152e-09</v>
      </c>
      <c r="OT12" t="n">
        <v>5.234881121284601e-06</v>
      </c>
      <c r="OU12" t="n">
        <v>0.0007262610433485644</v>
      </c>
      <c r="OV12" t="n">
        <v>1.601817891574355e-05</v>
      </c>
      <c r="OW12" t="n">
        <v>0.0004691493321260282</v>
      </c>
      <c r="OX12" t="n">
        <v>0.002451417812077715</v>
      </c>
      <c r="OY12" t="n">
        <v>0.009580002616800629</v>
      </c>
      <c r="OZ12" t="n">
        <v>2.39039519338056e-08</v>
      </c>
      <c r="PA12" t="n">
        <v>0.0003407577543361362</v>
      </c>
      <c r="PB12" t="n">
        <v>9.705458972488043e-09</v>
      </c>
      <c r="PC12" t="n">
        <v>0.03768793736075685</v>
      </c>
      <c r="PD12" t="n">
        <v>1.687426797993865</v>
      </c>
      <c r="PE12" t="n">
        <v>9.236440131023096</v>
      </c>
      <c r="PF12" t="n">
        <v>0.0001034563951253426</v>
      </c>
      <c r="PG12" t="n">
        <v>2.8406236286178e-11</v>
      </c>
      <c r="PH12" t="n">
        <v>6.345518571709057e-13</v>
      </c>
      <c r="PI12" t="n">
        <v>1.518705188733906e-09</v>
      </c>
      <c r="PJ12" t="n">
        <v>2.106975095239815e-07</v>
      </c>
      <c r="PK12" t="n">
        <v>4.647076193286756e-09</v>
      </c>
      <c r="PL12" t="n">
        <v>1.361061518844975e-07</v>
      </c>
      <c r="PM12" t="n">
        <v>7.111872962730389e-07</v>
      </c>
      <c r="PN12" t="n">
        <v>2.779279862357095e-06</v>
      </c>
      <c r="PO12" t="n">
        <v>6.934838631867202e-12</v>
      </c>
      <c r="PP12" t="n">
        <v>9.885813213741415e-08</v>
      </c>
      <c r="PQ12" t="n">
        <v>2.815676337067369e-12</v>
      </c>
      <c r="PR12" t="n">
        <v>1.093374705105334e-05</v>
      </c>
      <c r="PS12" t="n">
        <v>0.0004895438452846993</v>
      </c>
      <c r="PT12" t="n">
        <v>0.002679608042173208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786.4765772837865</v>
      </c>
      <c r="QK12" t="n">
        <v>0.0002195085252656747</v>
      </c>
      <c r="QL12" t="n">
        <v>4.940592709461298e-06</v>
      </c>
      <c r="QM12" t="n">
        <v>0.01147857613340781</v>
      </c>
      <c r="QN12" t="n">
        <v>1.692277223893345</v>
      </c>
      <c r="QO12" t="n">
        <v>0.03572337927543107</v>
      </c>
      <c r="QP12" t="n">
        <v>1.087015698589574</v>
      </c>
      <c r="QQ12" t="n">
        <v>5.856995084768044</v>
      </c>
      <c r="QR12" t="n">
        <v>21.39508232323075</v>
      </c>
      <c r="QS12" t="n">
        <v>5.360224730796485e-05</v>
      </c>
      <c r="QT12" t="n">
        <v>0.8543763300942628</v>
      </c>
      <c r="QU12" t="n">
        <v>2.352188752399851e-05</v>
      </c>
      <c r="QV12" t="n">
        <v>84.59496064097938</v>
      </c>
      <c r="QW12" t="n">
        <v>3778.810932842562</v>
      </c>
      <c r="QX12" t="n">
        <v>20709.17797615124</v>
      </c>
      <c r="QY12" t="n">
        <v>2.581248334797555</v>
      </c>
      <c r="QZ12" t="n">
        <v>3.753168629711609e-07</v>
      </c>
      <c r="RA12" t="n">
        <v>1.563105142882516e-08</v>
      </c>
      <c r="RB12" t="n">
        <v>2.011996878930538e-05</v>
      </c>
      <c r="RC12" t="n">
        <v>0.007736069545075256</v>
      </c>
      <c r="RD12" t="n">
        <v>7.506228160897795e-05</v>
      </c>
      <c r="RE12" t="n">
        <v>0.002525581573617313</v>
      </c>
      <c r="RF12" t="n">
        <v>0.03117769723582769</v>
      </c>
      <c r="RG12" t="n">
        <v>0.06797570077761553</v>
      </c>
      <c r="RH12" t="n">
        <v>1.768336075604826e-07</v>
      </c>
      <c r="RI12" t="n">
        <v>0.003625509832512448</v>
      </c>
      <c r="RJ12" t="n">
        <v>8.842217286699168e-08</v>
      </c>
      <c r="RK12" t="n">
        <v>0.2086475491112754</v>
      </c>
      <c r="RL12" t="n">
        <v>12.15366943259938</v>
      </c>
      <c r="RM12" t="n">
        <v>43.13118118717517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0.3566076772077871</v>
      </c>
      <c r="SD12" t="n">
        <v>9.791450715015374e-08</v>
      </c>
      <c r="SE12" t="n">
        <v>2.187260280811515e-09</v>
      </c>
      <c r="SF12" t="n">
        <v>5.234881121284555e-06</v>
      </c>
      <c r="SG12" t="n">
        <v>0.0007262610433485632</v>
      </c>
      <c r="SH12" t="n">
        <v>1.601817891574351e-05</v>
      </c>
      <c r="SI12" t="n">
        <v>0.0004691493321260278</v>
      </c>
      <c r="SJ12" t="n">
        <v>0.002451417812077712</v>
      </c>
      <c r="SK12" t="n">
        <v>0.009580002616800599</v>
      </c>
      <c r="SL12" t="n">
        <v>2.39039519338056e-08</v>
      </c>
      <c r="SM12" t="n">
        <v>0.000340757754336136</v>
      </c>
      <c r="SN12" t="n">
        <v>9.705458972488033e-09</v>
      </c>
      <c r="SO12" t="n">
        <v>0.03768793736075678</v>
      </c>
      <c r="SP12" t="n">
        <v>1.687426797993864</v>
      </c>
      <c r="SQ12" t="n">
        <v>9.236440131023077</v>
      </c>
      <c r="SR12" t="n">
        <v>0.0001034563951253426</v>
      </c>
      <c r="SS12" t="n">
        <v>2.8406236286178e-11</v>
      </c>
      <c r="ST12" t="n">
        <v>6.345518571709043e-13</v>
      </c>
      <c r="SU12" t="n">
        <v>1.518705188733905e-09</v>
      </c>
      <c r="SV12" t="n">
        <v>2.106975095239815e-07</v>
      </c>
      <c r="SW12" t="n">
        <v>4.647076193286752e-09</v>
      </c>
      <c r="SX12" t="n">
        <v>1.361061518844974e-07</v>
      </c>
      <c r="SY12" t="n">
        <v>7.111872962730385e-07</v>
      </c>
      <c r="SZ12" t="n">
        <v>2.779279862358091e-06</v>
      </c>
      <c r="TA12" t="n">
        <v>6.934838631867195e-12</v>
      </c>
      <c r="TB12" t="n">
        <v>9.885813213741412e-08</v>
      </c>
      <c r="TC12" t="n">
        <v>2.815676337067368e-12</v>
      </c>
      <c r="TD12" t="n">
        <v>1.09337470510533e-05</v>
      </c>
      <c r="TE12" t="n">
        <v>0.000489543845284697</v>
      </c>
      <c r="TF12" t="n">
        <v>0.002679608042173206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789.1042116847765</v>
      </c>
      <c r="TW12" t="n">
        <v>0.0002202300002752939</v>
      </c>
      <c r="TX12" t="n">
        <v>4.956709357321437e-06</v>
      </c>
      <c r="TY12" t="n">
        <v>0.011517148925298</v>
      </c>
      <c r="TZ12" t="n">
        <v>1.697628618783507</v>
      </c>
      <c r="UA12" t="n">
        <v>0.03584140791208237</v>
      </c>
      <c r="UB12" t="n">
        <v>1.090472586937993</v>
      </c>
      <c r="UC12" t="n">
        <v>5.875058155716633</v>
      </c>
      <c r="UD12" t="n">
        <v>21.46567178623555</v>
      </c>
      <c r="UE12" t="n">
        <v>5.377838161587627e-05</v>
      </c>
      <c r="UF12" t="n">
        <v>0.8568871756394536</v>
      </c>
      <c r="UG12" t="n">
        <v>2.359340140186337e-05</v>
      </c>
      <c r="UH12" t="n">
        <v>84.87266111419075</v>
      </c>
      <c r="UI12" t="n">
        <v>3791.24459870831</v>
      </c>
      <c r="UJ12" t="n">
        <v>20777.23592717733</v>
      </c>
      <c r="UK12" t="n">
        <v>2.583447486541887</v>
      </c>
      <c r="UL12" t="n">
        <v>3.758926886208588e-07</v>
      </c>
      <c r="UM12" t="n">
        <v>1.564657236709314e-08</v>
      </c>
      <c r="UN12" t="n">
        <v>2.015248010275442e-05</v>
      </c>
      <c r="UO12" t="n">
        <v>0.007743155641706708</v>
      </c>
      <c r="UP12" t="n">
        <v>7.517482177942642e-05</v>
      </c>
      <c r="UQ12" t="n">
        <v>0.002529365527665626</v>
      </c>
      <c r="UR12" t="n">
        <v>0.0312038441112893</v>
      </c>
      <c r="US12" t="n">
        <v>0.06807820651116631</v>
      </c>
      <c r="UT12" t="n">
        <v>1.771168669337292e-07</v>
      </c>
      <c r="UU12" t="n">
        <v>0.003630934422474448</v>
      </c>
      <c r="UV12" t="n">
        <v>8.854030589985227e-08</v>
      </c>
      <c r="UW12" t="n">
        <v>0.2088971308717977</v>
      </c>
      <c r="UX12" t="n">
        <v>12.17295735892876</v>
      </c>
      <c r="UY12" t="n">
        <v>43.20130055609672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0.3889726873314022</v>
      </c>
      <c r="VP12" t="n">
        <v>1.068010348883577e-07</v>
      </c>
      <c r="VQ12" t="n">
        <v>2.385771714120343e-09</v>
      </c>
      <c r="VR12" t="n">
        <v>5.709988617042656e-06</v>
      </c>
      <c r="VS12" t="n">
        <v>0.0007921750646181273</v>
      </c>
      <c r="VT12" t="n">
        <v>1.747195727191686e-05</v>
      </c>
      <c r="VU12" t="n">
        <v>0.0005117284010979464</v>
      </c>
      <c r="VV12" t="n">
        <v>0.002673903662428253</v>
      </c>
      <c r="VW12" t="n">
        <v>0.01044946477786428</v>
      </c>
      <c r="VX12" t="n">
        <v>2.607342751097117e-08</v>
      </c>
      <c r="VY12" t="n">
        <v>0.0003716842566906083</v>
      </c>
      <c r="VZ12" t="n">
        <v>1.05863073051948e-08</v>
      </c>
      <c r="WA12" t="n">
        <v>0.04110842029530769</v>
      </c>
      <c r="WB12" t="n">
        <v>1.840574329274041</v>
      </c>
      <c r="WC12" t="n">
        <v>10.07472123783321</v>
      </c>
      <c r="WD12" t="n">
        <v>0.0001439857045558893</v>
      </c>
      <c r="WE12" t="n">
        <v>3.953445256323743e-11</v>
      </c>
      <c r="WF12" t="n">
        <v>8.831391826605388e-13</v>
      </c>
      <c r="WG12" t="n">
        <v>2.113661860609041e-09</v>
      </c>
      <c r="WH12" t="n">
        <v>2.932388019148191e-07</v>
      </c>
      <c r="WI12" t="n">
        <v>6.467580269007329e-09</v>
      </c>
      <c r="WJ12" t="n">
        <v>1.894260876743008e-07</v>
      </c>
      <c r="WK12" t="n">
        <v>9.897967525449513e-07</v>
      </c>
      <c r="WL12" t="n">
        <v>3.868069911527913e-06</v>
      </c>
      <c r="WM12" t="n">
        <v>9.651579539196602e-12</v>
      </c>
      <c r="WN12" t="n">
        <v>1.375860601912461e-07</v>
      </c>
      <c r="WO12" t="n">
        <v>3.918724799011284e-12</v>
      </c>
      <c r="WP12" t="n">
        <v>1.52170706380639e-05</v>
      </c>
      <c r="WQ12" t="n">
        <v>0.0006813239083859211</v>
      </c>
      <c r="WR12" t="n">
        <v>0.003729351398900859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859.4645029105931</v>
      </c>
      <c r="XI12" t="n">
        <v>0.000239548970893817</v>
      </c>
      <c r="XJ12" t="n">
        <v>5.388265602968071e-06</v>
      </c>
      <c r="XK12" t="n">
        <v>0.01255001440679883</v>
      </c>
      <c r="XL12" t="n">
        <v>1.84092317406644</v>
      </c>
      <c r="XM12" t="n">
        <v>0.03900186632465387</v>
      </c>
      <c r="XN12" t="n">
        <v>1.183037850521901</v>
      </c>
      <c r="XO12" t="n">
        <v>6.35873386490065</v>
      </c>
      <c r="XP12" t="n">
        <v>23.35584919166874</v>
      </c>
      <c r="XQ12" t="n">
        <v>5.849473834907827e-05</v>
      </c>
      <c r="XR12" t="n">
        <v>0.924120206123471</v>
      </c>
      <c r="XS12" t="n">
        <v>2.550833190793482e-05</v>
      </c>
      <c r="XT12" t="n">
        <v>92.30865988226564</v>
      </c>
      <c r="XU12" t="n">
        <v>4124.181460468339</v>
      </c>
      <c r="XV12" t="n">
        <v>22599.6269160566</v>
      </c>
      <c r="XW12" t="n">
        <v>2.590102814189217</v>
      </c>
      <c r="XX12" t="n">
        <v>3.776353188765236e-07</v>
      </c>
      <c r="XY12" t="n">
        <v>1.569354362764093e-08</v>
      </c>
      <c r="XZ12" t="n">
        <v>2.02508696039817e-05</v>
      </c>
      <c r="YA12" t="n">
        <v>0.007764600407828225</v>
      </c>
      <c r="YB12" t="n">
        <v>7.551540387420538e-05</v>
      </c>
      <c r="YC12" t="n">
        <v>0.002540816967548687</v>
      </c>
      <c r="YD12" t="n">
        <v>0.0312829728133443</v>
      </c>
      <c r="YE12" t="n">
        <v>0.06838842123111134</v>
      </c>
      <c r="YF12" t="n">
        <v>1.779740992475037e-07</v>
      </c>
      <c r="YG12" t="n">
        <v>0.003647350944727868</v>
      </c>
      <c r="YH12" t="n">
        <v>8.889781376245757e-08</v>
      </c>
      <c r="YI12" t="n">
        <v>0.2096524440944376</v>
      </c>
      <c r="YJ12" t="n">
        <v>12.23132871492559</v>
      </c>
      <c r="YK12" t="n">
        <v>43.41350390940959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0.4246075403307412</v>
      </c>
      <c r="ZB12" t="n">
        <v>1.165853701447336e-07</v>
      </c>
      <c r="ZC12" t="n">
        <v>2.604338793742117e-09</v>
      </c>
      <c r="ZD12" t="n">
        <v>6.233096309750274e-06</v>
      </c>
      <c r="ZE12" t="n">
        <v>0.0008647483914783697</v>
      </c>
      <c r="ZF12" t="n">
        <v>1.90726111205636e-05</v>
      </c>
      <c r="ZG12" t="n">
        <v>0.000558609241173938</v>
      </c>
      <c r="ZH12" t="n">
        <v>0.002918867298818083</v>
      </c>
      <c r="ZI12" t="n">
        <v>0.01140676885963831</v>
      </c>
      <c r="ZJ12" t="n">
        <v>2.846208560138051e-08</v>
      </c>
      <c r="ZK12" t="n">
        <v>0.0004057352692185231</v>
      </c>
      <c r="ZL12" t="n">
        <v>1.155614790560959e-08</v>
      </c>
      <c r="ZM12" t="n">
        <v>0.04487447524458558</v>
      </c>
      <c r="ZN12" t="n">
        <v>2.009194383571467</v>
      </c>
      <c r="ZO12" t="n">
        <v>10.99769403775537</v>
      </c>
      <c r="ZP12" t="n">
        <v>0.0029873151560816</v>
      </c>
      <c r="ZQ12" t="n">
        <v>-3.190074449588613e-10</v>
      </c>
      <c r="ZR12" t="n">
        <v>-5.368285808956204e-12</v>
      </c>
      <c r="ZS12" t="n">
        <v>-2.684668283887847e-09</v>
      </c>
      <c r="ZT12" t="n">
        <v>-1.03713243090917e-06</v>
      </c>
      <c r="ZU12" t="n">
        <v>-5.695512768777085e-08</v>
      </c>
      <c r="ZV12" t="n">
        <v>-2.971571401339198e-07</v>
      </c>
      <c r="ZW12" t="n">
        <v>-3.973659854581995e-06</v>
      </c>
      <c r="ZX12" t="n">
        <v>-0.0006773743663363928</v>
      </c>
      <c r="ZY12" t="n">
        <v>-3.772197767392514e-11</v>
      </c>
      <c r="ZZ12" t="n">
        <v>-9.393485716713982e-07</v>
      </c>
      <c r="AAA12" t="n">
        <v>-2.170780371526846e-11</v>
      </c>
      <c r="AAB12" t="n">
        <v>-0.0003739857424994179</v>
      </c>
      <c r="AAC12" t="n">
        <v>-0.00957898903061283</v>
      </c>
      <c r="AAD12" t="n">
        <v>-0.008620194429478834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</row>
    <row r="13">
      <c r="A13" s="51" t="inlineStr">
        <is>
          <t>C-sink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</row>
    <row r="14">
      <c r="A14" s="51" t="inlineStr">
        <is>
          <t>Other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7"/>
  <sheetViews>
    <sheetView topLeftCell="A21" workbookViewId="0">
      <selection activeCell="E31" sqref="E31"/>
    </sheetView>
  </sheetViews>
  <sheetFormatPr baseColWidth="8" defaultRowHeight="14.5"/>
  <sheetData>
    <row r="1">
      <c r="A1" s="51" t="inlineStr">
        <is>
          <t>FU</t>
        </is>
      </c>
      <c r="B1" s="51" t="inlineStr">
        <is>
          <t>FU_amount</t>
        </is>
      </c>
      <c r="C1" s="51" t="inlineStr">
        <is>
          <t>Impact</t>
        </is>
      </c>
      <c r="D1" s="51" t="inlineStr">
        <is>
          <t>Units</t>
        </is>
      </c>
      <c r="E1" s="51" t="inlineStr">
        <is>
          <t>SC</t>
        </is>
      </c>
      <c r="F1" s="51" t="inlineStr">
        <is>
          <t>Other</t>
        </is>
      </c>
      <c r="G1" s="51" t="inlineStr">
        <is>
          <t>Supply of other material</t>
        </is>
      </c>
      <c r="H1" s="51" t="inlineStr">
        <is>
          <t>Transport</t>
        </is>
      </c>
      <c r="I1" s="51" t="inlineStr">
        <is>
          <t>Machinery</t>
        </is>
      </c>
      <c r="J1" s="51" t="inlineStr">
        <is>
          <t>Disposal</t>
        </is>
      </c>
      <c r="K1" s="51" t="inlineStr">
        <is>
          <t>C-sink</t>
        </is>
      </c>
      <c r="L1" s="51" t="inlineStr">
        <is>
          <t>Supply of biochar</t>
        </is>
      </c>
      <c r="M1" s="51" t="inlineStr">
        <is>
          <t>Use phase</t>
        </is>
      </c>
      <c r="N1" s="51" t="inlineStr">
        <is>
          <t>Disposal of other material</t>
        </is>
      </c>
      <c r="O1" s="51" t="inlineStr">
        <is>
          <t>Disposal of other material - avoided energy</t>
        </is>
      </c>
    </row>
    <row r="2">
      <c r="A2" s="51" t="inlineStr">
        <is>
          <t>use_1Z_tree-planting-macadam</t>
        </is>
      </c>
      <c r="B2" s="51" t="inlineStr">
        <is>
          <t>1.9630873298464044</t>
        </is>
      </c>
      <c r="C2" s="51" t="inlineStr">
        <is>
          <t>('IPCC 2013', 'climate change', 'GWP 100a')</t>
        </is>
      </c>
      <c r="D2" s="51" t="inlineStr">
        <is>
          <t>kg $CO_2$-eq</t>
        </is>
      </c>
      <c r="E2" s="51" t="inlineStr">
        <is>
          <t>WP-S</t>
        </is>
      </c>
      <c r="F2" t="n">
        <v>0</v>
      </c>
      <c r="G2" t="n">
        <v>-344.085188502707</v>
      </c>
      <c r="H2" t="n">
        <v>172.2871657330345</v>
      </c>
      <c r="I2" t="n">
        <v>-2.26034468919778e-14</v>
      </c>
      <c r="J2" t="n">
        <v>-39.86418376254002</v>
      </c>
      <c r="K2" t="n">
        <v>-2739.733362198981</v>
      </c>
      <c r="L2" t="n">
        <v>461.1907829829868</v>
      </c>
    </row>
    <row r="3">
      <c r="A3" s="51" t="inlineStr">
        <is>
          <t>use_2Z_green-roof</t>
        </is>
      </c>
      <c r="B3" s="51" t="inlineStr">
        <is>
          <t>2486.2558381251897</t>
        </is>
      </c>
      <c r="C3" s="51" t="inlineStr">
        <is>
          <t>('IPCC 2013', 'climate change', 'GWP 100a')</t>
        </is>
      </c>
      <c r="D3" s="51" t="inlineStr">
        <is>
          <t>kg $CO_2$-eq</t>
        </is>
      </c>
      <c r="E3" s="51" t="inlineStr">
        <is>
          <t>WP-S</t>
        </is>
      </c>
      <c r="F3" t="n">
        <v>0</v>
      </c>
      <c r="G3" t="n">
        <v>-692.4096678337104</v>
      </c>
      <c r="H3" t="n">
        <v>247.5676989571843</v>
      </c>
      <c r="I3" t="n">
        <v>-1.931544070949641</v>
      </c>
      <c r="J3" t="n">
        <v>-7.958078640513122e-13</v>
      </c>
      <c r="K3" t="n">
        <v>-2739.733338807335</v>
      </c>
      <c r="L3" t="n">
        <v>461.1907790453729</v>
      </c>
      <c r="M3" t="n">
        <v>-571.1429384369628</v>
      </c>
    </row>
    <row r="4">
      <c r="A4" s="51" t="inlineStr">
        <is>
          <t>use_6Z_landscaping-soil</t>
        </is>
      </c>
      <c r="B4" s="51" t="inlineStr">
        <is>
          <t>13.85990364727628</t>
        </is>
      </c>
      <c r="C4" s="51" t="inlineStr">
        <is>
          <t>('IPCC 2013', 'climate change', 'GWP 100a')</t>
        </is>
      </c>
      <c r="D4" s="51" t="inlineStr">
        <is>
          <t>kg $CO_2$-eq</t>
        </is>
      </c>
      <c r="E4" s="51" t="inlineStr">
        <is>
          <t>WP-S</t>
        </is>
      </c>
      <c r="F4" t="n">
        <v>0</v>
      </c>
      <c r="G4" t="n">
        <v>-1053.169517836158</v>
      </c>
      <c r="H4" t="n">
        <v>189.7529870243407</v>
      </c>
      <c r="I4" t="n">
        <v>-3.552713678800501e-15</v>
      </c>
      <c r="K4" t="n">
        <v>-2739.733308081812</v>
      </c>
      <c r="L4" t="n">
        <v>461.190773873217</v>
      </c>
    </row>
    <row r="5">
      <c r="A5" s="51" t="inlineStr">
        <is>
          <t>use_3Z_pavingstone</t>
        </is>
      </c>
      <c r="B5" s="51" t="inlineStr">
        <is>
          <t>1394.9722502269778</t>
        </is>
      </c>
      <c r="C5" s="51" t="inlineStr">
        <is>
          <t>('IPCC 2013', 'climate change', 'GWP 100a')</t>
        </is>
      </c>
      <c r="D5" s="51" t="inlineStr">
        <is>
          <t>kg $CO_2$-eq</t>
        </is>
      </c>
      <c r="E5" s="51" t="inlineStr">
        <is>
          <t>WP-S</t>
        </is>
      </c>
      <c r="F5" t="n">
        <v>0</v>
      </c>
      <c r="G5" t="n">
        <v>1373.241006890001</v>
      </c>
      <c r="H5" t="n">
        <v>269.4097619403389</v>
      </c>
      <c r="J5" t="n">
        <v>4.882981871973186</v>
      </c>
      <c r="K5" t="n">
        <v>-3253.433478724091</v>
      </c>
      <c r="L5" t="n">
        <v>461.1907987337928</v>
      </c>
    </row>
    <row r="6">
      <c r="A6" s="51" t="inlineStr">
        <is>
          <t>use_4Z_waterbiofilter</t>
        </is>
      </c>
      <c r="B6" s="51" t="inlineStr">
        <is>
          <t>127272.72627867512</t>
        </is>
      </c>
      <c r="C6" s="51" t="inlineStr">
        <is>
          <t>('IPCC 2013', 'climate change', 'GWP 100a')</t>
        </is>
      </c>
      <c r="D6" s="51" t="inlineStr">
        <is>
          <t>kg $CO_2$-eq</t>
        </is>
      </c>
      <c r="E6" s="51" t="inlineStr">
        <is>
          <t>WP-S</t>
        </is>
      </c>
      <c r="F6" t="n">
        <v>0</v>
      </c>
      <c r="G6" t="n">
        <v>-388.9792158808826</v>
      </c>
      <c r="H6" t="n">
        <v>227.7384912372764</v>
      </c>
      <c r="J6" t="n">
        <v>9.120997428225019</v>
      </c>
      <c r="K6" t="n">
        <v>-2739.733311934894</v>
      </c>
      <c r="L6" t="n">
        <v>461.1907745218223</v>
      </c>
      <c r="N6" t="n">
        <v>-443.5180859347033</v>
      </c>
      <c r="O6" t="n">
        <v>23.34539982291543</v>
      </c>
    </row>
    <row r="7">
      <c r="A7" s="51" t="inlineStr">
        <is>
          <t>use_7Z_pig-iron</t>
        </is>
      </c>
      <c r="B7" s="51" t="inlineStr">
        <is>
          <t>2090.876756135648</t>
        </is>
      </c>
      <c r="C7" s="51" t="inlineStr">
        <is>
          <t>('IPCC 2013', 'climate change', 'GWP 100a')</t>
        </is>
      </c>
      <c r="D7" s="51" t="inlineStr">
        <is>
          <t>kg $CO_2$-eq</t>
        </is>
      </c>
      <c r="E7" s="51" t="inlineStr">
        <is>
          <t>WP-S</t>
        </is>
      </c>
      <c r="F7" t="n">
        <v>0</v>
      </c>
      <c r="G7" t="n">
        <v>-2689.661371419603</v>
      </c>
      <c r="H7" t="n">
        <v>216.5841675346454</v>
      </c>
      <c r="K7" t="n">
        <v>0</v>
      </c>
      <c r="L7" t="n">
        <v>461.1907663278461</v>
      </c>
    </row>
    <row r="8">
      <c r="A8" s="51" t="inlineStr">
        <is>
          <t>use_1Z_tree-planting-macadam</t>
        </is>
      </c>
      <c r="B8" s="51" t="inlineStr">
        <is>
          <t>1.9630873298464044</t>
        </is>
      </c>
      <c r="C8" s="51" t="inlineStr">
        <is>
          <t>('IPCC 2013', 'climate change', 'GWP 100a')</t>
        </is>
      </c>
      <c r="D8" s="51" t="inlineStr">
        <is>
          <t>kg $CO_2$-eq</t>
        </is>
      </c>
      <c r="E8" s="51" t="inlineStr">
        <is>
          <t>WP-E</t>
        </is>
      </c>
      <c r="F8" t="n">
        <v>0</v>
      </c>
      <c r="G8" t="n">
        <v>-344.0851885027068</v>
      </c>
      <c r="H8" t="n">
        <v>158.3865267182727</v>
      </c>
      <c r="I8" t="n">
        <v>-4.614364446098307e-15</v>
      </c>
      <c r="J8" t="n">
        <v>-39.86418376254008</v>
      </c>
      <c r="K8" t="n">
        <v>-2739.733362198981</v>
      </c>
      <c r="L8" t="n">
        <v>485.4225305826921</v>
      </c>
    </row>
    <row r="9">
      <c r="A9" s="51" t="inlineStr">
        <is>
          <t>use_2Z_green-roof</t>
        </is>
      </c>
      <c r="B9" s="51" t="inlineStr">
        <is>
          <t>2486.2558381251897</t>
        </is>
      </c>
      <c r="C9" s="51" t="inlineStr">
        <is>
          <t>('IPCC 2013', 'climate change', 'GWP 100a')</t>
        </is>
      </c>
      <c r="D9" s="51" t="inlineStr">
        <is>
          <t>kg $CO_2$-eq</t>
        </is>
      </c>
      <c r="E9" s="51" t="inlineStr">
        <is>
          <t>WP-E</t>
        </is>
      </c>
      <c r="F9" t="n">
        <v>0</v>
      </c>
      <c r="G9" t="n">
        <v>-692.4096678337189</v>
      </c>
      <c r="H9" t="n">
        <v>233.6670600611043</v>
      </c>
      <c r="I9" t="n">
        <v>-1.931544070949656</v>
      </c>
      <c r="J9" t="n">
        <v>-1.051603248924948e-12</v>
      </c>
      <c r="K9" t="n">
        <v>-2739.733338807335</v>
      </c>
      <c r="L9" t="n">
        <v>485.4225264381891</v>
      </c>
      <c r="M9" t="n">
        <v>-571.1429384369623</v>
      </c>
    </row>
    <row r="10">
      <c r="A10" s="51" t="inlineStr">
        <is>
          <t>use_6Z_landscaping-soil</t>
        </is>
      </c>
      <c r="B10" s="51" t="inlineStr">
        <is>
          <t>13.859903647276283</t>
        </is>
      </c>
      <c r="C10" s="51" t="inlineStr">
        <is>
          <t>('IPCC 2013', 'climate change', 'GWP 100a')</t>
        </is>
      </c>
      <c r="D10" s="51" t="inlineStr">
        <is>
          <t>kg $CO_2$-eq</t>
        </is>
      </c>
      <c r="E10" s="51" t="inlineStr">
        <is>
          <t>WP-E</t>
        </is>
      </c>
      <c r="F10" t="n">
        <v>0</v>
      </c>
      <c r="G10" t="n">
        <v>-1053.169517836159</v>
      </c>
      <c r="H10" t="n">
        <v>175.8523482841543</v>
      </c>
      <c r="I10" t="n">
        <v>-3.552713678800501e-15</v>
      </c>
      <c r="K10" t="n">
        <v>-2739.733308081812</v>
      </c>
      <c r="L10" t="n">
        <v>485.4225209942795</v>
      </c>
    </row>
    <row r="11">
      <c r="A11" s="51" t="inlineStr">
        <is>
          <t>use_3Z_pavingstone</t>
        </is>
      </c>
      <c r="B11" s="51" t="inlineStr">
        <is>
          <t>1394.9722502269778</t>
        </is>
      </c>
      <c r="C11" s="51" t="inlineStr">
        <is>
          <t>('IPCC 2013', 'climate change', 'GWP 100a')</t>
        </is>
      </c>
      <c r="D11" s="51" t="inlineStr">
        <is>
          <t>kg $CO_2$-eq</t>
        </is>
      </c>
      <c r="E11" s="51" t="inlineStr">
        <is>
          <t>WP-E</t>
        </is>
      </c>
      <c r="F11" t="n">
        <v>0</v>
      </c>
      <c r="G11" t="n">
        <v>1373.241006890003</v>
      </c>
      <c r="H11" t="n">
        <v>255.5091224508358</v>
      </c>
      <c r="J11" t="n">
        <v>4.882981871973236</v>
      </c>
      <c r="K11" t="n">
        <v>-3253.433478724091</v>
      </c>
      <c r="L11" t="n">
        <v>485.4225471610724</v>
      </c>
    </row>
    <row r="12">
      <c r="A12" s="51" t="inlineStr">
        <is>
          <t>use_4Z_waterbiofilter</t>
        </is>
      </c>
      <c r="B12" s="51" t="inlineStr">
        <is>
          <t>127272.72627867512</t>
        </is>
      </c>
      <c r="C12" s="51" t="inlineStr">
        <is>
          <t>('IPCC 2013', 'climate change', 'GWP 100a')</t>
        </is>
      </c>
      <c r="D12" s="51" t="inlineStr">
        <is>
          <t>kg $CO_2$-eq</t>
        </is>
      </c>
      <c r="E12" s="51" t="inlineStr">
        <is>
          <t>WP-E</t>
        </is>
      </c>
      <c r="F12" t="n">
        <v>0</v>
      </c>
      <c r="G12" t="n">
        <v>-388.9792158808826</v>
      </c>
      <c r="H12" t="n">
        <v>213.8378524775404</v>
      </c>
      <c r="J12" t="n">
        <v>9.120997428225028</v>
      </c>
      <c r="K12" t="n">
        <v>-2739.733311934894</v>
      </c>
      <c r="L12" t="n">
        <v>485.4225216769636</v>
      </c>
      <c r="N12" t="n">
        <v>-443.5180859347033</v>
      </c>
      <c r="O12" t="n">
        <v>23.34539982291545</v>
      </c>
    </row>
    <row r="13">
      <c r="A13" s="51" t="inlineStr">
        <is>
          <t>use_7Z_pig-iron</t>
        </is>
      </c>
      <c r="B13" s="51" t="inlineStr">
        <is>
          <t>2090.876756135648</t>
        </is>
      </c>
      <c r="C13" s="51" t="inlineStr">
        <is>
          <t>('IPCC 2013', 'climate change', 'GWP 100a')</t>
        </is>
      </c>
      <c r="D13" s="51" t="inlineStr">
        <is>
          <t>kg $CO_2$-eq</t>
        </is>
      </c>
      <c r="E13" s="51" t="inlineStr">
        <is>
          <t>WP-E</t>
        </is>
      </c>
      <c r="F13" t="n">
        <v>0</v>
      </c>
      <c r="G13" t="n">
        <v>-2689.661371419613</v>
      </c>
      <c r="H13" t="n">
        <v>202.683529021882</v>
      </c>
      <c r="K13" t="n">
        <v>0</v>
      </c>
      <c r="L13" t="n">
        <v>485.4225130524621</v>
      </c>
    </row>
    <row r="14">
      <c r="A14" s="51" t="inlineStr">
        <is>
          <t>use_1Z_tree-planting-macadam</t>
        </is>
      </c>
      <c r="B14" s="51" t="inlineStr">
        <is>
          <t>4.047623140695474</t>
        </is>
      </c>
      <c r="C14" s="51" t="inlineStr">
        <is>
          <t>('IPCC 2013', 'climate change', 'GWP 100a')</t>
        </is>
      </c>
      <c r="D14" s="51" t="inlineStr">
        <is>
          <t>kg $CO_2$-eq</t>
        </is>
      </c>
      <c r="E14" s="51" t="inlineStr">
        <is>
          <t>GW-S</t>
        </is>
      </c>
      <c r="F14" t="n">
        <v>0</v>
      </c>
      <c r="G14" t="n">
        <v>-709.4575723552203</v>
      </c>
      <c r="H14" t="n">
        <v>100.2914604771311</v>
      </c>
      <c r="I14" t="n">
        <v>4.52138326778595e-14</v>
      </c>
      <c r="J14" t="n">
        <v>-93.94283770469426</v>
      </c>
      <c r="K14" t="n">
        <v>-2049.713004481715</v>
      </c>
      <c r="L14" t="n">
        <v>343.8306793828892</v>
      </c>
    </row>
    <row r="15">
      <c r="A15" s="51" t="inlineStr">
        <is>
          <t>use_2Z_green-roof</t>
        </is>
      </c>
      <c r="B15" s="51" t="inlineStr">
        <is>
          <t>5136.89210427309</t>
        </is>
      </c>
      <c r="C15" s="51" t="inlineStr">
        <is>
          <t>('IPCC 2013', 'climate change', 'GWP 100a')</t>
        </is>
      </c>
      <c r="D15" s="51" t="inlineStr">
        <is>
          <t>kg $CO_2$-eq</t>
        </is>
      </c>
      <c r="E15" s="51" t="inlineStr">
        <is>
          <t>GW-S</t>
        </is>
      </c>
      <c r="F15" t="n">
        <v>0</v>
      </c>
      <c r="G15" t="n">
        <v>-1430.59845293295</v>
      </c>
      <c r="H15" t="n">
        <v>253.0602353389256</v>
      </c>
      <c r="I15" t="n">
        <v>-3.990793439261878</v>
      </c>
      <c r="J15" t="n">
        <v>-16.79290596160104</v>
      </c>
      <c r="K15" t="n">
        <v>-2050.399954897935</v>
      </c>
      <c r="L15" t="n">
        <v>343.8306841487204</v>
      </c>
      <c r="M15" t="n">
        <v>-1180.04736514989</v>
      </c>
    </row>
    <row r="16">
      <c r="A16" s="51" t="inlineStr">
        <is>
          <t>use_6Z_landscaping-soil</t>
        </is>
      </c>
      <c r="B16" s="51" t="inlineStr">
        <is>
          <t>28.636166312261192</t>
        </is>
      </c>
      <c r="C16" s="51" t="inlineStr">
        <is>
          <t>('IPCC 2013', 'climate change', 'GWP 100a')</t>
        </is>
      </c>
      <c r="D16" s="51" t="inlineStr">
        <is>
          <t>kg $CO_2$-eq</t>
        </is>
      </c>
      <c r="E16" s="51" t="inlineStr">
        <is>
          <t>GW-S</t>
        </is>
      </c>
      <c r="F16" t="n">
        <v>0</v>
      </c>
      <c r="G16" t="n">
        <v>-2175.970211285479</v>
      </c>
      <c r="H16" t="n">
        <v>150.3027121925815</v>
      </c>
      <c r="I16" t="n">
        <v>-7.105427357601002e-15</v>
      </c>
      <c r="K16" t="n">
        <v>-2050.400106531954</v>
      </c>
      <c r="L16" t="n">
        <v>343.830709576164</v>
      </c>
    </row>
    <row r="17">
      <c r="A17" s="51" t="inlineStr">
        <is>
          <t>use_3Z_pavingstone</t>
        </is>
      </c>
      <c r="B17" s="51" t="inlineStr">
        <is>
          <t>1394.9722502269778</t>
        </is>
      </c>
      <c r="C17" s="51" t="inlineStr">
        <is>
          <t>('IPCC 2013', 'climate change', 'GWP 100a')</t>
        </is>
      </c>
      <c r="D17" s="51" t="inlineStr">
        <is>
          <t>kg $CO_2$-eq</t>
        </is>
      </c>
      <c r="E17" s="51" t="inlineStr">
        <is>
          <t>GW-S</t>
        </is>
      </c>
      <c r="F17" t="n">
        <v>0</v>
      </c>
      <c r="G17" t="n">
        <v>1373.241006890004</v>
      </c>
      <c r="H17" t="n">
        <v>234.3217787810086</v>
      </c>
      <c r="J17" t="n">
        <v>-20.78365167209722</v>
      </c>
      <c r="K17" t="n">
        <v>-2391.766773550912</v>
      </c>
      <c r="L17" t="n">
        <v>343.8307070771126</v>
      </c>
    </row>
    <row r="18">
      <c r="A18" s="51" t="inlineStr">
        <is>
          <t>use_4Z_waterbiofilter</t>
        </is>
      </c>
      <c r="B18" s="51" t="inlineStr">
        <is>
          <t>262960.1782617255</t>
        </is>
      </c>
      <c r="C18" s="51" t="inlineStr">
        <is>
          <t>('IPCC 2013', 'climate change', 'GWP 100a')</t>
        </is>
      </c>
      <c r="D18" s="51" t="inlineStr">
        <is>
          <t>kg $CO_2$-eq</t>
        </is>
      </c>
      <c r="E18" s="51" t="inlineStr">
        <is>
          <t>GW-S</t>
        </is>
      </c>
      <c r="F18" t="n">
        <v>0</v>
      </c>
      <c r="G18" t="n">
        <v>-803.676065869593</v>
      </c>
      <c r="H18" t="n">
        <v>215.1361804702669</v>
      </c>
      <c r="J18" t="n">
        <v>7.072592206665993</v>
      </c>
      <c r="K18" t="n">
        <v>-2050.399983985536</v>
      </c>
      <c r="L18" t="n">
        <v>343.8306890264082</v>
      </c>
      <c r="N18" t="n">
        <v>-916.3596816832729</v>
      </c>
      <c r="O18" t="n">
        <v>48.23429715478403</v>
      </c>
    </row>
    <row r="19">
      <c r="A19" s="51" t="inlineStr">
        <is>
          <t>use_7Z_pig-iron</t>
        </is>
      </c>
      <c r="B19" s="51" t="inlineStr">
        <is>
          <t>1601.4479950371692</t>
        </is>
      </c>
      <c r="C19" s="51" t="inlineStr">
        <is>
          <t>('IPCC 2013', 'climate change', 'GWP 100a')</t>
        </is>
      </c>
      <c r="D19" s="51" t="inlineStr">
        <is>
          <t>kg $CO_2$-eq</t>
        </is>
      </c>
      <c r="E19" s="51" t="inlineStr">
        <is>
          <t>GW-S</t>
        </is>
      </c>
      <c r="F19" t="n">
        <v>0</v>
      </c>
      <c r="G19" t="n">
        <v>-2060.070158582516</v>
      </c>
      <c r="H19" t="n">
        <v>201.0661851423193</v>
      </c>
      <c r="K19" t="n">
        <v>0</v>
      </c>
      <c r="L19" t="n">
        <v>343.8307019794788</v>
      </c>
    </row>
    <row r="20">
      <c r="A20" s="51" t="inlineStr">
        <is>
          <t>use_1Z_tree-planting-macadam</t>
        </is>
      </c>
      <c r="B20" s="51" t="inlineStr">
        <is>
          <t>4.047623140695475</t>
        </is>
      </c>
      <c r="C20" s="51" t="inlineStr">
        <is>
          <t>('IPCC 2013', 'climate change', 'GWP 100a')</t>
        </is>
      </c>
      <c r="D20" s="51" t="inlineStr">
        <is>
          <t>kg $CO_2$-eq</t>
        </is>
      </c>
      <c r="E20" s="51" t="inlineStr">
        <is>
          <t>GW-E</t>
        </is>
      </c>
      <c r="F20" t="n">
        <v>0</v>
      </c>
      <c r="G20" t="n">
        <v>-709.4575723552201</v>
      </c>
      <c r="H20" t="n">
        <v>86.3908221072702</v>
      </c>
      <c r="I20" t="n">
        <v>2.835925938526884e-14</v>
      </c>
      <c r="J20" t="n">
        <v>-93.94283770469465</v>
      </c>
      <c r="K20" t="n">
        <v>-2049.713004481715</v>
      </c>
      <c r="L20" t="n">
        <v>368.1428652815117</v>
      </c>
    </row>
    <row r="21">
      <c r="A21" s="51" t="inlineStr">
        <is>
          <t>use_2Z_green-roof</t>
        </is>
      </c>
      <c r="B21" s="51" t="inlineStr">
        <is>
          <t>5136.892104273091</t>
        </is>
      </c>
      <c r="C21" s="51" t="inlineStr">
        <is>
          <t>('IPCC 2013', 'climate change', 'GWP 100a')</t>
        </is>
      </c>
      <c r="D21" s="51" t="inlineStr">
        <is>
          <t>kg $CO_2$-eq</t>
        </is>
      </c>
      <c r="E21" s="51" t="inlineStr">
        <is>
          <t>GW-E</t>
        </is>
      </c>
      <c r="F21" t="n">
        <v>0</v>
      </c>
      <c r="G21" t="n">
        <v>-1430.59845293294</v>
      </c>
      <c r="H21" t="n">
        <v>239.1595967763881</v>
      </c>
      <c r="I21" t="n">
        <v>-3.990793439262035</v>
      </c>
      <c r="J21" t="n">
        <v>-16.79290596159871</v>
      </c>
      <c r="K21" t="n">
        <v>-2050.399954897934</v>
      </c>
      <c r="L21" t="n">
        <v>368.1428703843333</v>
      </c>
      <c r="M21" t="n">
        <v>-1180.047365149891</v>
      </c>
    </row>
    <row r="22">
      <c r="A22" s="51" t="inlineStr">
        <is>
          <t>use_6Z_landscaping-soil</t>
        </is>
      </c>
      <c r="B22" s="51" t="inlineStr">
        <is>
          <t>28.636166312261192</t>
        </is>
      </c>
      <c r="C22" s="51" t="inlineStr">
        <is>
          <t>('IPCC 2013', 'climate change', 'GWP 100a')</t>
        </is>
      </c>
      <c r="D22" s="51" t="inlineStr">
        <is>
          <t>kg $CO_2$-eq</t>
        </is>
      </c>
      <c r="E22" s="51" t="inlineStr">
        <is>
          <t>GW-E</t>
        </is>
      </c>
      <c r="F22" t="n">
        <v>0</v>
      </c>
      <c r="G22" t="n">
        <v>-2175.97021128548</v>
      </c>
      <c r="H22" t="n">
        <v>136.4020726020448</v>
      </c>
      <c r="I22" t="n">
        <v>7.105427357601002e-15</v>
      </c>
      <c r="K22" t="n">
        <v>-2050.400106531954</v>
      </c>
      <c r="L22" t="n">
        <v>368.1428976097455</v>
      </c>
    </row>
    <row r="23">
      <c r="A23" s="51" t="inlineStr">
        <is>
          <t>use_3Z_pavingstone</t>
        </is>
      </c>
      <c r="B23" s="51" t="inlineStr">
        <is>
          <t>1394.9722502269778</t>
        </is>
      </c>
      <c r="C23" s="51" t="inlineStr">
        <is>
          <t>('IPCC 2013', 'climate change', 'GWP 100a')</t>
        </is>
      </c>
      <c r="D23" s="51" t="inlineStr">
        <is>
          <t>kg $CO_2$-eq</t>
        </is>
      </c>
      <c r="E23" s="51" t="inlineStr">
        <is>
          <t>GW-E</t>
        </is>
      </c>
      <c r="F23" t="n">
        <v>0</v>
      </c>
      <c r="G23" t="n">
        <v>1373.241006890003</v>
      </c>
      <c r="H23" t="n">
        <v>220.4211392915055</v>
      </c>
      <c r="J23" t="n">
        <v>-20.78365167209704</v>
      </c>
      <c r="K23" t="n">
        <v>-2391.766773550912</v>
      </c>
      <c r="L23" t="n">
        <v>368.1428949339869</v>
      </c>
    </row>
    <row r="24">
      <c r="A24" s="51" t="inlineStr">
        <is>
          <t>use_4Z_waterbiofilter</t>
        </is>
      </c>
      <c r="B24" s="51" t="inlineStr">
        <is>
          <t>262960.1782617255</t>
        </is>
      </c>
      <c r="C24" s="51" t="inlineStr">
        <is>
          <t>('IPCC 2013', 'climate change', 'GWP 100a')</t>
        </is>
      </c>
      <c r="D24" s="51" t="inlineStr">
        <is>
          <t>kg $CO_2$-eq</t>
        </is>
      </c>
      <c r="E24" s="51" t="inlineStr">
        <is>
          <t>GW-E</t>
        </is>
      </c>
      <c r="F24" t="n">
        <v>0</v>
      </c>
      <c r="G24" t="n">
        <v>-803.676065869593</v>
      </c>
      <c r="H24" t="n">
        <v>201.2355417105309</v>
      </c>
      <c r="J24" t="n">
        <v>7.072592206665997</v>
      </c>
      <c r="K24" t="n">
        <v>-2050.399983985536</v>
      </c>
      <c r="L24" t="n">
        <v>368.1428756069212</v>
      </c>
      <c r="N24" t="n">
        <v>-916.3596816832728</v>
      </c>
      <c r="O24" t="n">
        <v>48.23429715478399</v>
      </c>
    </row>
    <row r="25">
      <c r="A25" s="51" t="inlineStr">
        <is>
          <t>use_7Z_pig-iron</t>
        </is>
      </c>
      <c r="B25" s="51" t="inlineStr">
        <is>
          <t>1601.4479950371692</t>
        </is>
      </c>
      <c r="C25" s="51" t="inlineStr">
        <is>
          <t>('IPCC 2013', 'climate change', 'GWP 100a')</t>
        </is>
      </c>
      <c r="D25" s="51" t="inlineStr">
        <is>
          <t>kg $CO_2$-eq</t>
        </is>
      </c>
      <c r="E25" s="51" t="inlineStr">
        <is>
          <t>GW-E</t>
        </is>
      </c>
      <c r="F25" t="n">
        <v>0</v>
      </c>
      <c r="G25" t="n">
        <v>-2060.070158582515</v>
      </c>
      <c r="H25" t="n">
        <v>187.1655458589072</v>
      </c>
      <c r="K25" t="n">
        <v>0</v>
      </c>
      <c r="L25" t="n">
        <v>368.1428894759008</v>
      </c>
    </row>
    <row r="26">
      <c r="A26" s="51" t="inlineStr">
        <is>
          <t>use_1Z_tree-planting-macadam</t>
        </is>
      </c>
      <c r="B26" s="51" t="inlineStr">
        <is>
          <t>5.044122568876303</t>
        </is>
      </c>
      <c r="C26" s="51" t="inlineStr">
        <is>
          <t>('IPCC 2013', 'climate change', 'GWP 100a')</t>
        </is>
      </c>
      <c r="D26" s="51" t="inlineStr">
        <is>
          <t>kg $CO_2$-eq</t>
        </is>
      </c>
      <c r="E26" s="51" t="inlineStr">
        <is>
          <t>LR-S</t>
        </is>
      </c>
      <c r="F26" t="n">
        <v>0</v>
      </c>
      <c r="G26" t="n">
        <v>-884.1215765364647</v>
      </c>
      <c r="H26" t="n">
        <v>-31.30167882383322</v>
      </c>
      <c r="I26" t="n">
        <v>1.715988462436258e-14</v>
      </c>
      <c r="J26" t="n">
        <v>-119.7948021929454</v>
      </c>
      <c r="K26" t="n">
        <v>-2686.867838468841</v>
      </c>
      <c r="L26" t="n">
        <v>254.7979858383859</v>
      </c>
    </row>
    <row r="27">
      <c r="A27" s="51" t="inlineStr">
        <is>
          <t>use_2Z_green-roof</t>
        </is>
      </c>
      <c r="B27" s="51" t="inlineStr">
        <is>
          <t>6407.875727608392</t>
        </is>
      </c>
      <c r="C27" s="51" t="inlineStr">
        <is>
          <t>('IPCC 2013', 'climate change', 'GWP 100a')</t>
        </is>
      </c>
      <c r="D27" s="51" t="inlineStr">
        <is>
          <t>kg $CO_2$-eq</t>
        </is>
      </c>
      <c r="E27" s="51" t="inlineStr">
        <is>
          <t>LR-S</t>
        </is>
      </c>
      <c r="F27" t="n">
        <v>0</v>
      </c>
      <c r="G27" t="n">
        <v>-1784.560959509806</v>
      </c>
      <c r="H27" t="n">
        <v>158.5404830457007</v>
      </c>
      <c r="I27" t="n">
        <v>-4.978206256672934</v>
      </c>
      <c r="J27" t="n">
        <v>-24.84512655220658</v>
      </c>
      <c r="K27" t="n">
        <v>-2686.933278383764</v>
      </c>
      <c r="L27" t="n">
        <v>254.7979736108</v>
      </c>
      <c r="M27" t="n">
        <v>-1472.017849524655</v>
      </c>
    </row>
    <row r="28">
      <c r="A28" s="51" t="inlineStr">
        <is>
          <t>use_6Z_landscaping-soil</t>
        </is>
      </c>
      <c r="B28" s="51" t="inlineStr">
        <is>
          <t>35.72140076336398</t>
        </is>
      </c>
      <c r="C28" s="51" t="inlineStr">
        <is>
          <t>('IPCC 2013', 'climate change', 'GWP 100a')</t>
        </is>
      </c>
      <c r="D28" s="51" t="inlineStr">
        <is>
          <t>kg $CO_2$-eq</t>
        </is>
      </c>
      <c r="E28" s="51" t="inlineStr">
        <is>
          <t>LR-S</t>
        </is>
      </c>
      <c r="F28" t="n">
        <v>0</v>
      </c>
      <c r="G28" t="n">
        <v>-2714.35439782277</v>
      </c>
      <c r="H28" t="n">
        <v>36.1463746374768</v>
      </c>
      <c r="I28" t="n">
        <v>2.842170943040401e-14</v>
      </c>
      <c r="K28" t="n">
        <v>-2686.933279277374</v>
      </c>
      <c r="L28" t="n">
        <v>254.79797369554</v>
      </c>
    </row>
    <row r="29">
      <c r="A29" s="51" t="inlineStr">
        <is>
          <t>use_3Z_pavingstone</t>
        </is>
      </c>
      <c r="B29" s="51" t="inlineStr">
        <is>
          <t>1394.9722502269774</t>
        </is>
      </c>
      <c r="C29" s="51" t="inlineStr">
        <is>
          <t>('IPCC 2013', 'climate change', 'GWP 100a')</t>
        </is>
      </c>
      <c r="D29" s="51" t="inlineStr">
        <is>
          <t>kg $CO_2$-eq</t>
        </is>
      </c>
      <c r="E29" s="51" t="inlineStr">
        <is>
          <t>LR-S</t>
        </is>
      </c>
      <c r="F29" t="n">
        <v>0</v>
      </c>
      <c r="G29" t="n">
        <v>1373.241006889999</v>
      </c>
      <c r="H29" t="n">
        <v>122.0402647468244</v>
      </c>
      <c r="J29" t="n">
        <v>-30.86561464326955</v>
      </c>
      <c r="K29" t="n">
        <v>-3187.433475774654</v>
      </c>
      <c r="L29" t="n">
        <v>254.797990208104</v>
      </c>
    </row>
    <row r="30">
      <c r="A30" s="51" t="inlineStr">
        <is>
          <t>use_4Z_waterbiofilter</t>
        </is>
      </c>
      <c r="B30" s="51" t="inlineStr">
        <is>
          <t>328022.49040895654</t>
        </is>
      </c>
      <c r="C30" s="51" t="inlineStr">
        <is>
          <t>('IPCC 2013', 'climate change', 'GWP 100a')</t>
        </is>
      </c>
      <c r="D30" s="51" t="inlineStr">
        <is>
          <t>kg $CO_2$-eq</t>
        </is>
      </c>
      <c r="E30" s="51" t="inlineStr">
        <is>
          <t>LR-S</t>
        </is>
      </c>
      <c r="F30" t="n">
        <v>0</v>
      </c>
      <c r="G30" t="n">
        <v>-1002.523752270317</v>
      </c>
      <c r="H30" t="n">
        <v>111.9399206370771</v>
      </c>
      <c r="J30" t="n">
        <v>6.090379201842681</v>
      </c>
      <c r="K30" t="n">
        <v>-2686.933312347283</v>
      </c>
      <c r="L30" t="n">
        <v>254.7979768315111</v>
      </c>
      <c r="N30" t="n">
        <v>-1143.087850347175</v>
      </c>
      <c r="O30" t="n">
        <v>60.16855624462735</v>
      </c>
    </row>
    <row r="31">
      <c r="A31" s="51" t="inlineStr">
        <is>
          <t>use_7Z_pig-iron</t>
        </is>
      </c>
      <c r="B31" s="51" t="inlineStr">
        <is>
          <t>2090.876756135648</t>
        </is>
      </c>
      <c r="C31" s="51" t="inlineStr">
        <is>
          <t>('IPCC 2013', 'climate change', 'GWP 100a')</t>
        </is>
      </c>
      <c r="D31" s="51" t="inlineStr">
        <is>
          <t>kg $CO_2$-eq</t>
        </is>
      </c>
      <c r="E31" s="51" t="inlineStr">
        <is>
          <t>LR-S</t>
        </is>
      </c>
      <c r="F31" t="n">
        <v>0</v>
      </c>
      <c r="G31" t="n">
        <v>-2689.661371419425</v>
      </c>
      <c r="H31" t="n">
        <v>96.47184215411924</v>
      </c>
      <c r="K31" t="n">
        <v>-4.547473508864641e-13</v>
      </c>
      <c r="L31" t="n">
        <v>254.797972304516</v>
      </c>
    </row>
    <row r="32">
      <c r="A32" s="51" t="inlineStr">
        <is>
          <t>use_1Z_tree-planting-macadam</t>
        </is>
      </c>
      <c r="B32" s="51" t="inlineStr">
        <is>
          <t>3.629370111463696</t>
        </is>
      </c>
      <c r="C32" s="51" t="inlineStr">
        <is>
          <t>('IPCC 2013', 'climate change', 'GWP 100a')</t>
        </is>
      </c>
      <c r="D32" s="51" t="inlineStr">
        <is>
          <t>kg $CO_2$-eq</t>
        </is>
      </c>
      <c r="E32" s="51" t="inlineStr">
        <is>
          <t>WL-S</t>
        </is>
      </c>
      <c r="F32" t="n">
        <v>0</v>
      </c>
      <c r="G32" t="n">
        <v>-636.1471952685806</v>
      </c>
      <c r="H32" t="n">
        <v>-107.4754422089737</v>
      </c>
      <c r="I32" t="n">
        <v>1.623701173514291e-14</v>
      </c>
      <c r="J32" t="n">
        <v>-83.09219078011131</v>
      </c>
      <c r="K32" t="n">
        <v>-2393.29078626593</v>
      </c>
      <c r="L32" t="n">
        <v>-360.3294279836878</v>
      </c>
    </row>
    <row r="33">
      <c r="A33" s="51" t="inlineStr">
        <is>
          <t>use_2Z_green-roof</t>
        </is>
      </c>
      <c r="B33" s="51" t="inlineStr">
        <is>
          <t>4604.177416122618</t>
        </is>
      </c>
      <c r="C33" s="51" t="inlineStr">
        <is>
          <t>('IPCC 2013', 'climate change', 'GWP 100a')</t>
        </is>
      </c>
      <c r="D33" s="51" t="inlineStr">
        <is>
          <t>kg $CO_2$-eq</t>
        </is>
      </c>
      <c r="E33" s="51" t="inlineStr">
        <is>
          <t>WL-S</t>
        </is>
      </c>
      <c r="F33" t="n">
        <v>0</v>
      </c>
      <c r="G33" t="n">
        <v>-1282.240108382781</v>
      </c>
      <c r="H33" t="n">
        <v>29.73870872991449</v>
      </c>
      <c r="I33" t="n">
        <v>-3.576933416642305</v>
      </c>
      <c r="J33" t="n">
        <v>-13.417932180393</v>
      </c>
      <c r="K33" t="n">
        <v>-2393.599972608881</v>
      </c>
      <c r="L33" t="n">
        <v>-360.3294137860935</v>
      </c>
      <c r="M33" t="n">
        <v>-1057.672093999913</v>
      </c>
    </row>
    <row r="34">
      <c r="A34" s="51" t="inlineStr">
        <is>
          <t>use_6Z_landscaping-soil</t>
        </is>
      </c>
      <c r="B34" s="51" t="inlineStr">
        <is>
          <t>25.666487230495715</t>
        </is>
      </c>
      <c r="C34" s="51" t="inlineStr">
        <is>
          <t>('IPCC 2013', 'climate change', 'GWP 100a')</t>
        </is>
      </c>
      <c r="D34" s="51" t="inlineStr">
        <is>
          <t>kg $CO_2$-eq</t>
        </is>
      </c>
      <c r="E34" s="51" t="inlineStr">
        <is>
          <t>WL-S</t>
        </is>
      </c>
      <c r="F34" t="n">
        <v>0</v>
      </c>
      <c r="G34" t="n">
        <v>-1950.313845536811</v>
      </c>
      <c r="H34" t="n">
        <v>-64.46705859326188</v>
      </c>
      <c r="I34" t="n">
        <v>5.329070518200751e-15</v>
      </c>
      <c r="K34" t="n">
        <v>-2393.599884195879</v>
      </c>
      <c r="L34" t="n">
        <v>-360.3294004765152</v>
      </c>
    </row>
    <row r="35">
      <c r="A35" s="51" t="inlineStr">
        <is>
          <t>use_3Z_pavingstone</t>
        </is>
      </c>
      <c r="B35" s="51" t="inlineStr">
        <is>
          <t>1394.9722502269774</t>
        </is>
      </c>
      <c r="C35" s="51" t="inlineStr">
        <is>
          <t>('IPCC 2013', 'climate change', 'GWP 100a')</t>
        </is>
      </c>
      <c r="D35" s="51" t="inlineStr">
        <is>
          <t>kg $CO_2$-eq</t>
        </is>
      </c>
      <c r="E35" s="51" t="inlineStr">
        <is>
          <t>WL-S</t>
        </is>
      </c>
      <c r="F35" t="n">
        <v>0</v>
      </c>
      <c r="G35" t="n">
        <v>1373.241006890004</v>
      </c>
      <c r="H35" t="n">
        <v>18.73687293645986</v>
      </c>
      <c r="J35" t="n">
        <v>-16.174909625309</v>
      </c>
      <c r="K35" t="n">
        <v>-2820.766792722237</v>
      </c>
      <c r="L35" t="n">
        <v>-360.3294340120651</v>
      </c>
    </row>
    <row r="36">
      <c r="A36" s="51" t="inlineStr">
        <is>
          <t>use_4Z_waterbiofilter</t>
        </is>
      </c>
      <c r="B36" s="51" t="inlineStr">
        <is>
          <t>235690.23384939838</t>
        </is>
      </c>
      <c r="C36" s="51" t="inlineStr">
        <is>
          <t>('IPCC 2013', 'climate change', 'GWP 100a')</t>
        </is>
      </c>
      <c r="D36" s="51" t="inlineStr">
        <is>
          <t>kg $CO_2$-eq</t>
        </is>
      </c>
      <c r="E36" s="51" t="inlineStr">
        <is>
          <t>WL-S</t>
        </is>
      </c>
      <c r="F36" t="n">
        <v>0</v>
      </c>
      <c r="G36" t="n">
        <v>-720.331881260895</v>
      </c>
      <c r="H36" t="n">
        <v>-4.548715335048422</v>
      </c>
      <c r="J36" t="n">
        <v>7.484272842638236</v>
      </c>
      <c r="K36" t="n">
        <v>-2393.599981305003</v>
      </c>
      <c r="L36" t="n">
        <v>-360.3294150951964</v>
      </c>
      <c r="N36" t="n">
        <v>-821.3297887679693</v>
      </c>
      <c r="O36" t="n">
        <v>43.2322218942878</v>
      </c>
    </row>
    <row r="37">
      <c r="A37" s="51" t="inlineStr">
        <is>
          <t>use_7Z_pig-iron</t>
        </is>
      </c>
      <c r="B37" s="51" t="inlineStr">
        <is>
          <t>1869.5014110503416</t>
        </is>
      </c>
      <c r="C37" s="51" t="inlineStr">
        <is>
          <t>('IPCC 2013', 'climate change', 'GWP 100a')</t>
        </is>
      </c>
      <c r="D37" s="51" t="inlineStr">
        <is>
          <t>kg $CO_2$-eq</t>
        </is>
      </c>
      <c r="E37" s="51" t="inlineStr">
        <is>
          <t>WL-S</t>
        </is>
      </c>
      <c r="F37" t="n">
        <v>0</v>
      </c>
      <c r="G37" t="n">
        <v>-2404.888625960844</v>
      </c>
      <c r="H37" t="n">
        <v>-18.03273503403103</v>
      </c>
      <c r="K37" t="n">
        <v>4.547473508864641e-13</v>
      </c>
      <c r="L37" t="n">
        <v>-360.3294072653388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7"/>
  <sheetViews>
    <sheetView zoomScale="55" zoomScaleNormal="55" workbookViewId="0">
      <selection activeCell="A1" sqref="A1"/>
    </sheetView>
  </sheetViews>
  <sheetFormatPr baseColWidth="8" defaultRowHeight="14.5"/>
  <sheetData>
    <row r="1">
      <c r="A1" s="41" t="inlineStr">
        <is>
          <t>FU</t>
        </is>
      </c>
      <c r="B1" s="41" t="inlineStr">
        <is>
          <t>FU_amount</t>
        </is>
      </c>
      <c r="C1" s="41" t="inlineStr">
        <is>
          <t>Impact</t>
        </is>
      </c>
      <c r="D1" s="41" t="inlineStr">
        <is>
          <t>Units</t>
        </is>
      </c>
      <c r="E1" s="41" t="inlineStr">
        <is>
          <t>SC</t>
        </is>
      </c>
      <c r="F1" s="41" t="inlineStr">
        <is>
          <t>Other</t>
        </is>
      </c>
      <c r="G1" s="41" t="inlineStr">
        <is>
          <t>Supply of other material</t>
        </is>
      </c>
      <c r="H1" s="41" t="inlineStr">
        <is>
          <t>Transport</t>
        </is>
      </c>
      <c r="I1" s="41" t="inlineStr">
        <is>
          <t>Machinery</t>
        </is>
      </c>
      <c r="J1" s="41" t="inlineStr">
        <is>
          <t>Disposal</t>
        </is>
      </c>
      <c r="K1" s="41" t="inlineStr">
        <is>
          <t>C-sink</t>
        </is>
      </c>
      <c r="L1" s="41" t="inlineStr">
        <is>
          <t>Supply of biochar</t>
        </is>
      </c>
      <c r="M1" s="41" t="inlineStr">
        <is>
          <t>Use phase</t>
        </is>
      </c>
      <c r="N1" s="41" t="inlineStr">
        <is>
          <t>Disposal of other material</t>
        </is>
      </c>
      <c r="O1" s="41" t="inlineStr">
        <is>
          <t>Disposal of other material - avoided energy</t>
        </is>
      </c>
    </row>
    <row r="2">
      <c r="A2" s="41" t="inlineStr">
        <is>
          <t>use_1Z_tree-planting-macadam</t>
        </is>
      </c>
      <c r="B2" s="41" t="inlineStr">
        <is>
          <t>1.9630873298464044</t>
        </is>
      </c>
      <c r="C2" s="41" t="inlineStr">
        <is>
          <t>('IPCC 2013', 'climate change', 'GWP 100a')</t>
        </is>
      </c>
      <c r="D2" s="41" t="inlineStr">
        <is>
          <t>kg $CO_2$-eq</t>
        </is>
      </c>
      <c r="E2" s="41" t="inlineStr">
        <is>
          <t>WP-S</t>
        </is>
      </c>
      <c r="F2" t="n">
        <v>0</v>
      </c>
      <c r="G2" t="n">
        <v>-344.085188502707</v>
      </c>
      <c r="H2" t="n">
        <v>172.2871657330345</v>
      </c>
      <c r="I2" t="n">
        <v>-2.26034468919778e-14</v>
      </c>
      <c r="J2" t="n">
        <v>-39.86418376254002</v>
      </c>
      <c r="K2" t="n">
        <v>-2739.733362198981</v>
      </c>
      <c r="L2" t="n">
        <v>461.1907829829868</v>
      </c>
    </row>
    <row r="3">
      <c r="A3" s="41" t="inlineStr">
        <is>
          <t>use_2Z_green-roof</t>
        </is>
      </c>
      <c r="B3" s="41" t="inlineStr">
        <is>
          <t>2486.2558381251897</t>
        </is>
      </c>
      <c r="C3" s="41" t="inlineStr">
        <is>
          <t>('IPCC 2013', 'climate change', 'GWP 100a')</t>
        </is>
      </c>
      <c r="D3" s="41" t="inlineStr">
        <is>
          <t>kg $CO_2$-eq</t>
        </is>
      </c>
      <c r="E3" s="41" t="inlineStr">
        <is>
          <t>WP-S</t>
        </is>
      </c>
      <c r="F3" t="n">
        <v>0</v>
      </c>
      <c r="G3" t="n">
        <v>-692.4096678337103</v>
      </c>
      <c r="H3" t="n">
        <v>247.5676989571846</v>
      </c>
      <c r="I3" t="n">
        <v>-1.931544070949641</v>
      </c>
      <c r="J3" t="n">
        <v>-7.958078640513122e-13</v>
      </c>
      <c r="K3" t="n">
        <v>-2739.733338807335</v>
      </c>
      <c r="L3" t="n">
        <v>461.1907790453729</v>
      </c>
      <c r="M3" t="n">
        <v>-571.1429384369628</v>
      </c>
    </row>
    <row r="4">
      <c r="A4" s="41" t="inlineStr">
        <is>
          <t>use_6Z_landscaping-soil</t>
        </is>
      </c>
      <c r="B4" s="41" t="inlineStr">
        <is>
          <t>13.85990364727628</t>
        </is>
      </c>
      <c r="C4" s="41" t="inlineStr">
        <is>
          <t>('IPCC 2013', 'climate change', 'GWP 100a')</t>
        </is>
      </c>
      <c r="D4" s="41" t="inlineStr">
        <is>
          <t>kg $CO_2$-eq</t>
        </is>
      </c>
      <c r="E4" s="41" t="inlineStr">
        <is>
          <t>WP-S</t>
        </is>
      </c>
      <c r="F4" t="n">
        <v>0</v>
      </c>
      <c r="G4" t="n">
        <v>-1053.169517836158</v>
      </c>
      <c r="H4" t="n">
        <v>189.7529870243407</v>
      </c>
      <c r="I4" t="n">
        <v>-3.552713678800501e-15</v>
      </c>
      <c r="K4" t="n">
        <v>-2739.733308081812</v>
      </c>
      <c r="L4" t="n">
        <v>461.190773873217</v>
      </c>
    </row>
    <row r="5">
      <c r="A5" s="41" t="inlineStr">
        <is>
          <t>use_3Z_pavingstone</t>
        </is>
      </c>
      <c r="B5" s="41" t="inlineStr">
        <is>
          <t>1394.9722502269778</t>
        </is>
      </c>
      <c r="C5" s="41" t="inlineStr">
        <is>
          <t>('IPCC 2013', 'climate change', 'GWP 100a')</t>
        </is>
      </c>
      <c r="D5" s="41" t="inlineStr">
        <is>
          <t>kg $CO_2$-eq</t>
        </is>
      </c>
      <c r="E5" s="41" t="inlineStr">
        <is>
          <t>WP-S</t>
        </is>
      </c>
      <c r="F5" t="n">
        <v>0</v>
      </c>
      <c r="G5" t="n">
        <v>1373.241006890001</v>
      </c>
      <c r="H5" t="n">
        <v>269.4097619403389</v>
      </c>
      <c r="J5" t="n">
        <v>4.882981871973186</v>
      </c>
      <c r="K5" t="n">
        <v>-3253.433478724091</v>
      </c>
      <c r="L5" t="n">
        <v>461.1907987337928</v>
      </c>
    </row>
    <row r="6">
      <c r="A6" s="41" t="inlineStr">
        <is>
          <t>use_4Z_waterbiofilter</t>
        </is>
      </c>
      <c r="B6" s="41" t="inlineStr">
        <is>
          <t>127272.72627867512</t>
        </is>
      </c>
      <c r="C6" s="41" t="inlineStr">
        <is>
          <t>('IPCC 2013', 'climate change', 'GWP 100a')</t>
        </is>
      </c>
      <c r="D6" s="41" t="inlineStr">
        <is>
          <t>kg $CO_2$-eq</t>
        </is>
      </c>
      <c r="E6" s="41" t="inlineStr">
        <is>
          <t>WP-S</t>
        </is>
      </c>
      <c r="F6" t="n">
        <v>0</v>
      </c>
      <c r="G6" t="n">
        <v>-388.9792158808826</v>
      </c>
      <c r="H6" t="n">
        <v>227.7384912372764</v>
      </c>
      <c r="J6" t="n">
        <v>9.120997428225019</v>
      </c>
      <c r="K6" t="n">
        <v>-2739.733311934894</v>
      </c>
      <c r="L6" t="n">
        <v>461.1907745218223</v>
      </c>
      <c r="N6" t="n">
        <v>-443.5180859347033</v>
      </c>
      <c r="O6" t="n">
        <v>23.34539982291543</v>
      </c>
    </row>
    <row r="7">
      <c r="A7" s="41" t="inlineStr">
        <is>
          <t>use_7Z_pig-iron</t>
        </is>
      </c>
      <c r="B7" s="41" t="inlineStr">
        <is>
          <t>2090.876756135648</t>
        </is>
      </c>
      <c r="C7" s="41" t="inlineStr">
        <is>
          <t>('IPCC 2013', 'climate change', 'GWP 100a')</t>
        </is>
      </c>
      <c r="D7" s="41" t="inlineStr">
        <is>
          <t>kg $CO_2$-eq</t>
        </is>
      </c>
      <c r="E7" s="41" t="inlineStr">
        <is>
          <t>WP-S</t>
        </is>
      </c>
      <c r="F7" t="n">
        <v>0</v>
      </c>
      <c r="G7" t="n">
        <v>-2689.661371419603</v>
      </c>
      <c r="H7" t="n">
        <v>216.5841675346454</v>
      </c>
      <c r="K7" t="n">
        <v>0</v>
      </c>
      <c r="L7" t="n">
        <v>461.1907663278461</v>
      </c>
    </row>
    <row r="8">
      <c r="A8" s="41" t="inlineStr">
        <is>
          <t>use_1Z_tree-planting-macadam</t>
        </is>
      </c>
      <c r="B8" s="41" t="inlineStr">
        <is>
          <t>1.9630873298464044</t>
        </is>
      </c>
      <c r="C8" s="41" t="inlineStr">
        <is>
          <t>('IPCC 2013', 'climate change', 'GWP 100a')</t>
        </is>
      </c>
      <c r="D8" s="41" t="inlineStr">
        <is>
          <t>kg $CO_2$-eq</t>
        </is>
      </c>
      <c r="E8" s="41" t="inlineStr">
        <is>
          <t>WP-E</t>
        </is>
      </c>
      <c r="F8" t="n">
        <v>0</v>
      </c>
      <c r="G8" t="n">
        <v>-344.0851885027068</v>
      </c>
      <c r="H8" t="n">
        <v>158.3865267182727</v>
      </c>
      <c r="I8" t="n">
        <v>-4.614364446098307e-15</v>
      </c>
      <c r="J8" t="n">
        <v>-39.86418376254008</v>
      </c>
      <c r="K8" t="n">
        <v>-2739.733362198981</v>
      </c>
      <c r="L8" t="n">
        <v>485.4225305826921</v>
      </c>
    </row>
    <row r="9">
      <c r="A9" s="41" t="inlineStr">
        <is>
          <t>use_2Z_green-roof</t>
        </is>
      </c>
      <c r="B9" s="41" t="inlineStr">
        <is>
          <t>2486.2558381251897</t>
        </is>
      </c>
      <c r="C9" s="41" t="inlineStr">
        <is>
          <t>('IPCC 2013', 'climate change', 'GWP 100a')</t>
        </is>
      </c>
      <c r="D9" s="41" t="inlineStr">
        <is>
          <t>kg $CO_2$-eq</t>
        </is>
      </c>
      <c r="E9" s="41" t="inlineStr">
        <is>
          <t>WP-E</t>
        </is>
      </c>
      <c r="F9" t="n">
        <v>0</v>
      </c>
      <c r="G9" t="n">
        <v>-692.4096678337185</v>
      </c>
      <c r="H9" t="n">
        <v>233.6670600611046</v>
      </c>
      <c r="I9" t="n">
        <v>-1.931544070949656</v>
      </c>
      <c r="J9" t="n">
        <v>-1.051603248924948e-12</v>
      </c>
      <c r="K9" t="n">
        <v>-2739.733338807335</v>
      </c>
      <c r="L9" t="n">
        <v>485.4225264381891</v>
      </c>
      <c r="M9" t="n">
        <v>-571.1429384369623</v>
      </c>
    </row>
    <row r="10">
      <c r="A10" s="41" t="inlineStr">
        <is>
          <t>use_6Z_landscaping-soil</t>
        </is>
      </c>
      <c r="B10" s="41" t="inlineStr">
        <is>
          <t>13.859903647276283</t>
        </is>
      </c>
      <c r="C10" s="41" t="inlineStr">
        <is>
          <t>('IPCC 2013', 'climate change', 'GWP 100a')</t>
        </is>
      </c>
      <c r="D10" s="41" t="inlineStr">
        <is>
          <t>kg $CO_2$-eq</t>
        </is>
      </c>
      <c r="E10" s="41" t="inlineStr">
        <is>
          <t>WP-E</t>
        </is>
      </c>
      <c r="F10" t="n">
        <v>0</v>
      </c>
      <c r="G10" t="n">
        <v>-1053.169517836159</v>
      </c>
      <c r="H10" t="n">
        <v>175.8523482841543</v>
      </c>
      <c r="I10" t="n">
        <v>-3.552713678800501e-15</v>
      </c>
      <c r="K10" t="n">
        <v>-2739.733308081812</v>
      </c>
      <c r="L10" t="n">
        <v>485.4225209942795</v>
      </c>
    </row>
    <row r="11">
      <c r="A11" s="41" t="inlineStr">
        <is>
          <t>use_3Z_pavingstone</t>
        </is>
      </c>
      <c r="B11" s="41" t="inlineStr">
        <is>
          <t>1394.9722502269778</t>
        </is>
      </c>
      <c r="C11" s="41" t="inlineStr">
        <is>
          <t>('IPCC 2013', 'climate change', 'GWP 100a')</t>
        </is>
      </c>
      <c r="D11" s="41" t="inlineStr">
        <is>
          <t>kg $CO_2$-eq</t>
        </is>
      </c>
      <c r="E11" s="41" t="inlineStr">
        <is>
          <t>WP-E</t>
        </is>
      </c>
      <c r="F11" t="n">
        <v>0</v>
      </c>
      <c r="G11" t="n">
        <v>1373.241006890003</v>
      </c>
      <c r="H11" t="n">
        <v>255.5091224508358</v>
      </c>
      <c r="J11" t="n">
        <v>4.882981871973236</v>
      </c>
      <c r="K11" t="n">
        <v>-3253.433478724091</v>
      </c>
      <c r="L11" t="n">
        <v>485.4225471610724</v>
      </c>
    </row>
    <row r="12">
      <c r="A12" s="41" t="inlineStr">
        <is>
          <t>use_4Z_waterbiofilter</t>
        </is>
      </c>
      <c r="B12" s="41" t="inlineStr">
        <is>
          <t>127272.72627867512</t>
        </is>
      </c>
      <c r="C12" s="41" t="inlineStr">
        <is>
          <t>('IPCC 2013', 'climate change', 'GWP 100a')</t>
        </is>
      </c>
      <c r="D12" s="41" t="inlineStr">
        <is>
          <t>kg $CO_2$-eq</t>
        </is>
      </c>
      <c r="E12" s="41" t="inlineStr">
        <is>
          <t>WP-E</t>
        </is>
      </c>
      <c r="F12" t="n">
        <v>0</v>
      </c>
      <c r="G12" t="n">
        <v>-388.9792158808826</v>
      </c>
      <c r="H12" t="n">
        <v>213.8378524775404</v>
      </c>
      <c r="J12" t="n">
        <v>9.120997428225028</v>
      </c>
      <c r="K12" t="n">
        <v>-2739.733311934894</v>
      </c>
      <c r="L12" t="n">
        <v>485.4225216769636</v>
      </c>
      <c r="N12" t="n">
        <v>-443.5180859347033</v>
      </c>
      <c r="O12" t="n">
        <v>23.34539982291545</v>
      </c>
    </row>
    <row r="13">
      <c r="A13" s="41" t="inlineStr">
        <is>
          <t>use_7Z_pig-iron</t>
        </is>
      </c>
      <c r="B13" s="41" t="inlineStr">
        <is>
          <t>2090.876756135648</t>
        </is>
      </c>
      <c r="C13" s="41" t="inlineStr">
        <is>
          <t>('IPCC 2013', 'climate change', 'GWP 100a')</t>
        </is>
      </c>
      <c r="D13" s="41" t="inlineStr">
        <is>
          <t>kg $CO_2$-eq</t>
        </is>
      </c>
      <c r="E13" s="41" t="inlineStr">
        <is>
          <t>WP-E</t>
        </is>
      </c>
      <c r="F13" t="n">
        <v>0</v>
      </c>
      <c r="G13" t="n">
        <v>-2689.661371419613</v>
      </c>
      <c r="H13" t="n">
        <v>202.683529021882</v>
      </c>
      <c r="K13" t="n">
        <v>0</v>
      </c>
      <c r="L13" t="n">
        <v>485.4225130524621</v>
      </c>
    </row>
    <row r="14">
      <c r="A14" s="41" t="inlineStr">
        <is>
          <t>use_1Z_tree-planting-macadam</t>
        </is>
      </c>
      <c r="B14" s="41" t="inlineStr">
        <is>
          <t>4.047623140695474</t>
        </is>
      </c>
      <c r="C14" s="41" t="inlineStr">
        <is>
          <t>('IPCC 2013', 'climate change', 'GWP 100a')</t>
        </is>
      </c>
      <c r="D14" s="41" t="inlineStr">
        <is>
          <t>kg $CO_2$-eq</t>
        </is>
      </c>
      <c r="E14" s="41" t="inlineStr">
        <is>
          <t>GW-S</t>
        </is>
      </c>
      <c r="F14" t="n">
        <v>0</v>
      </c>
      <c r="G14" t="n">
        <v>-709.4575723552203</v>
      </c>
      <c r="H14" t="n">
        <v>100.2914604771311</v>
      </c>
      <c r="I14" t="n">
        <v>4.52138326778595e-14</v>
      </c>
      <c r="J14" t="n">
        <v>-93.94283770469426</v>
      </c>
      <c r="K14" t="n">
        <v>-2049.713004481715</v>
      </c>
      <c r="L14" t="n">
        <v>343.8306793828892</v>
      </c>
    </row>
    <row r="15">
      <c r="A15" s="41" t="inlineStr">
        <is>
          <t>use_2Z_green-roof</t>
        </is>
      </c>
      <c r="B15" s="41" t="inlineStr">
        <is>
          <t>5136.89210427309</t>
        </is>
      </c>
      <c r="C15" s="41" t="inlineStr">
        <is>
          <t>('IPCC 2013', 'climate change', 'GWP 100a')</t>
        </is>
      </c>
      <c r="D15" s="41" t="inlineStr">
        <is>
          <t>kg $CO_2$-eq</t>
        </is>
      </c>
      <c r="E15" s="41" t="inlineStr">
        <is>
          <t>GW-S</t>
        </is>
      </c>
      <c r="F15" t="n">
        <v>0</v>
      </c>
      <c r="G15" t="n">
        <v>-1430.598452932951</v>
      </c>
      <c r="H15" t="n">
        <v>253.0602353389256</v>
      </c>
      <c r="I15" t="n">
        <v>-3.990793439261878</v>
      </c>
      <c r="J15" t="n">
        <v>-16.79290596160104</v>
      </c>
      <c r="K15" t="n">
        <v>-2050.399954897935</v>
      </c>
      <c r="L15" t="n">
        <v>343.8306841487204</v>
      </c>
      <c r="M15" t="n">
        <v>-1180.04736514989</v>
      </c>
    </row>
    <row r="16">
      <c r="A16" s="41" t="inlineStr">
        <is>
          <t>use_6Z_landscaping-soil</t>
        </is>
      </c>
      <c r="B16" s="41" t="inlineStr">
        <is>
          <t>28.636166312261192</t>
        </is>
      </c>
      <c r="C16" s="41" t="inlineStr">
        <is>
          <t>('IPCC 2013', 'climate change', 'GWP 100a')</t>
        </is>
      </c>
      <c r="D16" s="41" t="inlineStr">
        <is>
          <t>kg $CO_2$-eq</t>
        </is>
      </c>
      <c r="E16" s="41" t="inlineStr">
        <is>
          <t>GW-S</t>
        </is>
      </c>
      <c r="F16" t="n">
        <v>0</v>
      </c>
      <c r="G16" t="n">
        <v>-2175.970211285479</v>
      </c>
      <c r="H16" t="n">
        <v>150.3027121925815</v>
      </c>
      <c r="I16" t="n">
        <v>-7.105427357601002e-15</v>
      </c>
      <c r="K16" t="n">
        <v>-2050.400106531954</v>
      </c>
      <c r="L16" t="n">
        <v>343.830709576164</v>
      </c>
    </row>
    <row r="17">
      <c r="A17" s="41" t="inlineStr">
        <is>
          <t>use_3Z_pavingstone</t>
        </is>
      </c>
      <c r="B17" s="41" t="inlineStr">
        <is>
          <t>1394.9722502269778</t>
        </is>
      </c>
      <c r="C17" s="41" t="inlineStr">
        <is>
          <t>('IPCC 2013', 'climate change', 'GWP 100a')</t>
        </is>
      </c>
      <c r="D17" s="41" t="inlineStr">
        <is>
          <t>kg $CO_2$-eq</t>
        </is>
      </c>
      <c r="E17" s="41" t="inlineStr">
        <is>
          <t>GW-S</t>
        </is>
      </c>
      <c r="F17" t="n">
        <v>0</v>
      </c>
      <c r="G17" t="n">
        <v>1373.241006890004</v>
      </c>
      <c r="H17" t="n">
        <v>234.3217787810086</v>
      </c>
      <c r="J17" t="n">
        <v>-20.78365167209722</v>
      </c>
      <c r="K17" t="n">
        <v>-2391.766773550912</v>
      </c>
      <c r="L17" t="n">
        <v>343.8307070771126</v>
      </c>
    </row>
    <row r="18">
      <c r="A18" s="41" t="inlineStr">
        <is>
          <t>use_4Z_waterbiofilter</t>
        </is>
      </c>
      <c r="B18" s="41" t="inlineStr">
        <is>
          <t>262960.1782617255</t>
        </is>
      </c>
      <c r="C18" s="41" t="inlineStr">
        <is>
          <t>('IPCC 2013', 'climate change', 'GWP 100a')</t>
        </is>
      </c>
      <c r="D18" s="41" t="inlineStr">
        <is>
          <t>kg $CO_2$-eq</t>
        </is>
      </c>
      <c r="E18" s="41" t="inlineStr">
        <is>
          <t>GW-S</t>
        </is>
      </c>
      <c r="F18" t="n">
        <v>0</v>
      </c>
      <c r="G18" t="n">
        <v>-803.676065869593</v>
      </c>
      <c r="H18" t="n">
        <v>215.1361804702669</v>
      </c>
      <c r="J18" t="n">
        <v>7.072592206665993</v>
      </c>
      <c r="K18" t="n">
        <v>-2050.399983985536</v>
      </c>
      <c r="L18" t="n">
        <v>343.8306890264082</v>
      </c>
      <c r="N18" t="n">
        <v>-916.3596816832729</v>
      </c>
      <c r="O18" t="n">
        <v>48.23429715478403</v>
      </c>
    </row>
    <row r="19">
      <c r="A19" s="41" t="inlineStr">
        <is>
          <t>use_7Z_pig-iron</t>
        </is>
      </c>
      <c r="B19" s="41" t="inlineStr">
        <is>
          <t>1601.4479950371692</t>
        </is>
      </c>
      <c r="C19" s="41" t="inlineStr">
        <is>
          <t>('IPCC 2013', 'climate change', 'GWP 100a')</t>
        </is>
      </c>
      <c r="D19" s="41" t="inlineStr">
        <is>
          <t>kg $CO_2$-eq</t>
        </is>
      </c>
      <c r="E19" s="41" t="inlineStr">
        <is>
          <t>GW-S</t>
        </is>
      </c>
      <c r="F19" t="n">
        <v>0</v>
      </c>
      <c r="G19" t="n">
        <v>-2060.070158582516</v>
      </c>
      <c r="H19" t="n">
        <v>201.0661851423193</v>
      </c>
      <c r="K19" t="n">
        <v>0</v>
      </c>
      <c r="L19" t="n">
        <v>343.8307019794788</v>
      </c>
    </row>
    <row r="20">
      <c r="A20" s="41" t="inlineStr">
        <is>
          <t>use_1Z_tree-planting-macadam</t>
        </is>
      </c>
      <c r="B20" s="41" t="inlineStr">
        <is>
          <t>4.047623140695475</t>
        </is>
      </c>
      <c r="C20" s="41" t="inlineStr">
        <is>
          <t>('IPCC 2013', 'climate change', 'GWP 100a')</t>
        </is>
      </c>
      <c r="D20" s="41" t="inlineStr">
        <is>
          <t>kg $CO_2$-eq</t>
        </is>
      </c>
      <c r="E20" s="41" t="inlineStr">
        <is>
          <t>GW-E</t>
        </is>
      </c>
      <c r="F20" t="n">
        <v>0</v>
      </c>
      <c r="G20" t="n">
        <v>-709.4575723552201</v>
      </c>
      <c r="H20" t="n">
        <v>86.3908221072702</v>
      </c>
      <c r="I20" t="n">
        <v>2.835925938526884e-14</v>
      </c>
      <c r="J20" t="n">
        <v>-93.94283770469465</v>
      </c>
      <c r="K20" t="n">
        <v>-2049.713004481715</v>
      </c>
      <c r="L20" t="n">
        <v>368.1428652815117</v>
      </c>
    </row>
    <row r="21">
      <c r="A21" s="41" t="inlineStr">
        <is>
          <t>use_2Z_green-roof</t>
        </is>
      </c>
      <c r="B21" s="41" t="inlineStr">
        <is>
          <t>5136.892104273091</t>
        </is>
      </c>
      <c r="C21" s="41" t="inlineStr">
        <is>
          <t>('IPCC 2013', 'climate change', 'GWP 100a')</t>
        </is>
      </c>
      <c r="D21" s="41" t="inlineStr">
        <is>
          <t>kg $CO_2$-eq</t>
        </is>
      </c>
      <c r="E21" s="41" t="inlineStr">
        <is>
          <t>GW-E</t>
        </is>
      </c>
      <c r="F21" t="n">
        <v>0</v>
      </c>
      <c r="G21" t="n">
        <v>-1430.598452932941</v>
      </c>
      <c r="H21" t="n">
        <v>239.1595967763879</v>
      </c>
      <c r="I21" t="n">
        <v>-3.990793439262035</v>
      </c>
      <c r="J21" t="n">
        <v>-16.79290596159871</v>
      </c>
      <c r="K21" t="n">
        <v>-2050.399954897934</v>
      </c>
      <c r="L21" t="n">
        <v>368.1428703843333</v>
      </c>
      <c r="M21" t="n">
        <v>-1180.047365149891</v>
      </c>
    </row>
    <row r="22">
      <c r="A22" s="41" t="inlineStr">
        <is>
          <t>use_6Z_landscaping-soil</t>
        </is>
      </c>
      <c r="B22" s="41" t="inlineStr">
        <is>
          <t>28.636166312261192</t>
        </is>
      </c>
      <c r="C22" s="41" t="inlineStr">
        <is>
          <t>('IPCC 2013', 'climate change', 'GWP 100a')</t>
        </is>
      </c>
      <c r="D22" s="41" t="inlineStr">
        <is>
          <t>kg $CO_2$-eq</t>
        </is>
      </c>
      <c r="E22" s="41" t="inlineStr">
        <is>
          <t>GW-E</t>
        </is>
      </c>
      <c r="F22" t="n">
        <v>0</v>
      </c>
      <c r="G22" t="n">
        <v>-2175.97021128548</v>
      </c>
      <c r="H22" t="n">
        <v>136.4020726020448</v>
      </c>
      <c r="I22" t="n">
        <v>7.105427357601002e-15</v>
      </c>
      <c r="K22" t="n">
        <v>-2050.400106531954</v>
      </c>
      <c r="L22" t="n">
        <v>368.1428976097455</v>
      </c>
    </row>
    <row r="23">
      <c r="A23" s="41" t="inlineStr">
        <is>
          <t>use_3Z_pavingstone</t>
        </is>
      </c>
      <c r="B23" s="41" t="inlineStr">
        <is>
          <t>1394.9722502269778</t>
        </is>
      </c>
      <c r="C23" s="41" t="inlineStr">
        <is>
          <t>('IPCC 2013', 'climate change', 'GWP 100a')</t>
        </is>
      </c>
      <c r="D23" s="41" t="inlineStr">
        <is>
          <t>kg $CO_2$-eq</t>
        </is>
      </c>
      <c r="E23" s="41" t="inlineStr">
        <is>
          <t>GW-E</t>
        </is>
      </c>
      <c r="F23" t="n">
        <v>0</v>
      </c>
      <c r="G23" t="n">
        <v>1373.241006890003</v>
      </c>
      <c r="H23" t="n">
        <v>220.4211392915055</v>
      </c>
      <c r="J23" t="n">
        <v>-20.78365167209704</v>
      </c>
      <c r="K23" t="n">
        <v>-2391.766773550912</v>
      </c>
      <c r="L23" t="n">
        <v>368.1428949339869</v>
      </c>
    </row>
    <row r="24">
      <c r="A24" s="41" t="inlineStr">
        <is>
          <t>use_4Z_waterbiofilter</t>
        </is>
      </c>
      <c r="B24" s="41" t="inlineStr">
        <is>
          <t>262960.1782617255</t>
        </is>
      </c>
      <c r="C24" s="41" t="inlineStr">
        <is>
          <t>('IPCC 2013', 'climate change', 'GWP 100a')</t>
        </is>
      </c>
      <c r="D24" s="41" t="inlineStr">
        <is>
          <t>kg $CO_2$-eq</t>
        </is>
      </c>
      <c r="E24" s="41" t="inlineStr">
        <is>
          <t>GW-E</t>
        </is>
      </c>
      <c r="F24" t="n">
        <v>0</v>
      </c>
      <c r="G24" t="n">
        <v>-803.676065869593</v>
      </c>
      <c r="H24" t="n">
        <v>201.2355417105309</v>
      </c>
      <c r="J24" t="n">
        <v>7.072592206665997</v>
      </c>
      <c r="K24" t="n">
        <v>-2050.399983985536</v>
      </c>
      <c r="L24" t="n">
        <v>368.1428756069212</v>
      </c>
      <c r="N24" t="n">
        <v>-916.3596816832728</v>
      </c>
      <c r="O24" t="n">
        <v>48.23429715478399</v>
      </c>
    </row>
    <row r="25">
      <c r="A25" s="41" t="inlineStr">
        <is>
          <t>use_7Z_pig-iron</t>
        </is>
      </c>
      <c r="B25" s="41" t="inlineStr">
        <is>
          <t>1601.4479950371692</t>
        </is>
      </c>
      <c r="C25" s="41" t="inlineStr">
        <is>
          <t>('IPCC 2013', 'climate change', 'GWP 100a')</t>
        </is>
      </c>
      <c r="D25" s="41" t="inlineStr">
        <is>
          <t>kg $CO_2$-eq</t>
        </is>
      </c>
      <c r="E25" s="41" t="inlineStr">
        <is>
          <t>GW-E</t>
        </is>
      </c>
      <c r="F25" t="n">
        <v>0</v>
      </c>
      <c r="G25" t="n">
        <v>-2060.070158582515</v>
      </c>
      <c r="H25" t="n">
        <v>187.1655458589072</v>
      </c>
      <c r="K25" t="n">
        <v>0</v>
      </c>
      <c r="L25" t="n">
        <v>368.1428894759008</v>
      </c>
    </row>
    <row r="26">
      <c r="A26" s="41" t="inlineStr">
        <is>
          <t>use_1Z_tree-planting-macadam</t>
        </is>
      </c>
      <c r="B26" s="41" t="inlineStr">
        <is>
          <t>5.044122568876303</t>
        </is>
      </c>
      <c r="C26" s="41" t="inlineStr">
        <is>
          <t>('IPCC 2013', 'climate change', 'GWP 100a')</t>
        </is>
      </c>
      <c r="D26" s="41" t="inlineStr">
        <is>
          <t>kg $CO_2$-eq</t>
        </is>
      </c>
      <c r="E26" s="41" t="inlineStr">
        <is>
          <t>LR-S</t>
        </is>
      </c>
      <c r="F26" t="n">
        <v>0</v>
      </c>
      <c r="G26" t="n">
        <v>-884.1215765364647</v>
      </c>
      <c r="H26" t="n">
        <v>-31.30167882383322</v>
      </c>
      <c r="I26" t="n">
        <v>1.715988462436258e-14</v>
      </c>
      <c r="J26" t="n">
        <v>-119.7948021929454</v>
      </c>
      <c r="K26" t="n">
        <v>-2686.867838468841</v>
      </c>
      <c r="L26" t="n">
        <v>254.7979858383859</v>
      </c>
    </row>
    <row r="27">
      <c r="A27" s="41" t="inlineStr">
        <is>
          <t>use_2Z_green-roof</t>
        </is>
      </c>
      <c r="B27" s="41" t="inlineStr">
        <is>
          <t>6407.875727608392</t>
        </is>
      </c>
      <c r="C27" s="41" t="inlineStr">
        <is>
          <t>('IPCC 2013', 'climate change', 'GWP 100a')</t>
        </is>
      </c>
      <c r="D27" s="41" t="inlineStr">
        <is>
          <t>kg $CO_2$-eq</t>
        </is>
      </c>
      <c r="E27" s="41" t="inlineStr">
        <is>
          <t>LR-S</t>
        </is>
      </c>
      <c r="F27" t="n">
        <v>0</v>
      </c>
      <c r="G27" t="n">
        <v>-1784.560959509807</v>
      </c>
      <c r="H27" t="n">
        <v>158.5404830457001</v>
      </c>
      <c r="I27" t="n">
        <v>-4.978206256672934</v>
      </c>
      <c r="J27" t="n">
        <v>-24.84512655220658</v>
      </c>
      <c r="K27" t="n">
        <v>-2686.933278383764</v>
      </c>
      <c r="L27" t="n">
        <v>254.7979736108</v>
      </c>
      <c r="M27" t="n">
        <v>-1472.017849524655</v>
      </c>
    </row>
    <row r="28">
      <c r="A28" s="41" t="inlineStr">
        <is>
          <t>use_6Z_landscaping-soil</t>
        </is>
      </c>
      <c r="B28" s="41" t="inlineStr">
        <is>
          <t>35.72140076336398</t>
        </is>
      </c>
      <c r="C28" s="41" t="inlineStr">
        <is>
          <t>('IPCC 2013', 'climate change', 'GWP 100a')</t>
        </is>
      </c>
      <c r="D28" s="41" t="inlineStr">
        <is>
          <t>kg $CO_2$-eq</t>
        </is>
      </c>
      <c r="E28" s="41" t="inlineStr">
        <is>
          <t>LR-S</t>
        </is>
      </c>
      <c r="F28" t="n">
        <v>0</v>
      </c>
      <c r="G28" t="n">
        <v>-2714.35439782277</v>
      </c>
      <c r="H28" t="n">
        <v>36.1463746374768</v>
      </c>
      <c r="I28" t="n">
        <v>2.842170943040401e-14</v>
      </c>
      <c r="K28" t="n">
        <v>-2686.933279277374</v>
      </c>
      <c r="L28" t="n">
        <v>254.79797369554</v>
      </c>
    </row>
    <row r="29">
      <c r="A29" s="41" t="inlineStr">
        <is>
          <t>use_3Z_pavingstone</t>
        </is>
      </c>
      <c r="B29" s="41" t="inlineStr">
        <is>
          <t>1394.9722502269774</t>
        </is>
      </c>
      <c r="C29" s="41" t="inlineStr">
        <is>
          <t>('IPCC 2013', 'climate change', 'GWP 100a')</t>
        </is>
      </c>
      <c r="D29" s="41" t="inlineStr">
        <is>
          <t>kg $CO_2$-eq</t>
        </is>
      </c>
      <c r="E29" s="41" t="inlineStr">
        <is>
          <t>LR-S</t>
        </is>
      </c>
      <c r="F29" t="n">
        <v>0</v>
      </c>
      <c r="G29" t="n">
        <v>1373.241006889999</v>
      </c>
      <c r="H29" t="n">
        <v>122.0402647468244</v>
      </c>
      <c r="J29" t="n">
        <v>-30.86561464326955</v>
      </c>
      <c r="K29" t="n">
        <v>-3187.433475774654</v>
      </c>
      <c r="L29" t="n">
        <v>254.797990208104</v>
      </c>
    </row>
    <row r="30">
      <c r="A30" s="41" t="inlineStr">
        <is>
          <t>use_4Z_waterbiofilter</t>
        </is>
      </c>
      <c r="B30" s="41" t="inlineStr">
        <is>
          <t>328022.49040895654</t>
        </is>
      </c>
      <c r="C30" s="41" t="inlineStr">
        <is>
          <t>('IPCC 2013', 'climate change', 'GWP 100a')</t>
        </is>
      </c>
      <c r="D30" s="41" t="inlineStr">
        <is>
          <t>kg $CO_2$-eq</t>
        </is>
      </c>
      <c r="E30" s="41" t="inlineStr">
        <is>
          <t>LR-S</t>
        </is>
      </c>
      <c r="F30" t="n">
        <v>0</v>
      </c>
      <c r="G30" t="n">
        <v>-1002.523752270317</v>
      </c>
      <c r="H30" t="n">
        <v>111.9399206370771</v>
      </c>
      <c r="J30" t="n">
        <v>6.090379201842681</v>
      </c>
      <c r="K30" t="n">
        <v>-2686.933312347283</v>
      </c>
      <c r="L30" t="n">
        <v>254.7979768315111</v>
      </c>
      <c r="N30" t="n">
        <v>-1143.087850347175</v>
      </c>
      <c r="O30" t="n">
        <v>60.16855624462735</v>
      </c>
    </row>
    <row r="31">
      <c r="A31" s="41" t="inlineStr">
        <is>
          <t>use_7Z_pig-iron</t>
        </is>
      </c>
      <c r="B31" s="41" t="inlineStr">
        <is>
          <t>2090.876756135648</t>
        </is>
      </c>
      <c r="C31" s="41" t="inlineStr">
        <is>
          <t>('IPCC 2013', 'climate change', 'GWP 100a')</t>
        </is>
      </c>
      <c r="D31" s="41" t="inlineStr">
        <is>
          <t>kg $CO_2$-eq</t>
        </is>
      </c>
      <c r="E31" s="41" t="inlineStr">
        <is>
          <t>LR-S</t>
        </is>
      </c>
      <c r="F31" t="n">
        <v>0</v>
      </c>
      <c r="G31" t="n">
        <v>-2689.661371419425</v>
      </c>
      <c r="H31" t="n">
        <v>96.47184215411924</v>
      </c>
      <c r="K31" t="n">
        <v>-4.547473508864641e-13</v>
      </c>
      <c r="L31" t="n">
        <v>254.797972304516</v>
      </c>
    </row>
    <row r="32">
      <c r="A32" s="41" t="inlineStr">
        <is>
          <t>use_1Z_tree-planting-macadam</t>
        </is>
      </c>
      <c r="B32" s="41" t="inlineStr">
        <is>
          <t>3.629370111463696</t>
        </is>
      </c>
      <c r="C32" s="41" t="inlineStr">
        <is>
          <t>('IPCC 2013', 'climate change', 'GWP 100a')</t>
        </is>
      </c>
      <c r="D32" s="41" t="inlineStr">
        <is>
          <t>kg $CO_2$-eq</t>
        </is>
      </c>
      <c r="E32" s="41" t="inlineStr">
        <is>
          <t>WL-S</t>
        </is>
      </c>
      <c r="F32" t="n">
        <v>0</v>
      </c>
      <c r="G32" t="n">
        <v>-636.1471952685806</v>
      </c>
      <c r="H32" t="n">
        <v>-107.4754422089737</v>
      </c>
      <c r="I32" t="n">
        <v>1.623701173514291e-14</v>
      </c>
      <c r="J32" t="n">
        <v>-83.09219078011131</v>
      </c>
      <c r="K32" t="n">
        <v>-2393.29078626593</v>
      </c>
      <c r="L32" t="n">
        <v>-892.4415383800419</v>
      </c>
    </row>
    <row r="33">
      <c r="A33" s="41" t="inlineStr">
        <is>
          <t>use_2Z_green-roof</t>
        </is>
      </c>
      <c r="B33" s="41" t="inlineStr">
        <is>
          <t>4604.177416122618</t>
        </is>
      </c>
      <c r="C33" s="41" t="inlineStr">
        <is>
          <t>('IPCC 2013', 'climate change', 'GWP 100a')</t>
        </is>
      </c>
      <c r="D33" s="41" t="inlineStr">
        <is>
          <t>kg $CO_2$-eq</t>
        </is>
      </c>
      <c r="E33" s="41" t="inlineStr">
        <is>
          <t>WL-S</t>
        </is>
      </c>
      <c r="F33" t="n">
        <v>0</v>
      </c>
      <c r="G33" t="n">
        <v>-1282.240108382782</v>
      </c>
      <c r="H33" t="n">
        <v>29.73870872991548</v>
      </c>
      <c r="I33" t="n">
        <v>-3.576933416642305</v>
      </c>
      <c r="J33" t="n">
        <v>-13.417932180393</v>
      </c>
      <c r="K33" t="n">
        <v>-2393.599972608881</v>
      </c>
      <c r="L33" t="n">
        <v>-892.4415032163228</v>
      </c>
      <c r="M33" t="n">
        <v>-1057.672093999913</v>
      </c>
    </row>
    <row r="34">
      <c r="A34" s="41" t="inlineStr">
        <is>
          <t>use_6Z_landscaping-soil</t>
        </is>
      </c>
      <c r="B34" s="41" t="inlineStr">
        <is>
          <t>25.666487230495715</t>
        </is>
      </c>
      <c r="C34" s="41" t="inlineStr">
        <is>
          <t>('IPCC 2013', 'climate change', 'GWP 100a')</t>
        </is>
      </c>
      <c r="D34" s="41" t="inlineStr">
        <is>
          <t>kg $CO_2$-eq</t>
        </is>
      </c>
      <c r="E34" s="41" t="inlineStr">
        <is>
          <t>WL-S</t>
        </is>
      </c>
      <c r="F34" t="n">
        <v>0</v>
      </c>
      <c r="G34" t="n">
        <v>-1950.313845536811</v>
      </c>
      <c r="H34" t="n">
        <v>-64.46705859326188</v>
      </c>
      <c r="I34" t="n">
        <v>5.329070518200751e-15</v>
      </c>
      <c r="K34" t="n">
        <v>-2393.599884195879</v>
      </c>
      <c r="L34" t="n">
        <v>-892.4414702519881</v>
      </c>
    </row>
    <row r="35">
      <c r="A35" s="41" t="inlineStr">
        <is>
          <t>use_3Z_pavingstone</t>
        </is>
      </c>
      <c r="B35" s="41" t="inlineStr">
        <is>
          <t>1394.9722502269774</t>
        </is>
      </c>
      <c r="C35" s="41" t="inlineStr">
        <is>
          <t>('IPCC 2013', 'climate change', 'GWP 100a')</t>
        </is>
      </c>
      <c r="D35" s="41" t="inlineStr">
        <is>
          <t>kg $CO_2$-eq</t>
        </is>
      </c>
      <c r="E35" s="41" t="inlineStr">
        <is>
          <t>WL-S</t>
        </is>
      </c>
      <c r="F35" t="n">
        <v>0</v>
      </c>
      <c r="G35" t="n">
        <v>1373.241006890004</v>
      </c>
      <c r="H35" t="n">
        <v>18.73687293645986</v>
      </c>
      <c r="J35" t="n">
        <v>-16.174909625309</v>
      </c>
      <c r="K35" t="n">
        <v>-2820.766792722237</v>
      </c>
      <c r="L35" t="n">
        <v>-892.4415533107519</v>
      </c>
    </row>
    <row r="36">
      <c r="A36" s="41" t="inlineStr">
        <is>
          <t>use_4Z_waterbiofilter</t>
        </is>
      </c>
      <c r="B36" s="41" t="inlineStr">
        <is>
          <t>235690.23384939838</t>
        </is>
      </c>
      <c r="C36" s="41" t="inlineStr">
        <is>
          <t>('IPCC 2013', 'climate change', 'GWP 100a')</t>
        </is>
      </c>
      <c r="D36" s="41" t="inlineStr">
        <is>
          <t>kg $CO_2$-eq</t>
        </is>
      </c>
      <c r="E36" s="41" t="inlineStr">
        <is>
          <t>WL-S</t>
        </is>
      </c>
      <c r="F36" t="n">
        <v>0</v>
      </c>
      <c r="G36" t="n">
        <v>-720.331881260895</v>
      </c>
      <c r="H36" t="n">
        <v>-4.548715335048422</v>
      </c>
      <c r="J36" t="n">
        <v>7.484272842638236</v>
      </c>
      <c r="K36" t="n">
        <v>-2393.599981305003</v>
      </c>
      <c r="L36" t="n">
        <v>-892.4415064586266</v>
      </c>
      <c r="N36" t="n">
        <v>-821.3297887679693</v>
      </c>
      <c r="O36" t="n">
        <v>43.2322218942878</v>
      </c>
    </row>
    <row r="37">
      <c r="A37" s="41" t="inlineStr">
        <is>
          <t>use_7Z_pig-iron</t>
        </is>
      </c>
      <c r="B37" s="41" t="inlineStr">
        <is>
          <t>1869.5014110503416</t>
        </is>
      </c>
      <c r="C37" s="41" t="inlineStr">
        <is>
          <t>('IPCC 2013', 'climate change', 'GWP 100a')</t>
        </is>
      </c>
      <c r="D37" s="41" t="inlineStr">
        <is>
          <t>kg $CO_2$-eq</t>
        </is>
      </c>
      <c r="E37" s="41" t="inlineStr">
        <is>
          <t>WL-S</t>
        </is>
      </c>
      <c r="F37" t="n">
        <v>0</v>
      </c>
      <c r="G37" t="n">
        <v>-2404.888625960844</v>
      </c>
      <c r="H37" t="n">
        <v>-18.03273503403103</v>
      </c>
      <c r="K37" t="n">
        <v>4.547473508864641e-13</v>
      </c>
      <c r="L37" t="n">
        <v>-892.4414870661221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B21" sqref="B21"/>
    </sheetView>
  </sheetViews>
  <sheetFormatPr baseColWidth="8" defaultRowHeight="14.5"/>
  <sheetData>
    <row r="1">
      <c r="A1" s="20" t="inlineStr">
        <is>
          <t>SC</t>
        </is>
      </c>
      <c r="B1" s="69" t="inlineStr">
        <is>
          <t>WP-S</t>
        </is>
      </c>
      <c r="C1" s="49" t="n"/>
      <c r="D1" s="49" t="n"/>
      <c r="E1" s="49" t="n"/>
      <c r="F1" s="49" t="n"/>
      <c r="G1" s="50" t="n"/>
      <c r="H1" s="69" t="inlineStr">
        <is>
          <t>GW-S</t>
        </is>
      </c>
      <c r="I1" s="49" t="n"/>
      <c r="J1" s="49" t="n"/>
      <c r="K1" s="49" t="n"/>
      <c r="L1" s="49" t="n"/>
      <c r="M1" s="50" t="n"/>
    </row>
    <row r="2">
      <c r="A2" s="20" t="inlineStr">
        <is>
          <t>FU</t>
        </is>
      </c>
      <c r="B2" s="20" t="inlineStr">
        <is>
          <t>Tree</t>
        </is>
      </c>
      <c r="C2" s="20" t="inlineStr">
        <is>
          <t>Roof</t>
        </is>
      </c>
      <c r="D2" s="20" t="inlineStr">
        <is>
          <t>Soil</t>
        </is>
      </c>
      <c r="E2" s="20" t="inlineStr">
        <is>
          <t>Concrete</t>
        </is>
      </c>
      <c r="F2" s="20" t="inlineStr">
        <is>
          <t>Biofilm</t>
        </is>
      </c>
      <c r="G2" s="20" t="inlineStr">
        <is>
          <t>Pig iron</t>
        </is>
      </c>
      <c r="H2" s="20" t="inlineStr">
        <is>
          <t>Tree</t>
        </is>
      </c>
      <c r="I2" s="20" t="inlineStr">
        <is>
          <t>Roof</t>
        </is>
      </c>
      <c r="J2" s="20" t="inlineStr">
        <is>
          <t>Soil</t>
        </is>
      </c>
      <c r="K2" s="20" t="inlineStr">
        <is>
          <t>Concrete</t>
        </is>
      </c>
      <c r="L2" s="20" t="inlineStr">
        <is>
          <t>Biofilm</t>
        </is>
      </c>
      <c r="M2" s="20" t="inlineStr">
        <is>
          <t>Pig iron</t>
        </is>
      </c>
    </row>
    <row r="4">
      <c r="A4" s="20" t="inlineStr">
        <is>
          <t>Production of biochar</t>
        </is>
      </c>
      <c r="B4" t="n">
        <v>0.4611907829829875</v>
      </c>
      <c r="C4" t="n">
        <v>0.4611907822021869</v>
      </c>
      <c r="D4" t="n">
        <v>0.461190773873217</v>
      </c>
      <c r="E4" t="n">
        <v>0.461190798733793</v>
      </c>
      <c r="F4" t="n">
        <v>0.4611907745218227</v>
      </c>
      <c r="G4" t="n">
        <v>0.4611907663278464</v>
      </c>
      <c r="H4" t="n">
        <v>0.3438306793828891</v>
      </c>
      <c r="I4" t="n">
        <v>0.3438307039150765</v>
      </c>
      <c r="J4" t="n">
        <v>0.3438307095761639</v>
      </c>
      <c r="K4" t="n">
        <v>0.3438307070771128</v>
      </c>
      <c r="L4" t="n">
        <v>0.343830689026408</v>
      </c>
      <c r="M4" t="n">
        <v>0.343830701979479</v>
      </c>
    </row>
    <row r="5">
      <c r="A5" s="20" t="inlineStr">
        <is>
          <t>C-sink</t>
        </is>
      </c>
      <c r="B5" t="n">
        <v>-2.739733362198981</v>
      </c>
      <c r="C5" t="n">
        <v>-2.73973335756059</v>
      </c>
      <c r="D5" t="n">
        <v>-2.739733308081812</v>
      </c>
      <c r="E5" t="n">
        <v>-3.253433478724091</v>
      </c>
      <c r="F5" t="n">
        <v>-2.739733311934894</v>
      </c>
      <c r="G5" t="n">
        <v>0</v>
      </c>
      <c r="H5" t="n">
        <v>-2.049713004481715</v>
      </c>
      <c r="I5" t="n">
        <v>-2.050400072772626</v>
      </c>
      <c r="J5" t="n">
        <v>-2.050400106531954</v>
      </c>
      <c r="K5" t="n">
        <v>-2.391766773550912</v>
      </c>
      <c r="L5" t="n">
        <v>-2.050399983985536</v>
      </c>
      <c r="M5" t="n">
        <v>0</v>
      </c>
    </row>
    <row r="6">
      <c r="A6" s="20" t="inlineStr">
        <is>
          <t>Production of other materials</t>
        </is>
      </c>
      <c r="B6" t="n">
        <v>-0.236299805144865</v>
      </c>
      <c r="C6" t="n">
        <v>-2.205774737119191</v>
      </c>
      <c r="D6" t="n">
        <v>-0.9614419804231737</v>
      </c>
      <c r="E6" t="n">
        <v>1.373241006890003</v>
      </c>
      <c r="F6" t="n">
        <v>-0.388979215880883</v>
      </c>
      <c r="G6" t="n">
        <v>-2.689661371419612</v>
      </c>
      <c r="H6" t="n">
        <v>-0.4872185485100256</v>
      </c>
      <c r="I6" t="n">
        <v>-4.55738594194388</v>
      </c>
      <c r="J6" t="n">
        <v>-1.986450494293178</v>
      </c>
      <c r="K6" t="n">
        <v>1.373241006890004</v>
      </c>
      <c r="L6" t="n">
        <v>-0.8036760658695933</v>
      </c>
      <c r="M6" t="n">
        <v>-2.060070158582513</v>
      </c>
    </row>
    <row r="7">
      <c r="A7" s="20" t="inlineStr">
        <is>
          <t>Transport &amp; Machinery</t>
        </is>
      </c>
      <c r="B7" t="n">
        <v>0.07504885419703275</v>
      </c>
      <c r="C7" t="n">
        <v>0.03341989431487255</v>
      </c>
      <c r="D7" t="n">
        <v>0.08686798046790326</v>
      </c>
      <c r="E7" t="n">
        <v>0.1495838773300015</v>
      </c>
      <c r="F7" t="n">
        <v>0.1039283099451016</v>
      </c>
      <c r="G7" t="n">
        <v>0.09675907211515106</v>
      </c>
      <c r="H7" t="n">
        <v>0.03734120730895567</v>
      </c>
      <c r="I7" t="n">
        <v>-0.0559982146818045</v>
      </c>
      <c r="J7" t="n">
        <v>0.07578170715513219</v>
      </c>
      <c r="K7" t="n">
        <v>0.1247998039754724</v>
      </c>
      <c r="L7" t="n">
        <v>0.09738134808704471</v>
      </c>
      <c r="M7" t="n">
        <v>0.0915449927317785</v>
      </c>
    </row>
    <row r="8">
      <c r="A8" s="20" t="inlineStr">
        <is>
          <t>Use phase</t>
        </is>
      </c>
      <c r="B8" t="n">
        <v>0</v>
      </c>
      <c r="C8" t="n">
        <v>-0.350247829589838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-0.7236525597594895</v>
      </c>
      <c r="J8" t="n">
        <v>0</v>
      </c>
      <c r="K8" t="n">
        <v>0</v>
      </c>
      <c r="L8" t="n">
        <v>0</v>
      </c>
      <c r="M8" t="n">
        <v>0</v>
      </c>
    </row>
    <row r="9">
      <c r="A9" s="20" t="inlineStr">
        <is>
          <t>Disposal</t>
        </is>
      </c>
      <c r="B9" t="n">
        <v>-0.03986418376254008</v>
      </c>
      <c r="C9" t="n">
        <v>-0.04671888239294172</v>
      </c>
      <c r="D9" t="n">
        <v>0</v>
      </c>
      <c r="E9" t="n">
        <v>0.004882981871973066</v>
      </c>
      <c r="F9" t="n">
        <v>-0.4110516886835628</v>
      </c>
      <c r="G9" t="n">
        <v>0</v>
      </c>
      <c r="H9" t="n">
        <v>-0.09394283770469429</v>
      </c>
      <c r="I9" t="n">
        <v>-0.1200961380169387</v>
      </c>
      <c r="J9" t="n">
        <v>0</v>
      </c>
      <c r="K9" t="n">
        <v>-0.02078365167209722</v>
      </c>
      <c r="L9" t="n">
        <v>-0.8610527923218229</v>
      </c>
      <c r="M9" t="n">
        <v>0</v>
      </c>
    </row>
    <row r="10">
      <c r="A10" s="20" t="inlineStr">
        <is>
          <t>Other</t>
        </is>
      </c>
      <c r="B10" t="n">
        <v>0</v>
      </c>
      <c r="C10" t="n">
        <v>0</v>
      </c>
      <c r="D10" t="n">
        <v>-0.01088850149139336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-0.02249690528405044</v>
      </c>
      <c r="K10" t="n">
        <v>0</v>
      </c>
      <c r="L10" t="n">
        <v>0</v>
      </c>
      <c r="M10" t="n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4.5"/>
  <sheetData>
    <row r="1">
      <c r="A1" s="20" t="inlineStr">
        <is>
          <t>SC</t>
        </is>
      </c>
      <c r="B1" s="69" t="inlineStr">
        <is>
          <t>WP-S</t>
        </is>
      </c>
      <c r="C1" s="49" t="n"/>
      <c r="D1" s="49" t="n"/>
      <c r="E1" s="49" t="n"/>
      <c r="F1" s="49" t="n"/>
      <c r="G1" s="50" t="n"/>
      <c r="H1" s="69" t="inlineStr">
        <is>
          <t>GW-S</t>
        </is>
      </c>
      <c r="I1" s="49" t="n"/>
      <c r="J1" s="49" t="n"/>
      <c r="K1" s="49" t="n"/>
      <c r="L1" s="49" t="n"/>
      <c r="M1" s="50" t="n"/>
    </row>
    <row r="2">
      <c r="A2" s="20" t="inlineStr">
        <is>
          <t>FU</t>
        </is>
      </c>
      <c r="B2" s="20" t="inlineStr">
        <is>
          <t>Tree</t>
        </is>
      </c>
      <c r="C2" s="20" t="inlineStr">
        <is>
          <t>Roof</t>
        </is>
      </c>
      <c r="D2" s="20" t="inlineStr">
        <is>
          <t>Soil</t>
        </is>
      </c>
      <c r="E2" s="20" t="inlineStr">
        <is>
          <t>Charcrete</t>
        </is>
      </c>
      <c r="F2" s="20" t="inlineStr">
        <is>
          <t>Biofilm</t>
        </is>
      </c>
      <c r="G2" s="20" t="inlineStr">
        <is>
          <t>Pig iron</t>
        </is>
      </c>
      <c r="H2" s="20" t="inlineStr">
        <is>
          <t>Tree</t>
        </is>
      </c>
      <c r="I2" s="20" t="inlineStr">
        <is>
          <t>Roof</t>
        </is>
      </c>
      <c r="J2" s="20" t="inlineStr">
        <is>
          <t>Soil</t>
        </is>
      </c>
      <c r="K2" s="20" t="inlineStr">
        <is>
          <t>Charcrete</t>
        </is>
      </c>
      <c r="L2" s="20" t="inlineStr">
        <is>
          <t>Biofilm</t>
        </is>
      </c>
      <c r="M2" s="20" t="inlineStr">
        <is>
          <t>Pig iron</t>
        </is>
      </c>
    </row>
    <row r="4">
      <c r="A4" s="20" t="inlineStr">
        <is>
          <t>Production of biochar</t>
        </is>
      </c>
      <c r="B4" t="n">
        <v>3.130378782725743</v>
      </c>
      <c r="C4" t="n">
        <v>3.130378777425977</v>
      </c>
      <c r="D4" t="n">
        <v>3.130378720892266</v>
      </c>
      <c r="E4" t="n">
        <v>3.130378889635921</v>
      </c>
      <c r="F4" t="n">
        <v>3.130378725294741</v>
      </c>
      <c r="G4" t="n">
        <v>3.130378669677314</v>
      </c>
      <c r="H4" t="n">
        <v>2.687911383083999</v>
      </c>
      <c r="I4" t="n">
        <v>2.687911503235323</v>
      </c>
      <c r="J4" t="n">
        <v>2.687911619121253</v>
      </c>
      <c r="K4" t="n">
        <v>2.68791159958481</v>
      </c>
      <c r="L4" t="n">
        <v>2.687911458472636</v>
      </c>
      <c r="M4" t="n">
        <v>2.687911559733828</v>
      </c>
    </row>
    <row r="5">
      <c r="A5" s="20" t="inlineStr">
        <is>
          <t>C-sink</t>
        </is>
      </c>
      <c r="B5" t="n">
        <v>-2.739733362198981</v>
      </c>
      <c r="C5" t="n">
        <v>-2.73973335756059</v>
      </c>
      <c r="D5" t="n">
        <v>-2.739733308081812</v>
      </c>
      <c r="E5" t="n">
        <v>-3.253433478724091</v>
      </c>
      <c r="F5" t="n">
        <v>-2.739733311934894</v>
      </c>
      <c r="G5" t="n">
        <v>0</v>
      </c>
      <c r="H5" t="n">
        <v>-2.049713004481715</v>
      </c>
      <c r="I5" t="n">
        <v>-1.878066683274269</v>
      </c>
      <c r="J5" t="n">
        <v>-2.050400106531954</v>
      </c>
      <c r="K5" t="n">
        <v>-2.391766773550912</v>
      </c>
      <c r="L5" t="n">
        <v>-2.050399983985536</v>
      </c>
      <c r="M5" t="n">
        <v>0</v>
      </c>
    </row>
    <row r="6">
      <c r="A6" s="20" t="inlineStr">
        <is>
          <t>Production of other materials</t>
        </is>
      </c>
      <c r="B6" t="n">
        <v>-0.3466786535214128</v>
      </c>
      <c r="C6" t="n">
        <v>-2.475238195057567</v>
      </c>
      <c r="D6" t="n">
        <v>-1.042281016344765</v>
      </c>
      <c r="E6" t="n">
        <v>1.409409860583253</v>
      </c>
      <c r="F6" t="n">
        <v>-0.3889792158808829</v>
      </c>
      <c r="G6" t="n">
        <v>-2.689661371419606</v>
      </c>
      <c r="H6" t="n">
        <v>-0.7148049498583489</v>
      </c>
      <c r="I6" t="n">
        <v>-2.475238195057566</v>
      </c>
      <c r="J6" t="n">
        <v>-2.153473306001429</v>
      </c>
      <c r="K6" t="n">
        <v>1.409409860583252</v>
      </c>
      <c r="L6" t="n">
        <v>-0.8036760658695935</v>
      </c>
      <c r="M6" t="n">
        <v>-2.06007015858251</v>
      </c>
    </row>
    <row r="7">
      <c r="A7" s="20" t="inlineStr">
        <is>
          <t>Transport &amp; Machinery</t>
        </is>
      </c>
      <c r="B7" t="n">
        <v>0.05997308022686836</v>
      </c>
      <c r="C7" t="n">
        <v>-0.02500179864842614</v>
      </c>
      <c r="D7" t="n">
        <v>0.08023797023268442</v>
      </c>
      <c r="E7" t="n">
        <v>0.1691355210975055</v>
      </c>
      <c r="F7" t="n">
        <v>0.1184223146343656</v>
      </c>
      <c r="G7" t="n">
        <v>0.1102527555385873</v>
      </c>
      <c r="H7" t="n">
        <v>-0.02269580515150434</v>
      </c>
      <c r="I7" t="n">
        <v>-0.05245614037520174</v>
      </c>
      <c r="J7" t="n">
        <v>0.03504242675381319</v>
      </c>
      <c r="K7" t="n">
        <v>0.1283068665005335</v>
      </c>
      <c r="L7" t="n">
        <v>0.09837539003159927</v>
      </c>
      <c r="M7" t="n">
        <v>0.09172468956499127</v>
      </c>
    </row>
    <row r="8">
      <c r="A8" s="20" t="inlineStr">
        <is>
          <t>Use phase</t>
        </is>
      </c>
      <c r="B8" t="n">
        <v>0</v>
      </c>
      <c r="C8" t="n">
        <v>-0.3502478295898364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-0.3502478295898374</v>
      </c>
      <c r="J8" t="n">
        <v>0</v>
      </c>
      <c r="K8" t="n">
        <v>0</v>
      </c>
      <c r="L8" t="n">
        <v>0</v>
      </c>
      <c r="M8" t="n">
        <v>0</v>
      </c>
    </row>
    <row r="9">
      <c r="A9" s="20" t="inlineStr">
        <is>
          <t>Disposal</t>
        </is>
      </c>
      <c r="B9" t="n">
        <v>-0.04540356862651424</v>
      </c>
      <c r="C9" t="n">
        <v>-0.05117891412257231</v>
      </c>
      <c r="D9" t="n">
        <v>0</v>
      </c>
      <c r="E9" t="n">
        <v>0.005561503625580094</v>
      </c>
      <c r="F9" t="n">
        <v>-0.2634994909537748</v>
      </c>
      <c r="G9" t="n">
        <v>0</v>
      </c>
      <c r="H9" t="n">
        <v>-0.106996799535695</v>
      </c>
      <c r="I9" t="n">
        <v>-0.06367559531430665</v>
      </c>
      <c r="J9" t="n">
        <v>0</v>
      </c>
      <c r="K9" t="n">
        <v>-0.02367167381689552</v>
      </c>
      <c r="L9" t="n">
        <v>-0.5578287364801686</v>
      </c>
      <c r="M9" t="n">
        <v>0</v>
      </c>
    </row>
    <row r="10">
      <c r="A10" s="20" t="inlineStr">
        <is>
          <t>Other</t>
        </is>
      </c>
      <c r="B10" t="n">
        <v>0</v>
      </c>
      <c r="C10" t="n">
        <v>0</v>
      </c>
      <c r="D10" t="n">
        <v>-0.0108885014913932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-0.02249690528405043</v>
      </c>
      <c r="K10" t="n">
        <v>0</v>
      </c>
      <c r="L10" t="n">
        <v>0</v>
      </c>
      <c r="M10" t="n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4.5"/>
  <sheetData>
    <row r="1">
      <c r="A1" s="20" t="inlineStr">
        <is>
          <t>SC</t>
        </is>
      </c>
      <c r="B1" s="69" t="inlineStr">
        <is>
          <t>WP-S</t>
        </is>
      </c>
      <c r="C1" s="49" t="n"/>
      <c r="D1" s="49" t="n"/>
      <c r="E1" s="49" t="n"/>
      <c r="F1" s="49" t="n"/>
      <c r="G1" s="50" t="n"/>
      <c r="H1" s="69" t="inlineStr">
        <is>
          <t>GW-S</t>
        </is>
      </c>
      <c r="I1" s="49" t="n"/>
      <c r="J1" s="49" t="n"/>
      <c r="K1" s="49" t="n"/>
      <c r="L1" s="49" t="n"/>
      <c r="M1" s="50" t="n"/>
    </row>
    <row r="2">
      <c r="A2" s="20" t="inlineStr">
        <is>
          <t>FU</t>
        </is>
      </c>
      <c r="B2" s="20" t="inlineStr">
        <is>
          <t>Tree</t>
        </is>
      </c>
      <c r="C2" s="20" t="inlineStr">
        <is>
          <t>Roof</t>
        </is>
      </c>
      <c r="D2" s="20" t="inlineStr">
        <is>
          <t>Soil</t>
        </is>
      </c>
      <c r="E2" s="20" t="inlineStr">
        <is>
          <t>Charcrete</t>
        </is>
      </c>
      <c r="F2" s="20" t="inlineStr">
        <is>
          <t>Biofilm</t>
        </is>
      </c>
      <c r="G2" s="20" t="inlineStr">
        <is>
          <t>Pig iron</t>
        </is>
      </c>
      <c r="H2" s="20" t="inlineStr">
        <is>
          <t>Tree</t>
        </is>
      </c>
      <c r="I2" s="20" t="inlineStr">
        <is>
          <t>Roof</t>
        </is>
      </c>
      <c r="J2" s="20" t="inlineStr">
        <is>
          <t>Soil</t>
        </is>
      </c>
      <c r="K2" s="20" t="inlineStr">
        <is>
          <t>Charcrete</t>
        </is>
      </c>
      <c r="L2" s="20" t="inlineStr">
        <is>
          <t>Biofilm</t>
        </is>
      </c>
      <c r="M2" s="20" t="inlineStr">
        <is>
          <t>Pig iron</t>
        </is>
      </c>
    </row>
    <row r="4">
      <c r="A4" s="20" t="inlineStr">
        <is>
          <t>Production of biochar</t>
        </is>
      </c>
      <c r="B4" t="n">
        <v>3.130378782725743</v>
      </c>
      <c r="C4" t="n">
        <v>3.130378777425977</v>
      </c>
      <c r="D4" t="n">
        <v>3.130378720892266</v>
      </c>
      <c r="E4" t="n">
        <v>3.130378889635921</v>
      </c>
      <c r="F4" t="n">
        <v>3.130378725294741</v>
      </c>
      <c r="G4" t="n">
        <v>3.130378669677314</v>
      </c>
      <c r="H4" t="n">
        <v>2.687911383083999</v>
      </c>
      <c r="I4" t="n">
        <v>2.687911503235323</v>
      </c>
      <c r="J4" t="n">
        <v>2.687911619121253</v>
      </c>
      <c r="K4" t="n">
        <v>2.68791159958481</v>
      </c>
      <c r="L4" t="n">
        <v>2.687911458472636</v>
      </c>
      <c r="M4" t="n">
        <v>2.687911559733828</v>
      </c>
    </row>
    <row r="5">
      <c r="A5" s="20" t="inlineStr">
        <is>
          <t>C-sink</t>
        </is>
      </c>
      <c r="B5" t="n">
        <v>-2.739733362198981</v>
      </c>
      <c r="C5" t="n">
        <v>-2.73973335756059</v>
      </c>
      <c r="D5" t="n">
        <v>-2.739733308081812</v>
      </c>
      <c r="E5" t="n">
        <v>-3.253433478724091</v>
      </c>
      <c r="F5" t="n">
        <v>-2.739733311934894</v>
      </c>
      <c r="G5" t="n">
        <v>0</v>
      </c>
      <c r="H5" t="n">
        <v>-2.049713004481715</v>
      </c>
      <c r="I5" t="n">
        <v>-1.878066683274269</v>
      </c>
      <c r="J5" t="n">
        <v>-2.050400106531954</v>
      </c>
      <c r="K5" t="n">
        <v>-2.391766773550912</v>
      </c>
      <c r="L5" t="n">
        <v>-2.050399983985536</v>
      </c>
      <c r="M5" t="n">
        <v>0</v>
      </c>
    </row>
    <row r="6">
      <c r="A6" s="20" t="inlineStr">
        <is>
          <t>Production of other materials</t>
        </is>
      </c>
      <c r="B6" t="n">
        <v>-0.3466786535214128</v>
      </c>
      <c r="C6" t="n">
        <v>-2.475238195057567</v>
      </c>
      <c r="D6" t="n">
        <v>-1.042281016344765</v>
      </c>
      <c r="E6" t="n">
        <v>1.409409860583253</v>
      </c>
      <c r="F6" t="n">
        <v>-0.3889792158808829</v>
      </c>
      <c r="G6" t="n">
        <v>-2.689661371419606</v>
      </c>
      <c r="H6" t="n">
        <v>-0.7148049498583489</v>
      </c>
      <c r="I6" t="n">
        <v>-2.475238195057566</v>
      </c>
      <c r="J6" t="n">
        <v>-2.153473306001429</v>
      </c>
      <c r="K6" t="n">
        <v>1.409409860583252</v>
      </c>
      <c r="L6" t="n">
        <v>-0.8036760658695935</v>
      </c>
      <c r="M6" t="n">
        <v>-2.06007015858251</v>
      </c>
    </row>
    <row r="7">
      <c r="A7" s="20" t="inlineStr">
        <is>
          <t>Transport &amp; Machinery</t>
        </is>
      </c>
      <c r="B7" t="n">
        <v>0.05997308022686836</v>
      </c>
      <c r="C7" t="n">
        <v>-0.02500179864842614</v>
      </c>
      <c r="D7" t="n">
        <v>0.08023797023268442</v>
      </c>
      <c r="E7" t="n">
        <v>0.1691355210975055</v>
      </c>
      <c r="F7" t="n">
        <v>0.1184223146343656</v>
      </c>
      <c r="G7" t="n">
        <v>0.1102527555385873</v>
      </c>
      <c r="H7" t="n">
        <v>-0.02269580515150434</v>
      </c>
      <c r="I7" t="n">
        <v>-0.05245614037520174</v>
      </c>
      <c r="J7" t="n">
        <v>0.03504242675381319</v>
      </c>
      <c r="K7" t="n">
        <v>0.1283068665005335</v>
      </c>
      <c r="L7" t="n">
        <v>0.09837539003159927</v>
      </c>
      <c r="M7" t="n">
        <v>0.09172468956499127</v>
      </c>
    </row>
    <row r="8">
      <c r="A8" s="20" t="inlineStr">
        <is>
          <t>Use phase</t>
        </is>
      </c>
      <c r="B8" t="n">
        <v>0</v>
      </c>
      <c r="C8" t="n">
        <v>-0.3502478295898364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-0.3502478295898374</v>
      </c>
      <c r="J8" t="n">
        <v>0</v>
      </c>
      <c r="K8" t="n">
        <v>0</v>
      </c>
      <c r="L8" t="n">
        <v>0</v>
      </c>
      <c r="M8" t="n">
        <v>0</v>
      </c>
    </row>
    <row r="9">
      <c r="A9" s="20" t="inlineStr">
        <is>
          <t>Disposal</t>
        </is>
      </c>
      <c r="B9" t="n">
        <v>-0.04540356862651424</v>
      </c>
      <c r="C9" t="n">
        <v>-0.05117891412257231</v>
      </c>
      <c r="D9" t="n">
        <v>0</v>
      </c>
      <c r="E9" t="n">
        <v>0.005561503625580094</v>
      </c>
      <c r="F9" t="n">
        <v>-0.2634994909537748</v>
      </c>
      <c r="G9" t="n">
        <v>0</v>
      </c>
      <c r="H9" t="n">
        <v>-0.106996799535695</v>
      </c>
      <c r="I9" t="n">
        <v>-0.06367559531430665</v>
      </c>
      <c r="J9" t="n">
        <v>0</v>
      </c>
      <c r="K9" t="n">
        <v>-0.02367167381689552</v>
      </c>
      <c r="L9" t="n">
        <v>-0.5578287364801686</v>
      </c>
      <c r="M9" t="n">
        <v>0</v>
      </c>
    </row>
    <row r="10">
      <c r="A10" s="20" t="inlineStr">
        <is>
          <t>Other</t>
        </is>
      </c>
      <c r="B10" t="n">
        <v>0</v>
      </c>
      <c r="C10" t="n">
        <v>0</v>
      </c>
      <c r="D10" t="n">
        <v>-0.0108885014913932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-0.02249690528405043</v>
      </c>
      <c r="K10" t="n">
        <v>0</v>
      </c>
      <c r="L10" t="n">
        <v>0</v>
      </c>
      <c r="M10" t="n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4.5"/>
  <sheetData>
    <row r="1">
      <c r="A1" s="20" t="inlineStr">
        <is>
          <t>SC</t>
        </is>
      </c>
      <c r="B1" s="69" t="inlineStr">
        <is>
          <t>WP-S</t>
        </is>
      </c>
      <c r="C1" s="49" t="n"/>
      <c r="D1" s="49" t="n"/>
      <c r="E1" s="49" t="n"/>
      <c r="F1" s="49" t="n"/>
      <c r="G1" s="50" t="n"/>
      <c r="H1" s="69" t="inlineStr">
        <is>
          <t>GW-S</t>
        </is>
      </c>
      <c r="I1" s="49" t="n"/>
      <c r="J1" s="49" t="n"/>
      <c r="K1" s="49" t="n"/>
      <c r="L1" s="49" t="n"/>
      <c r="M1" s="50" t="n"/>
    </row>
    <row r="2">
      <c r="A2" s="20" t="inlineStr">
        <is>
          <t>FU</t>
        </is>
      </c>
      <c r="B2" s="20" t="inlineStr">
        <is>
          <t>Tree</t>
        </is>
      </c>
      <c r="C2" s="20" t="inlineStr">
        <is>
          <t>Roof</t>
        </is>
      </c>
      <c r="D2" s="20" t="inlineStr">
        <is>
          <t>Soil</t>
        </is>
      </c>
      <c r="E2" s="20" t="inlineStr">
        <is>
          <t>Concrete</t>
        </is>
      </c>
      <c r="F2" s="20" t="inlineStr">
        <is>
          <t>Biofilm</t>
        </is>
      </c>
      <c r="G2" s="20" t="inlineStr">
        <is>
          <t>Pig iron</t>
        </is>
      </c>
      <c r="H2" s="20" t="inlineStr">
        <is>
          <t>Tree</t>
        </is>
      </c>
      <c r="I2" s="20" t="inlineStr">
        <is>
          <t>Roof</t>
        </is>
      </c>
      <c r="J2" s="20" t="inlineStr">
        <is>
          <t>Soil</t>
        </is>
      </c>
      <c r="K2" s="20" t="inlineStr">
        <is>
          <t>Concrete</t>
        </is>
      </c>
      <c r="L2" s="20" t="inlineStr">
        <is>
          <t>Biofilm</t>
        </is>
      </c>
      <c r="M2" s="20" t="inlineStr">
        <is>
          <t>Pig iron</t>
        </is>
      </c>
    </row>
    <row r="4">
      <c r="A4" s="20" t="inlineStr">
        <is>
          <t>Production of biochar</t>
        </is>
      </c>
      <c r="B4" t="n">
        <v>0.4611907829829869</v>
      </c>
      <c r="C4" t="n">
        <v>0.4611907822021865</v>
      </c>
      <c r="D4" t="n">
        <v>0.4611907738732168</v>
      </c>
      <c r="E4" t="n">
        <v>0.4611907987337928</v>
      </c>
      <c r="F4" t="n">
        <v>0.4611907745218222</v>
      </c>
      <c r="G4" t="n">
        <v>0.4611907663278458</v>
      </c>
      <c r="H4" t="n">
        <v>0.3438306793828895</v>
      </c>
      <c r="I4" t="n">
        <v>0.3438306947523351</v>
      </c>
      <c r="J4" t="n">
        <v>0.3438307095761641</v>
      </c>
      <c r="K4" t="n">
        <v>0.3438307070771129</v>
      </c>
      <c r="L4" t="n">
        <v>0.3438306890264082</v>
      </c>
      <c r="M4" t="n">
        <v>0.3438307019794792</v>
      </c>
    </row>
    <row r="5">
      <c r="A5" s="20" t="inlineStr">
        <is>
          <t>C-sink</t>
        </is>
      </c>
      <c r="B5" t="n">
        <v>-2.739733362198981</v>
      </c>
      <c r="C5" t="n">
        <v>-2.73973335756059</v>
      </c>
      <c r="D5" t="n">
        <v>-2.739733308081812</v>
      </c>
      <c r="E5" t="n">
        <v>-3.253433478724091</v>
      </c>
      <c r="F5" t="n">
        <v>-2.739733311934894</v>
      </c>
      <c r="G5" t="n">
        <v>0</v>
      </c>
      <c r="H5" t="n">
        <v>-2.049713004481715</v>
      </c>
      <c r="I5" t="n">
        <v>-1.878066683274269</v>
      </c>
      <c r="J5" t="n">
        <v>-2.050400106531954</v>
      </c>
      <c r="K5" t="n">
        <v>-2.391766773550912</v>
      </c>
      <c r="L5" t="n">
        <v>-2.050399983985536</v>
      </c>
      <c r="M5" t="n">
        <v>0</v>
      </c>
    </row>
    <row r="6">
      <c r="A6" s="20" t="inlineStr">
        <is>
          <t>Production of other materials</t>
        </is>
      </c>
      <c r="B6" t="n">
        <v>-0.344085188502707</v>
      </c>
      <c r="C6" t="n">
        <v>-2.475238195057567</v>
      </c>
      <c r="D6" t="n">
        <v>-1.042281016344765</v>
      </c>
      <c r="E6" t="n">
        <v>1.373241006890006</v>
      </c>
      <c r="F6" t="n">
        <v>-0.3889792158808829</v>
      </c>
      <c r="G6" t="n">
        <v>-2.689661371419606</v>
      </c>
      <c r="H6" t="n">
        <v>-0.7094575723552199</v>
      </c>
      <c r="I6" t="n">
        <v>-2.475238195057566</v>
      </c>
      <c r="J6" t="n">
        <v>-2.153473306001429</v>
      </c>
      <c r="K6" t="n">
        <v>1.373241006890004</v>
      </c>
      <c r="L6" t="n">
        <v>-0.8036760658695935</v>
      </c>
      <c r="M6" t="n">
        <v>-2.06007015858251</v>
      </c>
    </row>
    <row r="7">
      <c r="A7" s="20" t="inlineStr">
        <is>
          <t>Transport &amp; Machinery</t>
        </is>
      </c>
      <c r="B7" t="n">
        <v>0.05246206598625502</v>
      </c>
      <c r="C7" t="n">
        <v>-0.02304707611647271</v>
      </c>
      <c r="D7" t="n">
        <v>0.06992788964443256</v>
      </c>
      <c r="E7" t="n">
        <v>0.1495838773300017</v>
      </c>
      <c r="F7" t="n">
        <v>0.1039283099451015</v>
      </c>
      <c r="G7" t="n">
        <v>0.09675907211515095</v>
      </c>
      <c r="H7" t="n">
        <v>-0.009229724735666021</v>
      </c>
      <c r="I7" t="n">
        <v>-0.03609839645130065</v>
      </c>
      <c r="J7" t="n">
        <v>0.04078151736225125</v>
      </c>
      <c r="K7" t="n">
        <v>0.1247998039754723</v>
      </c>
      <c r="L7" t="n">
        <v>0.09738134808704471</v>
      </c>
      <c r="M7" t="n">
        <v>0.09154499273177853</v>
      </c>
    </row>
    <row r="8">
      <c r="A8" s="20" t="inlineStr">
        <is>
          <t>Use phase</t>
        </is>
      </c>
      <c r="B8" t="n">
        <v>0</v>
      </c>
      <c r="C8" t="n">
        <v>-0.3502478295898364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-0.3502478295898374</v>
      </c>
      <c r="J8" t="n">
        <v>0</v>
      </c>
      <c r="K8" t="n">
        <v>0</v>
      </c>
      <c r="L8" t="n">
        <v>0</v>
      </c>
      <c r="M8" t="n">
        <v>0</v>
      </c>
    </row>
    <row r="9">
      <c r="A9" s="20" t="inlineStr">
        <is>
          <t>Disposal</t>
        </is>
      </c>
      <c r="B9" t="n">
        <v>-0.0398641837625401</v>
      </c>
      <c r="C9" t="n">
        <v>-0.04671888239294007</v>
      </c>
      <c r="D9" t="n">
        <v>0</v>
      </c>
      <c r="E9" t="n">
        <v>0.004882981871973179</v>
      </c>
      <c r="F9" t="n">
        <v>-0.411051688683563</v>
      </c>
      <c r="G9" t="n">
        <v>0</v>
      </c>
      <c r="H9" t="n">
        <v>-0.0939428377046946</v>
      </c>
      <c r="I9" t="n">
        <v>-0.05812652925118451</v>
      </c>
      <c r="J9" t="n">
        <v>0</v>
      </c>
      <c r="K9" t="n">
        <v>-0.02078365167209726</v>
      </c>
      <c r="L9" t="n">
        <v>-0.8610527923218229</v>
      </c>
      <c r="M9" t="n">
        <v>0</v>
      </c>
    </row>
    <row r="10">
      <c r="A10" s="20" t="inlineStr">
        <is>
          <t>Other</t>
        </is>
      </c>
      <c r="B10" t="n">
        <v>0</v>
      </c>
      <c r="C10" t="n">
        <v>0</v>
      </c>
      <c r="D10" t="n">
        <v>-0.01088850149139319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-0.02249690528405044</v>
      </c>
      <c r="K10" t="n">
        <v>0</v>
      </c>
      <c r="L10" t="n">
        <v>0</v>
      </c>
      <c r="M10" t="n">
        <v>0</v>
      </c>
    </row>
  </sheetData>
  <mergeCells count="2">
    <mergeCell ref="B1:G1"/>
    <mergeCell ref="H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4.5"/>
  <sheetData>
    <row r="1">
      <c r="A1" s="41" t="inlineStr">
        <is>
          <t>SC</t>
        </is>
      </c>
      <c r="B1" s="41" t="inlineStr">
        <is>
          <t>FU</t>
        </is>
      </c>
      <c r="C1" s="41" t="inlineStr">
        <is>
          <t>Production of biochar</t>
        </is>
      </c>
      <c r="D1" s="41" t="inlineStr">
        <is>
          <t>C-sink</t>
        </is>
      </c>
      <c r="E1" s="41" t="inlineStr">
        <is>
          <t>Production of other materials</t>
        </is>
      </c>
      <c r="F1" s="41" t="inlineStr">
        <is>
          <t>Transport &amp; Machinery</t>
        </is>
      </c>
      <c r="G1" s="41" t="inlineStr">
        <is>
          <t>Use phase</t>
        </is>
      </c>
      <c r="H1" s="41" t="inlineStr">
        <is>
          <t>Disposal</t>
        </is>
      </c>
      <c r="I1" s="41" t="inlineStr">
        <is>
          <t>Other</t>
        </is>
      </c>
    </row>
    <row r="2">
      <c r="A2" s="70" t="inlineStr">
        <is>
          <t>WP-S</t>
        </is>
      </c>
      <c r="B2" s="41" t="inlineStr">
        <is>
          <t>Tree</t>
        </is>
      </c>
      <c r="C2" t="n">
        <v>0.4611907829829868</v>
      </c>
      <c r="D2" t="n">
        <v>-2.739733362198981</v>
      </c>
      <c r="E2" t="n">
        <v>-0.344085188502707</v>
      </c>
      <c r="F2" t="n">
        <v>0.1722871657330345</v>
      </c>
      <c r="G2" t="n">
        <v>0</v>
      </c>
      <c r="H2" t="n">
        <v>-0.03986418376254002</v>
      </c>
      <c r="I2" t="n">
        <v>0</v>
      </c>
    </row>
    <row r="3">
      <c r="A3" s="54" t="n"/>
      <c r="B3" s="41" t="inlineStr">
        <is>
          <t>Roof</t>
        </is>
      </c>
      <c r="C3" t="n">
        <v>0.4611907790453729</v>
      </c>
      <c r="D3" t="n">
        <v>-2.739733338807335</v>
      </c>
      <c r="E3" t="n">
        <v>-0.6924096678337103</v>
      </c>
      <c r="F3" t="n">
        <v>0.245636154886235</v>
      </c>
      <c r="G3" t="n">
        <v>-0.5711429384369628</v>
      </c>
      <c r="H3" t="n">
        <v>-7.958078640513122e-16</v>
      </c>
      <c r="I3" t="n">
        <v>0</v>
      </c>
    </row>
    <row r="4">
      <c r="A4" s="54" t="n"/>
      <c r="B4" s="41" t="inlineStr">
        <is>
          <t>Soil</t>
        </is>
      </c>
      <c r="C4" t="n">
        <v>0.461190773873217</v>
      </c>
      <c r="D4" t="n">
        <v>-2.739733308081812</v>
      </c>
      <c r="E4" t="n">
        <v>-1.053169517836158</v>
      </c>
      <c r="F4" t="n">
        <v>0.1897529870243407</v>
      </c>
      <c r="G4" t="n">
        <v>0</v>
      </c>
      <c r="H4" t="n">
        <v>0</v>
      </c>
      <c r="I4" t="n">
        <v>0</v>
      </c>
    </row>
    <row r="5">
      <c r="A5" s="54" t="n"/>
      <c r="B5" s="41" t="inlineStr">
        <is>
          <t>Charcrete</t>
        </is>
      </c>
      <c r="C5" t="n">
        <v>0.4611907987337928</v>
      </c>
      <c r="D5" t="n">
        <v>-3.253433478724091</v>
      </c>
      <c r="E5" t="n">
        <v>1.373241006890001</v>
      </c>
      <c r="F5" t="n">
        <v>0.2694097619403389</v>
      </c>
      <c r="G5" t="n">
        <v>0</v>
      </c>
      <c r="H5" t="n">
        <v>0.004882981871973186</v>
      </c>
      <c r="I5" t="n">
        <v>0</v>
      </c>
    </row>
    <row r="6">
      <c r="A6" s="54" t="n"/>
      <c r="B6" s="41" t="inlineStr">
        <is>
          <t>Biofilm</t>
        </is>
      </c>
      <c r="C6" t="n">
        <v>0.4611907745218223</v>
      </c>
      <c r="D6" t="n">
        <v>-2.739733311934894</v>
      </c>
      <c r="E6" t="n">
        <v>-0.3889792158808826</v>
      </c>
      <c r="F6" t="n">
        <v>0.2277384912372764</v>
      </c>
      <c r="G6" t="n">
        <v>0</v>
      </c>
      <c r="H6" t="n">
        <v>-0.4110516886835629</v>
      </c>
      <c r="I6" t="n">
        <v>0</v>
      </c>
    </row>
    <row r="7">
      <c r="A7" s="55" t="n"/>
      <c r="B7" s="41" t="inlineStr">
        <is>
          <t>Pig iron</t>
        </is>
      </c>
      <c r="C7" t="n">
        <v>0.4611907663278461</v>
      </c>
      <c r="D7" t="n">
        <v>0</v>
      </c>
      <c r="E7" t="n">
        <v>-2.689661371419603</v>
      </c>
      <c r="F7" t="n">
        <v>0.2165841675346454</v>
      </c>
      <c r="G7" t="n">
        <v>0</v>
      </c>
      <c r="H7" t="n">
        <v>0</v>
      </c>
      <c r="I7" t="n">
        <v>0</v>
      </c>
    </row>
    <row r="8">
      <c r="A8" s="70" t="inlineStr">
        <is>
          <t>GW-S</t>
        </is>
      </c>
      <c r="B8" s="41" t="inlineStr">
        <is>
          <t>Tree</t>
        </is>
      </c>
      <c r="C8" t="n">
        <v>0.3438306793828892</v>
      </c>
      <c r="D8" t="n">
        <v>-2.049713004481715</v>
      </c>
      <c r="E8" t="n">
        <v>-0.7094575723552203</v>
      </c>
      <c r="F8" t="n">
        <v>0.1002914604771311</v>
      </c>
      <c r="G8" t="n">
        <v>0</v>
      </c>
      <c r="H8" t="n">
        <v>-0.09394283770469426</v>
      </c>
      <c r="I8" t="n">
        <v>0</v>
      </c>
    </row>
    <row r="9">
      <c r="A9" s="54" t="n"/>
      <c r="B9" s="41" t="inlineStr">
        <is>
          <t>Roof</t>
        </is>
      </c>
      <c r="C9" t="n">
        <v>0.3438306841487204</v>
      </c>
      <c r="D9" t="n">
        <v>-2.050399954897935</v>
      </c>
      <c r="E9" t="n">
        <v>-1.430598452932951</v>
      </c>
      <c r="F9" t="n">
        <v>0.2490694418996637</v>
      </c>
      <c r="G9" t="n">
        <v>-1.18004736514989</v>
      </c>
      <c r="H9" t="n">
        <v>-0.01679290596160104</v>
      </c>
      <c r="I9" t="n">
        <v>0</v>
      </c>
    </row>
    <row r="10">
      <c r="A10" s="54" t="n"/>
      <c r="B10" s="41" t="inlineStr">
        <is>
          <t>Soil</t>
        </is>
      </c>
      <c r="C10" t="n">
        <v>0.343830709576164</v>
      </c>
      <c r="D10" t="n">
        <v>-2.050400106531954</v>
      </c>
      <c r="E10" t="n">
        <v>-2.175970211285479</v>
      </c>
      <c r="F10" t="n">
        <v>0.1503027121925815</v>
      </c>
      <c r="G10" t="n">
        <v>0</v>
      </c>
      <c r="H10" t="n">
        <v>0</v>
      </c>
      <c r="I10" t="n">
        <v>0</v>
      </c>
    </row>
    <row r="11">
      <c r="A11" s="54" t="n"/>
      <c r="B11" s="41" t="inlineStr">
        <is>
          <t>Charcrete</t>
        </is>
      </c>
      <c r="C11" t="n">
        <v>0.3438307070771126</v>
      </c>
      <c r="D11" t="n">
        <v>-2.391766773550912</v>
      </c>
      <c r="E11" t="n">
        <v>1.373241006890004</v>
      </c>
      <c r="F11" t="n">
        <v>0.2343217787810086</v>
      </c>
      <c r="G11" t="n">
        <v>0</v>
      </c>
      <c r="H11" t="n">
        <v>-0.02078365167209722</v>
      </c>
      <c r="I11" t="n">
        <v>0</v>
      </c>
    </row>
    <row r="12">
      <c r="A12" s="54" t="n"/>
      <c r="B12" s="41" t="inlineStr">
        <is>
          <t>Biofilm</t>
        </is>
      </c>
      <c r="C12" t="n">
        <v>0.3438306890264082</v>
      </c>
      <c r="D12" t="n">
        <v>-2.050399983985536</v>
      </c>
      <c r="E12" t="n">
        <v>-0.8036760658695929</v>
      </c>
      <c r="F12" t="n">
        <v>0.2151361804702669</v>
      </c>
      <c r="G12" t="n">
        <v>0</v>
      </c>
      <c r="H12" t="n">
        <v>-0.861052792321823</v>
      </c>
      <c r="I12" t="n">
        <v>0</v>
      </c>
    </row>
    <row r="13">
      <c r="A13" s="55" t="n"/>
      <c r="B13" s="41" t="inlineStr">
        <is>
          <t>Pig iron</t>
        </is>
      </c>
      <c r="C13" t="n">
        <v>0.3438307019794788</v>
      </c>
      <c r="D13" t="n">
        <v>0</v>
      </c>
      <c r="E13" t="n">
        <v>-2.060070158582516</v>
      </c>
      <c r="F13" t="n">
        <v>0.2010661851423193</v>
      </c>
      <c r="G13" t="n">
        <v>0</v>
      </c>
      <c r="H13" t="n">
        <v>0</v>
      </c>
      <c r="I13" t="n">
        <v>0</v>
      </c>
    </row>
    <row r="14">
      <c r="A14" s="70" t="inlineStr">
        <is>
          <t>WP-S</t>
        </is>
      </c>
      <c r="B14" s="41" t="inlineStr">
        <is>
          <t>Tree</t>
        </is>
      </c>
      <c r="C14" t="n">
        <v>3.130378782725743</v>
      </c>
      <c r="D14" t="n">
        <v>-2.739733362198981</v>
      </c>
      <c r="E14" t="n">
        <v>-0.346678653521413</v>
      </c>
      <c r="F14" t="n">
        <v>0.05997308022686862</v>
      </c>
      <c r="G14" t="n">
        <v>0</v>
      </c>
      <c r="H14" t="n">
        <v>-0.04540356862651429</v>
      </c>
      <c r="I14" t="n">
        <v>0</v>
      </c>
    </row>
    <row r="15">
      <c r="A15" s="54" t="n"/>
      <c r="B15" s="41" t="inlineStr">
        <is>
          <t>Roof</t>
        </is>
      </c>
      <c r="C15" t="n">
        <v>3.130378755998785</v>
      </c>
      <c r="D15" t="n">
        <v>-2.739733338807335</v>
      </c>
      <c r="E15" t="n">
        <v>-0.6924096678337103</v>
      </c>
      <c r="F15" t="n">
        <v>0.1428849962225104</v>
      </c>
      <c r="G15" t="n">
        <v>-0.5711429384369628</v>
      </c>
      <c r="H15" t="n">
        <v>-1.70530256582424e-15</v>
      </c>
      <c r="I15" t="n">
        <v>0</v>
      </c>
    </row>
    <row r="16">
      <c r="A16" s="54" t="n"/>
      <c r="B16" s="41" t="inlineStr">
        <is>
          <t>Soil</t>
        </is>
      </c>
      <c r="C16" t="n">
        <v>3.130378720892267</v>
      </c>
      <c r="D16" t="n">
        <v>-2.739733308081812</v>
      </c>
      <c r="E16" t="n">
        <v>-1.053169517836158</v>
      </c>
      <c r="F16" t="n">
        <v>0.08023797023268443</v>
      </c>
      <c r="G16" t="n">
        <v>0</v>
      </c>
      <c r="H16" t="n">
        <v>0</v>
      </c>
      <c r="I16" t="n">
        <v>0</v>
      </c>
    </row>
    <row r="17">
      <c r="A17" s="54" t="n"/>
      <c r="B17" s="41" t="inlineStr">
        <is>
          <t>Charcrete</t>
        </is>
      </c>
      <c r="C17" t="n">
        <v>3.13037888963592</v>
      </c>
      <c r="D17" t="n">
        <v>-3.253433478724091</v>
      </c>
      <c r="E17" t="n">
        <v>1.409409860583249</v>
      </c>
      <c r="F17" t="n">
        <v>0.1691355210975053</v>
      </c>
      <c r="G17" t="n">
        <v>0</v>
      </c>
      <c r="H17" t="n">
        <v>0.005561503625580091</v>
      </c>
      <c r="I17" t="n">
        <v>0</v>
      </c>
    </row>
    <row r="18">
      <c r="A18" s="54" t="n"/>
      <c r="B18" s="41" t="inlineStr">
        <is>
          <t>Biofilm</t>
        </is>
      </c>
      <c r="C18" t="n">
        <v>3.130378725294741</v>
      </c>
      <c r="D18" t="n">
        <v>-2.739733311934894</v>
      </c>
      <c r="E18" t="n">
        <v>-0.3889792158808826</v>
      </c>
      <c r="F18" t="n">
        <v>0.1184223146343657</v>
      </c>
      <c r="G18" t="n">
        <v>0</v>
      </c>
      <c r="H18" t="n">
        <v>-0.2634994909537748</v>
      </c>
      <c r="I18" t="n">
        <v>0</v>
      </c>
    </row>
    <row r="19">
      <c r="A19" s="55" t="n"/>
      <c r="B19" s="41" t="inlineStr">
        <is>
          <t>Pig iron</t>
        </is>
      </c>
      <c r="C19" t="n">
        <v>3.130378669677315</v>
      </c>
      <c r="D19" t="n">
        <v>0</v>
      </c>
      <c r="E19" t="n">
        <v>-2.689661371419603</v>
      </c>
      <c r="F19" t="n">
        <v>0.1102527555385873</v>
      </c>
      <c r="G19" t="n">
        <v>0</v>
      </c>
      <c r="H19" t="n">
        <v>0</v>
      </c>
      <c r="I19" t="n">
        <v>0</v>
      </c>
    </row>
    <row r="20">
      <c r="A20" s="70" t="inlineStr">
        <is>
          <t>GW-S</t>
        </is>
      </c>
      <c r="B20" s="41" t="inlineStr">
        <is>
          <t>Tree</t>
        </is>
      </c>
      <c r="C20" t="n">
        <v>2.687911383083999</v>
      </c>
      <c r="D20" t="n">
        <v>-2.049713004481715</v>
      </c>
      <c r="E20" t="n">
        <v>-0.7148049498583496</v>
      </c>
      <c r="F20" t="n">
        <v>-0.02269580515150475</v>
      </c>
      <c r="G20" t="n">
        <v>0</v>
      </c>
      <c r="H20" t="n">
        <v>-0.1069967995356945</v>
      </c>
      <c r="I20" t="n">
        <v>0</v>
      </c>
    </row>
    <row r="21">
      <c r="A21" s="54" t="n"/>
      <c r="B21" s="41" t="inlineStr">
        <is>
          <t>Roof</t>
        </is>
      </c>
      <c r="C21" t="n">
        <v>2.687911420341093</v>
      </c>
      <c r="D21" t="n">
        <v>-2.050399954897935</v>
      </c>
      <c r="E21" t="n">
        <v>-1.430598452932951</v>
      </c>
      <c r="F21" t="n">
        <v>0.1454613380520997</v>
      </c>
      <c r="G21" t="n">
        <v>-1.18004736514989</v>
      </c>
      <c r="H21" t="n">
        <v>-0.01839604562559038</v>
      </c>
      <c r="I21" t="n">
        <v>0</v>
      </c>
    </row>
    <row r="22">
      <c r="A22" s="54" t="n"/>
      <c r="B22" s="41" t="inlineStr">
        <is>
          <t>Soil</t>
        </is>
      </c>
      <c r="C22" t="n">
        <v>2.687911619121253</v>
      </c>
      <c r="D22" t="n">
        <v>-2.050400106531954</v>
      </c>
      <c r="E22" t="n">
        <v>-2.175970211285479</v>
      </c>
      <c r="F22" t="n">
        <v>0.03504242675381349</v>
      </c>
      <c r="G22" t="n">
        <v>0</v>
      </c>
      <c r="H22" t="n">
        <v>0</v>
      </c>
      <c r="I22" t="n">
        <v>0</v>
      </c>
    </row>
    <row r="23">
      <c r="A23" s="54" t="n"/>
      <c r="B23" s="41" t="inlineStr">
        <is>
          <t>Charcrete</t>
        </is>
      </c>
      <c r="C23" t="n">
        <v>2.68791159958481</v>
      </c>
      <c r="D23" t="n">
        <v>-2.391766773550912</v>
      </c>
      <c r="E23" t="n">
        <v>1.409409860583251</v>
      </c>
      <c r="F23" t="n">
        <v>0.1283068665005335</v>
      </c>
      <c r="G23" t="n">
        <v>0</v>
      </c>
      <c r="H23" t="n">
        <v>-0.02367167381689557</v>
      </c>
      <c r="I23" t="n">
        <v>0</v>
      </c>
    </row>
    <row r="24">
      <c r="A24" s="54" t="n"/>
      <c r="B24" s="41" t="inlineStr">
        <is>
          <t>Biofilm</t>
        </is>
      </c>
      <c r="C24" t="n">
        <v>2.687911458472636</v>
      </c>
      <c r="D24" t="n">
        <v>-2.050399983985536</v>
      </c>
      <c r="E24" t="n">
        <v>-0.8036760658695929</v>
      </c>
      <c r="F24" t="n">
        <v>0.09837539003159923</v>
      </c>
      <c r="G24" t="n">
        <v>0</v>
      </c>
      <c r="H24" t="n">
        <v>-0.5578287364801687</v>
      </c>
      <c r="I24" t="n">
        <v>0</v>
      </c>
    </row>
    <row r="25">
      <c r="A25" s="55" t="n"/>
      <c r="B25" s="41" t="inlineStr">
        <is>
          <t>Pig iron</t>
        </is>
      </c>
      <c r="C25" t="n">
        <v>2.687911559733829</v>
      </c>
      <c r="D25" t="n">
        <v>0</v>
      </c>
      <c r="E25" t="n">
        <v>-2.060070158582516</v>
      </c>
      <c r="F25" t="n">
        <v>0.09172468956499123</v>
      </c>
      <c r="G25" t="n">
        <v>0</v>
      </c>
      <c r="H25" t="n">
        <v>0</v>
      </c>
      <c r="I25" t="n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4.5"/>
  <sheetData>
    <row r="1">
      <c r="A1" s="41" t="inlineStr">
        <is>
          <t>FU</t>
        </is>
      </c>
      <c r="B1" s="41" t="inlineStr">
        <is>
          <t>FU_amount</t>
        </is>
      </c>
      <c r="C1" s="41" t="inlineStr">
        <is>
          <t>Impact</t>
        </is>
      </c>
      <c r="D1" s="41" t="inlineStr">
        <is>
          <t>Units</t>
        </is>
      </c>
      <c r="E1" s="41" t="inlineStr">
        <is>
          <t>SC</t>
        </is>
      </c>
      <c r="F1" s="41" t="inlineStr">
        <is>
          <t>Other</t>
        </is>
      </c>
      <c r="G1" s="41" t="inlineStr">
        <is>
          <t>Supply of other material</t>
        </is>
      </c>
      <c r="H1" s="41" t="inlineStr">
        <is>
          <t>Transport</t>
        </is>
      </c>
      <c r="I1" s="41" t="inlineStr">
        <is>
          <t>Machinery</t>
        </is>
      </c>
      <c r="J1" s="41" t="inlineStr">
        <is>
          <t>Disposal</t>
        </is>
      </c>
      <c r="K1" s="41" t="inlineStr">
        <is>
          <t>C-sink</t>
        </is>
      </c>
      <c r="L1" s="41" t="inlineStr">
        <is>
          <t>Supply of biochar</t>
        </is>
      </c>
      <c r="M1" s="41" t="inlineStr">
        <is>
          <t>Use phase</t>
        </is>
      </c>
      <c r="N1" s="41" t="inlineStr">
        <is>
          <t>Disposal of other material</t>
        </is>
      </c>
      <c r="O1" s="41" t="inlineStr">
        <is>
          <t>Disposal of other material - avoided energy</t>
        </is>
      </c>
    </row>
    <row r="2">
      <c r="A2" s="41" t="inlineStr">
        <is>
          <t>use_1Z_tree-planting-macadam</t>
        </is>
      </c>
      <c r="B2" s="41" t="inlineStr">
        <is>
          <t>1.9630873298464044</t>
        </is>
      </c>
      <c r="C2" s="41" t="inlineStr">
        <is>
          <t>('IPCC 2013', 'climate change', 'GWP 100a')</t>
        </is>
      </c>
      <c r="D2" s="41" t="inlineStr">
        <is>
          <t>kg $CO_2$-eq</t>
        </is>
      </c>
      <c r="E2" s="41" t="inlineStr">
        <is>
          <t>WP-S</t>
        </is>
      </c>
      <c r="F2" t="n">
        <v>0</v>
      </c>
      <c r="G2" t="n">
        <v>-346.678653521413</v>
      </c>
      <c r="H2" t="n">
        <v>59.9730802268686</v>
      </c>
      <c r="I2" t="n">
        <v>1.728651943810888e-14</v>
      </c>
      <c r="J2" t="n">
        <v>-45.40356862651429</v>
      </c>
      <c r="K2" t="n">
        <v>-2739.733362198981</v>
      </c>
      <c r="L2" t="n">
        <v>3130.378782725743</v>
      </c>
    </row>
    <row r="3">
      <c r="A3" s="41" t="inlineStr">
        <is>
          <t>use_2Z_green-roof</t>
        </is>
      </c>
      <c r="B3" s="41" t="inlineStr">
        <is>
          <t>2486.2558381251897</t>
        </is>
      </c>
      <c r="C3" s="41" t="inlineStr">
        <is>
          <t>('IPCC 2013', 'climate change', 'GWP 100a')</t>
        </is>
      </c>
      <c r="D3" s="41" t="inlineStr">
        <is>
          <t>kg $CO_2$-eq</t>
        </is>
      </c>
      <c r="E3" s="41" t="inlineStr">
        <is>
          <t>WP-S</t>
        </is>
      </c>
      <c r="F3" t="n">
        <v>0</v>
      </c>
      <c r="G3" t="n">
        <v>-692.4096678337103</v>
      </c>
      <c r="H3" t="n">
        <v>145.117944051712</v>
      </c>
      <c r="I3" t="n">
        <v>-2.232947829201606</v>
      </c>
      <c r="J3" t="n">
        <v>-1.70530256582424e-12</v>
      </c>
      <c r="K3" t="n">
        <v>-2739.733338807335</v>
      </c>
      <c r="L3" t="n">
        <v>3130.378755998785</v>
      </c>
      <c r="M3" t="n">
        <v>-571.1429384369628</v>
      </c>
    </row>
    <row r="4">
      <c r="A4" s="41" t="inlineStr">
        <is>
          <t>use_6Z_landscaping-soil</t>
        </is>
      </c>
      <c r="B4" s="41" t="inlineStr">
        <is>
          <t>13.85990364727628</t>
        </is>
      </c>
      <c r="C4" s="41" t="inlineStr">
        <is>
          <t>('IPCC 2013', 'climate change', 'GWP 100a')</t>
        </is>
      </c>
      <c r="D4" s="41" t="inlineStr">
        <is>
          <t>kg $CO_2$-eq</t>
        </is>
      </c>
      <c r="E4" s="41" t="inlineStr">
        <is>
          <t>WP-S</t>
        </is>
      </c>
      <c r="F4" t="n">
        <v>0</v>
      </c>
      <c r="G4" t="n">
        <v>-1053.169517836158</v>
      </c>
      <c r="H4" t="n">
        <v>80.23797023268445</v>
      </c>
      <c r="I4" t="n">
        <v>-7.993605777301127e-15</v>
      </c>
      <c r="K4" t="n">
        <v>-2739.733308081812</v>
      </c>
      <c r="L4" t="n">
        <v>3130.378720892267</v>
      </c>
    </row>
    <row r="5">
      <c r="A5" s="41" t="inlineStr">
        <is>
          <t>use_3Z_pavingstone</t>
        </is>
      </c>
      <c r="B5" s="41" t="inlineStr">
        <is>
          <t>1394.9722502269778</t>
        </is>
      </c>
      <c r="C5" s="41" t="inlineStr">
        <is>
          <t>('IPCC 2013', 'climate change', 'GWP 100a')</t>
        </is>
      </c>
      <c r="D5" s="41" t="inlineStr">
        <is>
          <t>kg $CO_2$-eq</t>
        </is>
      </c>
      <c r="E5" s="41" t="inlineStr">
        <is>
          <t>WP-S</t>
        </is>
      </c>
      <c r="F5" t="n">
        <v>0</v>
      </c>
      <c r="G5" t="n">
        <v>1409.409860583249</v>
      </c>
      <c r="H5" t="n">
        <v>169.1355210975053</v>
      </c>
      <c r="J5" t="n">
        <v>5.561503625580091</v>
      </c>
      <c r="K5" t="n">
        <v>-3253.433478724091</v>
      </c>
      <c r="L5" t="n">
        <v>3130.37888963592</v>
      </c>
    </row>
    <row r="6">
      <c r="A6" s="41" t="inlineStr">
        <is>
          <t>use_4Z_waterbiofilter</t>
        </is>
      </c>
      <c r="B6" s="41" t="inlineStr">
        <is>
          <t>127272.72627867512</t>
        </is>
      </c>
      <c r="C6" s="41" t="inlineStr">
        <is>
          <t>('IPCC 2013', 'climate change', 'GWP 100a')</t>
        </is>
      </c>
      <c r="D6" s="41" t="inlineStr">
        <is>
          <t>kg $CO_2$-eq</t>
        </is>
      </c>
      <c r="E6" s="41" t="inlineStr">
        <is>
          <t>WP-S</t>
        </is>
      </c>
      <c r="F6" t="n">
        <v>0</v>
      </c>
      <c r="G6" t="n">
        <v>-388.9792158808826</v>
      </c>
      <c r="H6" t="n">
        <v>118.4223146343657</v>
      </c>
      <c r="J6" t="n">
        <v>10.38841871544412</v>
      </c>
      <c r="K6" t="n">
        <v>-2739.733311934894</v>
      </c>
      <c r="L6" t="n">
        <v>3130.378725294741</v>
      </c>
      <c r="N6" t="n">
        <v>-443.5180859347033</v>
      </c>
      <c r="O6" t="n">
        <v>169.6301762654844</v>
      </c>
    </row>
    <row r="7">
      <c r="A7" s="41" t="inlineStr">
        <is>
          <t>use_7Z_pig-iron</t>
        </is>
      </c>
      <c r="B7" s="41" t="inlineStr">
        <is>
          <t>2090.876756135648</t>
        </is>
      </c>
      <c r="C7" s="41" t="inlineStr">
        <is>
          <t>('IPCC 2013', 'climate change', 'GWP 100a')</t>
        </is>
      </c>
      <c r="D7" s="41" t="inlineStr">
        <is>
          <t>kg $CO_2$-eq</t>
        </is>
      </c>
      <c r="E7" s="41" t="inlineStr">
        <is>
          <t>WP-S</t>
        </is>
      </c>
      <c r="F7" t="n">
        <v>0</v>
      </c>
      <c r="G7" t="n">
        <v>-2689.661371419603</v>
      </c>
      <c r="H7" t="n">
        <v>110.2527555385873</v>
      </c>
      <c r="K7" t="n">
        <v>0</v>
      </c>
      <c r="L7" t="n">
        <v>3130.378669677315</v>
      </c>
    </row>
    <row r="8">
      <c r="A8" s="41" t="inlineStr">
        <is>
          <t>use_1Z_tree-planting-macadam</t>
        </is>
      </c>
      <c r="B8" s="41" t="inlineStr">
        <is>
          <t>1.9630873298464044</t>
        </is>
      </c>
      <c r="C8" s="41" t="inlineStr">
        <is>
          <t>('IPCC 2013', 'climate change', 'GWP 100a')</t>
        </is>
      </c>
      <c r="D8" s="41" t="inlineStr">
        <is>
          <t>kg $CO_2$-eq</t>
        </is>
      </c>
      <c r="E8" s="41" t="inlineStr">
        <is>
          <t>WP-E</t>
        </is>
      </c>
      <c r="F8" t="n">
        <v>0</v>
      </c>
      <c r="G8" t="n">
        <v>-346.6786535214131</v>
      </c>
      <c r="H8" t="n">
        <v>59.52287520408704</v>
      </c>
      <c r="I8" t="n">
        <v>4.61262972262233e-15</v>
      </c>
      <c r="J8" t="n">
        <v>-45.4035686265138</v>
      </c>
      <c r="K8" t="n">
        <v>-2739.733362198981</v>
      </c>
      <c r="L8" t="n">
        <v>3348.381674334927</v>
      </c>
    </row>
    <row r="9">
      <c r="A9" s="41" t="inlineStr">
        <is>
          <t>use_2Z_green-roof</t>
        </is>
      </c>
      <c r="B9" s="41" t="inlineStr">
        <is>
          <t>2486.2558381251897</t>
        </is>
      </c>
      <c r="C9" s="41" t="inlineStr">
        <is>
          <t>('IPCC 2013', 'climate change', 'GWP 100a')</t>
        </is>
      </c>
      <c r="D9" s="41" t="inlineStr">
        <is>
          <t>kg $CO_2$-eq</t>
        </is>
      </c>
      <c r="E9" s="41" t="inlineStr">
        <is>
          <t>WP-E</t>
        </is>
      </c>
      <c r="F9" t="n">
        <v>0</v>
      </c>
      <c r="G9" t="n">
        <v>-692.4096678337185</v>
      </c>
      <c r="H9" t="n">
        <v>144.6677390327747</v>
      </c>
      <c r="I9" t="n">
        <v>-2.232947829201667</v>
      </c>
      <c r="J9" t="n">
        <v>-1.932676241267473e-12</v>
      </c>
      <c r="K9" t="n">
        <v>-2739.733338807335</v>
      </c>
      <c r="L9" t="n">
        <v>3348.381645746679</v>
      </c>
      <c r="M9" t="n">
        <v>-571.1429384369625</v>
      </c>
    </row>
    <row r="10">
      <c r="A10" s="41" t="inlineStr">
        <is>
          <t>use_6Z_landscaping-soil</t>
        </is>
      </c>
      <c r="B10" s="41" t="inlineStr">
        <is>
          <t>13.859903647276283</t>
        </is>
      </c>
      <c r="C10" s="41" t="inlineStr">
        <is>
          <t>('IPCC 2013', 'climate change', 'GWP 100a')</t>
        </is>
      </c>
      <c r="D10" s="41" t="inlineStr">
        <is>
          <t>kg $CO_2$-eq</t>
        </is>
      </c>
      <c r="E10" s="41" t="inlineStr">
        <is>
          <t>WP-E</t>
        </is>
      </c>
      <c r="F10" t="n">
        <v>0</v>
      </c>
      <c r="G10" t="n">
        <v>-1053.169517836159</v>
      </c>
      <c r="H10" t="n">
        <v>79.78776521879637</v>
      </c>
      <c r="I10" t="n">
        <v>4.440892098500626e-15</v>
      </c>
      <c r="K10" t="n">
        <v>-2739.733308081812</v>
      </c>
      <c r="L10" t="n">
        <v>3348.381608195292</v>
      </c>
    </row>
    <row r="11">
      <c r="A11" s="41" t="inlineStr">
        <is>
          <t>use_3Z_pavingstone</t>
        </is>
      </c>
      <c r="B11" s="41" t="inlineStr">
        <is>
          <t>1394.9722502269778</t>
        </is>
      </c>
      <c r="C11" s="41" t="inlineStr">
        <is>
          <t>('IPCC 2013', 'climate change', 'GWP 100a')</t>
        </is>
      </c>
      <c r="D11" s="41" t="inlineStr">
        <is>
          <t>kg $CO_2$-eq</t>
        </is>
      </c>
      <c r="E11" s="41" t="inlineStr">
        <is>
          <t>WP-E</t>
        </is>
      </c>
      <c r="F11" t="n">
        <v>0</v>
      </c>
      <c r="G11" t="n">
        <v>1409.409860583251</v>
      </c>
      <c r="H11" t="n">
        <v>168.6853160593489</v>
      </c>
      <c r="J11" t="n">
        <v>5.561503625580237</v>
      </c>
      <c r="K11" t="n">
        <v>-3253.433478724091</v>
      </c>
      <c r="L11" t="n">
        <v>3348.381788690443</v>
      </c>
    </row>
    <row r="12">
      <c r="A12" s="41" t="inlineStr">
        <is>
          <t>use_4Z_waterbiofilter</t>
        </is>
      </c>
      <c r="B12" s="41" t="inlineStr">
        <is>
          <t>127272.72627867512</t>
        </is>
      </c>
      <c r="C12" s="41" t="inlineStr">
        <is>
          <t>('IPCC 2013', 'climate change', 'GWP 100a')</t>
        </is>
      </c>
      <c r="D12" s="41" t="inlineStr">
        <is>
          <t>kg $CO_2$-eq</t>
        </is>
      </c>
      <c r="E12" s="41" t="inlineStr">
        <is>
          <t>WP-E</t>
        </is>
      </c>
      <c r="F12" t="n">
        <v>0</v>
      </c>
      <c r="G12" t="n">
        <v>-388.9792158808826</v>
      </c>
      <c r="H12" t="n">
        <v>117.9721096198444</v>
      </c>
      <c r="J12" t="n">
        <v>10.38841871544414</v>
      </c>
      <c r="K12" t="n">
        <v>-2739.733311934894</v>
      </c>
      <c r="L12" t="n">
        <v>3348.381612904363</v>
      </c>
      <c r="N12" t="n">
        <v>-443.5180859347033</v>
      </c>
      <c r="O12" t="n">
        <v>169.6301762654844</v>
      </c>
    </row>
    <row r="13">
      <c r="A13" s="41" t="inlineStr">
        <is>
          <t>use_7Z_pig-iron</t>
        </is>
      </c>
      <c r="B13" s="41" t="inlineStr">
        <is>
          <t>2090.876756135648</t>
        </is>
      </c>
      <c r="C13" s="41" t="inlineStr">
        <is>
          <t>('IPCC 2013', 'climate change', 'GWP 100a')</t>
        </is>
      </c>
      <c r="D13" s="41" t="inlineStr">
        <is>
          <t>kg $CO_2$-eq</t>
        </is>
      </c>
      <c r="E13" s="41" t="inlineStr">
        <is>
          <t>WP-E</t>
        </is>
      </c>
      <c r="F13" t="n">
        <v>0</v>
      </c>
      <c r="G13" t="n">
        <v>-2689.661371419613</v>
      </c>
      <c r="H13" t="n">
        <v>109.8025505320647</v>
      </c>
      <c r="K13" t="n">
        <v>0</v>
      </c>
      <c r="L13" t="n">
        <v>3348.381553413681</v>
      </c>
    </row>
    <row r="14">
      <c r="A14" s="41" t="inlineStr">
        <is>
          <t>use_1Z_tree-planting-macadam</t>
        </is>
      </c>
      <c r="B14" s="41" t="inlineStr">
        <is>
          <t>4.047623140695474</t>
        </is>
      </c>
      <c r="C14" s="41" t="inlineStr">
        <is>
          <t>('IPCC 2013', 'climate change', 'GWP 100a')</t>
        </is>
      </c>
      <c r="D14" s="41" t="inlineStr">
        <is>
          <t>kg $CO_2$-eq</t>
        </is>
      </c>
      <c r="E14" s="41" t="inlineStr">
        <is>
          <t>GW-S</t>
        </is>
      </c>
      <c r="F14" t="n">
        <v>0</v>
      </c>
      <c r="G14" t="n">
        <v>-714.8049498583497</v>
      </c>
      <c r="H14" t="n">
        <v>-22.69580515150479</v>
      </c>
      <c r="I14" t="n">
        <v>4.365952044338428e-14</v>
      </c>
      <c r="J14" t="n">
        <v>-106.9967995356945</v>
      </c>
      <c r="K14" t="n">
        <v>-2049.713004481715</v>
      </c>
      <c r="L14" t="n">
        <v>2687.911383083999</v>
      </c>
    </row>
    <row r="15">
      <c r="A15" s="41" t="inlineStr">
        <is>
          <t>use_2Z_green-roof</t>
        </is>
      </c>
      <c r="B15" s="41" t="inlineStr">
        <is>
          <t>5136.89210427309</t>
        </is>
      </c>
      <c r="C15" s="41" t="inlineStr">
        <is>
          <t>('IPCC 2013', 'climate change', 'GWP 100a')</t>
        </is>
      </c>
      <c r="D15" s="41" t="inlineStr">
        <is>
          <t>kg $CO_2$-eq</t>
        </is>
      </c>
      <c r="E15" s="41" t="inlineStr">
        <is>
          <t>GW-S</t>
        </is>
      </c>
      <c r="F15" t="n">
        <v>0</v>
      </c>
      <c r="G15" t="n">
        <v>-1430.598452932951</v>
      </c>
      <c r="H15" t="n">
        <v>150.0748665141298</v>
      </c>
      <c r="I15" t="n">
        <v>-4.613528462030168</v>
      </c>
      <c r="J15" t="n">
        <v>-18.39604562559038</v>
      </c>
      <c r="K15" t="n">
        <v>-2050.399954897935</v>
      </c>
      <c r="L15" t="n">
        <v>2687.911420341093</v>
      </c>
      <c r="M15" t="n">
        <v>-1180.04736514989</v>
      </c>
    </row>
    <row r="16">
      <c r="A16" s="41" t="inlineStr">
        <is>
          <t>use_6Z_landscaping-soil</t>
        </is>
      </c>
      <c r="B16" s="41" t="inlineStr">
        <is>
          <t>28.636166312261192</t>
        </is>
      </c>
      <c r="C16" s="41" t="inlineStr">
        <is>
          <t>('IPCC 2013', 'climate change', 'GWP 100a')</t>
        </is>
      </c>
      <c r="D16" s="41" t="inlineStr">
        <is>
          <t>kg $CO_2$-eq</t>
        </is>
      </c>
      <c r="E16" s="41" t="inlineStr">
        <is>
          <t>GW-S</t>
        </is>
      </c>
      <c r="F16" t="n">
        <v>0</v>
      </c>
      <c r="G16" t="n">
        <v>-2175.970211285479</v>
      </c>
      <c r="H16" t="n">
        <v>35.04242675381349</v>
      </c>
      <c r="I16" t="n">
        <v>7.105427357601002e-15</v>
      </c>
      <c r="K16" t="n">
        <v>-2050.400106531954</v>
      </c>
      <c r="L16" t="n">
        <v>2687.911619121253</v>
      </c>
    </row>
    <row r="17">
      <c r="A17" s="41" t="inlineStr">
        <is>
          <t>use_3Z_pavingstone</t>
        </is>
      </c>
      <c r="B17" s="41" t="inlineStr">
        <is>
          <t>1394.9722502269778</t>
        </is>
      </c>
      <c r="C17" s="41" t="inlineStr">
        <is>
          <t>('IPCC 2013', 'climate change', 'GWP 100a')</t>
        </is>
      </c>
      <c r="D17" s="41" t="inlineStr">
        <is>
          <t>kg $CO_2$-eq</t>
        </is>
      </c>
      <c r="E17" s="41" t="inlineStr">
        <is>
          <t>GW-S</t>
        </is>
      </c>
      <c r="F17" t="n">
        <v>0</v>
      </c>
      <c r="G17" t="n">
        <v>1409.409860583251</v>
      </c>
      <c r="H17" t="n">
        <v>128.3068665005335</v>
      </c>
      <c r="J17" t="n">
        <v>-23.67167381689557</v>
      </c>
      <c r="K17" t="n">
        <v>-2391.766773550912</v>
      </c>
      <c r="L17" t="n">
        <v>2687.91159958481</v>
      </c>
    </row>
    <row r="18">
      <c r="A18" s="41" t="inlineStr">
        <is>
          <t>use_4Z_waterbiofilter</t>
        </is>
      </c>
      <c r="B18" s="41" t="inlineStr">
        <is>
          <t>262960.1782617255</t>
        </is>
      </c>
      <c r="C18" s="41" t="inlineStr">
        <is>
          <t>('IPCC 2013', 'climate change', 'GWP 100a')</t>
        </is>
      </c>
      <c r="D18" s="41" t="inlineStr">
        <is>
          <t>kg $CO_2$-eq</t>
        </is>
      </c>
      <c r="E18" s="41" t="inlineStr">
        <is>
          <t>GW-S</t>
        </is>
      </c>
      <c r="F18" t="n">
        <v>0</v>
      </c>
      <c r="G18" t="n">
        <v>-803.676065869593</v>
      </c>
      <c r="H18" t="n">
        <v>98.37539003159922</v>
      </c>
      <c r="J18" t="n">
        <v>8.05537440664879</v>
      </c>
      <c r="K18" t="n">
        <v>-2050.399983985536</v>
      </c>
      <c r="L18" t="n">
        <v>2687.911458472636</v>
      </c>
      <c r="N18" t="n">
        <v>-916.3596816832729</v>
      </c>
      <c r="O18" t="n">
        <v>350.4755707964555</v>
      </c>
    </row>
    <row r="19">
      <c r="A19" s="41" t="inlineStr">
        <is>
          <t>use_7Z_pig-iron</t>
        </is>
      </c>
      <c r="B19" s="41" t="inlineStr">
        <is>
          <t>1601.4479950371692</t>
        </is>
      </c>
      <c r="C19" s="41" t="inlineStr">
        <is>
          <t>('IPCC 2013', 'climate change', 'GWP 100a')</t>
        </is>
      </c>
      <c r="D19" s="41" t="inlineStr">
        <is>
          <t>kg $CO_2$-eq</t>
        </is>
      </c>
      <c r="E19" s="41" t="inlineStr">
        <is>
          <t>GW-S</t>
        </is>
      </c>
      <c r="F19" t="n">
        <v>0</v>
      </c>
      <c r="G19" t="n">
        <v>-2060.070158582516</v>
      </c>
      <c r="H19" t="n">
        <v>91.72468956499124</v>
      </c>
      <c r="K19" t="n">
        <v>0</v>
      </c>
      <c r="L19" t="n">
        <v>2687.911559733829</v>
      </c>
    </row>
    <row r="20">
      <c r="A20" s="41" t="inlineStr">
        <is>
          <t>use_1Z_tree-planting-macadam</t>
        </is>
      </c>
      <c r="B20" s="41" t="inlineStr">
        <is>
          <t>4.047623140695475</t>
        </is>
      </c>
      <c r="C20" s="41" t="inlineStr">
        <is>
          <t>('IPCC 2013', 'climate change', 'GWP 100a')</t>
        </is>
      </c>
      <c r="D20" s="41" t="inlineStr">
        <is>
          <t>kg $CO_2$-eq</t>
        </is>
      </c>
      <c r="E20" s="41" t="inlineStr">
        <is>
          <t>GW-E</t>
        </is>
      </c>
      <c r="F20" t="n">
        <v>0</v>
      </c>
      <c r="G20" t="n">
        <v>-714.8049498583492</v>
      </c>
      <c r="H20" t="n">
        <v>-23.14601015340019</v>
      </c>
      <c r="I20" t="n">
        <v>6.649542028114297e-14</v>
      </c>
      <c r="J20" t="n">
        <v>-106.9967995356937</v>
      </c>
      <c r="K20" t="n">
        <v>-2049.713004481715</v>
      </c>
      <c r="L20" t="n">
        <v>2905.994704002353</v>
      </c>
    </row>
    <row r="21">
      <c r="A21" s="41" t="inlineStr">
        <is>
          <t>use_2Z_green-roof</t>
        </is>
      </c>
      <c r="B21" s="41" t="inlineStr">
        <is>
          <t>5136.892104273091</t>
        </is>
      </c>
      <c r="C21" s="41" t="inlineStr">
        <is>
          <t>('IPCC 2013', 'climate change', 'GWP 100a')</t>
        </is>
      </c>
      <c r="D21" s="41" t="inlineStr">
        <is>
          <t>kg $CO_2$-eq</t>
        </is>
      </c>
      <c r="E21" s="41" t="inlineStr">
        <is>
          <t>GW-E</t>
        </is>
      </c>
      <c r="F21" t="n">
        <v>0</v>
      </c>
      <c r="G21" t="n">
        <v>-1430.598452932941</v>
      </c>
      <c r="H21" t="n">
        <v>149.6246615059953</v>
      </c>
      <c r="I21" t="n">
        <v>-4.613528462030089</v>
      </c>
      <c r="J21" t="n">
        <v>-18.39604562558992</v>
      </c>
      <c r="K21" t="n">
        <v>-2050.399954897934</v>
      </c>
      <c r="L21" t="n">
        <v>2905.994744282296</v>
      </c>
      <c r="M21" t="n">
        <v>-1180.047365149891</v>
      </c>
    </row>
    <row r="22">
      <c r="A22" s="41" t="inlineStr">
        <is>
          <t>use_6Z_landscaping-soil</t>
        </is>
      </c>
      <c r="B22" s="41" t="inlineStr">
        <is>
          <t>28.636166312261192</t>
        </is>
      </c>
      <c r="C22" s="41" t="inlineStr">
        <is>
          <t>('IPCC 2013', 'climate change', 'GWP 100a')</t>
        </is>
      </c>
      <c r="D22" s="41" t="inlineStr">
        <is>
          <t>kg $CO_2$-eq</t>
        </is>
      </c>
      <c r="E22" s="41" t="inlineStr">
        <is>
          <t>GW-E</t>
        </is>
      </c>
      <c r="F22" t="n">
        <v>0</v>
      </c>
      <c r="G22" t="n">
        <v>-2175.97021128548</v>
      </c>
      <c r="H22" t="n">
        <v>34.59222171238487</v>
      </c>
      <c r="I22" t="n">
        <v>2.842170943040401e-14</v>
      </c>
      <c r="K22" t="n">
        <v>-2050.400106531954</v>
      </c>
      <c r="L22" t="n">
        <v>2905.994959190452</v>
      </c>
    </row>
    <row r="23">
      <c r="A23" s="41" t="inlineStr">
        <is>
          <t>use_3Z_pavingstone</t>
        </is>
      </c>
      <c r="B23" s="41" t="inlineStr">
        <is>
          <t>1394.9722502269778</t>
        </is>
      </c>
      <c r="C23" s="41" t="inlineStr">
        <is>
          <t>('IPCC 2013', 'climate change', 'GWP 100a')</t>
        </is>
      </c>
      <c r="D23" s="41" t="inlineStr">
        <is>
          <t>kg $CO_2$-eq</t>
        </is>
      </c>
      <c r="E23" s="41" t="inlineStr">
        <is>
          <t>GW-E</t>
        </is>
      </c>
      <c r="F23" t="n">
        <v>0</v>
      </c>
      <c r="G23" t="n">
        <v>1409.409860583251</v>
      </c>
      <c r="H23" t="n">
        <v>127.8566614623771</v>
      </c>
      <c r="J23" t="n">
        <v>-23.67167381689563</v>
      </c>
      <c r="K23" t="n">
        <v>-2391.766773550912</v>
      </c>
      <c r="L23" t="n">
        <v>2905.994938068924</v>
      </c>
    </row>
    <row r="24">
      <c r="A24" s="41" t="inlineStr">
        <is>
          <t>use_4Z_waterbiofilter</t>
        </is>
      </c>
      <c r="B24" s="41" t="inlineStr">
        <is>
          <t>262960.1782617255</t>
        </is>
      </c>
      <c r="C24" s="41" t="inlineStr">
        <is>
          <t>('IPCC 2013', 'climate change', 'GWP 100a')</t>
        </is>
      </c>
      <c r="D24" s="41" t="inlineStr">
        <is>
          <t>kg $CO_2$-eq</t>
        </is>
      </c>
      <c r="E24" s="41" t="inlineStr">
        <is>
          <t>GW-E</t>
        </is>
      </c>
      <c r="F24" t="n">
        <v>0</v>
      </c>
      <c r="G24" t="n">
        <v>-803.676065869593</v>
      </c>
      <c r="H24" t="n">
        <v>97.92518501707794</v>
      </c>
      <c r="J24" t="n">
        <v>8.055374406648797</v>
      </c>
      <c r="K24" t="n">
        <v>-2050.399983985536</v>
      </c>
      <c r="L24" t="n">
        <v>2905.994785507634</v>
      </c>
      <c r="N24" t="n">
        <v>-916.3596816832728</v>
      </c>
      <c r="O24" t="n">
        <v>350.4755707964555</v>
      </c>
    </row>
    <row r="25">
      <c r="A25" s="41" t="inlineStr">
        <is>
          <t>use_7Z_pig-iron</t>
        </is>
      </c>
      <c r="B25" s="41" t="inlineStr">
        <is>
          <t>1601.4479950371692</t>
        </is>
      </c>
      <c r="C25" s="41" t="inlineStr">
        <is>
          <t>('IPCC 2013', 'climate change', 'GWP 100a')</t>
        </is>
      </c>
      <c r="D25" s="41" t="inlineStr">
        <is>
          <t>kg $CO_2$-eq</t>
        </is>
      </c>
      <c r="E25" s="41" t="inlineStr">
        <is>
          <t>GW-E</t>
        </is>
      </c>
      <c r="F25" t="n">
        <v>0</v>
      </c>
      <c r="G25" t="n">
        <v>-2060.070158582515</v>
      </c>
      <c r="H25" t="n">
        <v>91.27448453350941</v>
      </c>
      <c r="K25" t="n">
        <v>0</v>
      </c>
      <c r="L25" t="n">
        <v>2905.994894984646</v>
      </c>
    </row>
    <row r="26">
      <c r="A26" s="41" t="inlineStr">
        <is>
          <t>use_1Z_tree-planting-macadam</t>
        </is>
      </c>
      <c r="B26" s="41" t="inlineStr">
        <is>
          <t>5.044122568876303</t>
        </is>
      </c>
      <c r="C26" s="41" t="inlineStr">
        <is>
          <t>('IPCC 2013', 'climate change', 'GWP 100a')</t>
        </is>
      </c>
      <c r="D26" s="41" t="inlineStr">
        <is>
          <t>kg $CO_2$-eq</t>
        </is>
      </c>
      <c r="E26" s="41" t="inlineStr">
        <is>
          <t>LR-S</t>
        </is>
      </c>
      <c r="F26" t="n">
        <v>0</v>
      </c>
      <c r="G26" t="n">
        <v>-890.7854448389866</v>
      </c>
      <c r="H26" t="n">
        <v>52.15773581097157</v>
      </c>
      <c r="I26" t="n">
        <v>-5.278069648007033e-14</v>
      </c>
      <c r="J26" t="n">
        <v>-136.4410608496678</v>
      </c>
      <c r="K26" t="n">
        <v>-2686.867838468841</v>
      </c>
      <c r="L26" t="n">
        <v>-1271.463874374823</v>
      </c>
    </row>
    <row r="27">
      <c r="A27" s="41" t="inlineStr">
        <is>
          <t>use_2Z_green-roof</t>
        </is>
      </c>
      <c r="B27" s="41" t="inlineStr">
        <is>
          <t>6407.875727608392</t>
        </is>
      </c>
      <c r="C27" s="41" t="inlineStr">
        <is>
          <t>('IPCC 2013', 'climate change', 'GWP 100a')</t>
        </is>
      </c>
      <c r="D27" s="41" t="inlineStr">
        <is>
          <t>kg $CO_2$-eq</t>
        </is>
      </c>
      <c r="E27" s="41" t="inlineStr">
        <is>
          <t>LR-S</t>
        </is>
      </c>
      <c r="F27" t="n">
        <v>0</v>
      </c>
      <c r="G27" t="n">
        <v>-1784.560959509807</v>
      </c>
      <c r="H27" t="n">
        <v>266.8515995460817</v>
      </c>
      <c r="I27" t="n">
        <v>-5.755020049162241</v>
      </c>
      <c r="J27" t="n">
        <v>-27.21697380268972</v>
      </c>
      <c r="K27" t="n">
        <v>-2686.933278383764</v>
      </c>
      <c r="L27" t="n">
        <v>-1271.463813358117</v>
      </c>
      <c r="M27" t="n">
        <v>-1472.017849524655</v>
      </c>
    </row>
    <row r="28">
      <c r="A28" s="41" t="inlineStr">
        <is>
          <t>use_6Z_landscaping-soil</t>
        </is>
      </c>
      <c r="B28" s="41" t="inlineStr">
        <is>
          <t>35.72140076336398</t>
        </is>
      </c>
      <c r="C28" s="41" t="inlineStr">
        <is>
          <t>('IPCC 2013', 'climate change', 'GWP 100a')</t>
        </is>
      </c>
      <c r="D28" s="41" t="inlineStr">
        <is>
          <t>kg $CO_2$-eq</t>
        </is>
      </c>
      <c r="E28" s="41" t="inlineStr">
        <is>
          <t>LR-S</t>
        </is>
      </c>
      <c r="F28" t="n">
        <v>0</v>
      </c>
      <c r="G28" t="n">
        <v>-2714.35439782277</v>
      </c>
      <c r="H28" t="n">
        <v>129.9515511375959</v>
      </c>
      <c r="I28" t="n">
        <v>0</v>
      </c>
      <c r="K28" t="n">
        <v>-2686.933279277374</v>
      </c>
      <c r="L28" t="n">
        <v>-1271.463813780978</v>
      </c>
    </row>
    <row r="29">
      <c r="A29" s="41" t="inlineStr">
        <is>
          <t>use_3Z_pavingstone</t>
        </is>
      </c>
      <c r="B29" s="41" t="inlineStr">
        <is>
          <t>1394.9722502269774</t>
        </is>
      </c>
      <c r="C29" s="41" t="inlineStr">
        <is>
          <t>('IPCC 2013', 'climate change', 'GWP 100a')</t>
        </is>
      </c>
      <c r="D29" s="41" t="inlineStr">
        <is>
          <t>kg $CO_2$-eq</t>
        </is>
      </c>
      <c r="E29" s="41" t="inlineStr">
        <is>
          <t>LR-S</t>
        </is>
      </c>
      <c r="F29" t="n">
        <v>0</v>
      </c>
      <c r="G29" t="n">
        <v>1409.409860583247</v>
      </c>
      <c r="H29" t="n">
        <v>225.0627554120128</v>
      </c>
      <c r="J29" t="n">
        <v>-35.15459042139274</v>
      </c>
      <c r="K29" t="n">
        <v>-3187.433475774654</v>
      </c>
      <c r="L29" t="n">
        <v>-1271.463896180093</v>
      </c>
    </row>
    <row r="30">
      <c r="A30" s="41" t="inlineStr">
        <is>
          <t>use_4Z_waterbiofilter</t>
        </is>
      </c>
      <c r="B30" s="41" t="inlineStr">
        <is>
          <t>328022.49040895654</t>
        </is>
      </c>
      <c r="C30" s="41" t="inlineStr">
        <is>
          <t>('IPCC 2013', 'climate change', 'GWP 100a')</t>
        </is>
      </c>
      <c r="D30" s="41" t="inlineStr">
        <is>
          <t>kg $CO_2$-eq</t>
        </is>
      </c>
      <c r="E30" s="41" t="inlineStr">
        <is>
          <t>LR-S</t>
        </is>
      </c>
      <c r="F30" t="n">
        <v>0</v>
      </c>
      <c r="G30" t="n">
        <v>-1002.523752270319</v>
      </c>
      <c r="H30" t="n">
        <v>203.1627449656882</v>
      </c>
      <c r="J30" t="n">
        <v>6.936676584162411</v>
      </c>
      <c r="K30" t="n">
        <v>-2686.933312347283</v>
      </c>
      <c r="L30" t="n">
        <v>-1271.463829429745</v>
      </c>
      <c r="N30" t="n">
        <v>-1143.087850347175</v>
      </c>
      <c r="O30" t="n">
        <v>437.1911759419702</v>
      </c>
    </row>
    <row r="31">
      <c r="A31" s="41" t="inlineStr">
        <is>
          <t>use_7Z_pig-iron</t>
        </is>
      </c>
      <c r="B31" s="41" t="inlineStr">
        <is>
          <t>2090.876756135648</t>
        </is>
      </c>
      <c r="C31" s="41" t="inlineStr">
        <is>
          <t>('IPCC 2013', 'climate change', 'GWP 100a')</t>
        </is>
      </c>
      <c r="D31" s="41" t="inlineStr">
        <is>
          <t>kg $CO_2$-eq</t>
        </is>
      </c>
      <c r="E31" s="41" t="inlineStr">
        <is>
          <t>LR-S</t>
        </is>
      </c>
      <c r="F31" t="n">
        <v>0</v>
      </c>
      <c r="G31" t="n">
        <v>-2689.661371419425</v>
      </c>
      <c r="H31" t="n">
        <v>197.2403296584754</v>
      </c>
      <c r="K31" t="n">
        <v>-4.547473508864641e-13</v>
      </c>
      <c r="L31" t="n">
        <v>-1271.463806839647</v>
      </c>
    </row>
    <row r="32">
      <c r="A32" s="41" t="inlineStr">
        <is>
          <t>use_1Z_tree-planting-macadam</t>
        </is>
      </c>
      <c r="B32" s="41" t="inlineStr">
        <is>
          <t>3.629370111463696</t>
        </is>
      </c>
      <c r="C32" s="41" t="inlineStr">
        <is>
          <t>('IPCC 2013', 'climate change', 'GWP 100a')</t>
        </is>
      </c>
      <c r="D32" s="41" t="inlineStr">
        <is>
          <t>kg $CO_2$-eq</t>
        </is>
      </c>
      <c r="E32" s="41" t="inlineStr">
        <is>
          <t>WL-S</t>
        </is>
      </c>
      <c r="F32" t="n">
        <v>0</v>
      </c>
      <c r="G32" t="n">
        <v>-640.9420122290438</v>
      </c>
      <c r="H32" t="n">
        <v>-34.79194210618989</v>
      </c>
      <c r="I32" t="n">
        <v>-1.504005253671892e-14</v>
      </c>
      <c r="J32" t="n">
        <v>-94.63838539589833</v>
      </c>
      <c r="K32" t="n">
        <v>-2393.29078626593</v>
      </c>
      <c r="L32" t="n">
        <v>-2418.703399233596</v>
      </c>
    </row>
    <row r="33">
      <c r="A33" s="41" t="inlineStr">
        <is>
          <t>use_2Z_green-roof</t>
        </is>
      </c>
      <c r="B33" s="41" t="inlineStr">
        <is>
          <t>4604.177416122618</t>
        </is>
      </c>
      <c r="C33" s="41" t="inlineStr">
        <is>
          <t>('IPCC 2013', 'climate change', 'GWP 100a')</t>
        </is>
      </c>
      <c r="D33" s="41" t="inlineStr">
        <is>
          <t>kg $CO_2$-eq</t>
        </is>
      </c>
      <c r="E33" s="41" t="inlineStr">
        <is>
          <t>WL-S</t>
        </is>
      </c>
      <c r="F33" t="n">
        <v>0</v>
      </c>
      <c r="G33" t="n">
        <v>-1282.240108382782</v>
      </c>
      <c r="H33" t="n">
        <v>120.3892269313103</v>
      </c>
      <c r="I33" t="n">
        <v>-4.135088517013862</v>
      </c>
      <c r="J33" t="n">
        <v>-14.69887898831038</v>
      </c>
      <c r="K33" t="n">
        <v>-2393.599972608881</v>
      </c>
      <c r="L33" t="n">
        <v>-2418.703303932555</v>
      </c>
      <c r="M33" t="n">
        <v>-1057.672093999913</v>
      </c>
    </row>
    <row r="34">
      <c r="A34" s="41" t="inlineStr">
        <is>
          <t>use_6Z_landscaping-soil</t>
        </is>
      </c>
      <c r="B34" s="41" t="inlineStr">
        <is>
          <t>25.666487230495715</t>
        </is>
      </c>
      <c r="C34" s="41" t="inlineStr">
        <is>
          <t>('IPCC 2013', 'climate change', 'GWP 100a')</t>
        </is>
      </c>
      <c r="D34" s="41" t="inlineStr">
        <is>
          <t>kg $CO_2$-eq</t>
        </is>
      </c>
      <c r="E34" s="41" t="inlineStr">
        <is>
          <t>WL-S</t>
        </is>
      </c>
      <c r="F34" t="n">
        <v>0</v>
      </c>
      <c r="G34" t="n">
        <v>-1950.313845536811</v>
      </c>
      <c r="H34" t="n">
        <v>14.88849507469456</v>
      </c>
      <c r="I34" t="n">
        <v>-7.105427357601002e-15</v>
      </c>
      <c r="K34" t="n">
        <v>-2393.599884195879</v>
      </c>
      <c r="L34" t="n">
        <v>-2418.703214592309</v>
      </c>
    </row>
    <row r="35">
      <c r="A35" s="41" t="inlineStr">
        <is>
          <t>use_3Z_pavingstone</t>
        </is>
      </c>
      <c r="B35" s="41" t="inlineStr">
        <is>
          <t>1394.9722502269774</t>
        </is>
      </c>
      <c r="C35" s="41" t="inlineStr">
        <is>
          <t>('IPCC 2013', 'climate change', 'GWP 100a')</t>
        </is>
      </c>
      <c r="D35" s="41" t="inlineStr">
        <is>
          <t>kg $CO_2$-eq</t>
        </is>
      </c>
      <c r="E35" s="41" t="inlineStr">
        <is>
          <t>WL-S</t>
        </is>
      </c>
      <c r="F35" t="n">
        <v>0</v>
      </c>
      <c r="G35" t="n">
        <v>1409.409860583252</v>
      </c>
      <c r="H35" t="n">
        <v>107.3454771992002</v>
      </c>
      <c r="J35" t="n">
        <v>-18.42251740497166</v>
      </c>
      <c r="K35" t="n">
        <v>-2820.766792722237</v>
      </c>
      <c r="L35" t="n">
        <v>-2418.703439698949</v>
      </c>
    </row>
    <row r="36">
      <c r="A36" s="41" t="inlineStr">
        <is>
          <t>use_4Z_waterbiofilter</t>
        </is>
      </c>
      <c r="B36" s="41" t="inlineStr">
        <is>
          <t>235690.23384939838</t>
        </is>
      </c>
      <c r="C36" s="41" t="inlineStr">
        <is>
          <t>('IPCC 2013', 'climate change', 'GWP 100a')</t>
        </is>
      </c>
      <c r="D36" s="41" t="inlineStr">
        <is>
          <t>kg $CO_2$-eq</t>
        </is>
      </c>
      <c r="E36" s="41" t="inlineStr">
        <is>
          <t>WL-S</t>
        </is>
      </c>
      <c r="F36" t="n">
        <v>0</v>
      </c>
      <c r="G36" t="n">
        <v>-720.331881260895</v>
      </c>
      <c r="H36" t="n">
        <v>73.71492688873637</v>
      </c>
      <c r="J36" t="n">
        <v>8.524260716197093</v>
      </c>
      <c r="K36" t="n">
        <v>-2393.599981305003</v>
      </c>
      <c r="L36" t="n">
        <v>-2418.703312719882</v>
      </c>
      <c r="N36" t="n">
        <v>-821.3297887679693</v>
      </c>
      <c r="O36" t="n">
        <v>314.1299560471928</v>
      </c>
    </row>
    <row r="37">
      <c r="A37" s="41" t="inlineStr">
        <is>
          <t>use_7Z_pig-iron</t>
        </is>
      </c>
      <c r="B37" s="41" t="inlineStr">
        <is>
          <t>1869.5014110503416</t>
        </is>
      </c>
      <c r="C37" s="41" t="inlineStr">
        <is>
          <t>('IPCC 2013', 'climate change', 'GWP 100a')</t>
        </is>
      </c>
      <c r="D37" s="41" t="inlineStr">
        <is>
          <t>kg $CO_2$-eq</t>
        </is>
      </c>
      <c r="E37" s="41" t="inlineStr">
        <is>
          <t>WL-S</t>
        </is>
      </c>
      <c r="F37" t="n">
        <v>0</v>
      </c>
      <c r="G37" t="n">
        <v>-2404.888625960845</v>
      </c>
      <c r="H37" t="n">
        <v>66.75896821409599</v>
      </c>
      <c r="K37" t="n">
        <v>4.547473508864641e-13</v>
      </c>
      <c r="L37" t="n">
        <v>-2418.703260162134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4.5"/>
  <sheetData>
    <row r="1">
      <c r="A1" s="41" t="inlineStr">
        <is>
          <t>SC</t>
        </is>
      </c>
      <c r="B1" s="41" t="inlineStr">
        <is>
          <t>FU</t>
        </is>
      </c>
      <c r="C1" s="41" t="inlineStr">
        <is>
          <t>Production of biochar</t>
        </is>
      </c>
      <c r="D1" s="41" t="inlineStr">
        <is>
          <t>C-sink</t>
        </is>
      </c>
      <c r="E1" s="41" t="inlineStr">
        <is>
          <t>Production of other materials</t>
        </is>
      </c>
      <c r="F1" s="41" t="inlineStr">
        <is>
          <t>Transport &amp; Machinery</t>
        </is>
      </c>
      <c r="G1" s="41" t="inlineStr">
        <is>
          <t>Use phase</t>
        </is>
      </c>
      <c r="H1" s="41" t="inlineStr">
        <is>
          <t>Disposal</t>
        </is>
      </c>
      <c r="I1" s="41" t="inlineStr">
        <is>
          <t>Other</t>
        </is>
      </c>
    </row>
    <row r="2">
      <c r="A2" s="70" t="inlineStr">
        <is>
          <t>WP-S</t>
        </is>
      </c>
      <c r="B2" s="41" t="inlineStr">
        <is>
          <t>Tree</t>
        </is>
      </c>
      <c r="C2" t="n">
        <v>0.4611907829829867</v>
      </c>
      <c r="D2" t="n">
        <v>-2.739733362198981</v>
      </c>
      <c r="E2" t="n">
        <v>-0.3440851885027068</v>
      </c>
      <c r="F2" t="n">
        <v>0.172287165733034</v>
      </c>
      <c r="G2" t="n">
        <v>0</v>
      </c>
      <c r="H2" t="n">
        <v>-0.03986418376254045</v>
      </c>
      <c r="I2" t="n">
        <v>0</v>
      </c>
    </row>
    <row r="3">
      <c r="A3" s="54" t="n"/>
      <c r="B3" s="41" t="inlineStr">
        <is>
          <t>Roof</t>
        </is>
      </c>
      <c r="C3" t="n">
        <v>0.4611907822021866</v>
      </c>
      <c r="D3" t="n">
        <v>-2.73973335756059</v>
      </c>
      <c r="E3" t="n">
        <v>-2.475238195057567</v>
      </c>
      <c r="F3" t="n">
        <v>0.09677802342744032</v>
      </c>
      <c r="G3" t="n">
        <v>-0.3502478295898364</v>
      </c>
      <c r="H3" t="n">
        <v>-0.04671888239290386</v>
      </c>
      <c r="I3" t="n">
        <v>0</v>
      </c>
    </row>
    <row r="4">
      <c r="A4" s="54" t="n"/>
      <c r="B4" s="41" t="inlineStr">
        <is>
          <t>Soil</t>
        </is>
      </c>
      <c r="C4" t="n">
        <v>0.4611907738732166</v>
      </c>
      <c r="D4" t="n">
        <v>-2.739733308081812</v>
      </c>
      <c r="E4" t="n">
        <v>-1.05316951783616</v>
      </c>
      <c r="F4" t="n">
        <v>0.1897529870243407</v>
      </c>
      <c r="G4" t="n">
        <v>0</v>
      </c>
      <c r="H4" t="n">
        <v>0</v>
      </c>
      <c r="I4" t="n">
        <v>0</v>
      </c>
    </row>
    <row r="5">
      <c r="A5" s="54" t="n"/>
      <c r="B5" s="41" t="inlineStr">
        <is>
          <t>Charcrete</t>
        </is>
      </c>
      <c r="C5" t="n">
        <v>0.461190798733793</v>
      </c>
      <c r="D5" t="n">
        <v>-3.253433478724091</v>
      </c>
      <c r="E5" t="n">
        <v>1.373241006890005</v>
      </c>
      <c r="F5" t="n">
        <v>0.2694097619403377</v>
      </c>
      <c r="G5" t="n">
        <v>0</v>
      </c>
      <c r="H5" t="n">
        <v>0.004882981871973548</v>
      </c>
      <c r="I5" t="n">
        <v>0</v>
      </c>
    </row>
    <row r="6">
      <c r="A6" s="54" t="n"/>
      <c r="B6" s="41" t="inlineStr">
        <is>
          <t>Biofilm</t>
        </is>
      </c>
      <c r="C6" t="n">
        <v>0.4611907745218225</v>
      </c>
      <c r="D6" t="n">
        <v>-2.739733311934894</v>
      </c>
      <c r="E6" t="n">
        <v>-0.3889792158808825</v>
      </c>
      <c r="F6" t="n">
        <v>0.2277384912372763</v>
      </c>
      <c r="G6" t="n">
        <v>0</v>
      </c>
      <c r="H6" t="n">
        <v>-0.4110516886835629</v>
      </c>
      <c r="I6" t="n">
        <v>0</v>
      </c>
    </row>
    <row r="7">
      <c r="A7" s="55" t="n"/>
      <c r="B7" s="41" t="inlineStr">
        <is>
          <t>Pig iron</t>
        </is>
      </c>
      <c r="C7" t="n">
        <v>0.4611907663278466</v>
      </c>
      <c r="D7" t="n">
        <v>0</v>
      </c>
      <c r="E7" t="n">
        <v>-2.689661371419618</v>
      </c>
      <c r="F7" t="n">
        <v>0.2165841675346448</v>
      </c>
      <c r="G7" t="n">
        <v>0</v>
      </c>
      <c r="H7" t="n">
        <v>0</v>
      </c>
      <c r="I7" t="n">
        <v>0</v>
      </c>
    </row>
    <row r="8">
      <c r="A8" s="70" t="inlineStr">
        <is>
          <t>WP-E</t>
        </is>
      </c>
      <c r="B8" s="41" t="inlineStr">
        <is>
          <t>Tree</t>
        </is>
      </c>
      <c r="C8" t="n">
        <v>0.4854225305826918</v>
      </c>
      <c r="D8" t="n">
        <v>-2.739733362198981</v>
      </c>
      <c r="E8" t="n">
        <v>-0.344085188502707</v>
      </c>
      <c r="F8" t="n">
        <v>0.1583865267182719</v>
      </c>
      <c r="G8" t="n">
        <v>0</v>
      </c>
      <c r="H8" t="n">
        <v>-0.03986418376253987</v>
      </c>
      <c r="I8" t="n">
        <v>0</v>
      </c>
    </row>
    <row r="9">
      <c r="A9" s="54" t="n"/>
      <c r="B9" s="41" t="inlineStr">
        <is>
          <t>Roof</t>
        </is>
      </c>
      <c r="C9" t="n">
        <v>0.4854225297608667</v>
      </c>
      <c r="D9" t="n">
        <v>-2.739733357560589</v>
      </c>
      <c r="E9" t="n">
        <v>-2.475238195057572</v>
      </c>
      <c r="F9" t="n">
        <v>0.08287738443621268</v>
      </c>
      <c r="G9" t="n">
        <v>-0.3502478295898359</v>
      </c>
      <c r="H9" t="n">
        <v>-0.04671888239294316</v>
      </c>
      <c r="I9" t="n">
        <v>0</v>
      </c>
    </row>
    <row r="10">
      <c r="A10" s="54" t="n"/>
      <c r="B10" s="41" t="inlineStr">
        <is>
          <t>Soil</t>
        </is>
      </c>
      <c r="C10" t="n">
        <v>0.485422520994278</v>
      </c>
      <c r="D10" t="n">
        <v>-2.739733308081812</v>
      </c>
      <c r="E10" t="n">
        <v>-1.053169517836159</v>
      </c>
      <c r="F10" t="n">
        <v>0.1758523482841541</v>
      </c>
      <c r="G10" t="n">
        <v>0</v>
      </c>
      <c r="H10" t="n">
        <v>0</v>
      </c>
      <c r="I10" t="n">
        <v>0</v>
      </c>
    </row>
    <row r="11">
      <c r="A11" s="54" t="n"/>
      <c r="B11" s="41" t="inlineStr">
        <is>
          <t>Charcrete</t>
        </is>
      </c>
      <c r="C11" t="n">
        <v>0.4854225471610716</v>
      </c>
      <c r="D11" t="n">
        <v>-3.253433478724091</v>
      </c>
      <c r="E11" t="n">
        <v>1.373241006890004</v>
      </c>
      <c r="F11" t="n">
        <v>0.2555091224508358</v>
      </c>
      <c r="G11" t="n">
        <v>0</v>
      </c>
      <c r="H11" t="n">
        <v>0.004882981871973164</v>
      </c>
      <c r="I11" t="n">
        <v>0</v>
      </c>
    </row>
    <row r="12">
      <c r="A12" s="54" t="n"/>
      <c r="B12" s="41" t="inlineStr">
        <is>
          <t>Biofilm</t>
        </is>
      </c>
      <c r="C12" t="n">
        <v>0.4854225216769629</v>
      </c>
      <c r="D12" t="n">
        <v>-2.739733311934894</v>
      </c>
      <c r="E12" t="n">
        <v>-0.3889792158808825</v>
      </c>
      <c r="F12" t="n">
        <v>0.2138378524775403</v>
      </c>
      <c r="G12" t="n">
        <v>0</v>
      </c>
      <c r="H12" t="n">
        <v>-0.411051688683563</v>
      </c>
      <c r="I12" t="n">
        <v>0</v>
      </c>
    </row>
    <row r="13">
      <c r="A13" s="55" t="n"/>
      <c r="B13" s="41" t="inlineStr">
        <is>
          <t>Pig iron</t>
        </is>
      </c>
      <c r="C13" t="n">
        <v>0.4854225130524611</v>
      </c>
      <c r="D13" t="n">
        <v>0</v>
      </c>
      <c r="E13" t="n">
        <v>-2.689661371419617</v>
      </c>
      <c r="F13" t="n">
        <v>0.2026835290218819</v>
      </c>
      <c r="G13" t="n">
        <v>0</v>
      </c>
      <c r="H13" t="n">
        <v>0</v>
      </c>
      <c r="I13" t="n">
        <v>0</v>
      </c>
    </row>
    <row r="14">
      <c r="A14" s="70" t="inlineStr">
        <is>
          <t>GW-S</t>
        </is>
      </c>
      <c r="B14" s="41" t="inlineStr">
        <is>
          <t>Tree</t>
        </is>
      </c>
      <c r="C14" t="n">
        <v>0.3438306793828893</v>
      </c>
      <c r="D14" t="n">
        <v>-2.049713004481715</v>
      </c>
      <c r="E14" t="n">
        <v>-0.7094575723552217</v>
      </c>
      <c r="F14" t="n">
        <v>0.1002914604771338</v>
      </c>
      <c r="G14" t="n">
        <v>0</v>
      </c>
      <c r="H14" t="n">
        <v>-0.0939428377046921</v>
      </c>
      <c r="I14" t="n">
        <v>0</v>
      </c>
    </row>
    <row r="15">
      <c r="A15" s="54" t="n"/>
      <c r="B15" s="41" t="inlineStr">
        <is>
          <t>Roof</t>
        </is>
      </c>
      <c r="C15" t="n">
        <v>0.3438307039150766</v>
      </c>
      <c r="D15" t="n">
        <v>-2.050400072772626</v>
      </c>
      <c r="E15" t="n">
        <v>-5.114128638471395</v>
      </c>
      <c r="F15" t="n">
        <v>-0.06314431904341981</v>
      </c>
      <c r="G15" t="n">
        <v>-0.7236525597594862</v>
      </c>
      <c r="H15" t="n">
        <v>-0.1200961380169352</v>
      </c>
      <c r="I15" t="n">
        <v>0</v>
      </c>
    </row>
    <row r="16">
      <c r="A16" s="54" t="n"/>
      <c r="B16" s="41" t="inlineStr">
        <is>
          <t>Soil</t>
        </is>
      </c>
      <c r="C16" t="n">
        <v>0.343830709576164</v>
      </c>
      <c r="D16" t="n">
        <v>-2.050400106531954</v>
      </c>
      <c r="E16" t="n">
        <v>-2.175970211285481</v>
      </c>
      <c r="F16" t="n">
        <v>0.1503027121925816</v>
      </c>
      <c r="G16" t="n">
        <v>0</v>
      </c>
      <c r="H16" t="n">
        <v>0</v>
      </c>
      <c r="I16" t="n">
        <v>0</v>
      </c>
    </row>
    <row r="17">
      <c r="A17" s="54" t="n"/>
      <c r="B17" s="41" t="inlineStr">
        <is>
          <t>Charcrete</t>
        </is>
      </c>
      <c r="C17" t="n">
        <v>0.3438307070771127</v>
      </c>
      <c r="D17" t="n">
        <v>-2.391766773550912</v>
      </c>
      <c r="E17" t="n">
        <v>1.373241006890006</v>
      </c>
      <c r="F17" t="n">
        <v>0.2343217787810093</v>
      </c>
      <c r="G17" t="n">
        <v>0</v>
      </c>
      <c r="H17" t="n">
        <v>-0.02078365167209741</v>
      </c>
      <c r="I17" t="n">
        <v>0</v>
      </c>
    </row>
    <row r="18">
      <c r="A18" s="54" t="n"/>
      <c r="B18" s="41" t="inlineStr">
        <is>
          <t>Biofilm</t>
        </is>
      </c>
      <c r="C18" t="n">
        <v>0.3438306890264082</v>
      </c>
      <c r="D18" t="n">
        <v>-2.050399983985536</v>
      </c>
      <c r="E18" t="n">
        <v>-0.8036760658695928</v>
      </c>
      <c r="F18" t="n">
        <v>0.2151361804702675</v>
      </c>
      <c r="G18" t="n">
        <v>0</v>
      </c>
      <c r="H18" t="n">
        <v>-0.861052792321823</v>
      </c>
      <c r="I18" t="n">
        <v>0</v>
      </c>
    </row>
    <row r="19">
      <c r="A19" s="55" t="n"/>
      <c r="B19" s="41" t="inlineStr">
        <is>
          <t>Pig iron</t>
        </is>
      </c>
      <c r="C19" t="n">
        <v>0.3438307019794788</v>
      </c>
      <c r="D19" t="n">
        <v>0</v>
      </c>
      <c r="E19" t="n">
        <v>-2.060070158582541</v>
      </c>
      <c r="F19" t="n">
        <v>0.2010661851423199</v>
      </c>
      <c r="G19" t="n">
        <v>0</v>
      </c>
      <c r="H19" t="n">
        <v>0</v>
      </c>
      <c r="I19" t="n">
        <v>0</v>
      </c>
    </row>
    <row r="20">
      <c r="A20" s="70" t="inlineStr">
        <is>
          <t>GW-E</t>
        </is>
      </c>
      <c r="B20" s="41" t="inlineStr">
        <is>
          <t>Tree</t>
        </is>
      </c>
      <c r="C20" t="n">
        <v>0.3681428652815114</v>
      </c>
      <c r="D20" t="n">
        <v>-2.049713004481715</v>
      </c>
      <c r="E20" t="n">
        <v>-0.7094575723552187</v>
      </c>
      <c r="F20" t="n">
        <v>0.08639082210727039</v>
      </c>
      <c r="G20" t="n">
        <v>0</v>
      </c>
      <c r="H20" t="n">
        <v>-0.09394283770468922</v>
      </c>
      <c r="I20" t="n">
        <v>0</v>
      </c>
    </row>
    <row r="21">
      <c r="A21" s="54" t="n"/>
      <c r="B21" s="41" t="inlineStr">
        <is>
          <t>Roof</t>
        </is>
      </c>
      <c r="C21" t="n">
        <v>0.368142891548363</v>
      </c>
      <c r="D21" t="n">
        <v>-2.050400072772626</v>
      </c>
      <c r="E21" t="n">
        <v>-5.11412863847142</v>
      </c>
      <c r="F21" t="n">
        <v>-0.07704495840508037</v>
      </c>
      <c r="G21" t="n">
        <v>-0.7236525597594783</v>
      </c>
      <c r="H21" t="n">
        <v>-0.1200961380169513</v>
      </c>
      <c r="I21" t="n">
        <v>0</v>
      </c>
    </row>
    <row r="22">
      <c r="A22" s="54" t="n"/>
      <c r="B22" s="41" t="inlineStr">
        <is>
          <t>Soil</t>
        </is>
      </c>
      <c r="C22" t="n">
        <v>0.368142897609745</v>
      </c>
      <c r="D22" t="n">
        <v>-2.050400106531954</v>
      </c>
      <c r="E22" t="n">
        <v>-2.175970211285479</v>
      </c>
      <c r="F22" t="n">
        <v>0.1364020726020445</v>
      </c>
      <c r="G22" t="n">
        <v>0</v>
      </c>
      <c r="H22" t="n">
        <v>0</v>
      </c>
      <c r="I22" t="n">
        <v>0</v>
      </c>
    </row>
    <row r="23">
      <c r="A23" s="54" t="n"/>
      <c r="B23" s="41" t="inlineStr">
        <is>
          <t>Charcrete</t>
        </is>
      </c>
      <c r="C23" t="n">
        <v>0.3681428949339867</v>
      </c>
      <c r="D23" t="n">
        <v>-2.391766773550912</v>
      </c>
      <c r="E23" t="n">
        <v>1.373241006890005</v>
      </c>
      <c r="F23" t="n">
        <v>0.2204211392915048</v>
      </c>
      <c r="G23" t="n">
        <v>0</v>
      </c>
      <c r="H23" t="n">
        <v>-0.02078365167209726</v>
      </c>
      <c r="I23" t="n">
        <v>0</v>
      </c>
    </row>
    <row r="24">
      <c r="A24" s="54" t="n"/>
      <c r="B24" s="41" t="inlineStr">
        <is>
          <t>Biofilm</t>
        </is>
      </c>
      <c r="C24" t="n">
        <v>0.3681428756069209</v>
      </c>
      <c r="D24" t="n">
        <v>-2.050399983985536</v>
      </c>
      <c r="E24" t="n">
        <v>-0.8036760658695929</v>
      </c>
      <c r="F24" t="n">
        <v>0.2012355417105303</v>
      </c>
      <c r="G24" t="n">
        <v>0</v>
      </c>
      <c r="H24" t="n">
        <v>-0.8610527923218227</v>
      </c>
      <c r="I24" t="n">
        <v>0</v>
      </c>
    </row>
    <row r="25">
      <c r="A25" s="55" t="n"/>
      <c r="B25" s="41" t="inlineStr">
        <is>
          <t>Pig iron</t>
        </is>
      </c>
      <c r="C25" t="n">
        <v>0.3681428894759003</v>
      </c>
      <c r="D25" t="n">
        <v>0</v>
      </c>
      <c r="E25" t="n">
        <v>-2.060070158582515</v>
      </c>
      <c r="F25" t="n">
        <v>0.1871655458589067</v>
      </c>
      <c r="G25" t="n">
        <v>0</v>
      </c>
      <c r="H25" t="n">
        <v>0</v>
      </c>
      <c r="I25" t="n">
        <v>0</v>
      </c>
    </row>
    <row r="26">
      <c r="A26" s="70" t="inlineStr">
        <is>
          <t>LR-S</t>
        </is>
      </c>
      <c r="B26" s="41" t="inlineStr">
        <is>
          <t>Tree</t>
        </is>
      </c>
      <c r="C26" t="n">
        <v>0.2547979858383869</v>
      </c>
      <c r="D26" t="n">
        <v>-2.686867838468841</v>
      </c>
      <c r="E26" t="n">
        <v>-0.8841215765364649</v>
      </c>
      <c r="F26" t="n">
        <v>-0.03130167882383338</v>
      </c>
      <c r="G26" t="n">
        <v>0</v>
      </c>
      <c r="H26" t="n">
        <v>-0.1197948021929458</v>
      </c>
      <c r="I26" t="n">
        <v>0</v>
      </c>
    </row>
    <row r="27">
      <c r="A27" s="54" t="n"/>
      <c r="B27" s="41" t="inlineStr">
        <is>
          <t>Roof</t>
        </is>
      </c>
      <c r="C27" t="n">
        <v>0.2547979780852889</v>
      </c>
      <c r="D27" t="n">
        <v>-2.68693332556879</v>
      </c>
      <c r="E27" t="n">
        <v>-6.379479809320658</v>
      </c>
      <c r="F27" t="n">
        <v>-0.236980724686921</v>
      </c>
      <c r="G27" t="n">
        <v>-0.9027005811352971</v>
      </c>
      <c r="H27" t="n">
        <v>-0.155280622289082</v>
      </c>
      <c r="I27" t="n">
        <v>0</v>
      </c>
    </row>
    <row r="28">
      <c r="A28" s="54" t="n"/>
      <c r="B28" s="41" t="inlineStr">
        <is>
          <t>Soil</t>
        </is>
      </c>
      <c r="C28" t="n">
        <v>0.2547979736955407</v>
      </c>
      <c r="D28" t="n">
        <v>-2.686933279277374</v>
      </c>
      <c r="E28" t="n">
        <v>-2.71435439782277</v>
      </c>
      <c r="F28" t="n">
        <v>0.03614637463747689</v>
      </c>
      <c r="G28" t="n">
        <v>0</v>
      </c>
      <c r="H28" t="n">
        <v>0</v>
      </c>
      <c r="I28" t="n">
        <v>0</v>
      </c>
    </row>
    <row r="29">
      <c r="A29" s="54" t="n"/>
      <c r="B29" s="41" t="inlineStr">
        <is>
          <t>Charcrete</t>
        </is>
      </c>
      <c r="C29" t="n">
        <v>0.2547979902081054</v>
      </c>
      <c r="D29" t="n">
        <v>-3.187433475774654</v>
      </c>
      <c r="E29" t="n">
        <v>1.373241006890003</v>
      </c>
      <c r="F29" t="n">
        <v>0.1220402647468243</v>
      </c>
      <c r="G29" t="n">
        <v>0</v>
      </c>
      <c r="H29" t="n">
        <v>-0.03086561464326977</v>
      </c>
      <c r="I29" t="n">
        <v>0</v>
      </c>
    </row>
    <row r="30">
      <c r="A30" s="54" t="n"/>
      <c r="B30" s="41" t="inlineStr">
        <is>
          <t>Biofilm</t>
        </is>
      </c>
      <c r="C30" t="n">
        <v>0.2547979768315136</v>
      </c>
      <c r="D30" t="n">
        <v>-2.686933312347283</v>
      </c>
      <c r="E30" t="n">
        <v>-1.002523752270318</v>
      </c>
      <c r="F30" t="n">
        <v>0.1119399206370774</v>
      </c>
      <c r="G30" t="n">
        <v>0</v>
      </c>
      <c r="H30" t="n">
        <v>-1.076828914900704</v>
      </c>
      <c r="I30" t="n">
        <v>0</v>
      </c>
    </row>
    <row r="31">
      <c r="A31" s="55" t="n"/>
      <c r="B31" s="41" t="inlineStr">
        <is>
          <t>Pig iron</t>
        </is>
      </c>
      <c r="C31" t="n">
        <v>0.2547979723045163</v>
      </c>
      <c r="D31" t="n">
        <v>-4.547473508864641e-16</v>
      </c>
      <c r="E31" t="n">
        <v>-2.689661371419619</v>
      </c>
      <c r="F31" t="n">
        <v>0.0964718421541193</v>
      </c>
      <c r="G31" t="n">
        <v>0</v>
      </c>
      <c r="H31" t="n">
        <v>0</v>
      </c>
      <c r="I31" t="n">
        <v>0</v>
      </c>
    </row>
    <row r="32">
      <c r="A32" s="70" t="inlineStr">
        <is>
          <t>WL-S</t>
        </is>
      </c>
      <c r="B32" s="41" t="inlineStr">
        <is>
          <t>Tree</t>
        </is>
      </c>
      <c r="C32" t="n">
        <v>-0.8924415383800414</v>
      </c>
      <c r="D32" t="n">
        <v>-2.39329078626593</v>
      </c>
      <c r="E32" t="n">
        <v>-0.6361471952685807</v>
      </c>
      <c r="F32" t="n">
        <v>-0.1074754422089738</v>
      </c>
      <c r="G32" t="n">
        <v>0</v>
      </c>
      <c r="H32" t="n">
        <v>-0.08309219078011154</v>
      </c>
      <c r="I32" t="n">
        <v>0</v>
      </c>
    </row>
    <row r="33">
      <c r="A33" s="54" t="n"/>
      <c r="B33" s="41" t="inlineStr">
        <is>
          <t>Roof</t>
        </is>
      </c>
      <c r="C33" t="n">
        <v>-0.8924415463987738</v>
      </c>
      <c r="D33" t="n">
        <v>-2.393600088427692</v>
      </c>
      <c r="E33" t="n">
        <v>-4.583774564097967</v>
      </c>
      <c r="F33" t="n">
        <v>-0.2532214085890266</v>
      </c>
      <c r="G33" t="n">
        <v>-0.6486071100591905</v>
      </c>
      <c r="H33" t="n">
        <v>-0.1053490586219628</v>
      </c>
      <c r="I33" t="n">
        <v>0</v>
      </c>
    </row>
    <row r="34">
      <c r="A34" s="54" t="n"/>
      <c r="B34" s="41" t="inlineStr">
        <is>
          <t>Soil</t>
        </is>
      </c>
      <c r="C34" t="n">
        <v>-0.8924414702519886</v>
      </c>
      <c r="D34" t="n">
        <v>-2.393599884195879</v>
      </c>
      <c r="E34" t="n">
        <v>-1.950313845536811</v>
      </c>
      <c r="F34" t="n">
        <v>-0.06446705859326196</v>
      </c>
      <c r="G34" t="n">
        <v>0</v>
      </c>
      <c r="H34" t="n">
        <v>0</v>
      </c>
      <c r="I34" t="n">
        <v>0</v>
      </c>
    </row>
    <row r="35">
      <c r="A35" s="54" t="n"/>
      <c r="B35" s="41" t="inlineStr">
        <is>
          <t>Charcrete</t>
        </is>
      </c>
      <c r="C35" t="n">
        <v>-0.8924415533107519</v>
      </c>
      <c r="D35" t="n">
        <v>-2.820766792722237</v>
      </c>
      <c r="E35" t="n">
        <v>1.373241006890004</v>
      </c>
      <c r="F35" t="n">
        <v>0.01873687293645992</v>
      </c>
      <c r="G35" t="n">
        <v>0</v>
      </c>
      <c r="H35" t="n">
        <v>-0.01617490962530896</v>
      </c>
      <c r="I35" t="n">
        <v>0</v>
      </c>
    </row>
    <row r="36">
      <c r="A36" s="54" t="n"/>
      <c r="B36" s="41" t="inlineStr">
        <is>
          <t>Biofilm</t>
        </is>
      </c>
      <c r="C36" t="n">
        <v>-0.8924415064586271</v>
      </c>
      <c r="D36" t="n">
        <v>-2.393599981305003</v>
      </c>
      <c r="E36" t="n">
        <v>-0.7203318812608945</v>
      </c>
      <c r="F36" t="n">
        <v>-0.00454871533504846</v>
      </c>
      <c r="G36" t="n">
        <v>0</v>
      </c>
      <c r="H36" t="n">
        <v>-0.7706132940310432</v>
      </c>
      <c r="I36" t="n">
        <v>0</v>
      </c>
    </row>
    <row r="37">
      <c r="A37" s="55" t="n"/>
      <c r="B37" s="41" t="inlineStr">
        <is>
          <t>Pig iron</t>
        </is>
      </c>
      <c r="C37" t="n">
        <v>-0.8924414870661224</v>
      </c>
      <c r="D37" t="n">
        <v>4.547473508864641e-16</v>
      </c>
      <c r="E37" t="n">
        <v>-2.404888625960868</v>
      </c>
      <c r="F37" t="n">
        <v>-0.01803273503403105</v>
      </c>
      <c r="G37" t="n">
        <v>0</v>
      </c>
      <c r="H37" t="n">
        <v>0</v>
      </c>
      <c r="I37" t="n">
        <v>0</v>
      </c>
    </row>
    <row r="38">
      <c r="A38" s="70" t="inlineStr">
        <is>
          <t>WP-S</t>
        </is>
      </c>
      <c r="B38" s="41" t="inlineStr">
        <is>
          <t>Tree</t>
        </is>
      </c>
      <c r="C38" t="n">
        <v>3.130378782725741</v>
      </c>
      <c r="D38" t="n">
        <v>-2.739733362198981</v>
      </c>
      <c r="E38" t="n">
        <v>-0.3466786535214125</v>
      </c>
      <c r="F38" t="n">
        <v>0.05997308022686974</v>
      </c>
      <c r="G38" t="n">
        <v>0</v>
      </c>
      <c r="H38" t="n">
        <v>-0.04540356862651516</v>
      </c>
      <c r="I38" t="n">
        <v>0</v>
      </c>
    </row>
    <row r="39">
      <c r="A39" s="54" t="n"/>
      <c r="B39" s="41" t="inlineStr">
        <is>
          <t>Roof</t>
        </is>
      </c>
      <c r="C39" t="n">
        <v>3.130378777425977</v>
      </c>
      <c r="D39" t="n">
        <v>-2.73973335756059</v>
      </c>
      <c r="E39" t="n">
        <v>-2.475238195057566</v>
      </c>
      <c r="F39" t="n">
        <v>-0.02500179864842711</v>
      </c>
      <c r="G39" t="n">
        <v>-0.3502478295898368</v>
      </c>
      <c r="H39" t="n">
        <v>-0.05117891412252597</v>
      </c>
      <c r="I39" t="n">
        <v>0</v>
      </c>
    </row>
    <row r="40">
      <c r="A40" s="54" t="n"/>
      <c r="B40" s="41" t="inlineStr">
        <is>
          <t>Soil</t>
        </is>
      </c>
      <c r="C40" t="n">
        <v>3.130378720892267</v>
      </c>
      <c r="D40" t="n">
        <v>-2.739733308081812</v>
      </c>
      <c r="E40" t="n">
        <v>-1.053169517836161</v>
      </c>
      <c r="F40" t="n">
        <v>0.08023797023268429</v>
      </c>
      <c r="G40" t="n">
        <v>0</v>
      </c>
      <c r="H40" t="n">
        <v>0</v>
      </c>
      <c r="I40" t="n">
        <v>0</v>
      </c>
    </row>
    <row r="41">
      <c r="A41" s="54" t="n"/>
      <c r="B41" s="41" t="inlineStr">
        <is>
          <t>Charcrete</t>
        </is>
      </c>
      <c r="C41" t="n">
        <v>3.130378889635921</v>
      </c>
      <c r="D41" t="n">
        <v>-3.253433478724091</v>
      </c>
      <c r="E41" t="n">
        <v>1.409409860583255</v>
      </c>
      <c r="F41" t="n">
        <v>0.1691355210975044</v>
      </c>
      <c r="G41" t="n">
        <v>0</v>
      </c>
      <c r="H41" t="n">
        <v>0.005561503625580375</v>
      </c>
      <c r="I41" t="n">
        <v>0</v>
      </c>
    </row>
    <row r="42">
      <c r="A42" s="54" t="n"/>
      <c r="B42" s="41" t="inlineStr">
        <is>
          <t>Biofilm</t>
        </is>
      </c>
      <c r="C42" t="n">
        <v>3.130378725294741</v>
      </c>
      <c r="D42" t="n">
        <v>-2.739733311934894</v>
      </c>
      <c r="E42" t="n">
        <v>-0.3889792158808825</v>
      </c>
      <c r="F42" t="n">
        <v>0.1184223146343656</v>
      </c>
      <c r="G42" t="n">
        <v>0</v>
      </c>
      <c r="H42" t="n">
        <v>-0.2634994909537749</v>
      </c>
      <c r="I42" t="n">
        <v>0</v>
      </c>
    </row>
    <row r="43">
      <c r="A43" s="55" t="n"/>
      <c r="B43" s="41" t="inlineStr">
        <is>
          <t>Pig iron</t>
        </is>
      </c>
      <c r="C43" t="n">
        <v>3.130378669677314</v>
      </c>
      <c r="D43" t="n">
        <v>0</v>
      </c>
      <c r="E43" t="n">
        <v>-2.689661371419619</v>
      </c>
      <c r="F43" t="n">
        <v>0.110252755538587</v>
      </c>
      <c r="G43" t="n">
        <v>0</v>
      </c>
      <c r="H43" t="n">
        <v>0</v>
      </c>
      <c r="I43" t="n">
        <v>0</v>
      </c>
    </row>
    <row r="44">
      <c r="A44" s="70" t="inlineStr">
        <is>
          <t>WP-E</t>
        </is>
      </c>
      <c r="B44" s="41" t="inlineStr">
        <is>
          <t>Tree</t>
        </is>
      </c>
      <c r="C44" t="n">
        <v>3.348381674334926</v>
      </c>
      <c r="D44" t="n">
        <v>-2.739733362198981</v>
      </c>
      <c r="E44" t="n">
        <v>-0.3466786535214131</v>
      </c>
      <c r="F44" t="n">
        <v>0.05952287520408717</v>
      </c>
      <c r="G44" t="n">
        <v>0</v>
      </c>
      <c r="H44" t="n">
        <v>-0.04540356862651419</v>
      </c>
      <c r="I44" t="n">
        <v>0</v>
      </c>
    </row>
    <row r="45">
      <c r="A45" s="54" t="n"/>
      <c r="B45" s="41" t="inlineStr">
        <is>
          <t>Roof</t>
        </is>
      </c>
      <c r="C45" t="n">
        <v>3.348381668666078</v>
      </c>
      <c r="D45" t="n">
        <v>-2.739733357560589</v>
      </c>
      <c r="E45" t="n">
        <v>-2.475238195057572</v>
      </c>
      <c r="F45" t="n">
        <v>-0.02545200367044517</v>
      </c>
      <c r="G45" t="n">
        <v>-0.3502478295898359</v>
      </c>
      <c r="H45" t="n">
        <v>-0.05117891412257555</v>
      </c>
      <c r="I45" t="n">
        <v>0</v>
      </c>
    </row>
    <row r="46">
      <c r="A46" s="54" t="n"/>
      <c r="B46" s="41" t="inlineStr">
        <is>
          <t>Soil</t>
        </is>
      </c>
      <c r="C46" t="n">
        <v>3.348381608195293</v>
      </c>
      <c r="D46" t="n">
        <v>-2.739733308081812</v>
      </c>
      <c r="E46" t="n">
        <v>-1.053169517836159</v>
      </c>
      <c r="F46" t="n">
        <v>0.07978776521879619</v>
      </c>
      <c r="G46" t="n">
        <v>0</v>
      </c>
      <c r="H46" t="n">
        <v>0</v>
      </c>
      <c r="I46" t="n">
        <v>0</v>
      </c>
    </row>
    <row r="47">
      <c r="A47" s="54" t="n"/>
      <c r="B47" s="41" t="inlineStr">
        <is>
          <t>Charcrete</t>
        </is>
      </c>
      <c r="C47" t="n">
        <v>3.348381788690442</v>
      </c>
      <c r="D47" t="n">
        <v>-3.253433478724091</v>
      </c>
      <c r="E47" t="n">
        <v>1.409409860583252</v>
      </c>
      <c r="F47" t="n">
        <v>0.1686853160593488</v>
      </c>
      <c r="G47" t="n">
        <v>0</v>
      </c>
      <c r="H47" t="n">
        <v>0.005561503625580094</v>
      </c>
      <c r="I47" t="n">
        <v>0</v>
      </c>
    </row>
    <row r="48">
      <c r="A48" s="54" t="n"/>
      <c r="B48" s="41" t="inlineStr">
        <is>
          <t>Biofilm</t>
        </is>
      </c>
      <c r="C48" t="n">
        <v>3.348381612904363</v>
      </c>
      <c r="D48" t="n">
        <v>-2.739733311934894</v>
      </c>
      <c r="E48" t="n">
        <v>-0.3889792158808825</v>
      </c>
      <c r="F48" t="n">
        <v>0.1179721096198443</v>
      </c>
      <c r="G48" t="n">
        <v>0</v>
      </c>
      <c r="H48" t="n">
        <v>-0.2634994909537748</v>
      </c>
      <c r="I48" t="n">
        <v>0</v>
      </c>
    </row>
    <row r="49">
      <c r="A49" s="55" t="n"/>
      <c r="B49" s="41" t="inlineStr">
        <is>
          <t>Pig iron</t>
        </is>
      </c>
      <c r="C49" t="n">
        <v>3.34838155341368</v>
      </c>
      <c r="D49" t="n">
        <v>0</v>
      </c>
      <c r="E49" t="n">
        <v>-2.689661371419617</v>
      </c>
      <c r="F49" t="n">
        <v>0.1098025505320647</v>
      </c>
      <c r="G49" t="n">
        <v>0</v>
      </c>
      <c r="H49" t="n">
        <v>0</v>
      </c>
      <c r="I49" t="n">
        <v>0</v>
      </c>
    </row>
    <row r="50">
      <c r="A50" s="70" t="inlineStr">
        <is>
          <t>GW-S</t>
        </is>
      </c>
      <c r="B50" s="41" t="inlineStr">
        <is>
          <t>Tree</t>
        </is>
      </c>
      <c r="C50" t="n">
        <v>2.687911383083999</v>
      </c>
      <c r="D50" t="n">
        <v>-2.049713004481715</v>
      </c>
      <c r="E50" t="n">
        <v>-0.714804949858351</v>
      </c>
      <c r="F50" t="n">
        <v>-0.02269580515150296</v>
      </c>
      <c r="G50" t="n">
        <v>0</v>
      </c>
      <c r="H50" t="n">
        <v>-0.1069967995356923</v>
      </c>
      <c r="I50" t="n">
        <v>0</v>
      </c>
    </row>
    <row r="51">
      <c r="A51" s="54" t="n"/>
      <c r="B51" s="41" t="inlineStr">
        <is>
          <t>Roof</t>
        </is>
      </c>
      <c r="C51" t="n">
        <v>2.687911574865455</v>
      </c>
      <c r="D51" t="n">
        <v>-2.050400072772626</v>
      </c>
      <c r="E51" t="n">
        <v>-5.114128638471395</v>
      </c>
      <c r="F51" t="n">
        <v>-0.2067147799556342</v>
      </c>
      <c r="G51" t="n">
        <v>-0.7236525597594863</v>
      </c>
      <c r="H51" t="n">
        <v>-0.1315611508495782</v>
      </c>
      <c r="I51" t="n">
        <v>0</v>
      </c>
    </row>
    <row r="52">
      <c r="A52" s="54" t="n"/>
      <c r="B52" s="41" t="inlineStr">
        <is>
          <t>Soil</t>
        </is>
      </c>
      <c r="C52" t="n">
        <v>2.687911619121252</v>
      </c>
      <c r="D52" t="n">
        <v>-2.050400106531954</v>
      </c>
      <c r="E52" t="n">
        <v>-2.175970211285481</v>
      </c>
      <c r="F52" t="n">
        <v>0.0350424267538136</v>
      </c>
      <c r="G52" t="n">
        <v>0</v>
      </c>
      <c r="H52" t="n">
        <v>0</v>
      </c>
      <c r="I52" t="n">
        <v>0</v>
      </c>
    </row>
    <row r="53">
      <c r="A53" s="54" t="n"/>
      <c r="B53" s="41" t="inlineStr">
        <is>
          <t>Charcrete</t>
        </is>
      </c>
      <c r="C53" t="n">
        <v>2.68791159958481</v>
      </c>
      <c r="D53" t="n">
        <v>-2.391766773550912</v>
      </c>
      <c r="E53" t="n">
        <v>1.409409860583256</v>
      </c>
      <c r="F53" t="n">
        <v>0.128306866500534</v>
      </c>
      <c r="G53" t="n">
        <v>0</v>
      </c>
      <c r="H53" t="n">
        <v>-0.02367167381689576</v>
      </c>
      <c r="I53" t="n">
        <v>0</v>
      </c>
    </row>
    <row r="54">
      <c r="A54" s="54" t="n"/>
      <c r="B54" s="41" t="inlineStr">
        <is>
          <t>Biofilm</t>
        </is>
      </c>
      <c r="C54" t="n">
        <v>2.687911458472635</v>
      </c>
      <c r="D54" t="n">
        <v>-2.050399983985536</v>
      </c>
      <c r="E54" t="n">
        <v>-0.8036760658695928</v>
      </c>
      <c r="F54" t="n">
        <v>0.09837539003159938</v>
      </c>
      <c r="G54" t="n">
        <v>0</v>
      </c>
      <c r="H54" t="n">
        <v>-0.5578287364801687</v>
      </c>
      <c r="I54" t="n">
        <v>0</v>
      </c>
    </row>
    <row r="55">
      <c r="A55" s="55" t="n"/>
      <c r="B55" s="41" t="inlineStr">
        <is>
          <t>Pig iron</t>
        </is>
      </c>
      <c r="C55" t="n">
        <v>2.687911559733828</v>
      </c>
      <c r="D55" t="n">
        <v>0</v>
      </c>
      <c r="E55" t="n">
        <v>-2.060070158582541</v>
      </c>
      <c r="F55" t="n">
        <v>0.09172468956499136</v>
      </c>
      <c r="G55" t="n">
        <v>0</v>
      </c>
      <c r="H55" t="n">
        <v>0</v>
      </c>
      <c r="I55" t="n">
        <v>0</v>
      </c>
    </row>
    <row r="56">
      <c r="A56" s="70" t="inlineStr">
        <is>
          <t>GW-E</t>
        </is>
      </c>
      <c r="B56" s="41" t="inlineStr">
        <is>
          <t>Tree</t>
        </is>
      </c>
      <c r="C56" t="n">
        <v>2.905994704002352</v>
      </c>
      <c r="D56" t="n">
        <v>-2.049713004481715</v>
      </c>
      <c r="E56" t="n">
        <v>-0.7148049498583477</v>
      </c>
      <c r="F56" t="n">
        <v>-0.02314601015339817</v>
      </c>
      <c r="G56" t="n">
        <v>0</v>
      </c>
      <c r="H56" t="n">
        <v>-0.1069967995356917</v>
      </c>
      <c r="I56" t="n">
        <v>0</v>
      </c>
    </row>
    <row r="57">
      <c r="A57" s="54" t="n"/>
      <c r="B57" s="41" t="inlineStr">
        <is>
          <t>Roof</t>
        </is>
      </c>
      <c r="C57" t="n">
        <v>2.905994911343965</v>
      </c>
      <c r="D57" t="n">
        <v>-2.050400072772626</v>
      </c>
      <c r="E57" t="n">
        <v>-5.11412863847142</v>
      </c>
      <c r="F57" t="n">
        <v>-0.2071649849896467</v>
      </c>
      <c r="G57" t="n">
        <v>-0.7236525597594784</v>
      </c>
      <c r="H57" t="n">
        <v>-0.1315611508495914</v>
      </c>
      <c r="I57" t="n">
        <v>0</v>
      </c>
    </row>
    <row r="58">
      <c r="A58" s="54" t="n"/>
      <c r="B58" s="41" t="inlineStr">
        <is>
          <t>Soil</t>
        </is>
      </c>
      <c r="C58" t="n">
        <v>2.905994959190452</v>
      </c>
      <c r="D58" t="n">
        <v>-2.050400106531954</v>
      </c>
      <c r="E58" t="n">
        <v>-2.175970211285479</v>
      </c>
      <c r="F58" t="n">
        <v>0.03459222171238471</v>
      </c>
      <c r="G58" t="n">
        <v>0</v>
      </c>
      <c r="H58" t="n">
        <v>0</v>
      </c>
      <c r="I58" t="n">
        <v>0</v>
      </c>
    </row>
    <row r="59">
      <c r="A59" s="54" t="n"/>
      <c r="B59" s="41" t="inlineStr">
        <is>
          <t>Charcrete</t>
        </is>
      </c>
      <c r="C59" t="n">
        <v>2.905994938068925</v>
      </c>
      <c r="D59" t="n">
        <v>-2.391766773550912</v>
      </c>
      <c r="E59" t="n">
        <v>1.409409860583253</v>
      </c>
      <c r="F59" t="n">
        <v>0.1278566614623764</v>
      </c>
      <c r="G59" t="n">
        <v>0</v>
      </c>
      <c r="H59" t="n">
        <v>-0.02367167381689578</v>
      </c>
      <c r="I59" t="n">
        <v>0</v>
      </c>
    </row>
    <row r="60">
      <c r="A60" s="54" t="n"/>
      <c r="B60" s="41" t="inlineStr">
        <is>
          <t>Biofilm</t>
        </is>
      </c>
      <c r="C60" t="n">
        <v>2.905994785507633</v>
      </c>
      <c r="D60" t="n">
        <v>-2.050399983985536</v>
      </c>
      <c r="E60" t="n">
        <v>-0.8036760658695929</v>
      </c>
      <c r="F60" t="n">
        <v>0.09792518501707774</v>
      </c>
      <c r="G60" t="n">
        <v>0</v>
      </c>
      <c r="H60" t="n">
        <v>-0.5578287364801685</v>
      </c>
      <c r="I60" t="n">
        <v>0</v>
      </c>
    </row>
    <row r="61">
      <c r="A61" s="55" t="n"/>
      <c r="B61" s="41" t="inlineStr">
        <is>
          <t>Pig iron</t>
        </is>
      </c>
      <c r="C61" t="n">
        <v>2.905994894984643</v>
      </c>
      <c r="D61" t="n">
        <v>0</v>
      </c>
      <c r="E61" t="n">
        <v>-2.060070158582515</v>
      </c>
      <c r="F61" t="n">
        <v>0.09127448453350928</v>
      </c>
      <c r="G61" t="n">
        <v>0</v>
      </c>
      <c r="H61" t="n">
        <v>0</v>
      </c>
      <c r="I61" t="n">
        <v>0</v>
      </c>
    </row>
    <row r="62">
      <c r="A62" s="70" t="inlineStr">
        <is>
          <t>LR-S</t>
        </is>
      </c>
      <c r="B62" s="41" t="inlineStr">
        <is>
          <t>Tree</t>
        </is>
      </c>
      <c r="C62" t="n">
        <v>-1.271463874374823</v>
      </c>
      <c r="D62" t="n">
        <v>-2.686867838468841</v>
      </c>
      <c r="E62" t="n">
        <v>-0.8907854448389867</v>
      </c>
      <c r="F62" t="n">
        <v>0.05215773581097118</v>
      </c>
      <c r="G62" t="n">
        <v>0</v>
      </c>
      <c r="H62" t="n">
        <v>-0.1364410608496686</v>
      </c>
      <c r="I62" t="n">
        <v>0</v>
      </c>
    </row>
    <row r="63">
      <c r="A63" s="54" t="n"/>
      <c r="B63" s="41" t="inlineStr">
        <is>
          <t>Roof</t>
        </is>
      </c>
      <c r="C63" t="n">
        <v>-1.271463835686189</v>
      </c>
      <c r="D63" t="n">
        <v>-2.68693332556879</v>
      </c>
      <c r="E63" t="n">
        <v>-6.379479809320659</v>
      </c>
      <c r="F63" t="n">
        <v>-0.1794465002280955</v>
      </c>
      <c r="G63" t="n">
        <v>-0.9027005811352969</v>
      </c>
      <c r="H63" t="n">
        <v>-0.170104532171628</v>
      </c>
      <c r="I63" t="n">
        <v>0</v>
      </c>
    </row>
    <row r="64">
      <c r="A64" s="54" t="n"/>
      <c r="B64" s="41" t="inlineStr">
        <is>
          <t>Soil</t>
        </is>
      </c>
      <c r="C64" t="n">
        <v>-1.271463813780976</v>
      </c>
      <c r="D64" t="n">
        <v>-2.686933279277374</v>
      </c>
      <c r="E64" t="n">
        <v>-2.71435439782277</v>
      </c>
      <c r="F64" t="n">
        <v>0.1299515511375963</v>
      </c>
      <c r="G64" t="n">
        <v>0</v>
      </c>
      <c r="H64" t="n">
        <v>0</v>
      </c>
      <c r="I64" t="n">
        <v>0</v>
      </c>
    </row>
    <row r="65">
      <c r="A65" s="54" t="n"/>
      <c r="B65" s="41" t="inlineStr">
        <is>
          <t>Charcrete</t>
        </is>
      </c>
      <c r="C65" t="n">
        <v>-1.271463896180092</v>
      </c>
      <c r="D65" t="n">
        <v>-3.187433475774654</v>
      </c>
      <c r="E65" t="n">
        <v>1.40940986058325</v>
      </c>
      <c r="F65" t="n">
        <v>0.2250627554120127</v>
      </c>
      <c r="G65" t="n">
        <v>0</v>
      </c>
      <c r="H65" t="n">
        <v>-0.03515459042139304</v>
      </c>
      <c r="I65" t="n">
        <v>0</v>
      </c>
    </row>
    <row r="66">
      <c r="A66" s="54" t="n"/>
      <c r="B66" s="41" t="inlineStr">
        <is>
          <t>Biofilm</t>
        </is>
      </c>
      <c r="C66" t="n">
        <v>-1.271463829429745</v>
      </c>
      <c r="D66" t="n">
        <v>-2.686933312347283</v>
      </c>
      <c r="E66" t="n">
        <v>-1.002523752270319</v>
      </c>
      <c r="F66" t="n">
        <v>0.2031627449656885</v>
      </c>
      <c r="G66" t="n">
        <v>0</v>
      </c>
      <c r="H66" t="n">
        <v>-0.6989599978210422</v>
      </c>
      <c r="I66" t="n">
        <v>0</v>
      </c>
    </row>
    <row r="67">
      <c r="A67" s="55" t="n"/>
      <c r="B67" s="41" t="inlineStr">
        <is>
          <t>Pig iron</t>
        </is>
      </c>
      <c r="C67" t="n">
        <v>-1.271463806839646</v>
      </c>
      <c r="D67" t="n">
        <v>-4.547473508864641e-16</v>
      </c>
      <c r="E67" t="n">
        <v>-2.689661371419618</v>
      </c>
      <c r="F67" t="n">
        <v>0.1972403296584754</v>
      </c>
      <c r="G67" t="n">
        <v>0</v>
      </c>
      <c r="H67" t="n">
        <v>0</v>
      </c>
      <c r="I67" t="n">
        <v>0</v>
      </c>
    </row>
    <row r="68">
      <c r="A68" s="70" t="inlineStr">
        <is>
          <t>WL-S</t>
        </is>
      </c>
      <c r="B68" s="41" t="inlineStr">
        <is>
          <t>Tree</t>
        </is>
      </c>
      <c r="C68" t="n">
        <v>-2.418703399233596</v>
      </c>
      <c r="D68" t="n">
        <v>-2.39329078626593</v>
      </c>
      <c r="E68" t="n">
        <v>-0.6409420122290436</v>
      </c>
      <c r="F68" t="n">
        <v>-0.03479194210619011</v>
      </c>
      <c r="G68" t="n">
        <v>0</v>
      </c>
      <c r="H68" t="n">
        <v>-0.09463838539589844</v>
      </c>
      <c r="I68" t="n">
        <v>0</v>
      </c>
    </row>
    <row r="69">
      <c r="A69" s="54" t="n"/>
      <c r="B69" s="41" t="inlineStr">
        <is>
          <t>Roof</t>
        </is>
      </c>
      <c r="C69" t="n">
        <v>-2.41870342096604</v>
      </c>
      <c r="D69" t="n">
        <v>-2.393600088427692</v>
      </c>
      <c r="E69" t="n">
        <v>-4.583774564097967</v>
      </c>
      <c r="F69" t="n">
        <v>-0.1988842198730382</v>
      </c>
      <c r="G69" t="n">
        <v>-0.6486071100591905</v>
      </c>
      <c r="H69" t="n">
        <v>-0.1154062372203064</v>
      </c>
      <c r="I69" t="n">
        <v>0</v>
      </c>
    </row>
    <row r="70">
      <c r="A70" s="54" t="n"/>
      <c r="B70" s="41" t="inlineStr">
        <is>
          <t>Soil</t>
        </is>
      </c>
      <c r="C70" t="n">
        <v>-2.418703214592309</v>
      </c>
      <c r="D70" t="n">
        <v>-2.393599884195879</v>
      </c>
      <c r="E70" t="n">
        <v>-1.950313845536811</v>
      </c>
      <c r="F70" t="n">
        <v>0.01488849507469446</v>
      </c>
      <c r="G70" t="n">
        <v>0</v>
      </c>
      <c r="H70" t="n">
        <v>0</v>
      </c>
      <c r="I70" t="n">
        <v>0</v>
      </c>
    </row>
    <row r="71">
      <c r="A71" s="54" t="n"/>
      <c r="B71" s="41" t="inlineStr">
        <is>
          <t>Charcrete</t>
        </is>
      </c>
      <c r="C71" t="n">
        <v>-2.41870343969895</v>
      </c>
      <c r="D71" t="n">
        <v>-2.820766792722237</v>
      </c>
      <c r="E71" t="n">
        <v>1.409409860583251</v>
      </c>
      <c r="F71" t="n">
        <v>0.1073454771992003</v>
      </c>
      <c r="G71" t="n">
        <v>0</v>
      </c>
      <c r="H71" t="n">
        <v>-0.01842251740497172</v>
      </c>
      <c r="I71" t="n">
        <v>0</v>
      </c>
    </row>
    <row r="72">
      <c r="A72" s="54" t="n"/>
      <c r="B72" s="41" t="inlineStr">
        <is>
          <t>Biofilm</t>
        </is>
      </c>
      <c r="C72" t="n">
        <v>-2.418703312719883</v>
      </c>
      <c r="D72" t="n">
        <v>-2.393599981305003</v>
      </c>
      <c r="E72" t="n">
        <v>-0.7203318812608945</v>
      </c>
      <c r="F72" t="n">
        <v>0.07371492688873639</v>
      </c>
      <c r="G72" t="n">
        <v>0</v>
      </c>
      <c r="H72" t="n">
        <v>-0.4986755720045793</v>
      </c>
      <c r="I72" t="n">
        <v>0</v>
      </c>
    </row>
    <row r="73">
      <c r="A73" s="55" t="n"/>
      <c r="B73" s="41" t="inlineStr">
        <is>
          <t>Pig iron</t>
        </is>
      </c>
      <c r="C73" t="n">
        <v>-2.418703260162134</v>
      </c>
      <c r="D73" t="n">
        <v>4.547473508864641e-16</v>
      </c>
      <c r="E73" t="n">
        <v>-2.404888625960868</v>
      </c>
      <c r="F73" t="n">
        <v>0.06675896821409601</v>
      </c>
      <c r="G73" t="n">
        <v>0</v>
      </c>
      <c r="H73" t="n">
        <v>0</v>
      </c>
      <c r="I73" t="n">
        <v>0</v>
      </c>
    </row>
  </sheetData>
  <mergeCells count="12">
    <mergeCell ref="A2:A7"/>
    <mergeCell ref="A8:A13"/>
    <mergeCell ref="A14:A19"/>
    <mergeCell ref="A20:A25"/>
    <mergeCell ref="A26:A31"/>
    <mergeCell ref="A62:A67"/>
    <mergeCell ref="A68:A73"/>
    <mergeCell ref="A32:A37"/>
    <mergeCell ref="A38:A43"/>
    <mergeCell ref="A44:A49"/>
    <mergeCell ref="A50:A55"/>
    <mergeCell ref="A56:A6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4.5"/>
  <sheetData>
    <row r="1">
      <c r="A1" s="41" t="inlineStr">
        <is>
          <t>FU</t>
        </is>
      </c>
      <c r="B1" s="41" t="inlineStr">
        <is>
          <t>FU_amount</t>
        </is>
      </c>
      <c r="C1" s="41" t="inlineStr">
        <is>
          <t>Impact</t>
        </is>
      </c>
      <c r="D1" s="41" t="inlineStr">
        <is>
          <t>Units</t>
        </is>
      </c>
      <c r="E1" s="41" t="inlineStr">
        <is>
          <t>Other</t>
        </is>
      </c>
      <c r="F1" s="41" t="inlineStr">
        <is>
          <t>Supply of other material</t>
        </is>
      </c>
      <c r="G1" s="41" t="inlineStr">
        <is>
          <t>Transport</t>
        </is>
      </c>
      <c r="H1" s="41" t="inlineStr">
        <is>
          <t>Supply of biochar</t>
        </is>
      </c>
      <c r="I1" s="41" t="inlineStr">
        <is>
          <t>C-sink</t>
        </is>
      </c>
      <c r="J1" s="41" t="inlineStr">
        <is>
          <t>RLBU</t>
        </is>
      </c>
      <c r="K1" s="41" t="inlineStr">
        <is>
          <t>Machinery</t>
        </is>
      </c>
      <c r="L1" s="41" t="inlineStr">
        <is>
          <t>Disposal</t>
        </is>
      </c>
      <c r="M1" s="41" t="inlineStr">
        <is>
          <t>Use phase</t>
        </is>
      </c>
    </row>
    <row r="2">
      <c r="A2" s="41" t="inlineStr">
        <is>
          <t>establishment of new tree, in hard surface area, in biochar-makadam Z</t>
        </is>
      </c>
      <c r="B2" s="41" t="inlineStr">
        <is>
          <t>1</t>
        </is>
      </c>
      <c r="C2" s="41" t="inlineStr">
        <is>
          <t>('IPCC 2013', 'climate change', 'GWP 100a')</t>
        </is>
      </c>
      <c r="D2" s="41" t="inlineStr">
        <is>
          <t>kg $CO_2$-eq</t>
        </is>
      </c>
      <c r="E2" t="n">
        <v>0</v>
      </c>
      <c r="F2" t="n">
        <v>164.1480126543229</v>
      </c>
      <c r="G2" t="n">
        <v>362.7974099883605</v>
      </c>
      <c r="H2" t="n">
        <v>63.35871269703079</v>
      </c>
      <c r="I2" t="n">
        <v>-1395.624800050715</v>
      </c>
      <c r="J2" t="n">
        <v>171.5796452601316</v>
      </c>
      <c r="K2" t="n">
        <v>37.17890185382299</v>
      </c>
      <c r="L2" t="n">
        <v>263.9989556973866</v>
      </c>
    </row>
    <row r="3">
      <c r="A3" s="41" t="inlineStr">
        <is>
          <t>lifecycle, extensive green roof, XMS 2-27, biochar Z</t>
        </is>
      </c>
      <c r="B3" s="41" t="inlineStr">
        <is>
          <t>1</t>
        </is>
      </c>
      <c r="C3" s="41" t="inlineStr">
        <is>
          <t>('IPCC 2013', 'climate change', 'GWP 100a')</t>
        </is>
      </c>
      <c r="D3" s="41" t="inlineStr">
        <is>
          <t>kg $CO_2$-eq</t>
        </is>
      </c>
      <c r="E3" t="n">
        <v>5.384950618118554e-07</v>
      </c>
      <c r="F3" t="n">
        <v>0.02594503802437824</v>
      </c>
      <c r="G3" t="n">
        <v>0.01354647134654465</v>
      </c>
      <c r="H3" t="n">
        <v>0.001631546675665533</v>
      </c>
      <c r="I3" t="n">
        <v>-0.03593865635950384</v>
      </c>
      <c r="J3" t="n">
        <v>0.00441815775706542</v>
      </c>
      <c r="K3" t="n">
        <v>0.001864240632249149</v>
      </c>
      <c r="L3" t="n">
        <v>0.01635441420596193</v>
      </c>
      <c r="M3" t="n">
        <v>0.004594401989359598</v>
      </c>
    </row>
    <row r="4">
      <c r="A4" s="41" t="inlineStr">
        <is>
          <t>production and supply of planting soil A, biochar Z</t>
        </is>
      </c>
      <c r="B4" s="41" t="inlineStr">
        <is>
          <t>1</t>
        </is>
      </c>
      <c r="C4" s="41" t="inlineStr">
        <is>
          <t>('IPCC 2013', 'climate change', 'GWP 100a')</t>
        </is>
      </c>
      <c r="D4" s="41" t="inlineStr">
        <is>
          <t>kg $CO_2$-eq</t>
        </is>
      </c>
      <c r="E4" t="n">
        <v>0</v>
      </c>
      <c r="F4" t="n">
        <v>3.276991646391232</v>
      </c>
      <c r="G4" t="n">
        <v>27.17342954356709</v>
      </c>
      <c r="H4" t="n">
        <v>8.973993386927015</v>
      </c>
      <c r="I4" t="n">
        <v>-197.6733300465778</v>
      </c>
      <c r="J4" t="n">
        <v>24.30118554722446</v>
      </c>
      <c r="K4" t="n">
        <v>2.293970653488012</v>
      </c>
    </row>
    <row r="5">
      <c r="A5" s="41" t="inlineStr">
        <is>
          <t>production of paving stone, charcrete Z</t>
        </is>
      </c>
      <c r="B5" s="41" t="inlineStr">
        <is>
          <t>1</t>
        </is>
      </c>
      <c r="C5" s="41" t="inlineStr">
        <is>
          <t>('IPCC 2013', 'climate change', 'GWP 100a')</t>
        </is>
      </c>
      <c r="D5" s="41" t="inlineStr">
        <is>
          <t>kg $CO_2$-eq</t>
        </is>
      </c>
      <c r="F5" t="n">
        <v>1.905963270413725</v>
      </c>
      <c r="G5" t="n">
        <v>0.2984733329342472</v>
      </c>
      <c r="H5" t="n">
        <v>0.08916212516666305</v>
      </c>
      <c r="I5" t="n">
        <v>-2.33225677298937</v>
      </c>
      <c r="J5" t="n">
        <v>0.2414483359227908</v>
      </c>
      <c r="L5" t="n">
        <v>0.1416625466734338</v>
      </c>
    </row>
    <row r="6">
      <c r="A6" s="41" t="inlineStr">
        <is>
          <t>lifecycle, water pre-treatment, biochar Z biofilter</t>
        </is>
      </c>
      <c r="B6" s="41" t="inlineStr">
        <is>
          <t>1</t>
        </is>
      </c>
      <c r="C6" s="41" t="inlineStr">
        <is>
          <t>('IPCC 2013', 'climate change', 'GWP 100a')</t>
        </is>
      </c>
      <c r="D6" s="41" t="inlineStr">
        <is>
          <t>kg $CO_2$-eq</t>
        </is>
      </c>
      <c r="E6" t="n">
        <v>0</v>
      </c>
      <c r="G6" t="n">
        <v>0.001767885644642234</v>
      </c>
      <c r="H6" t="n">
        <v>0.0009772610950180072</v>
      </c>
      <c r="I6" t="n">
        <v>-0.02152647619047619</v>
      </c>
      <c r="J6" t="n">
        <v>0.002646380733098436</v>
      </c>
      <c r="L6" t="n">
        <v>8.676147742485401e-05</v>
      </c>
    </row>
    <row r="7">
      <c r="A7" s="41" t="inlineStr">
        <is>
          <t>production of pig iron, bio-coal Z</t>
        </is>
      </c>
      <c r="B7" s="41" t="inlineStr">
        <is>
          <t>1</t>
        </is>
      </c>
      <c r="C7" s="41" t="inlineStr">
        <is>
          <t>('IPCC 2013', 'climate change', 'GWP 100a')</t>
        </is>
      </c>
      <c r="D7" s="41" t="inlineStr">
        <is>
          <t>kg $CO_2$-eq</t>
        </is>
      </c>
      <c r="F7" t="n">
        <v>0.5986116695806174</v>
      </c>
      <c r="G7" t="n">
        <v>0.1107418704518817</v>
      </c>
      <c r="H7" t="n">
        <v>0.05948637636063524</v>
      </c>
      <c r="I7" t="n">
        <v>0</v>
      </c>
      <c r="J7" t="n">
        <v>0.1610865316189901</v>
      </c>
    </row>
    <row r="8">
      <c r="A8" s="41" t="inlineStr">
        <is>
          <t>establishment of new tree, in hard surface area, in biochar-makadam Z</t>
        </is>
      </c>
      <c r="B8" s="41" t="inlineStr">
        <is>
          <t>1</t>
        </is>
      </c>
      <c r="C8" s="41" t="inlineStr">
        <is>
          <t>('IPCC 2013', 'climate change', 'GWP 100a')</t>
        </is>
      </c>
      <c r="D8" s="41" t="inlineStr">
        <is>
          <t>kg $CO_2$-eq</t>
        </is>
      </c>
      <c r="E8" t="n">
        <v>0</v>
      </c>
      <c r="F8" t="n">
        <v>164.148012654323</v>
      </c>
      <c r="G8" t="n">
        <v>355.7164010065288</v>
      </c>
      <c r="H8" t="n">
        <v>89.97278917158418</v>
      </c>
      <c r="I8" t="n">
        <v>-1395.624800050715</v>
      </c>
      <c r="J8" t="n">
        <v>157.3092619220426</v>
      </c>
      <c r="K8" t="n">
        <v>37.178901853823</v>
      </c>
      <c r="L8" t="n">
        <v>263.9989556973867</v>
      </c>
    </row>
    <row r="9">
      <c r="A9" s="41" t="inlineStr">
        <is>
          <t>lifecycle, extensive green roof, XMS 2-27, biochar Z</t>
        </is>
      </c>
      <c r="B9" s="41" t="inlineStr">
        <is>
          <t>1</t>
        </is>
      </c>
      <c r="C9" s="41" t="inlineStr">
        <is>
          <t>('IPCC 2013', 'climate change', 'GWP 100a')</t>
        </is>
      </c>
      <c r="D9" s="41" t="inlineStr">
        <is>
          <t>kg $CO_2$-eq</t>
        </is>
      </c>
      <c r="E9" t="n">
        <v>5.384950618118517e-07</v>
      </c>
      <c r="F9" t="n">
        <v>0.02594503802437812</v>
      </c>
      <c r="G9" t="n">
        <v>0.01336412867932683</v>
      </c>
      <c r="H9" t="n">
        <v>0.002316884274072895</v>
      </c>
      <c r="I9" t="n">
        <v>-0.03593865635950384</v>
      </c>
      <c r="J9" t="n">
        <v>0.004050681911918978</v>
      </c>
      <c r="K9" t="n">
        <v>0.001864240632249147</v>
      </c>
      <c r="L9" t="n">
        <v>0.01635441420596207</v>
      </c>
      <c r="M9" t="n">
        <v>0.004594401989359571</v>
      </c>
    </row>
    <row r="10">
      <c r="A10" s="41" t="inlineStr">
        <is>
          <t>production and supply of planting soil A, biochar Z</t>
        </is>
      </c>
      <c r="B10" s="41" t="inlineStr">
        <is>
          <t>1</t>
        </is>
      </c>
      <c r="C10" s="41" t="inlineStr">
        <is>
          <t>('IPCC 2013', 'climate change', 'GWP 100a')</t>
        </is>
      </c>
      <c r="D10" s="41" t="inlineStr">
        <is>
          <t>kg $CO_2$-eq</t>
        </is>
      </c>
      <c r="E10" t="n">
        <v>0</v>
      </c>
      <c r="F10" t="n">
        <v>3.276991646391239</v>
      </c>
      <c r="G10" t="n">
        <v>26.17049048324261</v>
      </c>
      <c r="H10" t="n">
        <v>12.74355460613727</v>
      </c>
      <c r="I10" t="n">
        <v>-197.6733300465778</v>
      </c>
      <c r="J10" t="n">
        <v>22.2799587852905</v>
      </c>
      <c r="K10" t="n">
        <v>2.293970653488012</v>
      </c>
    </row>
    <row r="11">
      <c r="A11" s="41" t="inlineStr">
        <is>
          <t>production of paving stone, charcrete Z</t>
        </is>
      </c>
      <c r="B11" s="41" t="inlineStr">
        <is>
          <t>1</t>
        </is>
      </c>
      <c r="C11" s="41" t="inlineStr">
        <is>
          <t>('IPCC 2013', 'climate change', 'GWP 100a')</t>
        </is>
      </c>
      <c r="D11" s="41" t="inlineStr">
        <is>
          <t>kg $CO_2$-eq</t>
        </is>
      </c>
      <c r="F11" t="n">
        <v>1.905963270413727</v>
      </c>
      <c r="G11" t="n">
        <v>0.2885085185895595</v>
      </c>
      <c r="H11" t="n">
        <v>0.1266150265405647</v>
      </c>
      <c r="I11" t="n">
        <v>-2.33225677298937</v>
      </c>
      <c r="J11" t="n">
        <v>0.2213662090738565</v>
      </c>
      <c r="L11" t="n">
        <v>0.1416625466734337</v>
      </c>
    </row>
    <row r="12">
      <c r="A12" s="41" t="inlineStr">
        <is>
          <t>lifecycle, water pre-treatment, biochar Z biofilter</t>
        </is>
      </c>
      <c r="B12" s="41" t="inlineStr">
        <is>
          <t>1</t>
        </is>
      </c>
      <c r="C12" s="41" t="inlineStr">
        <is>
          <t>('IPCC 2013', 'climate change', 'GWP 100a')</t>
        </is>
      </c>
      <c r="D12" s="41" t="inlineStr">
        <is>
          <t>kg $CO_2$-eq</t>
        </is>
      </c>
      <c r="E12" t="n">
        <v>0</v>
      </c>
      <c r="G12" t="n">
        <v>0.001658666339248403</v>
      </c>
      <c r="H12" t="n">
        <v>0.001387763461800365</v>
      </c>
      <c r="I12" t="n">
        <v>-0.02152647619047619</v>
      </c>
      <c r="J12" t="n">
        <v>0.002426270666879221</v>
      </c>
      <c r="L12" t="n">
        <v>8.676147742485401e-05</v>
      </c>
    </row>
    <row r="13">
      <c r="A13" s="41" t="inlineStr">
        <is>
          <t>production of pig iron, bio-coal Z</t>
        </is>
      </c>
      <c r="B13" s="41" t="inlineStr">
        <is>
          <t>1</t>
        </is>
      </c>
      <c r="C13" s="41" t="inlineStr">
        <is>
          <t>('IPCC 2013', 'climate change', 'GWP 100a')</t>
        </is>
      </c>
      <c r="D13" s="41" t="inlineStr">
        <is>
          <t>kg $CO_2$-eq</t>
        </is>
      </c>
      <c r="F13" t="n">
        <v>0.59861166958061</v>
      </c>
      <c r="G13" t="n">
        <v>0.1040936361779236</v>
      </c>
      <c r="H13" t="n">
        <v>0.08447386272618766</v>
      </c>
      <c r="I13" t="n">
        <v>0</v>
      </c>
      <c r="J13" t="n">
        <v>0.1476883207348874</v>
      </c>
    </row>
    <row r="14">
      <c r="A14" s="41" t="inlineStr">
        <is>
          <t>establishment of new tree, in hard surface area, in biochar-makadam Z</t>
        </is>
      </c>
      <c r="B14" s="41" t="inlineStr">
        <is>
          <t>1</t>
        </is>
      </c>
      <c r="C14" s="41" t="inlineStr">
        <is>
          <t>('IPCC 2013', 'climate change', 'GWP 100a')</t>
        </is>
      </c>
      <c r="D14" s="41" t="inlineStr">
        <is>
          <t>kg $CO_2$-eq</t>
        </is>
      </c>
      <c r="E14" t="n">
        <v>0</v>
      </c>
      <c r="F14" t="n">
        <v>164.1480126543226</v>
      </c>
      <c r="G14" t="n">
        <v>299.8119020800559</v>
      </c>
      <c r="H14" t="n">
        <v>7.016334748301004</v>
      </c>
      <c r="I14" t="n">
        <v>-506.3991713738268</v>
      </c>
      <c r="J14" t="n">
        <v>77.93697699472037</v>
      </c>
      <c r="K14" t="n">
        <v>37.17890185382298</v>
      </c>
      <c r="L14" t="n">
        <v>261.0964547143152</v>
      </c>
    </row>
    <row r="15">
      <c r="A15" s="41" t="inlineStr">
        <is>
          <t>lifecycle, extensive green roof, XMS 2-27, biochar Z</t>
        </is>
      </c>
      <c r="B15" s="41" t="inlineStr">
        <is>
          <t>1</t>
        </is>
      </c>
      <c r="C15" s="41" t="inlineStr">
        <is>
          <t>('IPCC 2013', 'climate change', 'GWP 100a')</t>
        </is>
      </c>
      <c r="D15" s="41" t="inlineStr">
        <is>
          <t>kg $CO_2$-eq</t>
        </is>
      </c>
      <c r="E15" t="n">
        <v>5.384950618118529e-07</v>
      </c>
      <c r="F15" t="n">
        <v>0.02594503802437824</v>
      </c>
      <c r="G15" t="n">
        <v>0.01187608107843359</v>
      </c>
      <c r="H15" t="n">
        <v>0.0001803056312857756</v>
      </c>
      <c r="I15" t="n">
        <v>-0.01301779707165086</v>
      </c>
      <c r="J15" t="n">
        <v>0.002002643145397028</v>
      </c>
      <c r="K15" t="n">
        <v>0.001864240632249147</v>
      </c>
      <c r="L15" t="n">
        <v>0.01620477354871433</v>
      </c>
      <c r="M15" t="n">
        <v>0.004594401989359572</v>
      </c>
    </row>
    <row r="16">
      <c r="A16" s="41" t="inlineStr">
        <is>
          <t>production and supply of planting soil A, biochar Z</t>
        </is>
      </c>
      <c r="B16" s="41" t="inlineStr">
        <is>
          <t>1</t>
        </is>
      </c>
      <c r="C16" s="41" t="inlineStr">
        <is>
          <t>('IPCC 2013', 'climate change', 'GWP 100a')</t>
        </is>
      </c>
      <c r="D16" s="41" t="inlineStr">
        <is>
          <t>kg $CO_2$-eq</t>
        </is>
      </c>
      <c r="E16" t="n">
        <v>0</v>
      </c>
      <c r="F16" t="n">
        <v>3.276991646391236</v>
      </c>
      <c r="G16" t="n">
        <v>18.73134496989254</v>
      </c>
      <c r="H16" t="n">
        <v>0.991734755074793</v>
      </c>
      <c r="I16" t="n">
        <v>-71.60176694650747</v>
      </c>
      <c r="J16" t="n">
        <v>11.01513466406758</v>
      </c>
      <c r="K16" t="n">
        <v>2.293970653488012</v>
      </c>
    </row>
    <row r="17">
      <c r="A17" s="41" t="inlineStr">
        <is>
          <t>production of paving stone, charcrete Z</t>
        </is>
      </c>
      <c r="B17" s="41" t="inlineStr">
        <is>
          <t>1</t>
        </is>
      </c>
      <c r="C17" s="41" t="inlineStr">
        <is>
          <t>('IPCC 2013', 'climate change', 'GWP 100a')</t>
        </is>
      </c>
      <c r="D17" s="41" t="inlineStr">
        <is>
          <t>kg $CO_2$-eq</t>
        </is>
      </c>
      <c r="F17" t="n">
        <v>1.905963270413727</v>
      </c>
      <c r="G17" t="n">
        <v>0.2733201564795751</v>
      </c>
      <c r="H17" t="n">
        <v>0.02035845600006436</v>
      </c>
      <c r="I17" t="n">
        <v>-1.714562259687778</v>
      </c>
      <c r="J17" t="n">
        <v>0.2261212335721894</v>
      </c>
      <c r="L17" t="n">
        <v>0.1232631602054276</v>
      </c>
    </row>
    <row r="18">
      <c r="A18" s="41" t="inlineStr">
        <is>
          <t>lifecycle, water pre-treatment, biochar Z biofilter</t>
        </is>
      </c>
      <c r="B18" s="41" t="inlineStr">
        <is>
          <t>1</t>
        </is>
      </c>
      <c r="C18" s="41" t="inlineStr">
        <is>
          <t>('IPCC 2013', 'climate change', 'GWP 100a')</t>
        </is>
      </c>
      <c r="D18" s="41" t="inlineStr">
        <is>
          <t>kg $CO_2$-eq</t>
        </is>
      </c>
      <c r="E18" t="n">
        <v>0</v>
      </c>
      <c r="G18" t="n">
        <v>0.0007966439379233361</v>
      </c>
      <c r="H18" t="n">
        <v>0.0001079991650231974</v>
      </c>
      <c r="I18" t="n">
        <v>-0.007797378285714284</v>
      </c>
      <c r="J18" t="n">
        <v>0.001199539836886786</v>
      </c>
      <c r="L18" t="n">
        <v>4.19925550736294e-05</v>
      </c>
    </row>
    <row r="19">
      <c r="A19" s="41" t="inlineStr">
        <is>
          <t>production of pig iron, bio-coal Z</t>
        </is>
      </c>
      <c r="B19" s="41" t="inlineStr">
        <is>
          <t>1</t>
        </is>
      </c>
      <c r="C19" s="41" t="inlineStr">
        <is>
          <t>('IPCC 2013', 'climate change', 'GWP 100a')</t>
        </is>
      </c>
      <c r="D19" s="41" t="inlineStr">
        <is>
          <t>kg $CO_2$-eq</t>
        </is>
      </c>
      <c r="F19" t="n">
        <v>0.598611669580617</v>
      </c>
      <c r="G19" t="n">
        <v>0.1327092771346664</v>
      </c>
      <c r="H19" t="n">
        <v>0.01773362659575261</v>
      </c>
      <c r="I19" t="n">
        <v>0</v>
      </c>
      <c r="J19" t="n">
        <v>0.1969662594105355</v>
      </c>
    </row>
    <row r="20">
      <c r="A20" s="41" t="inlineStr">
        <is>
          <t>establishment of new tree, in hard surface area, in biochar-makadam Z</t>
        </is>
      </c>
      <c r="B20" s="41" t="inlineStr">
        <is>
          <t>1</t>
        </is>
      </c>
      <c r="C20" s="41" t="inlineStr">
        <is>
          <t>('IPCC 2013', 'climate change', 'GWP 100a')</t>
        </is>
      </c>
      <c r="D20" s="41" t="inlineStr">
        <is>
          <t>kg $CO_2$-eq</t>
        </is>
      </c>
      <c r="E20" t="n">
        <v>0</v>
      </c>
      <c r="F20" t="n">
        <v>164.1480126543226</v>
      </c>
      <c r="G20" t="n">
        <v>296.3776301909318</v>
      </c>
      <c r="H20" t="n">
        <v>19.94396943738767</v>
      </c>
      <c r="I20" t="n">
        <v>-506.3991713738268</v>
      </c>
      <c r="J20" t="n">
        <v>71.01587627718452</v>
      </c>
      <c r="K20" t="n">
        <v>37.178901853823</v>
      </c>
      <c r="L20" t="n">
        <v>261.0964547143154</v>
      </c>
    </row>
    <row r="21">
      <c r="A21" s="41" t="inlineStr">
        <is>
          <t>lifecycle, extensive green roof, XMS 2-27, biochar Z</t>
        </is>
      </c>
      <c r="B21" s="41" t="inlineStr">
        <is>
          <t>1</t>
        </is>
      </c>
      <c r="C21" s="41" t="inlineStr">
        <is>
          <t>('IPCC 2013', 'climate change', 'GWP 100a')</t>
        </is>
      </c>
      <c r="D21" s="41" t="inlineStr">
        <is>
          <t>kg $CO_2$-eq</t>
        </is>
      </c>
      <c r="E21" t="n">
        <v>5.384950618118546e-07</v>
      </c>
      <c r="F21" t="n">
        <v>0.02594503802437828</v>
      </c>
      <c r="G21" t="n">
        <v>0.01178782722750017</v>
      </c>
      <c r="H21" t="n">
        <v>0.0005125197312775227</v>
      </c>
      <c r="I21" t="n">
        <v>-0.01301779707165086</v>
      </c>
      <c r="J21" t="n">
        <v>0.00182478483634615</v>
      </c>
      <c r="K21" t="n">
        <v>0.001864240632249148</v>
      </c>
      <c r="L21" t="n">
        <v>0.0162047735487143</v>
      </c>
      <c r="M21" t="n">
        <v>0.004594401989359579</v>
      </c>
    </row>
    <row r="22">
      <c r="A22" s="41" t="inlineStr">
        <is>
          <t>production and supply of planting soil A, biochar Z</t>
        </is>
      </c>
      <c r="B22" s="41" t="inlineStr">
        <is>
          <t>1</t>
        </is>
      </c>
      <c r="C22" s="41" t="inlineStr">
        <is>
          <t>('IPCC 2013', 'climate change', 'GWP 100a')</t>
        </is>
      </c>
      <c r="D22" s="41" t="inlineStr">
        <is>
          <t>kg $CO_2$-eq</t>
        </is>
      </c>
      <c r="E22" t="n">
        <v>0</v>
      </c>
      <c r="F22" t="n">
        <v>3.276991646391236</v>
      </c>
      <c r="G22" t="n">
        <v>18.24592246469552</v>
      </c>
      <c r="H22" t="n">
        <v>2.819011400503122</v>
      </c>
      <c r="I22" t="n">
        <v>-71.60176694650747</v>
      </c>
      <c r="J22" t="n">
        <v>10.03686091129154</v>
      </c>
      <c r="K22" t="n">
        <v>2.293970653488012</v>
      </c>
    </row>
    <row r="23">
      <c r="A23" s="41" t="inlineStr">
        <is>
          <t>production of paving stone, charcrete Z</t>
        </is>
      </c>
      <c r="B23" s="41" t="inlineStr">
        <is>
          <t>1</t>
        </is>
      </c>
      <c r="C23" s="41" t="inlineStr">
        <is>
          <t>('IPCC 2013', 'climate change', 'GWP 100a')</t>
        </is>
      </c>
      <c r="D23" s="41" t="inlineStr">
        <is>
          <t>kg $CO_2$-eq</t>
        </is>
      </c>
      <c r="F23" t="n">
        <v>1.905963270413725</v>
      </c>
      <c r="G23" t="n">
        <v>0.2633553421348873</v>
      </c>
      <c r="H23" t="n">
        <v>0.05786902119457723</v>
      </c>
      <c r="I23" t="n">
        <v>-1.714562259687778</v>
      </c>
      <c r="J23" t="n">
        <v>0.2060391067232551</v>
      </c>
      <c r="L23" t="n">
        <v>0.1232631602054276</v>
      </c>
    </row>
    <row r="24">
      <c r="A24" s="41" t="inlineStr">
        <is>
          <t>lifecycle, water pre-treatment, biochar Z biofilter</t>
        </is>
      </c>
      <c r="B24" s="41" t="inlineStr">
        <is>
          <t>1</t>
        </is>
      </c>
      <c r="C24" s="41" t="inlineStr">
        <is>
          <t>('IPCC 2013', 'climate change', 'GWP 100a')</t>
        </is>
      </c>
      <c r="D24" s="41" t="inlineStr">
        <is>
          <t>kg $CO_2$-eq</t>
        </is>
      </c>
      <c r="E24" t="n">
        <v>0</v>
      </c>
      <c r="G24" t="n">
        <v>0.000743781794112722</v>
      </c>
      <c r="H24" t="n">
        <v>0.0003069882101915937</v>
      </c>
      <c r="I24" t="n">
        <v>-0.007797378285714284</v>
      </c>
      <c r="J24" t="n">
        <v>0.001093006564836686</v>
      </c>
      <c r="L24" t="n">
        <v>4.199255507362939e-05</v>
      </c>
    </row>
    <row r="25">
      <c r="A25" s="41" t="inlineStr">
        <is>
          <t>production of pig iron, bio-coal Z</t>
        </is>
      </c>
      <c r="B25" s="41" t="inlineStr">
        <is>
          <t>1</t>
        </is>
      </c>
      <c r="C25" s="41" t="inlineStr">
        <is>
          <t>('IPCC 2013', 'climate change', 'GWP 100a')</t>
        </is>
      </c>
      <c r="D25" s="41" t="inlineStr">
        <is>
          <t>kg $CO_2$-eq</t>
        </is>
      </c>
      <c r="F25" t="n">
        <v>0.5986116695806157</v>
      </c>
      <c r="G25" t="n">
        <v>0.1240292329955562</v>
      </c>
      <c r="H25" t="n">
        <v>0.05040792942859173</v>
      </c>
      <c r="I25" t="n">
        <v>0</v>
      </c>
      <c r="J25" t="n">
        <v>0.179473334662882</v>
      </c>
    </row>
    <row r="26">
      <c r="A26" s="41" t="inlineStr">
        <is>
          <t>establishment of new tree, in hard surface area, in biochar-makadam Z</t>
        </is>
      </c>
      <c r="B26" s="41" t="inlineStr">
        <is>
          <t>1</t>
        </is>
      </c>
      <c r="C26" s="41" t="inlineStr">
        <is>
          <t>('IPCC 2013', 'climate change', 'GWP 100a')</t>
        </is>
      </c>
      <c r="D26" s="41" t="inlineStr">
        <is>
          <t>kg $CO_2$-eq</t>
        </is>
      </c>
      <c r="E26" t="n">
        <v>0</v>
      </c>
      <c r="F26" t="n">
        <v>164.1480126543223</v>
      </c>
      <c r="G26" t="n">
        <v>268.8284623143203</v>
      </c>
      <c r="H26" t="n">
        <v>11.37838926759624</v>
      </c>
      <c r="I26" t="n">
        <v>-532.6729875771841</v>
      </c>
      <c r="J26" t="n">
        <v>39.14244235029341</v>
      </c>
      <c r="K26" t="n">
        <v>37.17890185382299</v>
      </c>
      <c r="L26" t="n">
        <v>260.5564545314184</v>
      </c>
    </row>
    <row r="27">
      <c r="A27" s="41" t="inlineStr">
        <is>
          <t>lifecycle, extensive green roof, XMS 2-27, biochar Z</t>
        </is>
      </c>
      <c r="B27" s="41" t="inlineStr">
        <is>
          <t>1</t>
        </is>
      </c>
      <c r="C27" s="41" t="inlineStr">
        <is>
          <t>('IPCC 2013', 'climate change', 'GWP 100a')</t>
        </is>
      </c>
      <c r="D27" s="41" t="inlineStr">
        <is>
          <t>kg $CO_2$-eq</t>
        </is>
      </c>
      <c r="E27" t="n">
        <v>5.384950618118566e-07</v>
      </c>
      <c r="F27" t="n">
        <v>0.02594503802437822</v>
      </c>
      <c r="G27" t="n">
        <v>0.01107083682811104</v>
      </c>
      <c r="H27" t="n">
        <v>0.0002921135310971333</v>
      </c>
      <c r="I27" t="n">
        <v>-0.01367546678738602</v>
      </c>
      <c r="J27" t="n">
        <v>0.001004711088122192</v>
      </c>
      <c r="K27" t="n">
        <v>0.001864240632249148</v>
      </c>
      <c r="L27" t="n">
        <v>0.01617693342643569</v>
      </c>
      <c r="M27" t="n">
        <v>0.004594401989359588</v>
      </c>
    </row>
    <row r="28">
      <c r="A28" s="41" t="inlineStr">
        <is>
          <t>production and supply of planting soil A, biochar Z</t>
        </is>
      </c>
      <c r="B28" s="41" t="inlineStr">
        <is>
          <t>1</t>
        </is>
      </c>
      <c r="C28" s="41" t="inlineStr">
        <is>
          <t>('IPCC 2013', 'climate change', 'GWP 100a')</t>
        </is>
      </c>
      <c r="D28" s="41" t="inlineStr">
        <is>
          <t>kg $CO_2$-eq</t>
        </is>
      </c>
      <c r="E28" t="n">
        <v>0</v>
      </c>
      <c r="F28" t="n">
        <v>3.276991646391236</v>
      </c>
      <c r="G28" t="n">
        <v>14.49453956104938</v>
      </c>
      <c r="H28" t="n">
        <v>1.606711554990146</v>
      </c>
      <c r="I28" t="n">
        <v>-75.21914655802365</v>
      </c>
      <c r="J28" t="n">
        <v>5.526210677915735</v>
      </c>
      <c r="K28" t="n">
        <v>2.293970653488012</v>
      </c>
    </row>
    <row r="29">
      <c r="A29" s="41" t="inlineStr">
        <is>
          <t>production of paving stone, charcrete Z</t>
        </is>
      </c>
      <c r="B29" s="41" t="inlineStr">
        <is>
          <t>1</t>
        </is>
      </c>
      <c r="C29" s="41" t="inlineStr">
        <is>
          <t>('IPCC 2013', 'climate change', 'GWP 100a')</t>
        </is>
      </c>
      <c r="D29" s="41" t="inlineStr">
        <is>
          <t>kg $CO_2$-eq</t>
        </is>
      </c>
      <c r="F29" t="n">
        <v>1.905963270413726</v>
      </c>
      <c r="G29" t="n">
        <v>0.192830014818395</v>
      </c>
      <c r="H29" t="n">
        <v>0.04114346437866078</v>
      </c>
      <c r="I29" t="n">
        <v>-2.284944001757758</v>
      </c>
      <c r="J29" t="n">
        <v>0.1415122194798434</v>
      </c>
      <c r="L29" t="n">
        <v>0.1160358028371846</v>
      </c>
    </row>
    <row r="30">
      <c r="A30" s="41" t="inlineStr">
        <is>
          <t>lifecycle, water pre-treatment, biochar Z biofilter</t>
        </is>
      </c>
      <c r="B30" s="41" t="inlineStr">
        <is>
          <t>1</t>
        </is>
      </c>
      <c r="C30" s="41" t="inlineStr">
        <is>
          <t>('IPCC 2013', 'climate change', 'GWP 100a')</t>
        </is>
      </c>
      <c r="D30" s="41" t="inlineStr">
        <is>
          <t>kg $CO_2$-eq</t>
        </is>
      </c>
      <c r="E30" t="n">
        <v>0</v>
      </c>
      <c r="G30" t="n">
        <v>0.0003197686173811341</v>
      </c>
      <c r="H30" t="n">
        <v>0.0001749696735786696</v>
      </c>
      <c r="I30" t="n">
        <v>-0.00819130819047619</v>
      </c>
      <c r="J30" t="n">
        <v>0.0006018001647145714</v>
      </c>
      <c r="L30" t="n">
        <v>3.366345324084338e-05</v>
      </c>
    </row>
    <row r="31">
      <c r="A31" s="41" t="inlineStr">
        <is>
          <t>production of pig iron, bio-coal Z</t>
        </is>
      </c>
      <c r="B31" s="41" t="inlineStr">
        <is>
          <t>1</t>
        </is>
      </c>
      <c r="C31" s="41" t="inlineStr">
        <is>
          <t>('IPCC 2013', 'climate change', 'GWP 100a')</t>
        </is>
      </c>
      <c r="D31" s="41" t="inlineStr">
        <is>
          <t>kg $CO_2$-eq</t>
        </is>
      </c>
      <c r="F31" t="n">
        <v>0.5986116695806198</v>
      </c>
      <c r="G31" t="n">
        <v>0.05329595690003889</v>
      </c>
      <c r="H31" t="n">
        <v>0.02744972265112059</v>
      </c>
      <c r="I31" t="n">
        <v>-2.220446049250313e-16</v>
      </c>
      <c r="J31" t="n">
        <v>0.0944120616729983</v>
      </c>
    </row>
    <row r="32">
      <c r="A32" s="41" t="inlineStr">
        <is>
          <t>establishment of new tree, in hard surface area, in biochar-makadam Z</t>
        </is>
      </c>
      <c r="B32" s="41" t="inlineStr">
        <is>
          <t>1</t>
        </is>
      </c>
      <c r="C32" s="41" t="inlineStr">
        <is>
          <t>('IPCC 2013', 'climate change', 'GWP 100a')</t>
        </is>
      </c>
      <c r="D32" s="41" t="inlineStr">
        <is>
          <t>kg $CO_2$-eq</t>
        </is>
      </c>
      <c r="E32" t="n">
        <v>0</v>
      </c>
      <c r="F32" t="n">
        <v>164.1480126543228</v>
      </c>
      <c r="G32" t="n">
        <v>254.9664306179063</v>
      </c>
      <c r="H32" t="n">
        <v>22.87923401428236</v>
      </c>
      <c r="I32" t="n">
        <v>-532.6729875771841</v>
      </c>
      <c r="J32" t="n">
        <v>70.66348727088875</v>
      </c>
      <c r="K32" t="n">
        <v>37.17890185382299</v>
      </c>
      <c r="L32" t="n">
        <v>260.5564545314185</v>
      </c>
    </row>
    <row r="33">
      <c r="A33" s="41" t="inlineStr">
        <is>
          <t>lifecycle, extensive green roof, XMS 2-27, biochar Z</t>
        </is>
      </c>
      <c r="B33" s="41" t="inlineStr">
        <is>
          <t>1</t>
        </is>
      </c>
      <c r="C33" s="41" t="inlineStr">
        <is>
          <t>('IPCC 2013', 'climate change', 'GWP 100a')</t>
        </is>
      </c>
      <c r="D33" s="41" t="inlineStr">
        <is>
          <t>kg $CO_2$-eq</t>
        </is>
      </c>
      <c r="E33" t="n">
        <v>5.384950618118521e-07</v>
      </c>
      <c r="F33" t="n">
        <v>0.02594503802437824</v>
      </c>
      <c r="G33" t="n">
        <v>0.01071496158673997</v>
      </c>
      <c r="H33" t="n">
        <v>0.0005873708202041103</v>
      </c>
      <c r="I33" t="n">
        <v>-0.01367546678738602</v>
      </c>
      <c r="J33" t="n">
        <v>0.001813940190684935</v>
      </c>
      <c r="K33" t="n">
        <v>0.001864240632249148</v>
      </c>
      <c r="L33" t="n">
        <v>0.01617693342643568</v>
      </c>
      <c r="M33" t="n">
        <v>0.004594401989359585</v>
      </c>
    </row>
    <row r="34">
      <c r="A34" s="41" t="inlineStr">
        <is>
          <t>production and supply of planting soil A, biochar Z</t>
        </is>
      </c>
      <c r="B34" s="41" t="inlineStr">
        <is>
          <t>1</t>
        </is>
      </c>
      <c r="C34" s="41" t="inlineStr">
        <is>
          <t>('IPCC 2013', 'climate change', 'GWP 100a')</t>
        </is>
      </c>
      <c r="D34" s="41" t="inlineStr">
        <is>
          <t>kg $CO_2$-eq</t>
        </is>
      </c>
      <c r="E34" t="n">
        <v>0</v>
      </c>
      <c r="F34" t="n">
        <v>3.276991646391236</v>
      </c>
      <c r="G34" t="n">
        <v>12.53711958020067</v>
      </c>
      <c r="H34" t="n">
        <v>3.23071471677967</v>
      </c>
      <c r="I34" t="n">
        <v>-75.21914655802365</v>
      </c>
      <c r="J34" t="n">
        <v>9.977212125327375</v>
      </c>
      <c r="K34" t="n">
        <v>2.293970653488015</v>
      </c>
    </row>
    <row r="35">
      <c r="A35" s="41" t="inlineStr">
        <is>
          <t>production of paving stone, charcrete Z</t>
        </is>
      </c>
      <c r="B35" s="41" t="inlineStr">
        <is>
          <t>1</t>
        </is>
      </c>
      <c r="C35" s="41" t="inlineStr">
        <is>
          <t>('IPCC 2013', 'climate change', 'GWP 100a')</t>
        </is>
      </c>
      <c r="D35" s="41" t="inlineStr">
        <is>
          <t>kg $CO_2$-eq</t>
        </is>
      </c>
      <c r="F35" t="n">
        <v>1.905963270413727</v>
      </c>
      <c r="G35" t="n">
        <v>0.142705872120845</v>
      </c>
      <c r="H35" t="n">
        <v>0.08272971925458936</v>
      </c>
      <c r="I35" t="n">
        <v>-2.284944001757758</v>
      </c>
      <c r="J35" t="n">
        <v>0.2554901260506788</v>
      </c>
      <c r="L35" t="n">
        <v>0.1160358028371845</v>
      </c>
    </row>
    <row r="36">
      <c r="A36" s="41" t="inlineStr">
        <is>
          <t>lifecycle, water pre-treatment, biochar Z biofilter</t>
        </is>
      </c>
      <c r="B36" s="41" t="inlineStr">
        <is>
          <t>1</t>
        </is>
      </c>
      <c r="C36" s="41" t="inlineStr">
        <is>
          <t>('IPCC 2013', 'climate change', 'GWP 100a')</t>
        </is>
      </c>
      <c r="D36" s="41" t="inlineStr">
        <is>
          <t>kg $CO_2$-eq</t>
        </is>
      </c>
      <c r="E36" t="n">
        <v>0</v>
      </c>
      <c r="G36" t="n">
        <v>0.0001066070613807679</v>
      </c>
      <c r="H36" t="n">
        <v>0.0003518223900644128</v>
      </c>
      <c r="I36" t="n">
        <v>-0.00819130819047619</v>
      </c>
      <c r="J36" t="n">
        <v>0.001086510857142857</v>
      </c>
      <c r="L36" t="n">
        <v>3.366345324084336e-05</v>
      </c>
    </row>
    <row r="37">
      <c r="A37" s="41" t="inlineStr">
        <is>
          <t>production of pig iron, bio-coal Z</t>
        </is>
      </c>
      <c r="B37" s="41" t="inlineStr">
        <is>
          <t>1</t>
        </is>
      </c>
      <c r="C37" s="41" t="inlineStr">
        <is>
          <t>('IPCC 2013', 'climate change', 'GWP 100a')</t>
        </is>
      </c>
      <c r="D37" s="41" t="inlineStr">
        <is>
          <t>kg $CO_2$-eq</t>
        </is>
      </c>
      <c r="F37" t="n">
        <v>0.5986116695806153</v>
      </c>
      <c r="G37" t="n">
        <v>0.01985458690479479</v>
      </c>
      <c r="H37" t="n">
        <v>0.0551948622421152</v>
      </c>
      <c r="I37" t="n">
        <v>-2.220446049250313e-16</v>
      </c>
      <c r="J37" t="n">
        <v>0.1704548055443061</v>
      </c>
    </row>
    <row r="38">
      <c r="A38" s="41" t="inlineStr">
        <is>
          <t>establishment of new tree, in hard surface area, in biochar-makadam Z</t>
        </is>
      </c>
      <c r="B38" s="41" t="inlineStr">
        <is>
          <t>1</t>
        </is>
      </c>
      <c r="C38" s="41" t="inlineStr">
        <is>
          <t>('IPCC 2013', 'climate change', 'GWP 100a')</t>
        </is>
      </c>
      <c r="D38" s="41" t="inlineStr">
        <is>
          <t>kg $CO_2$-eq</t>
        </is>
      </c>
      <c r="E38" t="n">
        <v>0</v>
      </c>
      <c r="F38" t="n">
        <v>164.1480126543227</v>
      </c>
      <c r="G38" t="n">
        <v>245.4213385788551</v>
      </c>
      <c r="H38" t="n">
        <v>433.7362846786344</v>
      </c>
      <c r="I38" t="n">
        <v>-659.423181644248</v>
      </c>
      <c r="J38" t="n">
        <v>-679.6236219677962</v>
      </c>
      <c r="K38" t="n">
        <v>37.178901853823</v>
      </c>
      <c r="L38" t="n">
        <v>261.4114548210055</v>
      </c>
    </row>
    <row r="39">
      <c r="A39" s="41" t="inlineStr">
        <is>
          <t>lifecycle, extensive green roof, XMS 2-27, biochar Z</t>
        </is>
      </c>
      <c r="B39" s="41" t="inlineStr">
        <is>
          <t>1</t>
        </is>
      </c>
      <c r="C39" s="41" t="inlineStr">
        <is>
          <t>('IPCC 2013', 'climate change', 'GWP 100a')</t>
        </is>
      </c>
      <c r="D39" s="41" t="inlineStr">
        <is>
          <t>kg $CO_2$-eq</t>
        </is>
      </c>
      <c r="E39" t="n">
        <v>5.384950618118495e-07</v>
      </c>
      <c r="F39" t="n">
        <v>0.02594503802437821</v>
      </c>
      <c r="G39" t="n">
        <v>0.01048328709674153</v>
      </c>
      <c r="H39" t="n">
        <v>0.01115075576478258</v>
      </c>
      <c r="I39" t="n">
        <v>-0.01695504233217534</v>
      </c>
      <c r="J39" t="n">
        <v>-0.01747235654986725</v>
      </c>
      <c r="K39" t="n">
        <v>0.001864240632249146</v>
      </c>
      <c r="L39" t="n">
        <v>0.01622101362004354</v>
      </c>
      <c r="M39" t="n">
        <v>0.004594401989359575</v>
      </c>
    </row>
    <row r="40">
      <c r="A40" s="41" t="inlineStr">
        <is>
          <t>production and supply of planting soil A, biochar Z</t>
        </is>
      </c>
      <c r="B40" s="41" t="inlineStr">
        <is>
          <t>1</t>
        </is>
      </c>
      <c r="C40" s="41" t="inlineStr">
        <is>
          <t>('IPCC 2013', 'climate change', 'GWP 100a')</t>
        </is>
      </c>
      <c r="D40" s="41" t="inlineStr">
        <is>
          <t>kg $CO_2$-eq</t>
        </is>
      </c>
      <c r="E40" t="n">
        <v>0</v>
      </c>
      <c r="F40" t="n">
        <v>3.276991646391239</v>
      </c>
      <c r="G40" t="n">
        <v>10.97092152164318</v>
      </c>
      <c r="H40" t="n">
        <v>61.33248284274699</v>
      </c>
      <c r="I40" t="n">
        <v>-93.25779031233836</v>
      </c>
      <c r="J40" t="n">
        <v>-96.10317281825833</v>
      </c>
      <c r="K40" t="n">
        <v>2.293970653488011</v>
      </c>
    </row>
    <row r="41">
      <c r="A41" s="41" t="inlineStr">
        <is>
          <t>production of paving stone, charcrete Z</t>
        </is>
      </c>
      <c r="B41" s="41" t="inlineStr">
        <is>
          <t>1</t>
        </is>
      </c>
      <c r="C41" s="41" t="inlineStr">
        <is>
          <t>('IPCC 2013', 'climate change', 'GWP 100a')</t>
        </is>
      </c>
      <c r="D41" s="41" t="inlineStr">
        <is>
          <t>kg $CO_2$-eq</t>
        </is>
      </c>
      <c r="F41" t="n">
        <v>1.905963270413726</v>
      </c>
      <c r="G41" t="n">
        <v>0.1187759310948257</v>
      </c>
      <c r="H41" t="n">
        <v>1.128473726950688</v>
      </c>
      <c r="I41" t="n">
        <v>-2.022095272693251</v>
      </c>
      <c r="J41" t="n">
        <v>-1.768228340739456</v>
      </c>
      <c r="L41" t="n">
        <v>0.1265669836657425</v>
      </c>
    </row>
    <row r="42">
      <c r="A42" s="41" t="inlineStr">
        <is>
          <t>lifecycle, water pre-treatment, biochar Z biofilter</t>
        </is>
      </c>
      <c r="B42" s="41" t="inlineStr">
        <is>
          <t>1</t>
        </is>
      </c>
      <c r="C42" s="41" t="inlineStr">
        <is>
          <t>('IPCC 2013', 'climate change', 'GWP 100a')</t>
        </is>
      </c>
      <c r="D42" s="41" t="inlineStr">
        <is>
          <t>kg $CO_2$-eq</t>
        </is>
      </c>
      <c r="E42" t="n">
        <v>0</v>
      </c>
      <c r="G42" t="n">
        <v>-4.078777855584064e-05</v>
      </c>
      <c r="H42" t="n">
        <v>0.006679061010942074</v>
      </c>
      <c r="I42" t="n">
        <v>-0.01015570285714285</v>
      </c>
      <c r="J42" t="n">
        <v>-0.01046556286077638</v>
      </c>
      <c r="L42" t="n">
        <v>4.685119780942122e-05</v>
      </c>
    </row>
    <row r="43">
      <c r="A43" s="41" t="inlineStr">
        <is>
          <t>production of pig iron, bio-coal Z</t>
        </is>
      </c>
      <c r="B43" s="41" t="inlineStr">
        <is>
          <t>1</t>
        </is>
      </c>
      <c r="C43" s="41" t="inlineStr">
        <is>
          <t>('IPCC 2013', 'climate change', 'GWP 100a')</t>
        </is>
      </c>
      <c r="D43" s="41" t="inlineStr">
        <is>
          <t>kg $CO_2$-eq</t>
        </is>
      </c>
      <c r="F43" t="n">
        <v>0.5986116695806137</v>
      </c>
      <c r="G43" t="n">
        <v>-0.00248920935117256</v>
      </c>
      <c r="H43" t="n">
        <v>0.8420370308638665</v>
      </c>
      <c r="I43" t="n">
        <v>2.220446049250313e-16</v>
      </c>
      <c r="J43" t="n">
        <v>-1.319405746282338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"/>
  <sheetViews>
    <sheetView zoomScale="70" zoomScaleNormal="70" workbookViewId="0">
      <selection activeCell="K25" sqref="K25"/>
    </sheetView>
  </sheetViews>
  <sheetFormatPr baseColWidth="8" defaultRowHeight="14.5"/>
  <sheetData>
    <row r="1">
      <c r="A1" s="41" t="inlineStr">
        <is>
          <t>FU</t>
        </is>
      </c>
      <c r="B1" s="41" t="inlineStr">
        <is>
          <t>FU_amount</t>
        </is>
      </c>
      <c r="C1" s="41" t="inlineStr">
        <is>
          <t>Impact</t>
        </is>
      </c>
      <c r="D1" s="41" t="inlineStr">
        <is>
          <t>Units</t>
        </is>
      </c>
      <c r="E1" s="41" t="inlineStr">
        <is>
          <t>Other</t>
        </is>
      </c>
      <c r="F1" s="41" t="inlineStr">
        <is>
          <t>Supply of other material</t>
        </is>
      </c>
      <c r="G1" s="41" t="inlineStr">
        <is>
          <t>Transport</t>
        </is>
      </c>
      <c r="H1" s="41" t="inlineStr">
        <is>
          <t>Machinery</t>
        </is>
      </c>
      <c r="I1" s="41" t="inlineStr">
        <is>
          <t>RLBU</t>
        </is>
      </c>
      <c r="J1" s="41" t="inlineStr">
        <is>
          <t>Disposal</t>
        </is>
      </c>
      <c r="K1" s="41" t="inlineStr">
        <is>
          <t>C-sink</t>
        </is>
      </c>
      <c r="L1" s="41" t="inlineStr">
        <is>
          <t>Supply of biochar</t>
        </is>
      </c>
      <c r="M1" s="41" t="inlineStr">
        <is>
          <t>Use phase</t>
        </is>
      </c>
      <c r="N1" s="41" t="inlineStr">
        <is>
          <t>Disposal of other material</t>
        </is>
      </c>
      <c r="O1" s="41" t="inlineStr">
        <is>
          <t>Disposal of other material - avoided energy</t>
        </is>
      </c>
    </row>
    <row r="2">
      <c r="A2" s="41" t="inlineStr">
        <is>
          <t>establishment of new tree, in hard surface area, in soil-makadam</t>
        </is>
      </c>
      <c r="B2" s="41" t="inlineStr">
        <is>
          <t>1</t>
        </is>
      </c>
      <c r="C2" s="41" t="inlineStr">
        <is>
          <t>('IPCC 2013', 'climate change', 'GWP 100a')</t>
        </is>
      </c>
      <c r="D2" s="41" t="inlineStr">
        <is>
          <t>kg $CO_2$-eq</t>
        </is>
      </c>
      <c r="E2" t="n">
        <v>0</v>
      </c>
      <c r="F2" t="n">
        <v>339.4255885783794</v>
      </c>
      <c r="G2" t="n">
        <v>275.0340369006668</v>
      </c>
      <c r="H2" t="n">
        <v>37.17890185382299</v>
      </c>
      <c r="I2" t="n">
        <v>0.006994501685737474</v>
      </c>
      <c r="J2" t="n">
        <v>284.3058382066116</v>
      </c>
      <c r="K2" t="n">
        <v>0</v>
      </c>
    </row>
    <row r="3">
      <c r="A3" s="41" t="inlineStr">
        <is>
          <t>establishment of new tree, in hard surface area, in biochar-makadam X</t>
        </is>
      </c>
      <c r="B3" s="41" t="inlineStr">
        <is>
          <t>1</t>
        </is>
      </c>
      <c r="C3" s="41" t="inlineStr">
        <is>
          <t>('IPCC 2013', 'climate change', 'GWP 100a')</t>
        </is>
      </c>
      <c r="D3" s="41" t="inlineStr">
        <is>
          <t>kg $CO_2$-eq</t>
        </is>
      </c>
      <c r="E3" t="n">
        <v>0</v>
      </c>
      <c r="F3" t="n">
        <v>160.8572809562362</v>
      </c>
      <c r="G3" t="n">
        <v>363.6331040151498</v>
      </c>
      <c r="H3" t="n">
        <v>8.37429230799621</v>
      </c>
      <c r="I3" t="n">
        <v>181.9875452686036</v>
      </c>
      <c r="J3" t="n">
        <v>261.4114548210055</v>
      </c>
      <c r="K3" t="n">
        <v>-1480.285865226667</v>
      </c>
      <c r="L3" t="n">
        <v>67.20216410668804</v>
      </c>
    </row>
    <row r="4">
      <c r="A4" s="41" t="inlineStr">
        <is>
          <t>lifecycle, extensive green roof, XMS 2-27, reference</t>
        </is>
      </c>
      <c r="B4" s="41" t="inlineStr">
        <is>
          <t>1</t>
        </is>
      </c>
      <c r="C4" s="41" t="inlineStr">
        <is>
          <t>('IPCC 2013', 'climate change', 'GWP 100a')</t>
        </is>
      </c>
      <c r="D4" s="41" t="inlineStr">
        <is>
          <t>kg $CO_2$-eq</t>
        </is>
      </c>
      <c r="E4" t="n">
        <v>5.384950618118495e-07</v>
      </c>
      <c r="F4" t="n">
        <v>0.05843051357906021</v>
      </c>
      <c r="G4" t="n">
        <v>0.01227697841668976</v>
      </c>
      <c r="H4" t="n">
        <v>0.001864240632249146</v>
      </c>
      <c r="J4" t="n">
        <v>0.01696725262514129</v>
      </c>
      <c r="K4" t="n">
        <v>0</v>
      </c>
      <c r="M4" t="n">
        <v>0.00918880397871915</v>
      </c>
    </row>
    <row r="5">
      <c r="A5" s="41" t="inlineStr">
        <is>
          <t>lifecycle, extensive green roof, XMS 2-27, biochar X</t>
        </is>
      </c>
      <c r="B5" s="41" t="inlineStr">
        <is>
          <t>1</t>
        </is>
      </c>
      <c r="C5" s="41" t="inlineStr">
        <is>
          <t>('IPCC 2013', 'climate change', 'GWP 100a')</t>
        </is>
      </c>
      <c r="D5" s="41" t="inlineStr">
        <is>
          <t>kg $CO_2$-eq</t>
        </is>
      </c>
      <c r="E5" t="n">
        <v>5.384950618118495e-07</v>
      </c>
      <c r="F5" t="n">
        <v>0.02532462725257177</v>
      </c>
      <c r="G5" t="n">
        <v>0.02018212979760764</v>
      </c>
      <c r="H5" t="n">
        <v>0.001864240632249146</v>
      </c>
      <c r="I5" t="n">
        <v>0.005052731296846749</v>
      </c>
      <c r="J5" t="n">
        <v>0.01622101362004354</v>
      </c>
      <c r="K5" t="n">
        <v>-0.04103446585034014</v>
      </c>
      <c r="L5" t="n">
        <v>0.001865883339547625</v>
      </c>
      <c r="M5" t="n">
        <v>0.004594401989359575</v>
      </c>
    </row>
    <row r="6">
      <c r="A6" s="41" t="inlineStr">
        <is>
          <t>production and supply of planting soil A, reference</t>
        </is>
      </c>
      <c r="B6" s="41" t="inlineStr">
        <is>
          <t>1</t>
        </is>
      </c>
      <c r="C6" s="41" t="inlineStr">
        <is>
          <t>('IPCC 2013', 'climate change', 'GWP 100a')</t>
        </is>
      </c>
      <c r="D6" s="41" t="inlineStr">
        <is>
          <t>kg $CO_2$-eq</t>
        </is>
      </c>
      <c r="E6" t="n">
        <v>0</v>
      </c>
      <c r="F6" t="n">
        <v>79.2637765937112</v>
      </c>
      <c r="G6" t="n">
        <v>13.48264266269068</v>
      </c>
      <c r="H6" t="n">
        <v>2.293970653488011</v>
      </c>
      <c r="K6" t="n">
        <v>0</v>
      </c>
    </row>
    <row r="7">
      <c r="A7" s="41" t="inlineStr">
        <is>
          <t>production and supply of landscaping soil A, biochar X</t>
        </is>
      </c>
      <c r="B7" s="41" t="inlineStr">
        <is>
          <t>1</t>
        </is>
      </c>
      <c r="C7" s="41" t="inlineStr">
        <is>
          <t>('IPCC 2013', 'climate change', 'GWP 100a')</t>
        </is>
      </c>
      <c r="D7" s="41" t="inlineStr">
        <is>
          <t>kg $CO_2$-eq</t>
        </is>
      </c>
      <c r="E7" t="n">
        <v>0</v>
      </c>
      <c r="F7" t="n">
        <v>115.1955723389418</v>
      </c>
      <c r="G7" t="n">
        <v>50.72160568462289</v>
      </c>
      <c r="I7" t="n">
        <v>59.18258143972327</v>
      </c>
      <c r="K7" t="n">
        <v>-481.4093506347087</v>
      </c>
      <c r="L7" t="n">
        <v>21.85506931047673</v>
      </c>
    </row>
    <row r="8">
      <c r="A8" s="41" t="inlineStr">
        <is>
          <t>production of paving stone, normal concrete</t>
        </is>
      </c>
      <c r="B8" s="41" t="inlineStr">
        <is>
          <t>1</t>
        </is>
      </c>
      <c r="C8" s="41" t="inlineStr">
        <is>
          <t>('IPCC 2013', 'climate change', 'GWP 100a')</t>
        </is>
      </c>
      <c r="D8" s="41" t="inlineStr">
        <is>
          <t>kg $CO_2$-eq</t>
        </is>
      </c>
      <c r="F8" t="n">
        <v>0.9215426939142158</v>
      </c>
      <c r="G8" t="n">
        <v>0.1053442137732725</v>
      </c>
      <c r="J8" t="n">
        <v>0.1381621316141531</v>
      </c>
    </row>
    <row r="9">
      <c r="A9" s="41" t="inlineStr">
        <is>
          <t>production of paving stone, charcrete X</t>
        </is>
      </c>
      <c r="B9" s="41" t="inlineStr">
        <is>
          <t>1</t>
        </is>
      </c>
      <c r="C9" s="41" t="inlineStr">
        <is>
          <t>('IPCC 2013', 'climate change', 'GWP 100a')</t>
        </is>
      </c>
      <c r="D9" s="41" t="inlineStr">
        <is>
          <t>kg $CO_2$-eq</t>
        </is>
      </c>
      <c r="F9" t="n">
        <v>1.909201904309229</v>
      </c>
      <c r="G9" t="n">
        <v>0.2994988747201793</v>
      </c>
      <c r="I9" t="n">
        <v>0.2394590602941824</v>
      </c>
      <c r="J9" t="n">
        <v>0.1381621316141531</v>
      </c>
      <c r="K9" t="n">
        <v>-2.31123904</v>
      </c>
      <c r="L9" t="n">
        <v>0.08835861769646473</v>
      </c>
    </row>
    <row r="10">
      <c r="A10" s="41" t="inlineStr">
        <is>
          <t>lifecycle, water pre-treatment, plastic biofilter</t>
        </is>
      </c>
      <c r="B10" s="41" t="inlineStr">
        <is>
          <t>1</t>
        </is>
      </c>
      <c r="C10" s="41" t="inlineStr">
        <is>
          <t>('IPCC 2013', 'climate change', 'GWP 100a')</t>
        </is>
      </c>
      <c r="D10" s="41" t="inlineStr">
        <is>
          <t>kg $CO_2$-eq</t>
        </is>
      </c>
      <c r="E10" t="n">
        <v>0</v>
      </c>
      <c r="F10" t="n">
        <v>0.003056265291506195</v>
      </c>
      <c r="G10" t="n">
        <v>-2.148822905496904e-05</v>
      </c>
      <c r="I10" t="n">
        <v>-6.497191726103572e-05</v>
      </c>
      <c r="J10" t="n">
        <v>1.509649707192461e-05</v>
      </c>
      <c r="N10" t="n">
        <v>0.003484784988133125</v>
      </c>
      <c r="O10" t="n">
        <v>-0.0001184562256373776</v>
      </c>
    </row>
    <row r="11">
      <c r="A11" s="41" t="inlineStr">
        <is>
          <t>lifecycle, water pre-treatment, biochar X biofilter</t>
        </is>
      </c>
      <c r="B11" s="41" t="inlineStr">
        <is>
          <t>1</t>
        </is>
      </c>
      <c r="C11" s="41" t="inlineStr">
        <is>
          <t>('IPCC 2013', 'climate change', 'GWP 100a')</t>
        </is>
      </c>
      <c r="D11" s="41" t="inlineStr">
        <is>
          <t>kg $CO_2$-eq</t>
        </is>
      </c>
      <c r="E11" t="n">
        <v>0</v>
      </c>
      <c r="G11" t="n">
        <v>0.001767885644642234</v>
      </c>
      <c r="I11" t="n">
        <v>0.002646380733098436</v>
      </c>
      <c r="J11" t="n">
        <v>8.676147742485413e-05</v>
      </c>
      <c r="K11" t="n">
        <v>-0.02152647619047619</v>
      </c>
      <c r="L11" t="n">
        <v>0.0009772610950180103</v>
      </c>
    </row>
    <row r="12">
      <c r="A12" s="41" t="inlineStr">
        <is>
          <t>production of pig iron, fossil-coal</t>
        </is>
      </c>
      <c r="B12" s="41" t="inlineStr">
        <is>
          <t>1</t>
        </is>
      </c>
      <c r="C12" s="41" t="inlineStr">
        <is>
          <t>('IPCC 2013', 'climate change', 'GWP 100a')</t>
        </is>
      </c>
      <c r="D12" s="41" t="inlineStr">
        <is>
          <t>kg $CO_2$-eq</t>
        </is>
      </c>
      <c r="F12" t="n">
        <v>1.884991349074802</v>
      </c>
      <c r="G12" t="n">
        <v>0.007156536261771223</v>
      </c>
    </row>
    <row r="13">
      <c r="A13" s="41" t="inlineStr">
        <is>
          <t>production of pig iron, bio-coal X</t>
        </is>
      </c>
      <c r="B13" s="41" t="inlineStr">
        <is>
          <t>1</t>
        </is>
      </c>
      <c r="C13" s="41" t="inlineStr">
        <is>
          <t>('IPCC 2013', 'climate change', 'GWP 100a')</t>
        </is>
      </c>
      <c r="D13" s="41" t="inlineStr">
        <is>
          <t>kg $CO_2$-eq</t>
        </is>
      </c>
      <c r="F13" t="n">
        <v>0.5986116695806137</v>
      </c>
      <c r="G13" t="n">
        <v>0.1107418704518817</v>
      </c>
      <c r="I13" t="n">
        <v>0.1610865316189901</v>
      </c>
      <c r="K13" t="n">
        <v>0</v>
      </c>
      <c r="L13" t="n">
        <v>0.05948637636063525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4.5"/>
  <sheetData>
    <row r="1">
      <c r="A1" s="41" t="inlineStr">
        <is>
          <t>FU</t>
        </is>
      </c>
      <c r="B1" s="70" t="inlineStr">
        <is>
          <t>establishment of new tree, in hard surface area, in biochar-makadam Z</t>
        </is>
      </c>
      <c r="C1" s="49" t="n"/>
      <c r="D1" s="49" t="n"/>
      <c r="E1" s="49" t="n"/>
      <c r="F1" s="49" t="n"/>
      <c r="G1" s="49" t="n"/>
      <c r="H1" s="50" t="n"/>
      <c r="I1" s="41" t="inlineStr">
        <is>
          <t>establishment of new tree, in hard surface area, in soil-makadam</t>
        </is>
      </c>
      <c r="J1" s="70" t="inlineStr">
        <is>
          <t>lifecycle, extensive green roof, XMS 2-27, biochar Z</t>
        </is>
      </c>
      <c r="K1" s="49" t="n"/>
      <c r="L1" s="49" t="n"/>
      <c r="M1" s="49" t="n"/>
      <c r="N1" s="49" t="n"/>
      <c r="O1" s="49" t="n"/>
      <c r="P1" s="50" t="n"/>
      <c r="Q1" s="41" t="inlineStr">
        <is>
          <t>lifecycle, extensive green roof, XMS 2-27, reference</t>
        </is>
      </c>
      <c r="R1" s="70" t="inlineStr">
        <is>
          <t>lifecycle, water pre-treatment, biochar Z biofilter</t>
        </is>
      </c>
      <c r="S1" s="49" t="n"/>
      <c r="T1" s="49" t="n"/>
      <c r="U1" s="49" t="n"/>
      <c r="V1" s="49" t="n"/>
      <c r="W1" s="49" t="n"/>
      <c r="X1" s="50" t="n"/>
      <c r="Y1" s="41" t="inlineStr">
        <is>
          <t>lifecycle, water pre-treatment, plastic biofilter</t>
        </is>
      </c>
      <c r="Z1" s="70" t="inlineStr">
        <is>
          <t>production and supply of planting soil A, biochar Z</t>
        </is>
      </c>
      <c r="AA1" s="49" t="n"/>
      <c r="AB1" s="49" t="n"/>
      <c r="AC1" s="49" t="n"/>
      <c r="AD1" s="49" t="n"/>
      <c r="AE1" s="49" t="n"/>
      <c r="AF1" s="50" t="n"/>
      <c r="AG1" s="41" t="inlineStr">
        <is>
          <t>production and supply of planting soil A, reference</t>
        </is>
      </c>
      <c r="AH1" s="70" t="inlineStr">
        <is>
          <t>production of paving stone, charcrete Z</t>
        </is>
      </c>
      <c r="AI1" s="49" t="n"/>
      <c r="AJ1" s="49" t="n"/>
      <c r="AK1" s="49" t="n"/>
      <c r="AL1" s="49" t="n"/>
      <c r="AM1" s="49" t="n"/>
      <c r="AN1" s="50" t="n"/>
      <c r="AO1" s="41" t="inlineStr">
        <is>
          <t>production of paving stone, normal concrete</t>
        </is>
      </c>
      <c r="AP1" s="70" t="inlineStr">
        <is>
          <t>production of pig iron, bio-coal Z</t>
        </is>
      </c>
      <c r="AQ1" s="49" t="n"/>
      <c r="AR1" s="49" t="n"/>
      <c r="AS1" s="49" t="n"/>
      <c r="AT1" s="49" t="n"/>
      <c r="AU1" s="49" t="n"/>
      <c r="AV1" s="50" t="n"/>
      <c r="AW1" s="41" t="inlineStr">
        <is>
          <t>production of pig iron, fossil-coal</t>
        </is>
      </c>
    </row>
    <row r="2">
      <c r="A2" s="41" t="inlineStr">
        <is>
          <t>FU_amount</t>
        </is>
      </c>
      <c r="B2" s="70" t="n">
        <v>1</v>
      </c>
      <c r="C2" s="49" t="n"/>
      <c r="D2" s="49" t="n"/>
      <c r="E2" s="49" t="n"/>
      <c r="F2" s="49" t="n"/>
      <c r="G2" s="49" t="n"/>
      <c r="H2" s="50" t="n"/>
      <c r="I2" s="41" t="n">
        <v>1</v>
      </c>
      <c r="J2" s="70" t="n">
        <v>1</v>
      </c>
      <c r="K2" s="49" t="n"/>
      <c r="L2" s="49" t="n"/>
      <c r="M2" s="49" t="n"/>
      <c r="N2" s="49" t="n"/>
      <c r="O2" s="49" t="n"/>
      <c r="P2" s="50" t="n"/>
      <c r="Q2" s="41" t="n">
        <v>1</v>
      </c>
      <c r="R2" s="70" t="n">
        <v>1</v>
      </c>
      <c r="S2" s="49" t="n"/>
      <c r="T2" s="49" t="n"/>
      <c r="U2" s="49" t="n"/>
      <c r="V2" s="49" t="n"/>
      <c r="W2" s="49" t="n"/>
      <c r="X2" s="50" t="n"/>
      <c r="Y2" s="41" t="n">
        <v>1</v>
      </c>
      <c r="Z2" s="70" t="n">
        <v>1</v>
      </c>
      <c r="AA2" s="49" t="n"/>
      <c r="AB2" s="49" t="n"/>
      <c r="AC2" s="49" t="n"/>
      <c r="AD2" s="49" t="n"/>
      <c r="AE2" s="49" t="n"/>
      <c r="AF2" s="50" t="n"/>
      <c r="AG2" s="41" t="n">
        <v>1</v>
      </c>
      <c r="AH2" s="70" t="n">
        <v>1</v>
      </c>
      <c r="AI2" s="49" t="n"/>
      <c r="AJ2" s="49" t="n"/>
      <c r="AK2" s="49" t="n"/>
      <c r="AL2" s="49" t="n"/>
      <c r="AM2" s="49" t="n"/>
      <c r="AN2" s="50" t="n"/>
      <c r="AO2" s="41" t="n">
        <v>1</v>
      </c>
      <c r="AP2" s="70" t="n">
        <v>1</v>
      </c>
      <c r="AQ2" s="49" t="n"/>
      <c r="AR2" s="49" t="n"/>
      <c r="AS2" s="49" t="n"/>
      <c r="AT2" s="49" t="n"/>
      <c r="AU2" s="49" t="n"/>
      <c r="AV2" s="50" t="n"/>
      <c r="AW2" s="41" t="n">
        <v>1</v>
      </c>
    </row>
    <row r="3">
      <c r="A3" s="41" t="inlineStr">
        <is>
          <t>Impact</t>
        </is>
      </c>
      <c r="B3" s="70" t="inlineStr">
        <is>
          <t>('IPCC 2013', 'climate change', 'GWP 100a')</t>
        </is>
      </c>
      <c r="C3" s="49" t="n"/>
      <c r="D3" s="49" t="n"/>
      <c r="E3" s="49" t="n"/>
      <c r="F3" s="49" t="n"/>
      <c r="G3" s="49" t="n"/>
      <c r="H3" s="50" t="n"/>
      <c r="I3" s="41" t="inlineStr">
        <is>
          <t>('IPCC 2013', 'climate change', 'GWP 100a')</t>
        </is>
      </c>
      <c r="J3" s="70" t="inlineStr">
        <is>
          <t>('IPCC 2013', 'climate change', 'GWP 100a')</t>
        </is>
      </c>
      <c r="K3" s="49" t="n"/>
      <c r="L3" s="49" t="n"/>
      <c r="M3" s="49" t="n"/>
      <c r="N3" s="49" t="n"/>
      <c r="O3" s="49" t="n"/>
      <c r="P3" s="50" t="n"/>
      <c r="Q3" s="41" t="inlineStr">
        <is>
          <t>('IPCC 2013', 'climate change', 'GWP 100a')</t>
        </is>
      </c>
      <c r="R3" s="70" t="inlineStr">
        <is>
          <t>('IPCC 2013', 'climate change', 'GWP 100a')</t>
        </is>
      </c>
      <c r="S3" s="49" t="n"/>
      <c r="T3" s="49" t="n"/>
      <c r="U3" s="49" t="n"/>
      <c r="V3" s="49" t="n"/>
      <c r="W3" s="49" t="n"/>
      <c r="X3" s="50" t="n"/>
      <c r="Y3" s="41" t="inlineStr">
        <is>
          <t>('IPCC 2013', 'climate change', 'GWP 100a')</t>
        </is>
      </c>
      <c r="Z3" s="70" t="inlineStr">
        <is>
          <t>('IPCC 2013', 'climate change', 'GWP 100a')</t>
        </is>
      </c>
      <c r="AA3" s="49" t="n"/>
      <c r="AB3" s="49" t="n"/>
      <c r="AC3" s="49" t="n"/>
      <c r="AD3" s="49" t="n"/>
      <c r="AE3" s="49" t="n"/>
      <c r="AF3" s="50" t="n"/>
      <c r="AG3" s="41" t="inlineStr">
        <is>
          <t>('IPCC 2013', 'climate change', 'GWP 100a')</t>
        </is>
      </c>
      <c r="AH3" s="70" t="inlineStr">
        <is>
          <t>('IPCC 2013', 'climate change', 'GWP 100a')</t>
        </is>
      </c>
      <c r="AI3" s="49" t="n"/>
      <c r="AJ3" s="49" t="n"/>
      <c r="AK3" s="49" t="n"/>
      <c r="AL3" s="49" t="n"/>
      <c r="AM3" s="49" t="n"/>
      <c r="AN3" s="50" t="n"/>
      <c r="AO3" s="41" t="inlineStr">
        <is>
          <t>('IPCC 2013', 'climate change', 'GWP 100a')</t>
        </is>
      </c>
      <c r="AP3" s="70" t="inlineStr">
        <is>
          <t>('IPCC 2013', 'climate change', 'GWP 100a')</t>
        </is>
      </c>
      <c r="AQ3" s="49" t="n"/>
      <c r="AR3" s="49" t="n"/>
      <c r="AS3" s="49" t="n"/>
      <c r="AT3" s="49" t="n"/>
      <c r="AU3" s="49" t="n"/>
      <c r="AV3" s="50" t="n"/>
      <c r="AW3" s="41" t="inlineStr">
        <is>
          <t>('IPCC 2013', 'climate change', 'GWP 100a')</t>
        </is>
      </c>
    </row>
    <row r="4">
      <c r="A4" s="41" t="inlineStr">
        <is>
          <t>Units</t>
        </is>
      </c>
      <c r="B4" s="41" t="inlineStr">
        <is>
          <t>kg $CO_2$-eq</t>
        </is>
      </c>
      <c r="C4" s="41" t="inlineStr">
        <is>
          <t>kg $CO_2$-eq</t>
        </is>
      </c>
      <c r="D4" s="41" t="inlineStr">
        <is>
          <t>kg $CO_2$-eq</t>
        </is>
      </c>
      <c r="E4" s="41" t="inlineStr">
        <is>
          <t>kg $CO_2$-eq</t>
        </is>
      </c>
      <c r="F4" s="41" t="inlineStr">
        <is>
          <t>kg $CO_2$-eq</t>
        </is>
      </c>
      <c r="G4" s="41" t="inlineStr">
        <is>
          <t>kg $CO_2$-eq</t>
        </is>
      </c>
      <c r="H4" s="41" t="inlineStr">
        <is>
          <t>kg $CO_2$-eq</t>
        </is>
      </c>
      <c r="I4" s="41" t="inlineStr">
        <is>
          <t>kg $CO_2$-eq</t>
        </is>
      </c>
      <c r="J4" s="41" t="inlineStr">
        <is>
          <t>kg $CO_2$-eq</t>
        </is>
      </c>
      <c r="K4" s="41" t="inlineStr">
        <is>
          <t>kg $CO_2$-eq</t>
        </is>
      </c>
      <c r="L4" s="41" t="inlineStr">
        <is>
          <t>kg $CO_2$-eq</t>
        </is>
      </c>
      <c r="M4" s="41" t="inlineStr">
        <is>
          <t>kg $CO_2$-eq</t>
        </is>
      </c>
      <c r="N4" s="41" t="inlineStr">
        <is>
          <t>kg $CO_2$-eq</t>
        </is>
      </c>
      <c r="O4" s="41" t="inlineStr">
        <is>
          <t>kg $CO_2$-eq</t>
        </is>
      </c>
      <c r="P4" s="41" t="inlineStr">
        <is>
          <t>kg $CO_2$-eq</t>
        </is>
      </c>
      <c r="Q4" s="41" t="inlineStr">
        <is>
          <t>kg $CO_2$-eq</t>
        </is>
      </c>
      <c r="R4" s="41" t="inlineStr">
        <is>
          <t>kg $CO_2$-eq</t>
        </is>
      </c>
      <c r="S4" s="41" t="inlineStr">
        <is>
          <t>kg $CO_2$-eq</t>
        </is>
      </c>
      <c r="T4" s="41" t="inlineStr">
        <is>
          <t>kg $CO_2$-eq</t>
        </is>
      </c>
      <c r="U4" s="41" t="inlineStr">
        <is>
          <t>kg $CO_2$-eq</t>
        </is>
      </c>
      <c r="V4" s="41" t="inlineStr">
        <is>
          <t>kg $CO_2$-eq</t>
        </is>
      </c>
      <c r="W4" s="41" t="inlineStr">
        <is>
          <t>kg $CO_2$-eq</t>
        </is>
      </c>
      <c r="X4" s="41" t="inlineStr">
        <is>
          <t>kg $CO_2$-eq</t>
        </is>
      </c>
      <c r="Y4" s="41" t="inlineStr">
        <is>
          <t>kg $CO_2$-eq</t>
        </is>
      </c>
      <c r="Z4" s="41" t="inlineStr">
        <is>
          <t>kg $CO_2$-eq</t>
        </is>
      </c>
      <c r="AA4" s="41" t="inlineStr">
        <is>
          <t>kg $CO_2$-eq</t>
        </is>
      </c>
      <c r="AB4" s="41" t="inlineStr">
        <is>
          <t>kg $CO_2$-eq</t>
        </is>
      </c>
      <c r="AC4" s="41" t="inlineStr">
        <is>
          <t>kg $CO_2$-eq</t>
        </is>
      </c>
      <c r="AD4" s="41" t="inlineStr">
        <is>
          <t>kg $CO_2$-eq</t>
        </is>
      </c>
      <c r="AE4" s="41" t="inlineStr">
        <is>
          <t>kg $CO_2$-eq</t>
        </is>
      </c>
      <c r="AF4" s="41" t="inlineStr">
        <is>
          <t>kg $CO_2$-eq</t>
        </is>
      </c>
      <c r="AG4" s="41" t="inlineStr">
        <is>
          <t>kg $CO_2$-eq</t>
        </is>
      </c>
      <c r="AH4" s="41" t="inlineStr">
        <is>
          <t>kg $CO_2$-eq</t>
        </is>
      </c>
      <c r="AI4" s="41" t="inlineStr">
        <is>
          <t>kg $CO_2$-eq</t>
        </is>
      </c>
      <c r="AJ4" s="41" t="inlineStr">
        <is>
          <t>kg $CO_2$-eq</t>
        </is>
      </c>
      <c r="AK4" s="41" t="inlineStr">
        <is>
          <t>kg $CO_2$-eq</t>
        </is>
      </c>
      <c r="AL4" s="41" t="inlineStr">
        <is>
          <t>kg $CO_2$-eq</t>
        </is>
      </c>
      <c r="AM4" s="41" t="inlineStr">
        <is>
          <t>kg $CO_2$-eq</t>
        </is>
      </c>
      <c r="AN4" s="41" t="inlineStr">
        <is>
          <t>kg $CO_2$-eq</t>
        </is>
      </c>
      <c r="AO4" s="41" t="inlineStr">
        <is>
          <t>kg $CO_2$-eq</t>
        </is>
      </c>
      <c r="AP4" s="41" t="inlineStr">
        <is>
          <t>kg $CO_2$-eq</t>
        </is>
      </c>
      <c r="AQ4" s="41" t="inlineStr">
        <is>
          <t>kg $CO_2$-eq</t>
        </is>
      </c>
      <c r="AR4" s="41" t="inlineStr">
        <is>
          <t>kg $CO_2$-eq</t>
        </is>
      </c>
      <c r="AS4" s="41" t="inlineStr">
        <is>
          <t>kg $CO_2$-eq</t>
        </is>
      </c>
      <c r="AT4" s="41" t="inlineStr">
        <is>
          <t>kg $CO_2$-eq</t>
        </is>
      </c>
      <c r="AU4" s="41" t="inlineStr">
        <is>
          <t>kg $CO_2$-eq</t>
        </is>
      </c>
      <c r="AV4" s="41" t="inlineStr">
        <is>
          <t>kg $CO_2$-eq</t>
        </is>
      </c>
      <c r="AW4" s="41" t="inlineStr">
        <is>
          <t>kg $CO_2$-eq</t>
        </is>
      </c>
    </row>
    <row r="6">
      <c r="A6" s="41" t="inlineStr">
        <is>
          <t>Production of biochar</t>
        </is>
      </c>
      <c r="B6" t="n">
        <v>63.35871269703079</v>
      </c>
      <c r="C6" t="n">
        <v>89.97278917158418</v>
      </c>
      <c r="D6" t="n">
        <v>7.016334748301004</v>
      </c>
      <c r="E6" t="n">
        <v>19.94396943738767</v>
      </c>
      <c r="F6" t="n">
        <v>11.37838926759624</v>
      </c>
      <c r="G6" t="n">
        <v>22.87923401428236</v>
      </c>
      <c r="H6" t="n">
        <v>433.7362846786344</v>
      </c>
      <c r="I6" t="n">
        <v>0</v>
      </c>
      <c r="J6" t="n">
        <v>0.001631546675665533</v>
      </c>
      <c r="K6" t="n">
        <v>0.002316884274072895</v>
      </c>
      <c r="L6" t="n">
        <v>0.0001803056312857756</v>
      </c>
      <c r="M6" t="n">
        <v>0.0005125197312775227</v>
      </c>
      <c r="N6" t="n">
        <v>0.0002921135310971333</v>
      </c>
      <c r="O6" t="n">
        <v>0.0005873708202041103</v>
      </c>
      <c r="P6" t="n">
        <v>0.01115075576478258</v>
      </c>
      <c r="Q6" t="n">
        <v>0</v>
      </c>
      <c r="R6" t="n">
        <v>0.0009772610950180072</v>
      </c>
      <c r="S6" t="n">
        <v>0.001387763461800365</v>
      </c>
      <c r="T6" t="n">
        <v>0.0001079991650231974</v>
      </c>
      <c r="U6" t="n">
        <v>0.0003069882101915937</v>
      </c>
      <c r="V6" t="n">
        <v>0.0001749696735786696</v>
      </c>
      <c r="W6" t="n">
        <v>0.0003518223900644128</v>
      </c>
      <c r="X6" t="n">
        <v>0.006679061010942074</v>
      </c>
      <c r="Y6" t="n">
        <v>0</v>
      </c>
      <c r="Z6" t="n">
        <v>8.973993386927015</v>
      </c>
      <c r="AA6" t="n">
        <v>12.74355460613727</v>
      </c>
      <c r="AB6" t="n">
        <v>0.991734755074793</v>
      </c>
      <c r="AC6" t="n">
        <v>2.819011400503122</v>
      </c>
      <c r="AD6" t="n">
        <v>1.606711554990146</v>
      </c>
      <c r="AE6" t="n">
        <v>3.23071471677967</v>
      </c>
      <c r="AF6" t="n">
        <v>61.33248284274699</v>
      </c>
      <c r="AG6" t="n">
        <v>0</v>
      </c>
      <c r="AH6" t="n">
        <v>0.08916212516666305</v>
      </c>
      <c r="AI6" t="n">
        <v>0.1266150265405647</v>
      </c>
      <c r="AJ6" t="n">
        <v>0.02035845600006436</v>
      </c>
      <c r="AK6" t="n">
        <v>0.05786902119457723</v>
      </c>
      <c r="AL6" t="n">
        <v>0.04114346437866078</v>
      </c>
      <c r="AM6" t="n">
        <v>0.08272971925458936</v>
      </c>
      <c r="AN6" t="n">
        <v>1.128473726950688</v>
      </c>
      <c r="AO6" t="n">
        <v>0</v>
      </c>
      <c r="AP6" t="n">
        <v>0.05948637636063524</v>
      </c>
      <c r="AQ6" t="n">
        <v>0.08447386272618766</v>
      </c>
      <c r="AR6" t="n">
        <v>0.01773362659575261</v>
      </c>
      <c r="AS6" t="n">
        <v>0.05040792942859173</v>
      </c>
      <c r="AT6" t="n">
        <v>0.02744972265112059</v>
      </c>
      <c r="AU6" t="n">
        <v>0.0551948622421152</v>
      </c>
      <c r="AV6" t="n">
        <v>0.8420370308638665</v>
      </c>
      <c r="AW6" t="n">
        <v>0</v>
      </c>
    </row>
    <row r="7">
      <c r="A7" s="41" t="inlineStr">
        <is>
          <t>Production of other materials</t>
        </is>
      </c>
      <c r="B7" t="n">
        <v>164.1480126543229</v>
      </c>
      <c r="C7" t="n">
        <v>164.148012654323</v>
      </c>
      <c r="D7" t="n">
        <v>164.1480126543226</v>
      </c>
      <c r="E7" t="n">
        <v>164.1480126543226</v>
      </c>
      <c r="F7" t="n">
        <v>164.1480126543223</v>
      </c>
      <c r="G7" t="n">
        <v>164.1480126543228</v>
      </c>
      <c r="H7" t="n">
        <v>164.1480126543227</v>
      </c>
      <c r="I7" t="n">
        <v>339.4255885783794</v>
      </c>
      <c r="J7" t="n">
        <v>0.02594503802437824</v>
      </c>
      <c r="K7" t="n">
        <v>0.02594503802437812</v>
      </c>
      <c r="L7" t="n">
        <v>0.02594503802437824</v>
      </c>
      <c r="M7" t="n">
        <v>0.02594503802437828</v>
      </c>
      <c r="N7" t="n">
        <v>0.02594503802437822</v>
      </c>
      <c r="O7" t="n">
        <v>0.02594503802437824</v>
      </c>
      <c r="P7" t="n">
        <v>0.02594503802437821</v>
      </c>
      <c r="Q7" t="n">
        <v>0.05843051357906021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0.003056265291506195</v>
      </c>
      <c r="Z7" t="n">
        <v>3.276991646391232</v>
      </c>
      <c r="AA7" t="n">
        <v>3.276991646391239</v>
      </c>
      <c r="AB7" t="n">
        <v>3.276991646391236</v>
      </c>
      <c r="AC7" t="n">
        <v>3.276991646391236</v>
      </c>
      <c r="AD7" t="n">
        <v>3.276991646391236</v>
      </c>
      <c r="AE7" t="n">
        <v>3.276991646391236</v>
      </c>
      <c r="AF7" t="n">
        <v>3.276991646391239</v>
      </c>
      <c r="AG7" t="n">
        <v>79.2637765937112</v>
      </c>
      <c r="AH7" t="n">
        <v>1.905963270413725</v>
      </c>
      <c r="AI7" t="n">
        <v>1.905963270413727</v>
      </c>
      <c r="AJ7" t="n">
        <v>1.905963270413727</v>
      </c>
      <c r="AK7" t="n">
        <v>1.905963270413725</v>
      </c>
      <c r="AL7" t="n">
        <v>1.905963270413726</v>
      </c>
      <c r="AM7" t="n">
        <v>1.905963270413727</v>
      </c>
      <c r="AN7" t="n">
        <v>1.905963270413726</v>
      </c>
      <c r="AO7" t="n">
        <v>0.9215426939142158</v>
      </c>
      <c r="AP7" t="n">
        <v>0.5986116695806174</v>
      </c>
      <c r="AQ7" t="n">
        <v>0.59861166958061</v>
      </c>
      <c r="AR7" t="n">
        <v>0.598611669580617</v>
      </c>
      <c r="AS7" t="n">
        <v>0.5986116695806157</v>
      </c>
      <c r="AT7" t="n">
        <v>0.5986116695806198</v>
      </c>
      <c r="AU7" t="n">
        <v>0.5986116695806153</v>
      </c>
      <c r="AV7" t="n">
        <v>0.5986116695806137</v>
      </c>
      <c r="AW7" t="n">
        <v>1.884991349074802</v>
      </c>
    </row>
    <row r="8">
      <c r="A8" s="41" t="inlineStr">
        <is>
          <t>Transport &amp; Machinery</t>
        </is>
      </c>
      <c r="B8" t="n">
        <v>399.9763118421835</v>
      </c>
      <c r="C8" t="n">
        <v>392.8953028603518</v>
      </c>
      <c r="D8" t="n">
        <v>336.9908039338789</v>
      </c>
      <c r="E8" t="n">
        <v>333.5565320447548</v>
      </c>
      <c r="F8" t="n">
        <v>306.0073641681433</v>
      </c>
      <c r="G8" t="n">
        <v>292.1453324717293</v>
      </c>
      <c r="H8" t="n">
        <v>282.6002404326781</v>
      </c>
      <c r="I8" t="n">
        <v>312.2129387544898</v>
      </c>
      <c r="J8" t="n">
        <v>0.0154107119787938</v>
      </c>
      <c r="K8" t="n">
        <v>0.01522836931157598</v>
      </c>
      <c r="L8" t="n">
        <v>0.01374032171068274</v>
      </c>
      <c r="M8" t="n">
        <v>0.01365206785974932</v>
      </c>
      <c r="N8" t="n">
        <v>0.01293507746036019</v>
      </c>
      <c r="O8" t="n">
        <v>0.01257920221898912</v>
      </c>
      <c r="P8" t="n">
        <v>0.01234752772899068</v>
      </c>
      <c r="Q8" t="n">
        <v>0.01414121904893891</v>
      </c>
      <c r="R8" t="n">
        <v>0.001767885644642234</v>
      </c>
      <c r="S8" t="n">
        <v>0.001658666339248403</v>
      </c>
      <c r="T8" t="n">
        <v>0.0007966439379233361</v>
      </c>
      <c r="U8" t="n">
        <v>0.000743781794112722</v>
      </c>
      <c r="V8" t="n">
        <v>0.0003197686173811341</v>
      </c>
      <c r="W8" t="n">
        <v>0.0001066070613807679</v>
      </c>
      <c r="X8" t="n">
        <v>-4.078777855584064e-05</v>
      </c>
      <c r="Y8" t="n">
        <v>-2.148822905496904e-05</v>
      </c>
      <c r="Z8" t="n">
        <v>29.4674001970551</v>
      </c>
      <c r="AA8" t="n">
        <v>28.46446113673062</v>
      </c>
      <c r="AB8" t="n">
        <v>21.02531562338055</v>
      </c>
      <c r="AC8" t="n">
        <v>20.53989311818354</v>
      </c>
      <c r="AD8" t="n">
        <v>16.78851021453739</v>
      </c>
      <c r="AE8" t="n">
        <v>14.83109023368869</v>
      </c>
      <c r="AF8" t="n">
        <v>13.26489217513119</v>
      </c>
      <c r="AG8" t="n">
        <v>15.77661331617869</v>
      </c>
      <c r="AH8" t="n">
        <v>0.2984733329342472</v>
      </c>
      <c r="AI8" t="n">
        <v>0.2885085185895595</v>
      </c>
      <c r="AJ8" t="n">
        <v>0.2733201564795751</v>
      </c>
      <c r="AK8" t="n">
        <v>0.2633553421348873</v>
      </c>
      <c r="AL8" t="n">
        <v>0.192830014818395</v>
      </c>
      <c r="AM8" t="n">
        <v>0.142705872120845</v>
      </c>
      <c r="AN8" t="n">
        <v>0.1187759310948257</v>
      </c>
      <c r="AO8" t="n">
        <v>0.1053442137732725</v>
      </c>
      <c r="AP8" t="n">
        <v>0.1107418704518817</v>
      </c>
      <c r="AQ8" t="n">
        <v>0.1040936361779236</v>
      </c>
      <c r="AR8" t="n">
        <v>0.1327092771346664</v>
      </c>
      <c r="AS8" t="n">
        <v>0.1240292329955562</v>
      </c>
      <c r="AT8" t="n">
        <v>0.05329595690003889</v>
      </c>
      <c r="AU8" t="n">
        <v>0.01985458690479479</v>
      </c>
      <c r="AV8" t="n">
        <v>-0.00248920935117256</v>
      </c>
      <c r="AW8" t="n">
        <v>0.007156536261771223</v>
      </c>
    </row>
    <row r="9">
      <c r="A9" s="41" t="inlineStr">
        <is>
          <t>Use phase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0.004594401989359598</v>
      </c>
      <c r="K9" t="n">
        <v>0.004594401989359571</v>
      </c>
      <c r="L9" t="n">
        <v>0.004594401989359572</v>
      </c>
      <c r="M9" t="n">
        <v>0.004594401989359579</v>
      </c>
      <c r="N9" t="n">
        <v>0.004594401989359588</v>
      </c>
      <c r="O9" t="n">
        <v>0.004594401989359585</v>
      </c>
      <c r="P9" t="n">
        <v>0.004594401989359575</v>
      </c>
      <c r="Q9" t="n">
        <v>0.00918880397871915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41" t="inlineStr">
        <is>
          <t>Disposal</t>
        </is>
      </c>
      <c r="B10" t="n">
        <v>263.9989556973866</v>
      </c>
      <c r="C10" t="n">
        <v>263.9989556973867</v>
      </c>
      <c r="D10" t="n">
        <v>261.0964547143152</v>
      </c>
      <c r="E10" t="n">
        <v>261.0964547143154</v>
      </c>
      <c r="F10" t="n">
        <v>260.5564545314184</v>
      </c>
      <c r="G10" t="n">
        <v>260.5564545314185</v>
      </c>
      <c r="H10" t="n">
        <v>261.4114548210055</v>
      </c>
      <c r="I10" t="n">
        <v>284.3058382066116</v>
      </c>
      <c r="J10" t="n">
        <v>0.01635441420596193</v>
      </c>
      <c r="K10" t="n">
        <v>0.01635441420596207</v>
      </c>
      <c r="L10" t="n">
        <v>0.01620477354871433</v>
      </c>
      <c r="M10" t="n">
        <v>0.0162047735487143</v>
      </c>
      <c r="N10" t="n">
        <v>0.01617693342643569</v>
      </c>
      <c r="O10" t="n">
        <v>0.01617693342643568</v>
      </c>
      <c r="P10" t="n">
        <v>0.01622101362004354</v>
      </c>
      <c r="Q10" t="n">
        <v>0.01696725262514129</v>
      </c>
      <c r="R10" t="n">
        <v>8.676147742485401e-05</v>
      </c>
      <c r="S10" t="n">
        <v>8.676147742485401e-05</v>
      </c>
      <c r="T10" t="n">
        <v>4.19925550736294e-05</v>
      </c>
      <c r="U10" t="n">
        <v>4.199255507362939e-05</v>
      </c>
      <c r="V10" t="n">
        <v>3.366345324084338e-05</v>
      </c>
      <c r="W10" t="n">
        <v>3.366345324084336e-05</v>
      </c>
      <c r="X10" t="n">
        <v>4.685119780942122e-05</v>
      </c>
      <c r="Y10" t="n">
        <v>0.003381425259567672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0.1416625466734338</v>
      </c>
      <c r="AI10" t="n">
        <v>0.1416625466734337</v>
      </c>
      <c r="AJ10" t="n">
        <v>0.1232631602054276</v>
      </c>
      <c r="AK10" t="n">
        <v>0.1232631602054276</v>
      </c>
      <c r="AL10" t="n">
        <v>0.1160358028371846</v>
      </c>
      <c r="AM10" t="n">
        <v>0.1160358028371845</v>
      </c>
      <c r="AN10" t="n">
        <v>0.1265669836657425</v>
      </c>
      <c r="AO10" t="n">
        <v>0.1381621316141531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41" t="inlineStr">
        <is>
          <t>RLBU</t>
        </is>
      </c>
      <c r="B11" t="n">
        <v>171.5796452601316</v>
      </c>
      <c r="C11" t="n">
        <v>157.3092619220426</v>
      </c>
      <c r="D11" t="n">
        <v>77.93697699472037</v>
      </c>
      <c r="E11" t="n">
        <v>71.01587627718452</v>
      </c>
      <c r="F11" t="n">
        <v>39.14244235029341</v>
      </c>
      <c r="G11" t="n">
        <v>70.66348727088875</v>
      </c>
      <c r="H11" t="n">
        <v>-679.6236219677962</v>
      </c>
      <c r="I11" t="n">
        <v>0.006994501685737474</v>
      </c>
      <c r="J11" t="n">
        <v>0.00441815775706542</v>
      </c>
      <c r="K11" t="n">
        <v>0.004050681911918978</v>
      </c>
      <c r="L11" t="n">
        <v>0.002002643145397028</v>
      </c>
      <c r="M11" t="n">
        <v>0.00182478483634615</v>
      </c>
      <c r="N11" t="n">
        <v>0.001004711088122192</v>
      </c>
      <c r="O11" t="n">
        <v>0.001813940190684935</v>
      </c>
      <c r="P11" t="n">
        <v>-0.01747235654986725</v>
      </c>
      <c r="Q11" t="n">
        <v>0</v>
      </c>
      <c r="R11" t="n">
        <v>0.002646380733098436</v>
      </c>
      <c r="S11" t="n">
        <v>0.002426270666879221</v>
      </c>
      <c r="T11" t="n">
        <v>0.001199539836886786</v>
      </c>
      <c r="U11" t="n">
        <v>0.001093006564836686</v>
      </c>
      <c r="V11" t="n">
        <v>0.0006018001647145714</v>
      </c>
      <c r="W11" t="n">
        <v>0.001086510857142857</v>
      </c>
      <c r="X11" t="n">
        <v>-0.01046556286077638</v>
      </c>
      <c r="Y11" t="n">
        <v>-6.497191726103572e-05</v>
      </c>
      <c r="Z11" t="n">
        <v>24.30118554722446</v>
      </c>
      <c r="AA11" t="n">
        <v>22.2799587852905</v>
      </c>
      <c r="AB11" t="n">
        <v>11.01513466406758</v>
      </c>
      <c r="AC11" t="n">
        <v>10.03686091129154</v>
      </c>
      <c r="AD11" t="n">
        <v>5.526210677915735</v>
      </c>
      <c r="AE11" t="n">
        <v>9.977212125327375</v>
      </c>
      <c r="AF11" t="n">
        <v>-96.10317281825833</v>
      </c>
      <c r="AG11" t="n">
        <v>0</v>
      </c>
      <c r="AH11" t="n">
        <v>0.2414483359227908</v>
      </c>
      <c r="AI11" t="n">
        <v>0.2213662090738565</v>
      </c>
      <c r="AJ11" t="n">
        <v>0.2261212335721894</v>
      </c>
      <c r="AK11" t="n">
        <v>0.2060391067232551</v>
      </c>
      <c r="AL11" t="n">
        <v>0.1415122194798434</v>
      </c>
      <c r="AM11" t="n">
        <v>0.2554901260506788</v>
      </c>
      <c r="AN11" t="n">
        <v>-1.768228340739456</v>
      </c>
      <c r="AO11" t="n">
        <v>0</v>
      </c>
      <c r="AP11" t="n">
        <v>0.1610865316189901</v>
      </c>
      <c r="AQ11" t="n">
        <v>0.1476883207348874</v>
      </c>
      <c r="AR11" t="n">
        <v>0.1969662594105355</v>
      </c>
      <c r="AS11" t="n">
        <v>0.179473334662882</v>
      </c>
      <c r="AT11" t="n">
        <v>0.0944120616729983</v>
      </c>
      <c r="AU11" t="n">
        <v>0.1704548055443061</v>
      </c>
      <c r="AV11" t="n">
        <v>-1.319405746282338</v>
      </c>
      <c r="AW11" t="n">
        <v>0</v>
      </c>
    </row>
    <row r="12">
      <c r="A12" s="41" t="inlineStr">
        <is>
          <t>C-sink</t>
        </is>
      </c>
      <c r="B12" t="n">
        <v>-1395.624800050715</v>
      </c>
      <c r="C12" t="n">
        <v>-1395.624800050715</v>
      </c>
      <c r="D12" t="n">
        <v>-506.3991713738268</v>
      </c>
      <c r="E12" t="n">
        <v>-506.3991713738268</v>
      </c>
      <c r="F12" t="n">
        <v>-532.6729875771841</v>
      </c>
      <c r="G12" t="n">
        <v>-532.6729875771841</v>
      </c>
      <c r="H12" t="n">
        <v>-659.423181644248</v>
      </c>
      <c r="I12" t="n">
        <v>0</v>
      </c>
      <c r="J12" t="n">
        <v>-0.03593865635950384</v>
      </c>
      <c r="K12" t="n">
        <v>-0.03593865635950384</v>
      </c>
      <c r="L12" t="n">
        <v>-0.01301779707165086</v>
      </c>
      <c r="M12" t="n">
        <v>-0.01301779707165086</v>
      </c>
      <c r="N12" t="n">
        <v>-0.01367546678738602</v>
      </c>
      <c r="O12" t="n">
        <v>-0.01367546678738602</v>
      </c>
      <c r="P12" t="n">
        <v>-0.01695504233217534</v>
      </c>
      <c r="Q12" t="n">
        <v>0</v>
      </c>
      <c r="R12" t="n">
        <v>-0.02152647619047619</v>
      </c>
      <c r="S12" t="n">
        <v>-0.02152647619047619</v>
      </c>
      <c r="T12" t="n">
        <v>-0.007797378285714284</v>
      </c>
      <c r="U12" t="n">
        <v>-0.007797378285714284</v>
      </c>
      <c r="V12" t="n">
        <v>-0.00819130819047619</v>
      </c>
      <c r="W12" t="n">
        <v>-0.00819130819047619</v>
      </c>
      <c r="X12" t="n">
        <v>-0.01015570285714285</v>
      </c>
      <c r="Y12" t="n">
        <v>0</v>
      </c>
      <c r="Z12" t="n">
        <v>-197.6733300465778</v>
      </c>
      <c r="AA12" t="n">
        <v>-197.6733300465778</v>
      </c>
      <c r="AB12" t="n">
        <v>-71.60176694650747</v>
      </c>
      <c r="AC12" t="n">
        <v>-71.60176694650747</v>
      </c>
      <c r="AD12" t="n">
        <v>-75.21914655802365</v>
      </c>
      <c r="AE12" t="n">
        <v>-75.21914655802365</v>
      </c>
      <c r="AF12" t="n">
        <v>-93.25779031233836</v>
      </c>
      <c r="AG12" t="n">
        <v>0</v>
      </c>
      <c r="AH12" t="n">
        <v>-2.33225677298937</v>
      </c>
      <c r="AI12" t="n">
        <v>-2.33225677298937</v>
      </c>
      <c r="AJ12" t="n">
        <v>-1.714562259687778</v>
      </c>
      <c r="AK12" t="n">
        <v>-1.714562259687778</v>
      </c>
      <c r="AL12" t="n">
        <v>-2.284944001757758</v>
      </c>
      <c r="AM12" t="n">
        <v>-2.284944001757758</v>
      </c>
      <c r="AN12" t="n">
        <v>-2.022095272693251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-2.220446049250313e-16</v>
      </c>
      <c r="AU12" t="n">
        <v>-2.220446049250313e-16</v>
      </c>
      <c r="AV12" t="n">
        <v>2.220446049250313e-16</v>
      </c>
      <c r="AW12" t="n">
        <v>0</v>
      </c>
    </row>
    <row r="13">
      <c r="A13" s="41" t="inlineStr">
        <is>
          <t>Other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5.384950618118554e-07</v>
      </c>
      <c r="K13" t="n">
        <v>5.384950618118517e-07</v>
      </c>
      <c r="L13" t="n">
        <v>5.384950618118529e-07</v>
      </c>
      <c r="M13" t="n">
        <v>5.384950618118546e-07</v>
      </c>
      <c r="N13" t="n">
        <v>5.384950618118566e-07</v>
      </c>
      <c r="O13" t="n">
        <v>5.384950618118521e-07</v>
      </c>
      <c r="P13" t="n">
        <v>5.384950618118495e-07</v>
      </c>
      <c r="Q13" t="n">
        <v>5.384950618118495e-07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</sheetData>
  <mergeCells count="18">
    <mergeCell ref="AP1:AV1"/>
    <mergeCell ref="B2:H2"/>
    <mergeCell ref="J2:P2"/>
    <mergeCell ref="R2:X2"/>
    <mergeCell ref="Z2:AF2"/>
    <mergeCell ref="AH2:AN2"/>
    <mergeCell ref="AP2:AV2"/>
    <mergeCell ref="B1:H1"/>
    <mergeCell ref="J1:P1"/>
    <mergeCell ref="R1:X1"/>
    <mergeCell ref="Z1:AF1"/>
    <mergeCell ref="AH1:AN1"/>
    <mergeCell ref="AP3:AV3"/>
    <mergeCell ref="B3:H3"/>
    <mergeCell ref="J3:P3"/>
    <mergeCell ref="R3:X3"/>
    <mergeCell ref="Z3:AF3"/>
    <mergeCell ref="AH3:AN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4.5"/>
  <sheetData>
    <row r="1">
      <c r="A1" s="42" t="inlineStr">
        <is>
          <t>FU</t>
        </is>
      </c>
      <c r="B1" s="42" t="inlineStr">
        <is>
          <t>FU_amount</t>
        </is>
      </c>
      <c r="C1" s="42" t="inlineStr">
        <is>
          <t>Impact</t>
        </is>
      </c>
      <c r="D1" s="42" t="inlineStr">
        <is>
          <t>Units</t>
        </is>
      </c>
      <c r="E1" s="42" t="inlineStr">
        <is>
          <t>Other</t>
        </is>
      </c>
      <c r="F1" s="42" t="inlineStr">
        <is>
          <t>Supply of other material</t>
        </is>
      </c>
      <c r="G1" s="42" t="inlineStr">
        <is>
          <t>Transport</t>
        </is>
      </c>
      <c r="H1" s="42" t="inlineStr">
        <is>
          <t>Supply of biochar</t>
        </is>
      </c>
      <c r="I1" s="42" t="inlineStr">
        <is>
          <t>C-sink</t>
        </is>
      </c>
      <c r="J1" s="42" t="inlineStr">
        <is>
          <t>RBU</t>
        </is>
      </c>
      <c r="K1" s="42" t="inlineStr">
        <is>
          <t>Pyrolysis energy substitution</t>
        </is>
      </c>
      <c r="L1" s="42" t="inlineStr">
        <is>
          <t>Machinery</t>
        </is>
      </c>
      <c r="M1" s="42" t="inlineStr">
        <is>
          <t>Disposal</t>
        </is>
      </c>
      <c r="N1" s="42" t="inlineStr">
        <is>
          <t>Use phase</t>
        </is>
      </c>
      <c r="O1" s="42" t="inlineStr">
        <is>
          <t>RLU</t>
        </is>
      </c>
    </row>
    <row r="2">
      <c r="A2" s="42" t="inlineStr">
        <is>
          <t>establishment of new tree, in hard surface area, in biochar-makadam Z</t>
        </is>
      </c>
      <c r="B2" s="42" t="inlineStr">
        <is>
          <t>1</t>
        </is>
      </c>
      <c r="C2" s="42" t="inlineStr">
        <is>
          <t>('IPCC 2013', 'climate change', 'GWP 100a')</t>
        </is>
      </c>
      <c r="D2" s="42" t="inlineStr">
        <is>
          <t>kg $CO_2$-eq</t>
        </is>
      </c>
      <c r="E2" t="n">
        <v>0</v>
      </c>
      <c r="F2" t="n">
        <v>164.1550071560084</v>
      </c>
      <c r="G2" t="n">
        <v>362.7974099883597</v>
      </c>
      <c r="H2" t="n">
        <v>162.8312681549116</v>
      </c>
      <c r="I2" t="n">
        <v>-1395.624800050715</v>
      </c>
      <c r="J2" t="n">
        <v>241.6740301304328</v>
      </c>
      <c r="K2" t="n">
        <v>-169.5739348298681</v>
      </c>
      <c r="L2" t="n">
        <v>37.17890185382299</v>
      </c>
      <c r="M2" t="n">
        <v>263.9989556973865</v>
      </c>
    </row>
    <row r="3">
      <c r="A3" s="42" t="inlineStr">
        <is>
          <t>lifecycle, extensive green roof, XMS 2-27, biochar Z</t>
        </is>
      </c>
      <c r="B3" s="42" t="inlineStr">
        <is>
          <t>1</t>
        </is>
      </c>
      <c r="C3" s="42" t="inlineStr">
        <is>
          <t>('IPCC 2013', 'climate change', 'GWP 100a')</t>
        </is>
      </c>
      <c r="D3" s="42" t="inlineStr">
        <is>
          <t>kg $CO_2$-eq</t>
        </is>
      </c>
      <c r="E3" t="n">
        <v>0</v>
      </c>
      <c r="F3" t="n">
        <v>2.778811935146927</v>
      </c>
      <c r="G3" t="n">
        <v>0.7245444396486577</v>
      </c>
      <c r="H3" t="n">
        <v>0.1285676203498042</v>
      </c>
      <c r="I3" t="n">
        <v>-1.101951495415405</v>
      </c>
      <c r="J3" t="n">
        <v>0.1908199531103349</v>
      </c>
      <c r="K3" t="n">
        <v>-0.1338914664331396</v>
      </c>
      <c r="L3" t="n">
        <v>0.09140937242241544</v>
      </c>
      <c r="M3" t="n">
        <v>1.589570608916268</v>
      </c>
      <c r="N3" t="n">
        <v>0.2297200994679802</v>
      </c>
    </row>
    <row r="4">
      <c r="A4" s="42" t="inlineStr">
        <is>
          <t>production and supply of planting soil A, biochar Z</t>
        </is>
      </c>
      <c r="B4" s="42" t="inlineStr">
        <is>
          <t>1</t>
        </is>
      </c>
      <c r="C4" s="42" t="inlineStr">
        <is>
          <t>('IPCC 2013', 'climate change', 'GWP 100a')</t>
        </is>
      </c>
      <c r="D4" s="42" t="inlineStr">
        <is>
          <t>kg $CO_2$-eq</t>
        </is>
      </c>
      <c r="E4" t="n">
        <v>0</v>
      </c>
      <c r="F4" t="n">
        <v>3.276991646391232</v>
      </c>
      <c r="G4" t="n">
        <v>27.17342954356705</v>
      </c>
      <c r="H4" t="n">
        <v>23.06307469652232</v>
      </c>
      <c r="I4" t="n">
        <v>-197.6733300465778</v>
      </c>
      <c r="J4" t="n">
        <v>34.23019590933296</v>
      </c>
      <c r="K4" t="n">
        <v>-24.01809167170381</v>
      </c>
      <c r="L4" t="n">
        <v>2.293970653488011</v>
      </c>
    </row>
    <row r="5">
      <c r="A5" s="42" t="inlineStr">
        <is>
          <t>production of paving stone, charcrete Z</t>
        </is>
      </c>
      <c r="B5" s="42" t="inlineStr">
        <is>
          <t>1</t>
        </is>
      </c>
      <c r="C5" s="42" t="inlineStr">
        <is>
          <t>('IPCC 2013', 'climate change', 'GWP 100a')</t>
        </is>
      </c>
      <c r="D5" s="42" t="inlineStr">
        <is>
          <t>kg $CO_2$-eq</t>
        </is>
      </c>
      <c r="F5" t="n">
        <v>1.905964431813704</v>
      </c>
      <c r="G5" t="n">
        <v>0.2984733329342469</v>
      </c>
      <c r="H5" t="n">
        <v>0.2291457842854042</v>
      </c>
      <c r="I5" t="n">
        <v>-2.33225677298937</v>
      </c>
      <c r="J5" t="n">
        <v>0.3400979787430466</v>
      </c>
      <c r="K5" t="n">
        <v>-0.2386344633389756</v>
      </c>
      <c r="M5" t="n">
        <v>0.1416625466734337</v>
      </c>
    </row>
    <row r="6">
      <c r="A6" s="42" t="inlineStr">
        <is>
          <t>lifecycle, water pre-treatment, biochar Z biofilter</t>
        </is>
      </c>
      <c r="B6" s="42" t="inlineStr">
        <is>
          <t>1</t>
        </is>
      </c>
      <c r="C6" s="42" t="inlineStr">
        <is>
          <t>('IPCC 2013', 'climate change', 'GWP 100a')</t>
        </is>
      </c>
      <c r="D6" s="42" t="inlineStr">
        <is>
          <t>kg $CO_2$-eq</t>
        </is>
      </c>
      <c r="E6" t="n">
        <v>0</v>
      </c>
      <c r="G6" t="n">
        <v>0.001767885644642231</v>
      </c>
      <c r="H6" t="n">
        <v>0.002511551397534909</v>
      </c>
      <c r="I6" t="n">
        <v>-0.02152647619047619</v>
      </c>
      <c r="J6" t="n">
        <v>0.003727642454669863</v>
      </c>
      <c r="K6" t="n">
        <v>-0.002615552024088328</v>
      </c>
      <c r="M6" t="n">
        <v>8.676147742485402e-05</v>
      </c>
    </row>
    <row r="7">
      <c r="A7" s="42" t="inlineStr">
        <is>
          <t>production of pig iron, bio-coal Z</t>
        </is>
      </c>
      <c r="B7" s="42" t="inlineStr">
        <is>
          <t>1</t>
        </is>
      </c>
      <c r="C7" s="42" t="inlineStr">
        <is>
          <t>('IPCC 2013', 'climate change', 'GWP 100a')</t>
        </is>
      </c>
      <c r="D7" s="42" t="inlineStr">
        <is>
          <t>kg $CO_2$-eq</t>
        </is>
      </c>
      <c r="F7" t="n">
        <v>0.5986116695806175</v>
      </c>
      <c r="G7" t="n">
        <v>0.1107418704518817</v>
      </c>
      <c r="H7" t="n">
        <v>0.1528794018757982</v>
      </c>
      <c r="I7" t="n">
        <v>0</v>
      </c>
      <c r="J7" t="n">
        <v>0.226903478637188</v>
      </c>
      <c r="K7" t="n">
        <v>-0.1592099725333611</v>
      </c>
    </row>
    <row r="8">
      <c r="A8" s="42" t="inlineStr">
        <is>
          <t>establishment of new tree, in hard surface area, in biochar-makadam Z</t>
        </is>
      </c>
      <c r="B8" s="42" t="inlineStr">
        <is>
          <t>1</t>
        </is>
      </c>
      <c r="C8" s="42" t="inlineStr">
        <is>
          <t>('IPCC 2013', 'climate change', 'GWP 100a')</t>
        </is>
      </c>
      <c r="D8" s="42" t="inlineStr">
        <is>
          <t>kg $CO_2$-eq</t>
        </is>
      </c>
      <c r="E8" t="n">
        <v>0</v>
      </c>
      <c r="F8" t="n">
        <v>164.1550071560084</v>
      </c>
      <c r="G8" t="n">
        <v>355.7164010065282</v>
      </c>
      <c r="H8" t="n">
        <v>196.9575040108853</v>
      </c>
      <c r="I8" t="n">
        <v>-1395.624800050715</v>
      </c>
      <c r="J8" t="n">
        <v>241.6740301304328</v>
      </c>
      <c r="K8" t="n">
        <v>-191.3564775493775</v>
      </c>
      <c r="L8" t="n">
        <v>37.17890185382299</v>
      </c>
      <c r="M8" t="n">
        <v>263.9989556973865</v>
      </c>
    </row>
    <row r="9">
      <c r="A9" s="42" t="inlineStr">
        <is>
          <t>lifecycle, extensive green roof, XMS 2-27, biochar Z</t>
        </is>
      </c>
      <c r="B9" s="42" t="inlineStr">
        <is>
          <t>1</t>
        </is>
      </c>
      <c r="C9" s="42" t="inlineStr">
        <is>
          <t>('IPCC 2013', 'climate change', 'GWP 100a')</t>
        </is>
      </c>
      <c r="D9" s="42" t="inlineStr">
        <is>
          <t>kg $CO_2$-eq</t>
        </is>
      </c>
      <c r="E9" t="n">
        <v>0</v>
      </c>
      <c r="F9" t="n">
        <v>2.778811935146916</v>
      </c>
      <c r="G9" t="n">
        <v>0.7189534466852964</v>
      </c>
      <c r="H9" t="n">
        <v>0.1555128685519155</v>
      </c>
      <c r="I9" t="n">
        <v>-1.101951495415405</v>
      </c>
      <c r="J9" t="n">
        <v>0.1908199531103349</v>
      </c>
      <c r="K9" t="n">
        <v>-0.1510904338940511</v>
      </c>
      <c r="L9" t="n">
        <v>0.09140937242241545</v>
      </c>
      <c r="M9" t="n">
        <v>1.589570608916294</v>
      </c>
      <c r="N9" t="n">
        <v>0.2297200994679777</v>
      </c>
    </row>
    <row r="10">
      <c r="A10" s="42" t="inlineStr">
        <is>
          <t>production and supply of planting soil A, biochar Z</t>
        </is>
      </c>
      <c r="B10" s="42" t="inlineStr">
        <is>
          <t>1</t>
        </is>
      </c>
      <c r="C10" s="42" t="inlineStr">
        <is>
          <t>('IPCC 2013', 'climate change', 'GWP 100a')</t>
        </is>
      </c>
      <c r="D10" s="42" t="inlineStr">
        <is>
          <t>kg $CO_2$-eq</t>
        </is>
      </c>
      <c r="E10" t="n">
        <v>0</v>
      </c>
      <c r="F10" t="n">
        <v>3.276991646391236</v>
      </c>
      <c r="G10" t="n">
        <v>26.1704904832426</v>
      </c>
      <c r="H10" t="n">
        <v>27.89664220217287</v>
      </c>
      <c r="I10" t="n">
        <v>-197.6733300465778</v>
      </c>
      <c r="J10" t="n">
        <v>34.23019590933296</v>
      </c>
      <c r="K10" t="n">
        <v>-27.10332472007811</v>
      </c>
      <c r="L10" t="n">
        <v>2.293970653488012</v>
      </c>
    </row>
    <row r="11">
      <c r="A11" s="42" t="inlineStr">
        <is>
          <t>production of paving stone, charcrete Z</t>
        </is>
      </c>
      <c r="B11" s="42" t="inlineStr">
        <is>
          <t>1</t>
        </is>
      </c>
      <c r="C11" s="42" t="inlineStr">
        <is>
          <t>('IPCC 2013', 'climate change', 'GWP 100a')</t>
        </is>
      </c>
      <c r="D11" s="42" t="inlineStr">
        <is>
          <t>kg $CO_2$-eq</t>
        </is>
      </c>
      <c r="F11" t="n">
        <v>1.905964431813698</v>
      </c>
      <c r="G11" t="n">
        <v>0.2885085185895583</v>
      </c>
      <c r="H11" t="n">
        <v>0.2771702403283681</v>
      </c>
      <c r="I11" t="n">
        <v>-2.33225677298937</v>
      </c>
      <c r="J11" t="n">
        <v>0.3400979787430465</v>
      </c>
      <c r="K11" t="n">
        <v>-0.2692881448569731</v>
      </c>
      <c r="M11" t="n">
        <v>0.1416625466734332</v>
      </c>
    </row>
    <row r="12">
      <c r="A12" s="42" t="inlineStr">
        <is>
          <t>lifecycle, water pre-treatment, biochar Z biofilter</t>
        </is>
      </c>
      <c r="B12" s="42" t="inlineStr">
        <is>
          <t>1</t>
        </is>
      </c>
      <c r="C12" s="42" t="inlineStr">
        <is>
          <t>('IPCC 2013', 'climate change', 'GWP 100a')</t>
        </is>
      </c>
      <c r="D12" s="42" t="inlineStr">
        <is>
          <t>kg $CO_2$-eq</t>
        </is>
      </c>
      <c r="E12" t="n">
        <v>0</v>
      </c>
      <c r="G12" t="n">
        <v>0.001658666339248396</v>
      </c>
      <c r="H12" t="n">
        <v>0.003037923244465031</v>
      </c>
      <c r="I12" t="n">
        <v>-0.02152647619047619</v>
      </c>
      <c r="J12" t="n">
        <v>0.003727642454669862</v>
      </c>
      <c r="K12" t="n">
        <v>-0.002951531570455304</v>
      </c>
      <c r="M12" t="n">
        <v>8.676147742485382e-05</v>
      </c>
    </row>
    <row r="13">
      <c r="A13" s="42" t="inlineStr">
        <is>
          <t>production of pig iron, bio-coal Z</t>
        </is>
      </c>
      <c r="B13" s="42" t="inlineStr">
        <is>
          <t>1</t>
        </is>
      </c>
      <c r="C13" s="42" t="inlineStr">
        <is>
          <t>('IPCC 2013', 'climate change', 'GWP 100a')</t>
        </is>
      </c>
      <c r="D13" s="42" t="inlineStr">
        <is>
          <t>kg $CO_2$-eq</t>
        </is>
      </c>
      <c r="F13" t="n">
        <v>0.5986116695806163</v>
      </c>
      <c r="G13" t="n">
        <v>0.1040936361779235</v>
      </c>
      <c r="H13" t="n">
        <v>0.1849199220108515</v>
      </c>
      <c r="I13" t="n">
        <v>0</v>
      </c>
      <c r="J13" t="n">
        <v>0.226903478637188</v>
      </c>
      <c r="K13" t="n">
        <v>-0.1796612171869647</v>
      </c>
    </row>
    <row r="14">
      <c r="A14" s="42" t="inlineStr">
        <is>
          <t>establishment of new tree, in hard surface area, in biochar-makadam Z</t>
        </is>
      </c>
      <c r="B14" s="42" t="inlineStr">
        <is>
          <t>1</t>
        </is>
      </c>
      <c r="C14" s="42" t="inlineStr">
        <is>
          <t>('IPCC 2013', 'climate change', 'GWP 100a')</t>
        </is>
      </c>
      <c r="D14" s="42" t="inlineStr">
        <is>
          <t>kg $CO_2$-eq</t>
        </is>
      </c>
      <c r="E14" t="n">
        <v>0</v>
      </c>
      <c r="F14" t="n">
        <v>164.1550071560084</v>
      </c>
      <c r="G14" t="n">
        <v>299.811902080056</v>
      </c>
      <c r="H14" t="n">
        <v>27.69465672599913</v>
      </c>
      <c r="I14" t="n">
        <v>-506.3991713738268</v>
      </c>
      <c r="J14" t="n">
        <v>117.2113084643675</v>
      </c>
      <c r="K14" t="n">
        <v>-59.95964794903099</v>
      </c>
      <c r="L14" t="n">
        <v>37.17890185382299</v>
      </c>
      <c r="M14" t="n">
        <v>261.0964547143153</v>
      </c>
    </row>
    <row r="15">
      <c r="A15" s="42" t="inlineStr">
        <is>
          <t>lifecycle, extensive green roof, XMS 2-27, biochar Z</t>
        </is>
      </c>
      <c r="B15" s="42" t="inlineStr">
        <is>
          <t>1</t>
        </is>
      </c>
      <c r="C15" s="42" t="inlineStr">
        <is>
          <t>('IPCC 2013', 'climate change', 'GWP 100a')</t>
        </is>
      </c>
      <c r="D15" s="42" t="inlineStr">
        <is>
          <t>kg $CO_2$-eq</t>
        </is>
      </c>
      <c r="E15" t="n">
        <v>0</v>
      </c>
      <c r="F15" t="n">
        <v>2.778811935146925</v>
      </c>
      <c r="G15" t="n">
        <v>0.6742332286316315</v>
      </c>
      <c r="H15" t="n">
        <v>0.02182205363011345</v>
      </c>
      <c r="I15" t="n">
        <v>-0.3991518438147305</v>
      </c>
      <c r="J15" t="n">
        <v>0.09235685730540213</v>
      </c>
      <c r="K15" t="n">
        <v>-0.04724531039079963</v>
      </c>
      <c r="L15" t="n">
        <v>0.09140937242241541</v>
      </c>
      <c r="M15" t="n">
        <v>1.586301529943913</v>
      </c>
      <c r="N15" t="n">
        <v>0.2297200994679776</v>
      </c>
    </row>
    <row r="16">
      <c r="A16" s="42" t="inlineStr">
        <is>
          <t>production and supply of planting soil A, biochar Z</t>
        </is>
      </c>
      <c r="B16" s="42" t="inlineStr">
        <is>
          <t>1</t>
        </is>
      </c>
      <c r="C16" s="42" t="inlineStr">
        <is>
          <t>('IPCC 2013', 'climate change', 'GWP 100a')</t>
        </is>
      </c>
      <c r="D16" s="42" t="inlineStr">
        <is>
          <t>kg $CO_2$-eq</t>
        </is>
      </c>
      <c r="E16" t="n">
        <v>0</v>
      </c>
      <c r="F16" t="n">
        <v>3.276991646391236</v>
      </c>
      <c r="G16" t="n">
        <v>18.73134496989254</v>
      </c>
      <c r="H16" t="n">
        <v>3.914544358318977</v>
      </c>
      <c r="I16" t="n">
        <v>-71.60176694650747</v>
      </c>
      <c r="J16" t="n">
        <v>16.56741482011715</v>
      </c>
      <c r="K16" t="n">
        <v>-8.475089759293757</v>
      </c>
      <c r="L16" t="n">
        <v>2.293970653488011</v>
      </c>
    </row>
    <row r="17">
      <c r="A17" s="42" t="inlineStr">
        <is>
          <t>production of paving stone, charcrete Z</t>
        </is>
      </c>
      <c r="B17" s="42" t="inlineStr">
        <is>
          <t>1</t>
        </is>
      </c>
      <c r="C17" s="42" t="inlineStr">
        <is>
          <t>('IPCC 2013', 'climate change', 'GWP 100a')</t>
        </is>
      </c>
      <c r="D17" s="42" t="inlineStr">
        <is>
          <t>kg $CO_2$-eq</t>
        </is>
      </c>
      <c r="F17" t="n">
        <v>1.905964431813705</v>
      </c>
      <c r="G17" t="n">
        <v>0.273320156479575</v>
      </c>
      <c r="H17" t="n">
        <v>0.08035825977796504</v>
      </c>
      <c r="I17" t="n">
        <v>-1.714562259687778</v>
      </c>
      <c r="J17" t="n">
        <v>0.3400979787430466</v>
      </c>
      <c r="K17" t="n">
        <v>-0.1739777103487362</v>
      </c>
      <c r="M17" t="n">
        <v>0.1232631602054276</v>
      </c>
    </row>
    <row r="18">
      <c r="A18" s="42" t="inlineStr">
        <is>
          <t>lifecycle, water pre-treatment, biochar Z biofilter</t>
        </is>
      </c>
      <c r="B18" s="42" t="inlineStr">
        <is>
          <t>1</t>
        </is>
      </c>
      <c r="C18" s="42" t="inlineStr">
        <is>
          <t>('IPCC 2013', 'climate change', 'GWP 100a')</t>
        </is>
      </c>
      <c r="D18" s="42" t="inlineStr">
        <is>
          <t>kg $CO_2$-eq</t>
        </is>
      </c>
      <c r="E18" t="n">
        <v>0</v>
      </c>
      <c r="G18" t="n">
        <v>0.0007966439379233351</v>
      </c>
      <c r="H18" t="n">
        <v>0.0004262909210163093</v>
      </c>
      <c r="I18" t="n">
        <v>-0.007797378285714284</v>
      </c>
      <c r="J18" t="n">
        <v>0.001804178948060214</v>
      </c>
      <c r="K18" t="n">
        <v>-0.0009229308671665404</v>
      </c>
      <c r="M18" t="n">
        <v>4.199255507362935e-05</v>
      </c>
    </row>
    <row r="19">
      <c r="A19" s="42" t="inlineStr">
        <is>
          <t>production of pig iron, bio-coal Z</t>
        </is>
      </c>
      <c r="B19" s="42" t="inlineStr">
        <is>
          <t>1</t>
        </is>
      </c>
      <c r="C19" s="42" t="inlineStr">
        <is>
          <t>('IPCC 2013', 'climate change', 'GWP 100a')</t>
        </is>
      </c>
      <c r="D19" s="42" t="inlineStr">
        <is>
          <t>kg $CO_2$-eq</t>
        </is>
      </c>
      <c r="F19" t="n">
        <v>0.5986116695806121</v>
      </c>
      <c r="G19" t="n">
        <v>0.1327092771346673</v>
      </c>
      <c r="H19" t="n">
        <v>0.06999761537822023</v>
      </c>
      <c r="I19" t="n">
        <v>0</v>
      </c>
      <c r="J19" t="n">
        <v>0.2962489179425183</v>
      </c>
      <c r="K19" t="n">
        <v>-0.1515466473144505</v>
      </c>
    </row>
    <row r="20">
      <c r="A20" s="42" t="inlineStr">
        <is>
          <t>establishment of new tree, in hard surface area, in biochar-makadam Z</t>
        </is>
      </c>
      <c r="B20" s="42" t="inlineStr">
        <is>
          <t>1</t>
        </is>
      </c>
      <c r="C20" s="42" t="inlineStr">
        <is>
          <t>('IPCC 2013', 'climate change', 'GWP 100a')</t>
        </is>
      </c>
      <c r="D20" s="42" t="inlineStr">
        <is>
          <t>kg $CO_2$-eq</t>
        </is>
      </c>
      <c r="E20" t="n">
        <v>0</v>
      </c>
      <c r="F20" t="n">
        <v>164.1550071560084</v>
      </c>
      <c r="G20" t="n">
        <v>296.3776301909315</v>
      </c>
      <c r="H20" t="n">
        <v>44.26567018447164</v>
      </c>
      <c r="I20" t="n">
        <v>-506.3991713738268</v>
      </c>
      <c r="J20" t="n">
        <v>117.2113084643675</v>
      </c>
      <c r="K20" t="n">
        <v>-70.52412743595282</v>
      </c>
      <c r="L20" t="n">
        <v>37.17890185382299</v>
      </c>
      <c r="M20" t="n">
        <v>261.0964547143153</v>
      </c>
    </row>
    <row r="21">
      <c r="A21" s="42" t="inlineStr">
        <is>
          <t>lifecycle, extensive green roof, XMS 2-27, biochar Z</t>
        </is>
      </c>
      <c r="B21" s="42" t="inlineStr">
        <is>
          <t>1</t>
        </is>
      </c>
      <c r="C21" s="42" t="inlineStr">
        <is>
          <t>('IPCC 2013', 'climate change', 'GWP 100a')</t>
        </is>
      </c>
      <c r="D21" s="42" t="inlineStr">
        <is>
          <t>kg $CO_2$-eq</t>
        </is>
      </c>
      <c r="E21" t="n">
        <v>0</v>
      </c>
      <c r="F21" t="n">
        <v>2.778811935146934</v>
      </c>
      <c r="G21" t="n">
        <v>0.6715271880373627</v>
      </c>
      <c r="H21" t="n">
        <v>0.03487921292166176</v>
      </c>
      <c r="I21" t="n">
        <v>-0.3991518438147305</v>
      </c>
      <c r="J21" t="n">
        <v>0.09235685730540215</v>
      </c>
      <c r="K21" t="n">
        <v>-0.05556961064188082</v>
      </c>
      <c r="L21" t="n">
        <v>0.09140937242241549</v>
      </c>
      <c r="M21" t="n">
        <v>1.586301529943895</v>
      </c>
      <c r="N21" t="n">
        <v>0.2297200994679787</v>
      </c>
    </row>
    <row r="22">
      <c r="A22" s="42" t="inlineStr">
        <is>
          <t>production and supply of planting soil A, biochar Z</t>
        </is>
      </c>
      <c r="B22" s="42" t="inlineStr">
        <is>
          <t>1</t>
        </is>
      </c>
      <c r="C22" s="42" t="inlineStr">
        <is>
          <t>('IPCC 2013', 'climate change', 'GWP 100a')</t>
        </is>
      </c>
      <c r="D22" s="42" t="inlineStr">
        <is>
          <t>kg $CO_2$-eq</t>
        </is>
      </c>
      <c r="E22" t="n">
        <v>0</v>
      </c>
      <c r="F22" t="n">
        <v>3.276991646391239</v>
      </c>
      <c r="G22" t="n">
        <v>18.24592246469551</v>
      </c>
      <c r="H22" t="n">
        <v>6.2568000463844</v>
      </c>
      <c r="I22" t="n">
        <v>-71.60176694650747</v>
      </c>
      <c r="J22" t="n">
        <v>16.56741482011715</v>
      </c>
      <c r="K22" t="n">
        <v>-9.968342554706927</v>
      </c>
      <c r="L22" t="n">
        <v>2.293970653488012</v>
      </c>
    </row>
    <row r="23">
      <c r="A23" s="42" t="inlineStr">
        <is>
          <t>production of paving stone, charcrete Z</t>
        </is>
      </c>
      <c r="B23" s="42" t="inlineStr">
        <is>
          <t>1</t>
        </is>
      </c>
      <c r="C23" s="42" t="inlineStr">
        <is>
          <t>('IPCC 2013', 'climate change', 'GWP 100a')</t>
        </is>
      </c>
      <c r="D23" s="42" t="inlineStr">
        <is>
          <t>kg $CO_2$-eq</t>
        </is>
      </c>
      <c r="F23" t="n">
        <v>1.905964431813704</v>
      </c>
      <c r="G23" t="n">
        <v>0.263355342134887</v>
      </c>
      <c r="H23" t="n">
        <v>0.1284403796415411</v>
      </c>
      <c r="I23" t="n">
        <v>-1.714562259687778</v>
      </c>
      <c r="J23" t="n">
        <v>0.3400979787430466</v>
      </c>
      <c r="K23" t="n">
        <v>-0.2046313918667337</v>
      </c>
      <c r="M23" t="n">
        <v>0.1232631602054275</v>
      </c>
    </row>
    <row r="24">
      <c r="A24" s="42" t="inlineStr">
        <is>
          <t>lifecycle, water pre-treatment, biochar Z biofilter</t>
        </is>
      </c>
      <c r="B24" s="42" t="inlineStr">
        <is>
          <t>1</t>
        </is>
      </c>
      <c r="C24" s="42" t="inlineStr">
        <is>
          <t>('IPCC 2013', 'climate change', 'GWP 100a')</t>
        </is>
      </c>
      <c r="D24" s="42" t="inlineStr">
        <is>
          <t>kg $CO_2$-eq</t>
        </is>
      </c>
      <c r="E24" t="n">
        <v>0</v>
      </c>
      <c r="G24" t="n">
        <v>0.000743781794112722</v>
      </c>
      <c r="H24" t="n">
        <v>0.0006813607945762253</v>
      </c>
      <c r="I24" t="n">
        <v>-0.007797378285714284</v>
      </c>
      <c r="J24" t="n">
        <v>0.001804178948060214</v>
      </c>
      <c r="K24" t="n">
        <v>-0.00108554496760816</v>
      </c>
      <c r="M24" t="n">
        <v>4.199255507362939e-05</v>
      </c>
    </row>
    <row r="25">
      <c r="A25" s="42" t="inlineStr">
        <is>
          <t>production of pig iron, bio-coal Z</t>
        </is>
      </c>
      <c r="B25" s="42" t="inlineStr">
        <is>
          <t>1</t>
        </is>
      </c>
      <c r="C25" s="42" t="inlineStr">
        <is>
          <t>('IPCC 2013', 'climate change', 'GWP 100a')</t>
        </is>
      </c>
      <c r="D25" s="42" t="inlineStr">
        <is>
          <t>kg $CO_2$-eq</t>
        </is>
      </c>
      <c r="F25" t="n">
        <v>0.5986116695806216</v>
      </c>
      <c r="G25" t="n">
        <v>0.1240292329955566</v>
      </c>
      <c r="H25" t="n">
        <v>0.1118804752370521</v>
      </c>
      <c r="I25" t="n">
        <v>0</v>
      </c>
      <c r="J25" t="n">
        <v>0.2962489179425183</v>
      </c>
      <c r="K25" t="n">
        <v>-0.1782481290880967</v>
      </c>
    </row>
    <row r="26">
      <c r="A26" s="42" t="inlineStr">
        <is>
          <t>establishment of new tree, in hard surface area, in biochar-makadam Z</t>
        </is>
      </c>
      <c r="B26" s="42" t="inlineStr">
        <is>
          <t>1</t>
        </is>
      </c>
      <c r="C26" s="42" t="inlineStr">
        <is>
          <t>('IPCC 2013', 'climate change', 'GWP 100a')</t>
        </is>
      </c>
      <c r="D26" s="42" t="inlineStr">
        <is>
          <t>kg $CO_2$-eq</t>
        </is>
      </c>
      <c r="E26" t="n">
        <v>0</v>
      </c>
      <c r="F26" t="n">
        <v>164.1550071560088</v>
      </c>
      <c r="G26" t="n">
        <v>268.8284623143205</v>
      </c>
      <c r="H26" t="n">
        <v>27.97157444717076</v>
      </c>
      <c r="I26" t="n">
        <v>-532.6729875771841</v>
      </c>
      <c r="K26" t="n">
        <v>-48.11423010016986</v>
      </c>
      <c r="L26" t="n">
        <v>37.17890185382294</v>
      </c>
      <c r="M26" t="n">
        <v>260.5564545314188</v>
      </c>
      <c r="O26" t="n">
        <v>70.65649276920301</v>
      </c>
    </row>
    <row r="27">
      <c r="A27" s="42" t="inlineStr">
        <is>
          <t>lifecycle, extensive green roof, XMS 2-27, biochar Z</t>
        </is>
      </c>
      <c r="B27" s="42" t="inlineStr">
        <is>
          <t>1</t>
        </is>
      </c>
      <c r="C27" s="42" t="inlineStr">
        <is>
          <t>('IPCC 2013', 'climate change', 'GWP 100a')</t>
        </is>
      </c>
      <c r="D27" s="42" t="inlineStr">
        <is>
          <t>kg $CO_2$-eq</t>
        </is>
      </c>
      <c r="E27" t="n">
        <v>0</v>
      </c>
      <c r="F27" t="n">
        <v>2.778811935146929</v>
      </c>
      <c r="G27" t="n">
        <v>0.6497114368250847</v>
      </c>
      <c r="H27" t="n">
        <v>0.02201853612378407</v>
      </c>
      <c r="I27" t="n">
        <v>-0.4193173202169148</v>
      </c>
      <c r="K27" t="n">
        <v>-0.03787433973477328</v>
      </c>
      <c r="L27" t="n">
        <v>0.09140937242241545</v>
      </c>
      <c r="M27" t="n">
        <v>1.585693329204839</v>
      </c>
      <c r="N27" t="n">
        <v>0.2297200994679797</v>
      </c>
      <c r="O27" t="n">
        <v>0.05561905502877199</v>
      </c>
    </row>
    <row r="28">
      <c r="A28" s="42" t="inlineStr">
        <is>
          <t>production and supply of planting soil A, biochar Z</t>
        </is>
      </c>
      <c r="B28" s="42" t="inlineStr">
        <is>
          <t>1</t>
        </is>
      </c>
      <c r="C28" s="42" t="inlineStr">
        <is>
          <t>('IPCC 2013', 'climate change', 'GWP 100a')</t>
        </is>
      </c>
      <c r="D28" s="42" t="inlineStr">
        <is>
          <t>kg $CO_2$-eq</t>
        </is>
      </c>
      <c r="E28" t="n">
        <v>0</v>
      </c>
      <c r="F28" t="n">
        <v>3.276991646391247</v>
      </c>
      <c r="G28" t="n">
        <v>14.49453956104937</v>
      </c>
      <c r="H28" t="n">
        <v>3.949790327838797</v>
      </c>
      <c r="I28" t="n">
        <v>-75.21914655802365</v>
      </c>
      <c r="K28" t="n">
        <v>-6.794080220260287</v>
      </c>
      <c r="L28" t="n">
        <v>2.293970653488011</v>
      </c>
      <c r="O28" t="n">
        <v>9.977212125327375</v>
      </c>
    </row>
    <row r="29">
      <c r="A29" s="42" t="inlineStr">
        <is>
          <t>production of paving stone, charcrete Z</t>
        </is>
      </c>
      <c r="B29" s="42" t="inlineStr">
        <is>
          <t>1</t>
        </is>
      </c>
      <c r="C29" s="42" t="inlineStr">
        <is>
          <t>('IPCC 2013', 'climate change', 'GWP 100a')</t>
        </is>
      </c>
      <c r="D29" s="42" t="inlineStr">
        <is>
          <t>kg $CO_2$-eq</t>
        </is>
      </c>
      <c r="F29" t="n">
        <v>1.905964431813705</v>
      </c>
      <c r="G29" t="n">
        <v>0.192830014818395</v>
      </c>
      <c r="H29" t="n">
        <v>0.1011432681565615</v>
      </c>
      <c r="I29" t="n">
        <v>-2.284944001757758</v>
      </c>
      <c r="K29" t="n">
        <v>-0.1739777103487362</v>
      </c>
      <c r="M29" t="n">
        <v>0.1160358028371845</v>
      </c>
      <c r="O29" t="n">
        <v>0.2554889646507006</v>
      </c>
    </row>
    <row r="30">
      <c r="A30" s="42" t="inlineStr">
        <is>
          <t>lifecycle, water pre-treatment, biochar Z biofilter</t>
        </is>
      </c>
      <c r="B30" s="42" t="inlineStr">
        <is>
          <t>1</t>
        </is>
      </c>
      <c r="C30" s="42" t="inlineStr">
        <is>
          <t>('IPCC 2013', 'climate change', 'GWP 100a')</t>
        </is>
      </c>
      <c r="D30" s="42" t="inlineStr">
        <is>
          <t>kg $CO_2$-eq</t>
        </is>
      </c>
      <c r="E30" t="n">
        <v>0</v>
      </c>
      <c r="G30" t="n">
        <v>0.0003197686173811341</v>
      </c>
      <c r="H30" t="n">
        <v>0.0004301291804491806</v>
      </c>
      <c r="I30" t="n">
        <v>-0.00819130819047619</v>
      </c>
      <c r="K30" t="n">
        <v>-0.0007398701992987965</v>
      </c>
      <c r="M30" t="n">
        <v>3.366345324084339e-05</v>
      </c>
      <c r="O30" t="n">
        <v>0.001086510857142857</v>
      </c>
    </row>
    <row r="31">
      <c r="A31" s="42" t="inlineStr">
        <is>
          <t>production of pig iron, bio-coal Z</t>
        </is>
      </c>
      <c r="B31" s="42" t="inlineStr">
        <is>
          <t>1</t>
        </is>
      </c>
      <c r="C31" s="42" t="inlineStr">
        <is>
          <t>('IPCC 2013', 'climate change', 'GWP 100a')</t>
        </is>
      </c>
      <c r="D31" s="42" t="inlineStr">
        <is>
          <t>kg $CO_2$-eq</t>
        </is>
      </c>
      <c r="F31" t="n">
        <v>0.5986116695806167</v>
      </c>
      <c r="G31" t="n">
        <v>0.0532959569000389</v>
      </c>
      <c r="H31" t="n">
        <v>0.06747984645565011</v>
      </c>
      <c r="I31" t="n">
        <v>-2.220446049250313e-16</v>
      </c>
      <c r="K31" t="n">
        <v>-0.1160728676758373</v>
      </c>
      <c r="O31" t="n">
        <v>0.1704548055443061</v>
      </c>
    </row>
    <row r="32">
      <c r="A32" s="42" t="inlineStr">
        <is>
          <t>establishment of new tree, in hard surface area, in biochar-makadam Z</t>
        </is>
      </c>
      <c r="B32" s="42" t="inlineStr">
        <is>
          <t>1</t>
        </is>
      </c>
      <c r="C32" s="42" t="inlineStr">
        <is>
          <t>('IPCC 2013', 'climate change', 'GWP 100a')</t>
        </is>
      </c>
      <c r="D32" s="42" t="inlineStr">
        <is>
          <t>kg $CO_2$-eq</t>
        </is>
      </c>
      <c r="E32" t="n">
        <v>0</v>
      </c>
      <c r="F32" t="n">
        <v>164.1550071560084</v>
      </c>
      <c r="G32" t="n">
        <v>254.9664306179068</v>
      </c>
      <c r="H32" t="n">
        <v>22.87923401428232</v>
      </c>
      <c r="I32" t="n">
        <v>-532.6729875771841</v>
      </c>
      <c r="L32" t="n">
        <v>37.17890185382299</v>
      </c>
      <c r="M32" t="n">
        <v>260.5564545314184</v>
      </c>
      <c r="O32" t="n">
        <v>70.65649276920301</v>
      </c>
    </row>
    <row r="33">
      <c r="A33" s="42" t="inlineStr">
        <is>
          <t>lifecycle, extensive green roof, XMS 2-27, biochar Z</t>
        </is>
      </c>
      <c r="B33" s="42" t="inlineStr">
        <is>
          <t>1</t>
        </is>
      </c>
      <c r="C33" s="42" t="inlineStr">
        <is>
          <t>('IPCC 2013', 'climate change', 'GWP 100a')</t>
        </is>
      </c>
      <c r="D33" s="42" t="inlineStr">
        <is>
          <t>kg $CO_2$-eq</t>
        </is>
      </c>
      <c r="E33" t="n">
        <v>0</v>
      </c>
      <c r="F33" t="n">
        <v>2.778811935146936</v>
      </c>
      <c r="G33" t="n">
        <v>0.6387995860734225</v>
      </c>
      <c r="H33" t="n">
        <v>0.01800997085735871</v>
      </c>
      <c r="I33" t="n">
        <v>-0.4193173202169148</v>
      </c>
      <c r="L33" t="n">
        <v>0.09140937242241547</v>
      </c>
      <c r="M33" t="n">
        <v>1.585693329204837</v>
      </c>
      <c r="N33" t="n">
        <v>0.2297200994679789</v>
      </c>
      <c r="O33" t="n">
        <v>0.05561905502877199</v>
      </c>
    </row>
    <row r="34">
      <c r="A34" s="42" t="inlineStr">
        <is>
          <t>production and supply of planting soil A, biochar Z</t>
        </is>
      </c>
      <c r="B34" s="42" t="inlineStr">
        <is>
          <t>1</t>
        </is>
      </c>
      <c r="C34" s="42" t="inlineStr">
        <is>
          <t>('IPCC 2013', 'climate change', 'GWP 100a')</t>
        </is>
      </c>
      <c r="D34" s="42" t="inlineStr">
        <is>
          <t>kg $CO_2$-eq</t>
        </is>
      </c>
      <c r="E34" t="n">
        <v>0</v>
      </c>
      <c r="F34" t="n">
        <v>3.276991646391261</v>
      </c>
      <c r="G34" t="n">
        <v>12.53711958020066</v>
      </c>
      <c r="H34" t="n">
        <v>3.230714716779673</v>
      </c>
      <c r="I34" t="n">
        <v>-75.21914655802365</v>
      </c>
      <c r="L34" t="n">
        <v>2.293970653488013</v>
      </c>
      <c r="O34" t="n">
        <v>9.977212125327375</v>
      </c>
    </row>
    <row r="35">
      <c r="A35" s="42" t="inlineStr">
        <is>
          <t>production of paving stone, charcrete Z</t>
        </is>
      </c>
      <c r="B35" s="42" t="inlineStr">
        <is>
          <t>1</t>
        </is>
      </c>
      <c r="C35" s="42" t="inlineStr">
        <is>
          <t>('IPCC 2013', 'climate change', 'GWP 100a')</t>
        </is>
      </c>
      <c r="D35" s="42" t="inlineStr">
        <is>
          <t>kg $CO_2$-eq</t>
        </is>
      </c>
      <c r="F35" t="n">
        <v>1.905964431813704</v>
      </c>
      <c r="G35" t="n">
        <v>0.142705872120845</v>
      </c>
      <c r="H35" t="n">
        <v>0.0827297192545893</v>
      </c>
      <c r="I35" t="n">
        <v>-2.284944001757758</v>
      </c>
      <c r="M35" t="n">
        <v>0.1160358028371845</v>
      </c>
      <c r="O35" t="n">
        <v>0.2554889646507006</v>
      </c>
    </row>
    <row r="36">
      <c r="A36" s="42" t="inlineStr">
        <is>
          <t>lifecycle, water pre-treatment, biochar Z biofilter</t>
        </is>
      </c>
      <c r="B36" s="42" t="inlineStr">
        <is>
          <t>1</t>
        </is>
      </c>
      <c r="C36" s="42" t="inlineStr">
        <is>
          <t>('IPCC 2013', 'climate change', 'GWP 100a')</t>
        </is>
      </c>
      <c r="D36" s="42" t="inlineStr">
        <is>
          <t>kg $CO_2$-eq</t>
        </is>
      </c>
      <c r="E36" t="n">
        <v>0</v>
      </c>
      <c r="G36" t="n">
        <v>0.000106607061380768</v>
      </c>
      <c r="H36" t="n">
        <v>0.0003518223900644132</v>
      </c>
      <c r="I36" t="n">
        <v>-0.00819130819047619</v>
      </c>
      <c r="M36" t="n">
        <v>3.366345324084337e-05</v>
      </c>
      <c r="O36" t="n">
        <v>0.001086510857142857</v>
      </c>
    </row>
    <row r="37">
      <c r="A37" s="42" t="inlineStr">
        <is>
          <t>production of pig iron, bio-coal Z</t>
        </is>
      </c>
      <c r="B37" s="42" t="inlineStr">
        <is>
          <t>1</t>
        </is>
      </c>
      <c r="C37" s="42" t="inlineStr">
        <is>
          <t>('IPCC 2013', 'climate change', 'GWP 100a')</t>
        </is>
      </c>
      <c r="D37" s="42" t="inlineStr">
        <is>
          <t>kg $CO_2$-eq</t>
        </is>
      </c>
      <c r="F37" t="n">
        <v>0.5986116695806183</v>
      </c>
      <c r="G37" t="n">
        <v>0.01985458690479482</v>
      </c>
      <c r="H37" t="n">
        <v>0.05519486224211519</v>
      </c>
      <c r="I37" t="n">
        <v>-2.220446049250313e-16</v>
      </c>
      <c r="O37" t="n">
        <v>0.1704548055443061</v>
      </c>
    </row>
    <row r="38">
      <c r="A38" s="42" t="inlineStr">
        <is>
          <t>establishment of new tree, in hard surface area, in biochar-makadam Z</t>
        </is>
      </c>
      <c r="B38" s="42" t="inlineStr">
        <is>
          <t>1</t>
        </is>
      </c>
      <c r="C38" s="42" t="inlineStr">
        <is>
          <t>('IPCC 2013', 'climate change', 'GWP 100a')</t>
        </is>
      </c>
      <c r="D38" s="42" t="inlineStr">
        <is>
          <t>kg $CO_2$-eq</t>
        </is>
      </c>
      <c r="E38" t="n">
        <v>0</v>
      </c>
      <c r="F38" t="n">
        <v>164.1550071560084</v>
      </c>
      <c r="G38" t="n">
        <v>245.4213385788552</v>
      </c>
      <c r="H38" t="n">
        <v>456.7976031219047</v>
      </c>
      <c r="I38" t="n">
        <v>-659.423181644248</v>
      </c>
      <c r="K38" t="n">
        <v>-66.86947502753333</v>
      </c>
      <c r="L38" t="n">
        <v>37.17890185382299</v>
      </c>
      <c r="M38" t="n">
        <v>261.4114548210053</v>
      </c>
      <c r="O38" t="n">
        <v>-635.8224598852189</v>
      </c>
    </row>
    <row r="39">
      <c r="A39" s="42" t="inlineStr">
        <is>
          <t>lifecycle, extensive green roof, XMS 2-27, biochar Z</t>
        </is>
      </c>
      <c r="B39" s="42" t="inlineStr">
        <is>
          <t>1</t>
        </is>
      </c>
      <c r="C39" s="42" t="inlineStr">
        <is>
          <t>('IPCC 2013', 'climate change', 'GWP 100a')</t>
        </is>
      </c>
      <c r="D39" s="42" t="inlineStr">
        <is>
          <t>kg $CO_2$-eq</t>
        </is>
      </c>
      <c r="E39" t="n">
        <v>0</v>
      </c>
      <c r="F39" t="n">
        <v>2.778811935146933</v>
      </c>
      <c r="G39" t="n">
        <v>0.6314290037883863</v>
      </c>
      <c r="H39" t="n">
        <v>0.3600833227298784</v>
      </c>
      <c r="I39" t="n">
        <v>-0.5198757033617175</v>
      </c>
      <c r="K39" t="n">
        <v>-0.05271170994014836</v>
      </c>
      <c r="L39" t="n">
        <v>0.09140937242241545</v>
      </c>
      <c r="M39" t="n">
        <v>1.586656313708334</v>
      </c>
      <c r="N39" t="n">
        <v>0.2297200994679796</v>
      </c>
      <c r="O39" t="n">
        <v>-0.5012046089056545</v>
      </c>
    </row>
    <row r="40">
      <c r="A40" s="42" t="inlineStr">
        <is>
          <t>production and supply of planting soil A, biochar Z</t>
        </is>
      </c>
      <c r="B40" s="42" t="inlineStr">
        <is>
          <t>1</t>
        </is>
      </c>
      <c r="C40" s="42" t="inlineStr">
        <is>
          <t>('IPCC 2013', 'climate change', 'GWP 100a')</t>
        </is>
      </c>
      <c r="D40" s="42" t="inlineStr">
        <is>
          <t>kg $CO_2$-eq</t>
        </is>
      </c>
      <c r="E40" t="n">
        <v>0</v>
      </c>
      <c r="F40" t="n">
        <v>3.276991646391236</v>
      </c>
      <c r="G40" t="n">
        <v>10.97092152164316</v>
      </c>
      <c r="H40" t="n">
        <v>64.59346876372193</v>
      </c>
      <c r="I40" t="n">
        <v>-93.25779031233836</v>
      </c>
      <c r="K40" t="n">
        <v>-9.45567865706329</v>
      </c>
      <c r="L40" t="n">
        <v>2.293970653488011</v>
      </c>
      <c r="O40" t="n">
        <v>-89.90848008216996</v>
      </c>
    </row>
    <row r="41">
      <c r="A41" s="42" t="inlineStr">
        <is>
          <t>production of paving stone, charcrete Z</t>
        </is>
      </c>
      <c r="B41" s="42" t="inlineStr">
        <is>
          <t>1</t>
        </is>
      </c>
      <c r="C41" s="42" t="inlineStr">
        <is>
          <t>('IPCC 2013', 'climate change', 'GWP 100a')</t>
        </is>
      </c>
      <c r="D41" s="42" t="inlineStr">
        <is>
          <t>kg $CO_2$-eq</t>
        </is>
      </c>
      <c r="F41" t="n">
        <v>1.905964431813705</v>
      </c>
      <c r="G41" t="n">
        <v>0.1187759310948257</v>
      </c>
      <c r="H41" t="n">
        <v>1.188473530728587</v>
      </c>
      <c r="I41" t="n">
        <v>-2.022095272693251</v>
      </c>
      <c r="K41" t="n">
        <v>-0.1739777103487362</v>
      </c>
      <c r="M41" t="n">
        <v>0.1265669836657425</v>
      </c>
      <c r="O41" t="n">
        <v>-1.654251595568598</v>
      </c>
    </row>
    <row r="42">
      <c r="A42" s="42" t="inlineStr">
        <is>
          <t>lifecycle, water pre-treatment, biochar Z biofilter</t>
        </is>
      </c>
      <c r="B42" s="42" t="inlineStr">
        <is>
          <t>1</t>
        </is>
      </c>
      <c r="C42" s="42" t="inlineStr">
        <is>
          <t>('IPCC 2013', 'climate change', 'GWP 100a')</t>
        </is>
      </c>
      <c r="D42" s="42" t="inlineStr">
        <is>
          <t>kg $CO_2$-eq</t>
        </is>
      </c>
      <c r="E42" t="n">
        <v>0</v>
      </c>
      <c r="G42" t="n">
        <v>-4.078777855584085e-05</v>
      </c>
      <c r="H42" t="n">
        <v>0.007034179912256704</v>
      </c>
      <c r="I42" t="n">
        <v>-0.01015570285714285</v>
      </c>
      <c r="K42" t="n">
        <v>-0.001029716256756057</v>
      </c>
      <c r="M42" t="n">
        <v>4.685119780942114e-05</v>
      </c>
      <c r="O42" t="n">
        <v>-0.009790965505334951</v>
      </c>
    </row>
    <row r="43">
      <c r="A43" s="42" t="inlineStr">
        <is>
          <t>production of pig iron, bio-coal Z</t>
        </is>
      </c>
      <c r="B43" s="42" t="inlineStr">
        <is>
          <t>1</t>
        </is>
      </c>
      <c r="C43" s="42" t="inlineStr">
        <is>
          <t>('IPCC 2013', 'climate change', 'GWP 100a')</t>
        </is>
      </c>
      <c r="D43" s="42" t="inlineStr">
        <is>
          <t>kg $CO_2$-eq</t>
        </is>
      </c>
      <c r="F43" t="n">
        <v>0.5986116695806172</v>
      </c>
      <c r="G43" t="n">
        <v>-0.002489209351172613</v>
      </c>
      <c r="H43" t="n">
        <v>0.8868072859606133</v>
      </c>
      <c r="I43" t="n">
        <v>2.220446049250313e-16</v>
      </c>
      <c r="K43" t="n">
        <v>-0.129817532442158</v>
      </c>
      <c r="O43" t="n">
        <v>-1.234358468936926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4.5"/>
  <sheetData>
    <row r="1">
      <c r="A1" s="42" t="inlineStr">
        <is>
          <t>FU</t>
        </is>
      </c>
      <c r="B1" s="42" t="inlineStr">
        <is>
          <t>FU_amount</t>
        </is>
      </c>
      <c r="C1" s="42" t="inlineStr">
        <is>
          <t>Impact</t>
        </is>
      </c>
      <c r="D1" s="42" t="inlineStr">
        <is>
          <t>Units</t>
        </is>
      </c>
      <c r="E1" s="42" t="inlineStr">
        <is>
          <t>Other</t>
        </is>
      </c>
      <c r="F1" s="42" t="inlineStr">
        <is>
          <t>Supply of other material</t>
        </is>
      </c>
      <c r="G1" s="42" t="inlineStr">
        <is>
          <t>Transport</t>
        </is>
      </c>
      <c r="H1" s="42" t="inlineStr">
        <is>
          <t>Machinery</t>
        </is>
      </c>
      <c r="I1" s="42" t="inlineStr">
        <is>
          <t>Disposal</t>
        </is>
      </c>
      <c r="J1" s="42" t="inlineStr">
        <is>
          <t>C-sink</t>
        </is>
      </c>
      <c r="K1" s="42" t="inlineStr">
        <is>
          <t>Supply of biochar</t>
        </is>
      </c>
      <c r="L1" s="42" t="inlineStr">
        <is>
          <t>RBU</t>
        </is>
      </c>
      <c r="M1" s="42" t="inlineStr">
        <is>
          <t>Pyrolysis energy substitution</t>
        </is>
      </c>
      <c r="N1" s="42" t="inlineStr">
        <is>
          <t>Use phase</t>
        </is>
      </c>
      <c r="O1" s="42" t="inlineStr">
        <is>
          <t>Disposal of other material</t>
        </is>
      </c>
      <c r="P1" s="42" t="inlineStr">
        <is>
          <t>Disposal of other material - avoided energy</t>
        </is>
      </c>
    </row>
    <row r="2">
      <c r="A2" s="42" t="inlineStr">
        <is>
          <t>establishment of new tree, in hard surface area, in soil-makadam</t>
        </is>
      </c>
      <c r="B2" s="42" t="inlineStr">
        <is>
          <t>1</t>
        </is>
      </c>
      <c r="C2" s="42" t="inlineStr">
        <is>
          <t>('IPCC 2013', 'climate change', 'GWP 100a')</t>
        </is>
      </c>
      <c r="D2" s="42" t="inlineStr">
        <is>
          <t>kg $CO_2$-eq</t>
        </is>
      </c>
      <c r="E2" t="n">
        <v>0</v>
      </c>
      <c r="F2" t="n">
        <v>339.4325830800652</v>
      </c>
      <c r="G2" t="n">
        <v>275.0340369006664</v>
      </c>
      <c r="H2" t="n">
        <v>37.17890185382299</v>
      </c>
      <c r="I2" t="n">
        <v>284.3058382066117</v>
      </c>
      <c r="J2" t="n">
        <v>0</v>
      </c>
    </row>
    <row r="3">
      <c r="A3" s="42" t="inlineStr">
        <is>
          <t>establishment of new tree, in hard surface area, in biochar-makadam X</t>
        </is>
      </c>
      <c r="B3" s="42" t="inlineStr">
        <is>
          <t>1</t>
        </is>
      </c>
      <c r="C3" s="42" t="inlineStr">
        <is>
          <t>('IPCC 2013', 'climate change', 'GWP 100a')</t>
        </is>
      </c>
      <c r="D3" s="42" t="inlineStr">
        <is>
          <t>kg $CO_2$-eq</t>
        </is>
      </c>
      <c r="E3" t="n">
        <v>0</v>
      </c>
      <c r="F3" t="n">
        <v>160.8642754579219</v>
      </c>
      <c r="G3" t="n">
        <v>363.6331040151498</v>
      </c>
      <c r="H3" t="n">
        <v>8.374292307996203</v>
      </c>
      <c r="I3" t="n">
        <v>261.4114548210053</v>
      </c>
      <c r="J3" t="n">
        <v>-1480.285865226667</v>
      </c>
      <c r="K3" t="n">
        <v>172.7089004565481</v>
      </c>
      <c r="L3" t="n">
        <v>256.3344036172496</v>
      </c>
      <c r="M3" t="n">
        <v>-179.8605892001918</v>
      </c>
    </row>
    <row r="4">
      <c r="A4" s="42" t="inlineStr">
        <is>
          <t>lifecycle, extensive green roof, XMS 2-27, reference</t>
        </is>
      </c>
      <c r="B4" s="42" t="inlineStr">
        <is>
          <t>1</t>
        </is>
      </c>
      <c r="C4" s="42" t="inlineStr">
        <is>
          <t>('IPCC 2013', 'climate change', 'GWP 100a')</t>
        </is>
      </c>
      <c r="D4" s="42" t="inlineStr">
        <is>
          <t>kg $CO_2$-eq</t>
        </is>
      </c>
      <c r="E4" t="n">
        <v>0</v>
      </c>
      <c r="F4" t="n">
        <v>3.057306874089272</v>
      </c>
      <c r="G4" t="n">
        <v>0.6249699328095452</v>
      </c>
      <c r="H4" t="n">
        <v>0.09218626112442699</v>
      </c>
      <c r="I4" t="n">
        <v>1.589570608916293</v>
      </c>
      <c r="J4" t="n">
        <v>0</v>
      </c>
      <c r="N4" t="n">
        <v>0.4594401989359591</v>
      </c>
    </row>
    <row r="5">
      <c r="A5" s="42" t="inlineStr">
        <is>
          <t>lifecycle, extensive green roof, XMS 2-27, biochar X</t>
        </is>
      </c>
      <c r="B5" s="42" t="inlineStr">
        <is>
          <t>1</t>
        </is>
      </c>
      <c r="C5" s="42" t="inlineStr">
        <is>
          <t>('IPCC 2013', 'climate change', 'GWP 100a')</t>
        </is>
      </c>
      <c r="D5" s="42" t="inlineStr">
        <is>
          <t>kg $CO_2$-eq</t>
        </is>
      </c>
      <c r="E5" t="n">
        <v>5.384950618118549e-07</v>
      </c>
      <c r="F5" t="n">
        <v>0.02532462725257175</v>
      </c>
      <c r="G5" t="n">
        <v>0.0211918189061032</v>
      </c>
      <c r="H5" t="n">
        <v>0.001864240632249148</v>
      </c>
      <c r="I5" t="n">
        <v>0.03173312627416668</v>
      </c>
      <c r="J5" t="n">
        <v>-0.04103446585034014</v>
      </c>
      <c r="K5" t="n">
        <v>0.004795301821558342</v>
      </c>
      <c r="L5" t="n">
        <v>0.007117182897607075</v>
      </c>
      <c r="M5" t="n">
        <v>-0.004993870082771036</v>
      </c>
      <c r="N5" t="n">
        <v>0.004594401989359582</v>
      </c>
    </row>
    <row r="6">
      <c r="A6" s="42" t="inlineStr">
        <is>
          <t>production and supply of planting soil A, reference</t>
        </is>
      </c>
      <c r="B6" s="42" t="inlineStr">
        <is>
          <t>1</t>
        </is>
      </c>
      <c r="C6" s="42" t="inlineStr">
        <is>
          <t>('IPCC 2013', 'climate change', 'GWP 100a')</t>
        </is>
      </c>
      <c r="D6" s="42" t="inlineStr">
        <is>
          <t>kg $CO_2$-eq</t>
        </is>
      </c>
      <c r="E6" t="n">
        <v>0</v>
      </c>
      <c r="F6" t="n">
        <v>79.26377659371119</v>
      </c>
      <c r="G6" t="n">
        <v>13.48264266269068</v>
      </c>
      <c r="H6" t="n">
        <v>2.293970653488012</v>
      </c>
      <c r="J6" t="n">
        <v>0</v>
      </c>
    </row>
    <row r="7">
      <c r="A7" s="42" t="inlineStr">
        <is>
          <t>production and supply of landscaping soil A, biochar X</t>
        </is>
      </c>
      <c r="B7" s="42" t="inlineStr">
        <is>
          <t>1</t>
        </is>
      </c>
      <c r="C7" s="42" t="inlineStr">
        <is>
          <t>('IPCC 2013', 'climate change', 'GWP 100a')</t>
        </is>
      </c>
      <c r="D7" s="42" t="inlineStr">
        <is>
          <t>kg $CO_2$-eq</t>
        </is>
      </c>
      <c r="E7" t="n">
        <v>0</v>
      </c>
      <c r="F7" t="n">
        <v>115.1955723389418</v>
      </c>
      <c r="G7" t="n">
        <v>50.72160568462282</v>
      </c>
      <c r="J7" t="n">
        <v>-481.4093506347087</v>
      </c>
      <c r="K7" t="n">
        <v>56.1673130648249</v>
      </c>
      <c r="L7" t="n">
        <v>83.36347842639135</v>
      </c>
      <c r="M7" t="n">
        <v>-58.49314074101625</v>
      </c>
    </row>
    <row r="8">
      <c r="A8" s="42" t="inlineStr">
        <is>
          <t>production of paving stone, normal concrete</t>
        </is>
      </c>
      <c r="B8" s="42" t="inlineStr">
        <is>
          <t>1</t>
        </is>
      </c>
      <c r="C8" s="42" t="inlineStr">
        <is>
          <t>('IPCC 2013', 'climate change', 'GWP 100a')</t>
        </is>
      </c>
      <c r="D8" s="42" t="inlineStr">
        <is>
          <t>kg $CO_2$-eq</t>
        </is>
      </c>
      <c r="F8" t="n">
        <v>0.9215426939142158</v>
      </c>
      <c r="G8" t="n">
        <v>0.1053442137732724</v>
      </c>
      <c r="I8" t="n">
        <v>0.1381621316141531</v>
      </c>
    </row>
    <row r="9">
      <c r="A9" s="42" t="inlineStr">
        <is>
          <t>production of paving stone, charcrete X</t>
        </is>
      </c>
      <c r="B9" s="42" t="inlineStr">
        <is>
          <t>1</t>
        </is>
      </c>
      <c r="C9" s="42" t="inlineStr">
        <is>
          <t>('IPCC 2013', 'climate change', 'GWP 100a')</t>
        </is>
      </c>
      <c r="D9" s="42" t="inlineStr">
        <is>
          <t>kg $CO_2$-eq</t>
        </is>
      </c>
      <c r="F9" t="n">
        <v>1.909389653520649</v>
      </c>
      <c r="G9" t="n">
        <v>0.2994988747201792</v>
      </c>
      <c r="I9" t="n">
        <v>0.1381621316141531</v>
      </c>
      <c r="J9" t="n">
        <v>-2.31123904</v>
      </c>
      <c r="K9" t="n">
        <v>0.2270807779938472</v>
      </c>
      <c r="L9" t="n">
        <v>0.3370330981560418</v>
      </c>
      <c r="M9" t="n">
        <v>-0.2364839473706625</v>
      </c>
    </row>
    <row r="10">
      <c r="A10" s="42" t="inlineStr">
        <is>
          <t>lifecycle, water pre-treatment, plastic biofilter</t>
        </is>
      </c>
      <c r="B10" s="42" t="inlineStr">
        <is>
          <t>1</t>
        </is>
      </c>
      <c r="C10" s="42" t="inlineStr">
        <is>
          <t>('IPCC 2013', 'climate change', 'GWP 100a')</t>
        </is>
      </c>
      <c r="D10" s="42" t="inlineStr">
        <is>
          <t>kg $CO_2$-eq</t>
        </is>
      </c>
      <c r="E10" t="n">
        <v>0</v>
      </c>
      <c r="F10" t="n">
        <v>0.003056265291506195</v>
      </c>
      <c r="G10" t="n">
        <v>-2.148822905496904e-05</v>
      </c>
      <c r="I10" t="n">
        <v>1.50964970719246e-05</v>
      </c>
      <c r="O10" t="n">
        <v>0.003484784988133125</v>
      </c>
      <c r="P10" t="n">
        <v>-0.0001834281428984129</v>
      </c>
    </row>
    <row r="11">
      <c r="A11" s="42" t="inlineStr">
        <is>
          <t>lifecycle, water pre-treatment, biochar X biofilter</t>
        </is>
      </c>
      <c r="B11" s="42" t="inlineStr">
        <is>
          <t>1</t>
        </is>
      </c>
      <c r="C11" s="42" t="inlineStr">
        <is>
          <t>('IPCC 2013', 'climate change', 'GWP 100a')</t>
        </is>
      </c>
      <c r="D11" s="42" t="inlineStr">
        <is>
          <t>kg $CO_2$-eq</t>
        </is>
      </c>
      <c r="E11" t="n">
        <v>0</v>
      </c>
      <c r="G11" t="n">
        <v>0.001767885644642231</v>
      </c>
      <c r="I11" t="n">
        <v>8.676147742485393e-05</v>
      </c>
      <c r="J11" t="n">
        <v>-0.02152647619047619</v>
      </c>
      <c r="K11" t="n">
        <v>0.002511551397534909</v>
      </c>
      <c r="L11" t="n">
        <v>0.003727642454669863</v>
      </c>
      <c r="M11" t="n">
        <v>-0.002615552024088328</v>
      </c>
    </row>
    <row r="12">
      <c r="A12" s="42" t="inlineStr">
        <is>
          <t>production of pig iron, fossil-coal</t>
        </is>
      </c>
      <c r="B12" s="42" t="inlineStr">
        <is>
          <t>1</t>
        </is>
      </c>
      <c r="C12" s="42" t="inlineStr">
        <is>
          <t>('IPCC 2013', 'climate change', 'GWP 100a')</t>
        </is>
      </c>
      <c r="D12" s="42" t="inlineStr">
        <is>
          <t>kg $CO_2$-eq</t>
        </is>
      </c>
      <c r="F12" t="n">
        <v>1.8849913490748</v>
      </c>
      <c r="G12" t="n">
        <v>0.007156536261771219</v>
      </c>
    </row>
    <row r="13">
      <c r="A13" s="42" t="inlineStr">
        <is>
          <t>production of pig iron, bio-coal X</t>
        </is>
      </c>
      <c r="B13" s="42" t="inlineStr">
        <is>
          <t>1</t>
        </is>
      </c>
      <c r="C13" s="42" t="inlineStr">
        <is>
          <t>('IPCC 2013', 'climate change', 'GWP 100a')</t>
        </is>
      </c>
      <c r="D13" s="42" t="inlineStr">
        <is>
          <t>kg $CO_2$-eq</t>
        </is>
      </c>
      <c r="F13" t="n">
        <v>0.5986116695806172</v>
      </c>
      <c r="G13" t="n">
        <v>0.1107418704518817</v>
      </c>
      <c r="J13" t="n">
        <v>0</v>
      </c>
      <c r="K13" t="n">
        <v>0.1528794018757986</v>
      </c>
      <c r="L13" t="n">
        <v>0.2269034786371881</v>
      </c>
      <c r="M13" t="n">
        <v>-0.1592099725333611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4.5"/>
  <sheetData>
    <row r="1">
      <c r="A1" s="42" t="inlineStr">
        <is>
          <t>FU</t>
        </is>
      </c>
      <c r="B1" s="71" t="inlineStr">
        <is>
          <t>establishment of new tree, in hard surface area, in biochar-makadam Z</t>
        </is>
      </c>
      <c r="C1" s="49" t="n"/>
      <c r="D1" s="49" t="n"/>
      <c r="E1" s="49" t="n"/>
      <c r="F1" s="49" t="n"/>
      <c r="G1" s="49" t="n"/>
      <c r="H1" s="50" t="n"/>
      <c r="I1" s="42" t="inlineStr">
        <is>
          <t>establishment of new tree, in hard surface area, in soil-makadam</t>
        </is>
      </c>
      <c r="J1" s="71" t="inlineStr">
        <is>
          <t>lifecycle, extensive green roof, XMS 2-27, biochar Z</t>
        </is>
      </c>
      <c r="K1" s="49" t="n"/>
      <c r="L1" s="49" t="n"/>
      <c r="M1" s="49" t="n"/>
      <c r="N1" s="49" t="n"/>
      <c r="O1" s="49" t="n"/>
      <c r="P1" s="50" t="n"/>
      <c r="Q1" s="42" t="inlineStr">
        <is>
          <t>lifecycle, extensive green roof, XMS 2-27, reference</t>
        </is>
      </c>
      <c r="R1" s="71" t="inlineStr">
        <is>
          <t>lifecycle, water pre-treatment, biochar Z biofilter</t>
        </is>
      </c>
      <c r="S1" s="49" t="n"/>
      <c r="T1" s="49" t="n"/>
      <c r="U1" s="49" t="n"/>
      <c r="V1" s="49" t="n"/>
      <c r="W1" s="49" t="n"/>
      <c r="X1" s="50" t="n"/>
      <c r="Y1" s="42" t="inlineStr">
        <is>
          <t>lifecycle, water pre-treatment, plastic biofilter</t>
        </is>
      </c>
      <c r="Z1" s="71" t="inlineStr">
        <is>
          <t>production and supply of planting soil A, biochar Z</t>
        </is>
      </c>
      <c r="AA1" s="49" t="n"/>
      <c r="AB1" s="49" t="n"/>
      <c r="AC1" s="49" t="n"/>
      <c r="AD1" s="49" t="n"/>
      <c r="AE1" s="49" t="n"/>
      <c r="AF1" s="50" t="n"/>
      <c r="AG1" s="42" t="inlineStr">
        <is>
          <t>production and supply of planting soil A, reference</t>
        </is>
      </c>
      <c r="AH1" s="71" t="inlineStr">
        <is>
          <t>production of paving stone, charcrete Z</t>
        </is>
      </c>
      <c r="AI1" s="49" t="n"/>
      <c r="AJ1" s="49" t="n"/>
      <c r="AK1" s="49" t="n"/>
      <c r="AL1" s="49" t="n"/>
      <c r="AM1" s="49" t="n"/>
      <c r="AN1" s="50" t="n"/>
      <c r="AO1" s="42" t="inlineStr">
        <is>
          <t>production of paving stone, normal concrete</t>
        </is>
      </c>
      <c r="AP1" s="71" t="inlineStr">
        <is>
          <t>production of pig iron, bio-coal Z</t>
        </is>
      </c>
      <c r="AQ1" s="49" t="n"/>
      <c r="AR1" s="49" t="n"/>
      <c r="AS1" s="49" t="n"/>
      <c r="AT1" s="49" t="n"/>
      <c r="AU1" s="49" t="n"/>
      <c r="AV1" s="50" t="n"/>
      <c r="AW1" s="42" t="inlineStr">
        <is>
          <t>production of pig iron, fossil-coal</t>
        </is>
      </c>
    </row>
    <row r="2">
      <c r="A2" s="42" t="inlineStr">
        <is>
          <t>FU_amount</t>
        </is>
      </c>
      <c r="B2" s="71" t="n">
        <v>1</v>
      </c>
      <c r="C2" s="49" t="n"/>
      <c r="D2" s="49" t="n"/>
      <c r="E2" s="49" t="n"/>
      <c r="F2" s="49" t="n"/>
      <c r="G2" s="49" t="n"/>
      <c r="H2" s="50" t="n"/>
      <c r="I2" s="42" t="n">
        <v>1</v>
      </c>
      <c r="J2" s="71" t="n">
        <v>1</v>
      </c>
      <c r="K2" s="49" t="n"/>
      <c r="L2" s="49" t="n"/>
      <c r="M2" s="49" t="n"/>
      <c r="N2" s="49" t="n"/>
      <c r="O2" s="49" t="n"/>
      <c r="P2" s="50" t="n"/>
      <c r="Q2" s="42" t="n">
        <v>1</v>
      </c>
      <c r="R2" s="71" t="n">
        <v>1</v>
      </c>
      <c r="S2" s="49" t="n"/>
      <c r="T2" s="49" t="n"/>
      <c r="U2" s="49" t="n"/>
      <c r="V2" s="49" t="n"/>
      <c r="W2" s="49" t="n"/>
      <c r="X2" s="50" t="n"/>
      <c r="Y2" s="42" t="n">
        <v>1</v>
      </c>
      <c r="Z2" s="71" t="n">
        <v>1</v>
      </c>
      <c r="AA2" s="49" t="n"/>
      <c r="AB2" s="49" t="n"/>
      <c r="AC2" s="49" t="n"/>
      <c r="AD2" s="49" t="n"/>
      <c r="AE2" s="49" t="n"/>
      <c r="AF2" s="50" t="n"/>
      <c r="AG2" s="42" t="n">
        <v>1</v>
      </c>
      <c r="AH2" s="71" t="n">
        <v>1</v>
      </c>
      <c r="AI2" s="49" t="n"/>
      <c r="AJ2" s="49" t="n"/>
      <c r="AK2" s="49" t="n"/>
      <c r="AL2" s="49" t="n"/>
      <c r="AM2" s="49" t="n"/>
      <c r="AN2" s="50" t="n"/>
      <c r="AO2" s="42" t="n">
        <v>1</v>
      </c>
      <c r="AP2" s="71" t="n">
        <v>1</v>
      </c>
      <c r="AQ2" s="49" t="n"/>
      <c r="AR2" s="49" t="n"/>
      <c r="AS2" s="49" t="n"/>
      <c r="AT2" s="49" t="n"/>
      <c r="AU2" s="49" t="n"/>
      <c r="AV2" s="50" t="n"/>
      <c r="AW2" s="42" t="n">
        <v>1</v>
      </c>
    </row>
    <row r="3">
      <c r="A3" s="42" t="inlineStr">
        <is>
          <t>Impact</t>
        </is>
      </c>
      <c r="B3" s="71" t="inlineStr">
        <is>
          <t>('IPCC 2013', 'climate change', 'GWP 100a')</t>
        </is>
      </c>
      <c r="C3" s="49" t="n"/>
      <c r="D3" s="49" t="n"/>
      <c r="E3" s="49" t="n"/>
      <c r="F3" s="49" t="n"/>
      <c r="G3" s="49" t="n"/>
      <c r="H3" s="50" t="n"/>
      <c r="I3" s="42" t="inlineStr">
        <is>
          <t>('IPCC 2013', 'climate change', 'GWP 100a')</t>
        </is>
      </c>
      <c r="J3" s="71" t="inlineStr">
        <is>
          <t>('IPCC 2013', 'climate change', 'GWP 100a')</t>
        </is>
      </c>
      <c r="K3" s="49" t="n"/>
      <c r="L3" s="49" t="n"/>
      <c r="M3" s="49" t="n"/>
      <c r="N3" s="49" t="n"/>
      <c r="O3" s="49" t="n"/>
      <c r="P3" s="50" t="n"/>
      <c r="Q3" s="42" t="inlineStr">
        <is>
          <t>('IPCC 2013', 'climate change', 'GWP 100a')</t>
        </is>
      </c>
      <c r="R3" s="71" t="inlineStr">
        <is>
          <t>('IPCC 2013', 'climate change', 'GWP 100a')</t>
        </is>
      </c>
      <c r="S3" s="49" t="n"/>
      <c r="T3" s="49" t="n"/>
      <c r="U3" s="49" t="n"/>
      <c r="V3" s="49" t="n"/>
      <c r="W3" s="49" t="n"/>
      <c r="X3" s="50" t="n"/>
      <c r="Y3" s="42" t="inlineStr">
        <is>
          <t>('IPCC 2013', 'climate change', 'GWP 100a')</t>
        </is>
      </c>
      <c r="Z3" s="71" t="inlineStr">
        <is>
          <t>('IPCC 2013', 'climate change', 'GWP 100a')</t>
        </is>
      </c>
      <c r="AA3" s="49" t="n"/>
      <c r="AB3" s="49" t="n"/>
      <c r="AC3" s="49" t="n"/>
      <c r="AD3" s="49" t="n"/>
      <c r="AE3" s="49" t="n"/>
      <c r="AF3" s="50" t="n"/>
      <c r="AG3" s="42" t="inlineStr">
        <is>
          <t>('IPCC 2013', 'climate change', 'GWP 100a')</t>
        </is>
      </c>
      <c r="AH3" s="71" t="inlineStr">
        <is>
          <t>('IPCC 2013', 'climate change', 'GWP 100a')</t>
        </is>
      </c>
      <c r="AI3" s="49" t="n"/>
      <c r="AJ3" s="49" t="n"/>
      <c r="AK3" s="49" t="n"/>
      <c r="AL3" s="49" t="n"/>
      <c r="AM3" s="49" t="n"/>
      <c r="AN3" s="50" t="n"/>
      <c r="AO3" s="42" t="inlineStr">
        <is>
          <t>('IPCC 2013', 'climate change', 'GWP 100a')</t>
        </is>
      </c>
      <c r="AP3" s="71" t="inlineStr">
        <is>
          <t>('IPCC 2013', 'climate change', 'GWP 100a')</t>
        </is>
      </c>
      <c r="AQ3" s="49" t="n"/>
      <c r="AR3" s="49" t="n"/>
      <c r="AS3" s="49" t="n"/>
      <c r="AT3" s="49" t="n"/>
      <c r="AU3" s="49" t="n"/>
      <c r="AV3" s="50" t="n"/>
      <c r="AW3" s="42" t="inlineStr">
        <is>
          <t>('IPCC 2013', 'climate change', 'GWP 100a')</t>
        </is>
      </c>
    </row>
    <row r="4">
      <c r="A4" s="42" t="inlineStr">
        <is>
          <t>Units</t>
        </is>
      </c>
      <c r="B4" s="42" t="inlineStr">
        <is>
          <t>kg $CO_2$-eq</t>
        </is>
      </c>
      <c r="C4" s="42" t="inlineStr">
        <is>
          <t>kg $CO_2$-eq</t>
        </is>
      </c>
      <c r="D4" s="42" t="inlineStr">
        <is>
          <t>kg $CO_2$-eq</t>
        </is>
      </c>
      <c r="E4" s="42" t="inlineStr">
        <is>
          <t>kg $CO_2$-eq</t>
        </is>
      </c>
      <c r="F4" s="42" t="inlineStr">
        <is>
          <t>kg $CO_2$-eq</t>
        </is>
      </c>
      <c r="G4" s="42" t="inlineStr">
        <is>
          <t>kg $CO_2$-eq</t>
        </is>
      </c>
      <c r="H4" s="42" t="inlineStr">
        <is>
          <t>kg $CO_2$-eq</t>
        </is>
      </c>
      <c r="I4" s="42" t="inlineStr">
        <is>
          <t>kg $CO_2$-eq</t>
        </is>
      </c>
      <c r="J4" s="42" t="inlineStr">
        <is>
          <t>kg $CO_2$-eq</t>
        </is>
      </c>
      <c r="K4" s="42" t="inlineStr">
        <is>
          <t>kg $CO_2$-eq</t>
        </is>
      </c>
      <c r="L4" s="42" t="inlineStr">
        <is>
          <t>kg $CO_2$-eq</t>
        </is>
      </c>
      <c r="M4" s="42" t="inlineStr">
        <is>
          <t>kg $CO_2$-eq</t>
        </is>
      </c>
      <c r="N4" s="42" t="inlineStr">
        <is>
          <t>kg $CO_2$-eq</t>
        </is>
      </c>
      <c r="O4" s="42" t="inlineStr">
        <is>
          <t>kg $CO_2$-eq</t>
        </is>
      </c>
      <c r="P4" s="42" t="inlineStr">
        <is>
          <t>kg $CO_2$-eq</t>
        </is>
      </c>
      <c r="Q4" s="42" t="inlineStr">
        <is>
          <t>kg $CO_2$-eq</t>
        </is>
      </c>
      <c r="R4" s="42" t="inlineStr">
        <is>
          <t>kg $CO_2$-eq</t>
        </is>
      </c>
      <c r="S4" s="42" t="inlineStr">
        <is>
          <t>kg $CO_2$-eq</t>
        </is>
      </c>
      <c r="T4" s="42" t="inlineStr">
        <is>
          <t>kg $CO_2$-eq</t>
        </is>
      </c>
      <c r="U4" s="42" t="inlineStr">
        <is>
          <t>kg $CO_2$-eq</t>
        </is>
      </c>
      <c r="V4" s="42" t="inlineStr">
        <is>
          <t>kg $CO_2$-eq</t>
        </is>
      </c>
      <c r="W4" s="42" t="inlineStr">
        <is>
          <t>kg $CO_2$-eq</t>
        </is>
      </c>
      <c r="X4" s="42" t="inlineStr">
        <is>
          <t>kg $CO_2$-eq</t>
        </is>
      </c>
      <c r="Y4" s="42" t="inlineStr">
        <is>
          <t>kg $CO_2$-eq</t>
        </is>
      </c>
      <c r="Z4" s="42" t="inlineStr">
        <is>
          <t>kg $CO_2$-eq</t>
        </is>
      </c>
      <c r="AA4" s="42" t="inlineStr">
        <is>
          <t>kg $CO_2$-eq</t>
        </is>
      </c>
      <c r="AB4" s="42" t="inlineStr">
        <is>
          <t>kg $CO_2$-eq</t>
        </is>
      </c>
      <c r="AC4" s="42" t="inlineStr">
        <is>
          <t>kg $CO_2$-eq</t>
        </is>
      </c>
      <c r="AD4" s="42" t="inlineStr">
        <is>
          <t>kg $CO_2$-eq</t>
        </is>
      </c>
      <c r="AE4" s="42" t="inlineStr">
        <is>
          <t>kg $CO_2$-eq</t>
        </is>
      </c>
      <c r="AF4" s="42" t="inlineStr">
        <is>
          <t>kg $CO_2$-eq</t>
        </is>
      </c>
      <c r="AG4" s="42" t="inlineStr">
        <is>
          <t>kg $CO_2$-eq</t>
        </is>
      </c>
      <c r="AH4" s="42" t="inlineStr">
        <is>
          <t>kg $CO_2$-eq</t>
        </is>
      </c>
      <c r="AI4" s="42" t="inlineStr">
        <is>
          <t>kg $CO_2$-eq</t>
        </is>
      </c>
      <c r="AJ4" s="42" t="inlineStr">
        <is>
          <t>kg $CO_2$-eq</t>
        </is>
      </c>
      <c r="AK4" s="42" t="inlineStr">
        <is>
          <t>kg $CO_2$-eq</t>
        </is>
      </c>
      <c r="AL4" s="42" t="inlineStr">
        <is>
          <t>kg $CO_2$-eq</t>
        </is>
      </c>
      <c r="AM4" s="42" t="inlineStr">
        <is>
          <t>kg $CO_2$-eq</t>
        </is>
      </c>
      <c r="AN4" s="42" t="inlineStr">
        <is>
          <t>kg $CO_2$-eq</t>
        </is>
      </c>
      <c r="AO4" s="42" t="inlineStr">
        <is>
          <t>kg $CO_2$-eq</t>
        </is>
      </c>
      <c r="AP4" s="42" t="inlineStr">
        <is>
          <t>kg $CO_2$-eq</t>
        </is>
      </c>
      <c r="AQ4" s="42" t="inlineStr">
        <is>
          <t>kg $CO_2$-eq</t>
        </is>
      </c>
      <c r="AR4" s="42" t="inlineStr">
        <is>
          <t>kg $CO_2$-eq</t>
        </is>
      </c>
      <c r="AS4" s="42" t="inlineStr">
        <is>
          <t>kg $CO_2$-eq</t>
        </is>
      </c>
      <c r="AT4" s="42" t="inlineStr">
        <is>
          <t>kg $CO_2$-eq</t>
        </is>
      </c>
      <c r="AU4" s="42" t="inlineStr">
        <is>
          <t>kg $CO_2$-eq</t>
        </is>
      </c>
      <c r="AV4" s="42" t="inlineStr">
        <is>
          <t>kg $CO_2$-eq</t>
        </is>
      </c>
      <c r="AW4" s="42" t="inlineStr">
        <is>
          <t>kg $CO_2$-eq</t>
        </is>
      </c>
    </row>
    <row r="6">
      <c r="A6" s="42" t="inlineStr">
        <is>
          <t>Production of biochar</t>
        </is>
      </c>
      <c r="B6" t="n">
        <v>162.8312681549116</v>
      </c>
      <c r="C6" t="n">
        <v>196.9575040108853</v>
      </c>
      <c r="D6" t="n">
        <v>27.69465672599913</v>
      </c>
      <c r="E6" t="n">
        <v>44.26567018447164</v>
      </c>
      <c r="F6" t="n">
        <v>27.97157444717076</v>
      </c>
      <c r="G6" t="n">
        <v>22.87923401428232</v>
      </c>
      <c r="H6" t="n">
        <v>456.7976031219047</v>
      </c>
      <c r="I6" t="n">
        <v>0</v>
      </c>
      <c r="J6" t="n">
        <v>0.1285676203498042</v>
      </c>
      <c r="K6" t="n">
        <v>0.1555128685519155</v>
      </c>
      <c r="L6" t="n">
        <v>0.02182205363011345</v>
      </c>
      <c r="M6" t="n">
        <v>0.03487921292166176</v>
      </c>
      <c r="N6" t="n">
        <v>0.02201853612378407</v>
      </c>
      <c r="O6" t="n">
        <v>0.01800997085735871</v>
      </c>
      <c r="P6" t="n">
        <v>0.3600833227298784</v>
      </c>
      <c r="Q6" t="n">
        <v>0</v>
      </c>
      <c r="R6" t="n">
        <v>0.002511551397534909</v>
      </c>
      <c r="S6" t="n">
        <v>0.003037923244465031</v>
      </c>
      <c r="T6" t="n">
        <v>0.0004262909210163093</v>
      </c>
      <c r="U6" t="n">
        <v>0.0006813607945762253</v>
      </c>
      <c r="V6" t="n">
        <v>0.0004301291804491806</v>
      </c>
      <c r="W6" t="n">
        <v>0.0003518223900644132</v>
      </c>
      <c r="X6" t="n">
        <v>0.007034179912256704</v>
      </c>
      <c r="Y6" t="n">
        <v>0</v>
      </c>
      <c r="Z6" t="n">
        <v>23.06307469652232</v>
      </c>
      <c r="AA6" t="n">
        <v>27.89664220217287</v>
      </c>
      <c r="AB6" t="n">
        <v>3.914544358318977</v>
      </c>
      <c r="AC6" t="n">
        <v>6.2568000463844</v>
      </c>
      <c r="AD6" t="n">
        <v>3.949790327838797</v>
      </c>
      <c r="AE6" t="n">
        <v>3.230714716779673</v>
      </c>
      <c r="AF6" t="n">
        <v>64.59346876372193</v>
      </c>
      <c r="AG6" t="n">
        <v>0</v>
      </c>
      <c r="AH6" t="n">
        <v>0.2291457842854042</v>
      </c>
      <c r="AI6" t="n">
        <v>0.2771702403283681</v>
      </c>
      <c r="AJ6" t="n">
        <v>0.08035825977796504</v>
      </c>
      <c r="AK6" t="n">
        <v>0.1284403796415411</v>
      </c>
      <c r="AL6" t="n">
        <v>0.1011432681565615</v>
      </c>
      <c r="AM6" t="n">
        <v>0.0827297192545893</v>
      </c>
      <c r="AN6" t="n">
        <v>1.188473530728587</v>
      </c>
      <c r="AO6" t="n">
        <v>0</v>
      </c>
      <c r="AP6" t="n">
        <v>0.1528794018757982</v>
      </c>
      <c r="AQ6" t="n">
        <v>0.1849199220108515</v>
      </c>
      <c r="AR6" t="n">
        <v>0.06999761537822023</v>
      </c>
      <c r="AS6" t="n">
        <v>0.1118804752370521</v>
      </c>
      <c r="AT6" t="n">
        <v>0.06747984645565011</v>
      </c>
      <c r="AU6" t="n">
        <v>0.05519486224211519</v>
      </c>
      <c r="AV6" t="n">
        <v>0.8868072859606133</v>
      </c>
      <c r="AW6" t="n">
        <v>0</v>
      </c>
    </row>
    <row r="7">
      <c r="A7" s="42" t="inlineStr">
        <is>
          <t>Pyrolysis energy substitution</t>
        </is>
      </c>
      <c r="B7" t="n">
        <v>-169.5739348298681</v>
      </c>
      <c r="C7" t="n">
        <v>-191.3564775493775</v>
      </c>
      <c r="D7" t="n">
        <v>-59.95964794903099</v>
      </c>
      <c r="E7" t="n">
        <v>-70.52412743595282</v>
      </c>
      <c r="F7" t="n">
        <v>-48.11423010016986</v>
      </c>
      <c r="G7" t="n">
        <v>0</v>
      </c>
      <c r="H7" t="n">
        <v>-66.86947502753333</v>
      </c>
      <c r="I7" t="n">
        <v>0</v>
      </c>
      <c r="J7" t="n">
        <v>-0.1338914664331396</v>
      </c>
      <c r="K7" t="n">
        <v>-0.1510904338940511</v>
      </c>
      <c r="L7" t="n">
        <v>-0.04724531039079963</v>
      </c>
      <c r="M7" t="n">
        <v>-0.05556961064188082</v>
      </c>
      <c r="N7" t="n">
        <v>-0.03787433973477328</v>
      </c>
      <c r="O7" t="n">
        <v>0</v>
      </c>
      <c r="P7" t="n">
        <v>-0.05271170994014836</v>
      </c>
      <c r="Q7" t="n">
        <v>0</v>
      </c>
      <c r="R7" t="n">
        <v>-0.002615552024088328</v>
      </c>
      <c r="S7" t="n">
        <v>-0.002951531570455304</v>
      </c>
      <c r="T7" t="n">
        <v>-0.0009229308671665404</v>
      </c>
      <c r="U7" t="n">
        <v>-0.00108554496760816</v>
      </c>
      <c r="V7" t="n">
        <v>-0.0007398701992987965</v>
      </c>
      <c r="W7" t="n">
        <v>0</v>
      </c>
      <c r="X7" t="n">
        <v>-0.001029716256756057</v>
      </c>
      <c r="Y7" t="n">
        <v>0</v>
      </c>
      <c r="Z7" t="n">
        <v>-24.01809167170381</v>
      </c>
      <c r="AA7" t="n">
        <v>-27.10332472007811</v>
      </c>
      <c r="AB7" t="n">
        <v>-8.475089759293757</v>
      </c>
      <c r="AC7" t="n">
        <v>-9.968342554706927</v>
      </c>
      <c r="AD7" t="n">
        <v>-6.794080220260287</v>
      </c>
      <c r="AE7" t="n">
        <v>0</v>
      </c>
      <c r="AF7" t="n">
        <v>-9.45567865706329</v>
      </c>
      <c r="AG7" t="n">
        <v>0</v>
      </c>
      <c r="AH7" t="n">
        <v>-0.2386344633389756</v>
      </c>
      <c r="AI7" t="n">
        <v>-0.2692881448569731</v>
      </c>
      <c r="AJ7" t="n">
        <v>-0.1739777103487362</v>
      </c>
      <c r="AK7" t="n">
        <v>-0.2046313918667337</v>
      </c>
      <c r="AL7" t="n">
        <v>-0.1739777103487362</v>
      </c>
      <c r="AM7" t="n">
        <v>0</v>
      </c>
      <c r="AN7" t="n">
        <v>-0.1739777103487362</v>
      </c>
      <c r="AO7" t="n">
        <v>0</v>
      </c>
      <c r="AP7" t="n">
        <v>-0.1592099725333611</v>
      </c>
      <c r="AQ7" t="n">
        <v>-0.1796612171869647</v>
      </c>
      <c r="AR7" t="n">
        <v>-0.1515466473144505</v>
      </c>
      <c r="AS7" t="n">
        <v>-0.1782481290880967</v>
      </c>
      <c r="AT7" t="n">
        <v>-0.1160728676758373</v>
      </c>
      <c r="AU7" t="n">
        <v>0</v>
      </c>
      <c r="AV7" t="n">
        <v>-0.129817532442158</v>
      </c>
      <c r="AW7" t="n">
        <v>0</v>
      </c>
    </row>
    <row r="8">
      <c r="A8" s="42" t="inlineStr">
        <is>
          <t>Production of other materials</t>
        </is>
      </c>
      <c r="B8" t="n">
        <v>164.1550071560084</v>
      </c>
      <c r="C8" t="n">
        <v>164.1550071560084</v>
      </c>
      <c r="D8" t="n">
        <v>164.1550071560084</v>
      </c>
      <c r="E8" t="n">
        <v>164.1550071560084</v>
      </c>
      <c r="F8" t="n">
        <v>164.1550071560088</v>
      </c>
      <c r="G8" t="n">
        <v>164.1550071560084</v>
      </c>
      <c r="H8" t="n">
        <v>164.1550071560084</v>
      </c>
      <c r="I8" t="n">
        <v>339.4325830800652</v>
      </c>
      <c r="J8" t="n">
        <v>2.778811935146927</v>
      </c>
      <c r="K8" t="n">
        <v>2.778811935146916</v>
      </c>
      <c r="L8" t="n">
        <v>2.778811935146925</v>
      </c>
      <c r="M8" t="n">
        <v>2.778811935146934</v>
      </c>
      <c r="N8" t="n">
        <v>2.778811935146929</v>
      </c>
      <c r="O8" t="n">
        <v>2.778811935146936</v>
      </c>
      <c r="P8" t="n">
        <v>2.778811935146933</v>
      </c>
      <c r="Q8" t="n">
        <v>3.057306874089272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0.003056265291506195</v>
      </c>
      <c r="Z8" t="n">
        <v>3.276991646391232</v>
      </c>
      <c r="AA8" t="n">
        <v>3.276991646391236</v>
      </c>
      <c r="AB8" t="n">
        <v>3.276991646391236</v>
      </c>
      <c r="AC8" t="n">
        <v>3.276991646391239</v>
      </c>
      <c r="AD8" t="n">
        <v>3.276991646391247</v>
      </c>
      <c r="AE8" t="n">
        <v>3.276991646391261</v>
      </c>
      <c r="AF8" t="n">
        <v>3.276991646391236</v>
      </c>
      <c r="AG8" t="n">
        <v>79.26377659371119</v>
      </c>
      <c r="AH8" t="n">
        <v>1.905964431813704</v>
      </c>
      <c r="AI8" t="n">
        <v>1.905964431813698</v>
      </c>
      <c r="AJ8" t="n">
        <v>1.905964431813705</v>
      </c>
      <c r="AK8" t="n">
        <v>1.905964431813704</v>
      </c>
      <c r="AL8" t="n">
        <v>1.905964431813705</v>
      </c>
      <c r="AM8" t="n">
        <v>1.905964431813704</v>
      </c>
      <c r="AN8" t="n">
        <v>1.905964431813705</v>
      </c>
      <c r="AO8" t="n">
        <v>0.9215426939142158</v>
      </c>
      <c r="AP8" t="n">
        <v>0.5986116695806175</v>
      </c>
      <c r="AQ8" t="n">
        <v>0.5986116695806163</v>
      </c>
      <c r="AR8" t="n">
        <v>0.5986116695806121</v>
      </c>
      <c r="AS8" t="n">
        <v>0.5986116695806216</v>
      </c>
      <c r="AT8" t="n">
        <v>0.5986116695806167</v>
      </c>
      <c r="AU8" t="n">
        <v>0.5986116695806183</v>
      </c>
      <c r="AV8" t="n">
        <v>0.5986116695806172</v>
      </c>
      <c r="AW8" t="n">
        <v>1.8849913490748</v>
      </c>
    </row>
    <row r="9">
      <c r="A9" s="42" t="inlineStr">
        <is>
          <t>Transport &amp; Machinery</t>
        </is>
      </c>
      <c r="B9" t="n">
        <v>399.9763118421827</v>
      </c>
      <c r="C9" t="n">
        <v>392.8953028603512</v>
      </c>
      <c r="D9" t="n">
        <v>336.990803933879</v>
      </c>
      <c r="E9" t="n">
        <v>333.5565320447545</v>
      </c>
      <c r="F9" t="n">
        <v>306.0073641681435</v>
      </c>
      <c r="G9" t="n">
        <v>292.1453324717298</v>
      </c>
      <c r="H9" t="n">
        <v>282.6002404326782</v>
      </c>
      <c r="I9" t="n">
        <v>312.2129387544894</v>
      </c>
      <c r="J9" t="n">
        <v>0.8159538120710731</v>
      </c>
      <c r="K9" t="n">
        <v>0.8103628191077118</v>
      </c>
      <c r="L9" t="n">
        <v>0.7656426010540469</v>
      </c>
      <c r="M9" t="n">
        <v>0.7629365604597782</v>
      </c>
      <c r="N9" t="n">
        <v>0.7411208092475001</v>
      </c>
      <c r="O9" t="n">
        <v>0.7302089584958379</v>
      </c>
      <c r="P9" t="n">
        <v>0.7228383762108017</v>
      </c>
      <c r="Q9" t="n">
        <v>0.7171561939339721</v>
      </c>
      <c r="R9" t="n">
        <v>0.001767885644642231</v>
      </c>
      <c r="S9" t="n">
        <v>0.001658666339248396</v>
      </c>
      <c r="T9" t="n">
        <v>0.0007966439379233351</v>
      </c>
      <c r="U9" t="n">
        <v>0.000743781794112722</v>
      </c>
      <c r="V9" t="n">
        <v>0.0003197686173811341</v>
      </c>
      <c r="W9" t="n">
        <v>0.000106607061380768</v>
      </c>
      <c r="X9" t="n">
        <v>-4.078777855584085e-05</v>
      </c>
      <c r="Y9" t="n">
        <v>-2.148822905496904e-05</v>
      </c>
      <c r="Z9" t="n">
        <v>29.46740019705506</v>
      </c>
      <c r="AA9" t="n">
        <v>28.46446113673061</v>
      </c>
      <c r="AB9" t="n">
        <v>21.02531562338055</v>
      </c>
      <c r="AC9" t="n">
        <v>20.53989311818352</v>
      </c>
      <c r="AD9" t="n">
        <v>16.78851021453738</v>
      </c>
      <c r="AE9" t="n">
        <v>14.83109023368867</v>
      </c>
      <c r="AF9" t="n">
        <v>13.26489217513117</v>
      </c>
      <c r="AG9" t="n">
        <v>15.77661331617869</v>
      </c>
      <c r="AH9" t="n">
        <v>0.2984733329342469</v>
      </c>
      <c r="AI9" t="n">
        <v>0.2885085185895583</v>
      </c>
      <c r="AJ9" t="n">
        <v>0.273320156479575</v>
      </c>
      <c r="AK9" t="n">
        <v>0.263355342134887</v>
      </c>
      <c r="AL9" t="n">
        <v>0.192830014818395</v>
      </c>
      <c r="AM9" t="n">
        <v>0.142705872120845</v>
      </c>
      <c r="AN9" t="n">
        <v>0.1187759310948257</v>
      </c>
      <c r="AO9" t="n">
        <v>0.1053442137732724</v>
      </c>
      <c r="AP9" t="n">
        <v>0.1107418704518817</v>
      </c>
      <c r="AQ9" t="n">
        <v>0.1040936361779235</v>
      </c>
      <c r="AR9" t="n">
        <v>0.1327092771346673</v>
      </c>
      <c r="AS9" t="n">
        <v>0.1240292329955566</v>
      </c>
      <c r="AT9" t="n">
        <v>0.0532959569000389</v>
      </c>
      <c r="AU9" t="n">
        <v>0.01985458690479482</v>
      </c>
      <c r="AV9" t="n">
        <v>-0.002489209351172613</v>
      </c>
      <c r="AW9" t="n">
        <v>0.007156536261771219</v>
      </c>
    </row>
    <row r="10">
      <c r="A10" s="42" t="inlineStr">
        <is>
          <t>Use phase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0.2297200994679802</v>
      </c>
      <c r="K10" t="n">
        <v>0.2297200994679777</v>
      </c>
      <c r="L10" t="n">
        <v>0.2297200994679776</v>
      </c>
      <c r="M10" t="n">
        <v>0.2297200994679787</v>
      </c>
      <c r="N10" t="n">
        <v>0.2297200994679797</v>
      </c>
      <c r="O10" t="n">
        <v>0.2297200994679789</v>
      </c>
      <c r="P10" t="n">
        <v>0.2297200994679796</v>
      </c>
      <c r="Q10" t="n">
        <v>0.4594401989359591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42" t="inlineStr">
        <is>
          <t>Disposal</t>
        </is>
      </c>
      <c r="B11" t="n">
        <v>263.9989556973865</v>
      </c>
      <c r="C11" t="n">
        <v>263.9989556973865</v>
      </c>
      <c r="D11" t="n">
        <v>261.0964547143153</v>
      </c>
      <c r="E11" t="n">
        <v>261.0964547143153</v>
      </c>
      <c r="F11" t="n">
        <v>260.5564545314188</v>
      </c>
      <c r="G11" t="n">
        <v>260.5564545314184</v>
      </c>
      <c r="H11" t="n">
        <v>261.4114548210053</v>
      </c>
      <c r="I11" t="n">
        <v>284.3058382066117</v>
      </c>
      <c r="J11" t="n">
        <v>1.589570608916268</v>
      </c>
      <c r="K11" t="n">
        <v>1.589570608916294</v>
      </c>
      <c r="L11" t="n">
        <v>1.586301529943913</v>
      </c>
      <c r="M11" t="n">
        <v>1.586301529943895</v>
      </c>
      <c r="N11" t="n">
        <v>1.585693329204839</v>
      </c>
      <c r="O11" t="n">
        <v>1.585693329204837</v>
      </c>
      <c r="P11" t="n">
        <v>1.586656313708334</v>
      </c>
      <c r="Q11" t="n">
        <v>1.589570608916293</v>
      </c>
      <c r="R11" t="n">
        <v>8.676147742485402e-05</v>
      </c>
      <c r="S11" t="n">
        <v>8.676147742485382e-05</v>
      </c>
      <c r="T11" t="n">
        <v>4.199255507362935e-05</v>
      </c>
      <c r="U11" t="n">
        <v>4.199255507362939e-05</v>
      </c>
      <c r="V11" t="n">
        <v>3.366345324084339e-05</v>
      </c>
      <c r="W11" t="n">
        <v>3.366345324084337e-05</v>
      </c>
      <c r="X11" t="n">
        <v>4.685119780942114e-05</v>
      </c>
      <c r="Y11" t="n">
        <v>0.003316453342306637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0.1416625466734337</v>
      </c>
      <c r="AI11" t="n">
        <v>0.1416625466734332</v>
      </c>
      <c r="AJ11" t="n">
        <v>0.1232631602054276</v>
      </c>
      <c r="AK11" t="n">
        <v>0.1232631602054275</v>
      </c>
      <c r="AL11" t="n">
        <v>0.1160358028371845</v>
      </c>
      <c r="AM11" t="n">
        <v>0.1160358028371845</v>
      </c>
      <c r="AN11" t="n">
        <v>0.1265669836657425</v>
      </c>
      <c r="AO11" t="n">
        <v>0.1381621316141531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42" t="inlineStr">
        <is>
          <t>RLU</t>
        </is>
      </c>
      <c r="B12" t="n">
        <v>0</v>
      </c>
      <c r="C12" t="n">
        <v>0</v>
      </c>
      <c r="D12" t="n">
        <v>0</v>
      </c>
      <c r="E12" t="n">
        <v>0</v>
      </c>
      <c r="F12" t="n">
        <v>70.65649276920301</v>
      </c>
      <c r="G12" t="n">
        <v>70.65649276920301</v>
      </c>
      <c r="H12" t="n">
        <v>-635.8224598852189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0.05561905502877199</v>
      </c>
      <c r="O12" t="n">
        <v>0.05561905502877199</v>
      </c>
      <c r="P12" t="n">
        <v>-0.5012046089056545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0.001086510857142857</v>
      </c>
      <c r="W12" t="n">
        <v>0.001086510857142857</v>
      </c>
      <c r="X12" t="n">
        <v>-0.009790965505334951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9.977212125327375</v>
      </c>
      <c r="AE12" t="n">
        <v>9.977212125327375</v>
      </c>
      <c r="AF12" t="n">
        <v>-89.90848008216996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0.2554889646507006</v>
      </c>
      <c r="AM12" t="n">
        <v>0.2554889646507006</v>
      </c>
      <c r="AN12" t="n">
        <v>-1.654251595568598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0.1704548055443061</v>
      </c>
      <c r="AU12" t="n">
        <v>0.1704548055443061</v>
      </c>
      <c r="AV12" t="n">
        <v>-1.234358468936926</v>
      </c>
      <c r="AW12" t="n">
        <v>0</v>
      </c>
    </row>
    <row r="13">
      <c r="A13" s="42" t="inlineStr">
        <is>
          <t>RBU</t>
        </is>
      </c>
      <c r="B13" t="n">
        <v>241.6740301304328</v>
      </c>
      <c r="C13" t="n">
        <v>241.6740301304328</v>
      </c>
      <c r="D13" t="n">
        <v>117.2113084643675</v>
      </c>
      <c r="E13" t="n">
        <v>117.2113084643675</v>
      </c>
      <c r="F13" t="n">
        <v>0</v>
      </c>
      <c r="G13" t="n">
        <v>0</v>
      </c>
      <c r="H13" t="n">
        <v>0</v>
      </c>
      <c r="I13" t="n">
        <v>0</v>
      </c>
      <c r="J13" t="n">
        <v>0.1908199531103349</v>
      </c>
      <c r="K13" t="n">
        <v>0.1908199531103349</v>
      </c>
      <c r="L13" t="n">
        <v>0.09235685730540213</v>
      </c>
      <c r="M13" t="n">
        <v>0.09235685730540215</v>
      </c>
      <c r="N13" t="n">
        <v>0</v>
      </c>
      <c r="O13" t="n">
        <v>0</v>
      </c>
      <c r="P13" t="n">
        <v>0</v>
      </c>
      <c r="Q13" t="n">
        <v>0</v>
      </c>
      <c r="R13" t="n">
        <v>0.003727642454669863</v>
      </c>
      <c r="S13" t="n">
        <v>0.003727642454669862</v>
      </c>
      <c r="T13" t="n">
        <v>0.001804178948060214</v>
      </c>
      <c r="U13" t="n">
        <v>0.001804178948060214</v>
      </c>
      <c r="V13" t="n">
        <v>0</v>
      </c>
      <c r="W13" t="n">
        <v>0</v>
      </c>
      <c r="X13" t="n">
        <v>0</v>
      </c>
      <c r="Y13" t="n">
        <v>0</v>
      </c>
      <c r="Z13" t="n">
        <v>34.23019590933296</v>
      </c>
      <c r="AA13" t="n">
        <v>34.23019590933296</v>
      </c>
      <c r="AB13" t="n">
        <v>16.56741482011715</v>
      </c>
      <c r="AC13" t="n">
        <v>16.56741482011715</v>
      </c>
      <c r="AD13" t="n">
        <v>0</v>
      </c>
      <c r="AE13" t="n">
        <v>0</v>
      </c>
      <c r="AF13" t="n">
        <v>0</v>
      </c>
      <c r="AG13" t="n">
        <v>0</v>
      </c>
      <c r="AH13" t="n">
        <v>0.3400979787430466</v>
      </c>
      <c r="AI13" t="n">
        <v>0.3400979787430465</v>
      </c>
      <c r="AJ13" t="n">
        <v>0.3400979787430466</v>
      </c>
      <c r="AK13" t="n">
        <v>0.3400979787430466</v>
      </c>
      <c r="AL13" t="n">
        <v>0</v>
      </c>
      <c r="AM13" t="n">
        <v>0</v>
      </c>
      <c r="AN13" t="n">
        <v>0</v>
      </c>
      <c r="AO13" t="n">
        <v>0</v>
      </c>
      <c r="AP13" t="n">
        <v>0.226903478637188</v>
      </c>
      <c r="AQ13" t="n">
        <v>0.226903478637188</v>
      </c>
      <c r="AR13" t="n">
        <v>0.2962489179425183</v>
      </c>
      <c r="AS13" t="n">
        <v>0.2962489179425183</v>
      </c>
      <c r="AT13" t="n">
        <v>0</v>
      </c>
      <c r="AU13" t="n">
        <v>0</v>
      </c>
      <c r="AV13" t="n">
        <v>0</v>
      </c>
      <c r="AW13" t="n">
        <v>0</v>
      </c>
    </row>
    <row r="14">
      <c r="A14" s="42" t="inlineStr">
        <is>
          <t>C-sink</t>
        </is>
      </c>
      <c r="B14" t="n">
        <v>-1395.624800050715</v>
      </c>
      <c r="C14" t="n">
        <v>-1395.624800050715</v>
      </c>
      <c r="D14" t="n">
        <v>-506.3991713738268</v>
      </c>
      <c r="E14" t="n">
        <v>-506.3991713738268</v>
      </c>
      <c r="F14" t="n">
        <v>-532.6729875771841</v>
      </c>
      <c r="G14" t="n">
        <v>-532.6729875771841</v>
      </c>
      <c r="H14" t="n">
        <v>-659.423181644248</v>
      </c>
      <c r="I14" t="n">
        <v>0</v>
      </c>
      <c r="J14" t="n">
        <v>-1.101951495415405</v>
      </c>
      <c r="K14" t="n">
        <v>-1.101951495415405</v>
      </c>
      <c r="L14" t="n">
        <v>-0.3991518438147305</v>
      </c>
      <c r="M14" t="n">
        <v>-0.3991518438147305</v>
      </c>
      <c r="N14" t="n">
        <v>-0.4193173202169148</v>
      </c>
      <c r="O14" t="n">
        <v>-0.4193173202169148</v>
      </c>
      <c r="P14" t="n">
        <v>-0.5198757033617175</v>
      </c>
      <c r="Q14" t="n">
        <v>0</v>
      </c>
      <c r="R14" t="n">
        <v>-0.02152647619047619</v>
      </c>
      <c r="S14" t="n">
        <v>-0.02152647619047619</v>
      </c>
      <c r="T14" t="n">
        <v>-0.007797378285714284</v>
      </c>
      <c r="U14" t="n">
        <v>-0.007797378285714284</v>
      </c>
      <c r="V14" t="n">
        <v>-0.00819130819047619</v>
      </c>
      <c r="W14" t="n">
        <v>-0.00819130819047619</v>
      </c>
      <c r="X14" t="n">
        <v>-0.01015570285714285</v>
      </c>
      <c r="Y14" t="n">
        <v>0</v>
      </c>
      <c r="Z14" t="n">
        <v>-197.6733300465778</v>
      </c>
      <c r="AA14" t="n">
        <v>-197.6733300465778</v>
      </c>
      <c r="AB14" t="n">
        <v>-71.60176694650747</v>
      </c>
      <c r="AC14" t="n">
        <v>-71.60176694650747</v>
      </c>
      <c r="AD14" t="n">
        <v>-75.21914655802365</v>
      </c>
      <c r="AE14" t="n">
        <v>-75.21914655802365</v>
      </c>
      <c r="AF14" t="n">
        <v>-93.25779031233836</v>
      </c>
      <c r="AG14" t="n">
        <v>0</v>
      </c>
      <c r="AH14" t="n">
        <v>-2.33225677298937</v>
      </c>
      <c r="AI14" t="n">
        <v>-2.33225677298937</v>
      </c>
      <c r="AJ14" t="n">
        <v>-1.714562259687778</v>
      </c>
      <c r="AK14" t="n">
        <v>-1.714562259687778</v>
      </c>
      <c r="AL14" t="n">
        <v>-2.284944001757758</v>
      </c>
      <c r="AM14" t="n">
        <v>-2.284944001757758</v>
      </c>
      <c r="AN14" t="n">
        <v>-2.022095272693251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-2.220446049250313e-16</v>
      </c>
      <c r="AU14" t="n">
        <v>-2.220446049250313e-16</v>
      </c>
      <c r="AV14" t="n">
        <v>2.220446049250313e-16</v>
      </c>
      <c r="AW14" t="n">
        <v>0</v>
      </c>
    </row>
    <row r="15">
      <c r="A15" s="42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</sheetData>
  <mergeCells count="18">
    <mergeCell ref="AP3:AV3"/>
    <mergeCell ref="B3:H3"/>
    <mergeCell ref="J3:P3"/>
    <mergeCell ref="R3:X3"/>
    <mergeCell ref="Z3:AF3"/>
    <mergeCell ref="AH3:AN3"/>
    <mergeCell ref="AP1:AV1"/>
    <mergeCell ref="B2:H2"/>
    <mergeCell ref="J2:P2"/>
    <mergeCell ref="R2:X2"/>
    <mergeCell ref="Z2:AF2"/>
    <mergeCell ref="AH2:AN2"/>
    <mergeCell ref="AP2:AV2"/>
    <mergeCell ref="B1:H1"/>
    <mergeCell ref="J1:P1"/>
    <mergeCell ref="R1:X1"/>
    <mergeCell ref="Z1:AF1"/>
    <mergeCell ref="AH1:AN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7" sqref="A7"/>
    </sheetView>
  </sheetViews>
  <sheetFormatPr baseColWidth="8" defaultRowHeight="14.5"/>
  <cols>
    <col width="14.1796875" customWidth="1" style="58" min="2" max="2"/>
    <col width="9" customWidth="1" style="58" min="18" max="18"/>
  </cols>
  <sheetData>
    <row r="1">
      <c r="A1" s="42" t="inlineStr">
        <is>
          <t>FU</t>
        </is>
      </c>
      <c r="B1" s="42" t="inlineStr">
        <is>
          <t>FU_amount</t>
        </is>
      </c>
      <c r="C1" s="42" t="inlineStr">
        <is>
          <t>Impact</t>
        </is>
      </c>
      <c r="D1" s="42" t="inlineStr">
        <is>
          <t>Units</t>
        </is>
      </c>
      <c r="E1" s="42" t="inlineStr">
        <is>
          <t>SC</t>
        </is>
      </c>
      <c r="F1" s="42" t="inlineStr">
        <is>
          <t>C-sink</t>
        </is>
      </c>
      <c r="G1" s="42" t="inlineStr">
        <is>
          <t>Disposal</t>
        </is>
      </c>
      <c r="H1" s="42" t="inlineStr">
        <is>
          <t>Disposal of other material</t>
        </is>
      </c>
      <c r="I1" s="42" t="inlineStr">
        <is>
          <t>Disposal of other material - avoided energy</t>
        </is>
      </c>
      <c r="J1" s="42" t="inlineStr">
        <is>
          <t>Machinery</t>
        </is>
      </c>
      <c r="K1" s="42" t="inlineStr">
        <is>
          <t>Other</t>
        </is>
      </c>
      <c r="L1" s="42" t="inlineStr">
        <is>
          <t>Pyrolysis energy substitution</t>
        </is>
      </c>
      <c r="M1" s="42" t="inlineStr">
        <is>
          <t>RBU</t>
        </is>
      </c>
      <c r="N1" s="42" t="inlineStr">
        <is>
          <t>RLU</t>
        </is>
      </c>
      <c r="O1" s="42" t="inlineStr">
        <is>
          <t>Supply of biochar</t>
        </is>
      </c>
      <c r="P1" s="42" t="inlineStr">
        <is>
          <t>Supply of other material</t>
        </is>
      </c>
      <c r="Q1" s="42" t="inlineStr">
        <is>
          <t>Transport</t>
        </is>
      </c>
      <c r="R1" s="42" t="inlineStr">
        <is>
          <t>Use phase</t>
        </is>
      </c>
    </row>
    <row r="2">
      <c r="A2" s="42" t="inlineStr">
        <is>
          <t>use_1Z_tree-planting-macadam</t>
        </is>
      </c>
      <c r="B2" s="42" t="inlineStr">
        <is>
          <t>1.9630873298464044</t>
        </is>
      </c>
      <c r="C2" s="42" t="inlineStr">
        <is>
          <t>('IPCC 2013', 'climate change', 'GWP 100a')</t>
        </is>
      </c>
      <c r="D2" s="42" t="inlineStr">
        <is>
          <t>kg $CO_2$-eq</t>
        </is>
      </c>
      <c r="E2" s="42" t="inlineStr">
        <is>
          <t>WP-S</t>
        </is>
      </c>
      <c r="F2" t="n">
        <v>-2739.733362198981</v>
      </c>
      <c r="G2" t="n">
        <v>-39.86418376254002</v>
      </c>
      <c r="J2" t="n">
        <v>-2.26034468919778e-14</v>
      </c>
      <c r="K2" t="n">
        <v>0</v>
      </c>
      <c r="L2" t="n">
        <v>-332.888442936714</v>
      </c>
      <c r="M2" t="n">
        <v>474.427226501971</v>
      </c>
      <c r="O2" t="n">
        <v>319.6519994177298</v>
      </c>
      <c r="P2" t="n">
        <v>-344.085188502707</v>
      </c>
      <c r="Q2" t="n">
        <v>172.2871657330345</v>
      </c>
    </row>
    <row r="3">
      <c r="A3" s="42" t="inlineStr">
        <is>
          <t>use_2Z_green-roof</t>
        </is>
      </c>
      <c r="B3" s="42" t="inlineStr">
        <is>
          <t>2486.2558381251897</t>
        </is>
      </c>
      <c r="C3" s="42" t="inlineStr">
        <is>
          <t>('IPCC 2013', 'climate change', 'GWP 100a')</t>
        </is>
      </c>
      <c r="D3" s="42" t="inlineStr">
        <is>
          <t>kg $CO_2$-eq</t>
        </is>
      </c>
      <c r="E3" s="42" t="inlineStr">
        <is>
          <t>WP-S</t>
        </is>
      </c>
      <c r="F3" t="n">
        <v>-2739.733338807335</v>
      </c>
      <c r="G3" t="n">
        <v>-7.958078640513122e-13</v>
      </c>
      <c r="J3" t="n">
        <v>-1.931544070949641</v>
      </c>
      <c r="K3" t="n">
        <v>0</v>
      </c>
      <c r="L3" t="n">
        <v>-332.8884400945362</v>
      </c>
      <c r="M3" t="n">
        <v>474.4272224513454</v>
      </c>
      <c r="O3" t="n">
        <v>319.6519966885638</v>
      </c>
      <c r="P3" t="n">
        <v>-692.4096678337104</v>
      </c>
      <c r="Q3" t="n">
        <v>247.5676989571843</v>
      </c>
      <c r="R3" t="n">
        <v>-571.1429384369628</v>
      </c>
    </row>
    <row r="4">
      <c r="A4" s="42" t="inlineStr">
        <is>
          <t>use_6Z_landscaping-soil</t>
        </is>
      </c>
      <c r="B4" s="42" t="inlineStr">
        <is>
          <t>13.85990364727628</t>
        </is>
      </c>
      <c r="C4" s="42" t="inlineStr">
        <is>
          <t>('IPCC 2013', 'climate change', 'GWP 100a')</t>
        </is>
      </c>
      <c r="D4" s="42" t="inlineStr">
        <is>
          <t>kg $CO_2$-eq</t>
        </is>
      </c>
      <c r="E4" s="42" t="inlineStr">
        <is>
          <t>WP-S</t>
        </is>
      </c>
      <c r="F4" t="n">
        <v>-2739.733308081812</v>
      </c>
      <c r="J4" t="n">
        <v>-3.552713678800501e-15</v>
      </c>
      <c r="K4" t="n">
        <v>0</v>
      </c>
      <c r="L4" t="n">
        <v>-332.8884363612636</v>
      </c>
      <c r="M4" t="n">
        <v>474.4272171307454</v>
      </c>
      <c r="O4" t="n">
        <v>319.6519931037352</v>
      </c>
      <c r="P4" t="n">
        <v>-1053.169517836158</v>
      </c>
      <c r="Q4" t="n">
        <v>189.7529870243407</v>
      </c>
    </row>
    <row r="5">
      <c r="A5" s="42" t="inlineStr">
        <is>
          <t>use_3Z_pavingstone</t>
        </is>
      </c>
      <c r="B5" s="42" t="inlineStr">
        <is>
          <t>1394.9722502269778</t>
        </is>
      </c>
      <c r="C5" s="42" t="inlineStr">
        <is>
          <t>('IPCC 2013', 'climate change', 'GWP 100a')</t>
        </is>
      </c>
      <c r="D5" s="42" t="inlineStr">
        <is>
          <t>kg $CO_2$-eq</t>
        </is>
      </c>
      <c r="E5" s="42" t="inlineStr">
        <is>
          <t>WP-S</t>
        </is>
      </c>
      <c r="F5" t="n">
        <v>-3253.433478724091</v>
      </c>
      <c r="G5" t="n">
        <v>4.882981871973186</v>
      </c>
      <c r="K5" t="n">
        <v>0</v>
      </c>
      <c r="L5" t="n">
        <v>-332.888454305678</v>
      </c>
      <c r="M5" t="n">
        <v>474.4272427048346</v>
      </c>
      <c r="O5" t="n">
        <v>319.6520103346363</v>
      </c>
      <c r="P5" t="n">
        <v>1373.241006890001</v>
      </c>
      <c r="Q5" t="n">
        <v>269.4097619403389</v>
      </c>
    </row>
    <row r="6">
      <c r="A6" s="42" t="inlineStr">
        <is>
          <t>use_4Z_waterbiofilter</t>
        </is>
      </c>
      <c r="B6" s="42" t="inlineStr">
        <is>
          <t>127272.72627867512</t>
        </is>
      </c>
      <c r="C6" s="42" t="inlineStr">
        <is>
          <t>('IPCC 2013', 'climate change', 'GWP 100a')</t>
        </is>
      </c>
      <c r="D6" s="42" t="inlineStr">
        <is>
          <t>kg $CO_2$-eq</t>
        </is>
      </c>
      <c r="E6" s="42" t="inlineStr">
        <is>
          <t>WP-S</t>
        </is>
      </c>
      <c r="F6" t="n">
        <v>-2739.733311934894</v>
      </c>
      <c r="G6" t="n">
        <v>9.120997428225019</v>
      </c>
      <c r="H6" t="n">
        <v>-443.5180859347033</v>
      </c>
      <c r="I6" t="n">
        <v>23.34539982291543</v>
      </c>
      <c r="K6" t="n">
        <v>0</v>
      </c>
      <c r="L6" t="n">
        <v>-332.8884368294283</v>
      </c>
      <c r="M6" t="n">
        <v>474.4272177979664</v>
      </c>
      <c r="O6" t="n">
        <v>319.6519935532844</v>
      </c>
      <c r="P6" t="n">
        <v>-388.9792158808826</v>
      </c>
      <c r="Q6" t="n">
        <v>227.7384912372764</v>
      </c>
    </row>
    <row r="7">
      <c r="A7" s="42" t="inlineStr">
        <is>
          <t>use_7Z_pig-iron</t>
        </is>
      </c>
      <c r="B7" s="42" t="inlineStr">
        <is>
          <t>2090.876756135648</t>
        </is>
      </c>
      <c r="C7" s="42" t="inlineStr">
        <is>
          <t>('IPCC 2013', 'climate change', 'GWP 100a')</t>
        </is>
      </c>
      <c r="D7" s="42" t="inlineStr">
        <is>
          <t>kg $CO_2$-eq</t>
        </is>
      </c>
      <c r="E7" s="42" t="inlineStr">
        <is>
          <t>WP-S</t>
        </is>
      </c>
      <c r="F7" t="n">
        <v>0</v>
      </c>
      <c r="K7" t="n">
        <v>0</v>
      </c>
      <c r="L7" t="n">
        <v>-332.8884309149998</v>
      </c>
      <c r="M7" t="n">
        <v>474.4272093688182</v>
      </c>
      <c r="O7" t="n">
        <v>319.6519878740277</v>
      </c>
      <c r="P7" t="n">
        <v>-2689.661371419603</v>
      </c>
      <c r="Q7" t="n">
        <v>216.5841675346454</v>
      </c>
    </row>
    <row r="8">
      <c r="A8" s="42" t="inlineStr">
        <is>
          <t>use_1Z_tree-planting-macadam</t>
        </is>
      </c>
      <c r="B8" s="42" t="inlineStr">
        <is>
          <t>1.9630873298464044</t>
        </is>
      </c>
      <c r="C8" s="42" t="inlineStr">
        <is>
          <t>('IPCC 2013', 'climate change', 'GWP 100a')</t>
        </is>
      </c>
      <c r="D8" s="42" t="inlineStr">
        <is>
          <t>kg $CO_2$-eq</t>
        </is>
      </c>
      <c r="E8" s="42" t="inlineStr">
        <is>
          <t>WP-E</t>
        </is>
      </c>
      <c r="F8" t="n">
        <v>-2739.733362198981</v>
      </c>
      <c r="G8" t="n">
        <v>-39.86418376254008</v>
      </c>
      <c r="J8" t="n">
        <v>-4.614364446098307e-15</v>
      </c>
      <c r="K8" t="n">
        <v>0</v>
      </c>
      <c r="L8" t="n">
        <v>-375.649476561221</v>
      </c>
      <c r="M8" t="n">
        <v>474.4272265019711</v>
      </c>
      <c r="O8" t="n">
        <v>386.6447806419419</v>
      </c>
      <c r="P8" t="n">
        <v>-344.0851885027068</v>
      </c>
      <c r="Q8" t="n">
        <v>158.3865267182727</v>
      </c>
    </row>
    <row r="9">
      <c r="A9" s="42" t="inlineStr">
        <is>
          <t>use_2Z_green-roof</t>
        </is>
      </c>
      <c r="B9" s="42" t="inlineStr">
        <is>
          <t>2486.2558381251897</t>
        </is>
      </c>
      <c r="C9" s="42" t="inlineStr">
        <is>
          <t>('IPCC 2013', 'climate change', 'GWP 100a')</t>
        </is>
      </c>
      <c r="D9" s="42" t="inlineStr">
        <is>
          <t>kg $CO_2$-eq</t>
        </is>
      </c>
      <c r="E9" s="42" t="inlineStr">
        <is>
          <t>WP-E</t>
        </is>
      </c>
      <c r="F9" t="n">
        <v>-2739.733338807335</v>
      </c>
      <c r="G9" t="n">
        <v>-1.051603248924948e-12</v>
      </c>
      <c r="J9" t="n">
        <v>-1.931544070949656</v>
      </c>
      <c r="K9" t="n">
        <v>0</v>
      </c>
      <c r="L9" t="n">
        <v>-375.6494733539528</v>
      </c>
      <c r="M9" t="n">
        <v>474.4272224513455</v>
      </c>
      <c r="O9" t="n">
        <v>386.6447773407965</v>
      </c>
      <c r="P9" t="n">
        <v>-692.4096678337189</v>
      </c>
      <c r="Q9" t="n">
        <v>233.6670600611043</v>
      </c>
      <c r="R9" t="n">
        <v>-571.1429384369623</v>
      </c>
    </row>
    <row r="10">
      <c r="A10" s="42" t="inlineStr">
        <is>
          <t>use_6Z_landscaping-soil</t>
        </is>
      </c>
      <c r="B10" s="42" t="inlineStr">
        <is>
          <t>13.859903647276283</t>
        </is>
      </c>
      <c r="C10" s="42" t="inlineStr">
        <is>
          <t>('IPCC 2013', 'climate change', 'GWP 100a')</t>
        </is>
      </c>
      <c r="D10" s="42" t="inlineStr">
        <is>
          <t>kg $CO_2$-eq</t>
        </is>
      </c>
      <c r="E10" s="42" t="inlineStr">
        <is>
          <t>WP-E</t>
        </is>
      </c>
      <c r="F10" t="n">
        <v>-2739.733308081812</v>
      </c>
      <c r="J10" t="n">
        <v>-3.552713678800501e-15</v>
      </c>
      <c r="K10" t="n">
        <v>0</v>
      </c>
      <c r="L10" t="n">
        <v>-375.6494691411245</v>
      </c>
      <c r="M10" t="n">
        <v>474.4272171307457</v>
      </c>
      <c r="O10" t="n">
        <v>386.6447730046584</v>
      </c>
      <c r="P10" t="n">
        <v>-1053.169517836159</v>
      </c>
      <c r="Q10" t="n">
        <v>175.8523482841543</v>
      </c>
    </row>
    <row r="11">
      <c r="A11" s="42" t="inlineStr">
        <is>
          <t>use_3Z_pavingstone</t>
        </is>
      </c>
      <c r="B11" s="42" t="inlineStr">
        <is>
          <t>1394.9722502269778</t>
        </is>
      </c>
      <c r="C11" s="42" t="inlineStr">
        <is>
          <t>('IPCC 2013', 'climate change', 'GWP 100a')</t>
        </is>
      </c>
      <c r="D11" s="42" t="inlineStr">
        <is>
          <t>kg $CO_2$-eq</t>
        </is>
      </c>
      <c r="E11" s="42" t="inlineStr">
        <is>
          <t>WP-E</t>
        </is>
      </c>
      <c r="F11" t="n">
        <v>-3253.433478724091</v>
      </c>
      <c r="G11" t="n">
        <v>4.882981871973236</v>
      </c>
      <c r="K11" t="n">
        <v>0</v>
      </c>
      <c r="L11" t="n">
        <v>-375.6494893905801</v>
      </c>
      <c r="M11" t="n">
        <v>474.4272427048347</v>
      </c>
      <c r="O11" t="n">
        <v>386.6447938468176</v>
      </c>
      <c r="P11" t="n">
        <v>1373.241006890003</v>
      </c>
      <c r="Q11" t="n">
        <v>255.5091224508358</v>
      </c>
    </row>
    <row r="12">
      <c r="A12" s="42" t="inlineStr">
        <is>
          <t>use_4Z_waterbiofilter</t>
        </is>
      </c>
      <c r="B12" s="42" t="inlineStr">
        <is>
          <t>127272.72627867512</t>
        </is>
      </c>
      <c r="C12" s="42" t="inlineStr">
        <is>
          <t>('IPCC 2013', 'climate change', 'GWP 100a')</t>
        </is>
      </c>
      <c r="D12" s="42" t="inlineStr">
        <is>
          <t>kg $CO_2$-eq</t>
        </is>
      </c>
      <c r="E12" s="42" t="inlineStr">
        <is>
          <t>WP-E</t>
        </is>
      </c>
      <c r="F12" t="n">
        <v>-2739.733311934894</v>
      </c>
      <c r="G12" t="n">
        <v>9.120997428225028</v>
      </c>
      <c r="H12" t="n">
        <v>-443.5180859347033</v>
      </c>
      <c r="I12" t="n">
        <v>23.34539982291545</v>
      </c>
      <c r="K12" t="n">
        <v>0</v>
      </c>
      <c r="L12" t="n">
        <v>-375.649469669427</v>
      </c>
      <c r="M12" t="n">
        <v>474.4272177979664</v>
      </c>
      <c r="O12" t="n">
        <v>386.644773548424</v>
      </c>
      <c r="P12" t="n">
        <v>-388.9792158808826</v>
      </c>
      <c r="Q12" t="n">
        <v>213.8378524775404</v>
      </c>
    </row>
    <row r="13">
      <c r="A13" s="42" t="inlineStr">
        <is>
          <t>use_7Z_pig-iron</t>
        </is>
      </c>
      <c r="B13" s="42" t="inlineStr">
        <is>
          <t>2090.876756135648</t>
        </is>
      </c>
      <c r="C13" s="42" t="inlineStr">
        <is>
          <t>('IPCC 2013', 'climate change', 'GWP 100a')</t>
        </is>
      </c>
      <c r="D13" s="42" t="inlineStr">
        <is>
          <t>kg $CO_2$-eq</t>
        </is>
      </c>
      <c r="E13" s="42" t="inlineStr">
        <is>
          <t>WP-E</t>
        </is>
      </c>
      <c r="F13" t="n">
        <v>0</v>
      </c>
      <c r="K13" t="n">
        <v>0</v>
      </c>
      <c r="L13" t="n">
        <v>-375.6494629952631</v>
      </c>
      <c r="M13" t="n">
        <v>474.4272093688184</v>
      </c>
      <c r="O13" t="n">
        <v>386.6447666789068</v>
      </c>
      <c r="P13" t="n">
        <v>-2689.661371419613</v>
      </c>
      <c r="Q13" t="n">
        <v>202.683529021882</v>
      </c>
    </row>
    <row r="14">
      <c r="A14" s="42" t="inlineStr">
        <is>
          <t>use_1Z_tree-planting-macadam</t>
        </is>
      </c>
      <c r="B14" s="42" t="inlineStr">
        <is>
          <t>4.047623140695474</t>
        </is>
      </c>
      <c r="C14" s="42" t="inlineStr">
        <is>
          <t>('IPCC 2013', 'climate change', 'GWP 100a')</t>
        </is>
      </c>
      <c r="D14" s="42" t="inlineStr">
        <is>
          <t>kg $CO_2$-eq</t>
        </is>
      </c>
      <c r="E14" s="42" t="inlineStr">
        <is>
          <t>GW-S</t>
        </is>
      </c>
      <c r="F14" t="n">
        <v>-2049.713004481715</v>
      </c>
      <c r="G14" t="n">
        <v>-93.94283770469426</v>
      </c>
      <c r="J14" t="n">
        <v>4.52138326778595e-14</v>
      </c>
      <c r="K14" t="n">
        <v>0</v>
      </c>
      <c r="L14" t="n">
        <v>-242.6940585464518</v>
      </c>
      <c r="M14" t="n">
        <v>474.4272044915692</v>
      </c>
      <c r="O14" t="n">
        <v>112.0975334377717</v>
      </c>
      <c r="P14" t="n">
        <v>-709.4575723552203</v>
      </c>
      <c r="Q14" t="n">
        <v>100.2914604771311</v>
      </c>
    </row>
    <row r="15">
      <c r="A15" s="42" t="inlineStr">
        <is>
          <t>use_2Z_green-roof</t>
        </is>
      </c>
      <c r="B15" s="42" t="inlineStr">
        <is>
          <t>5136.89210427309</t>
        </is>
      </c>
      <c r="C15" s="42" t="inlineStr">
        <is>
          <t>('IPCC 2013', 'climate change', 'GWP 100a')</t>
        </is>
      </c>
      <c r="D15" s="42" t="inlineStr">
        <is>
          <t>kg $CO_2$-eq</t>
        </is>
      </c>
      <c r="E15" s="42" t="inlineStr">
        <is>
          <t>GW-S</t>
        </is>
      </c>
      <c r="F15" t="n">
        <v>-2050.399954897935</v>
      </c>
      <c r="G15" t="n">
        <v>-16.79290596160104</v>
      </c>
      <c r="J15" t="n">
        <v>-3.990793439261878</v>
      </c>
      <c r="K15" t="n">
        <v>0</v>
      </c>
      <c r="L15" t="n">
        <v>-242.69406191043</v>
      </c>
      <c r="M15" t="n">
        <v>474.4272110675967</v>
      </c>
      <c r="O15" t="n">
        <v>112.0975349915538</v>
      </c>
      <c r="P15" t="n">
        <v>-1430.59845293295</v>
      </c>
      <c r="Q15" t="n">
        <v>253.0602353389256</v>
      </c>
      <c r="R15" t="n">
        <v>-1180.04736514989</v>
      </c>
    </row>
    <row r="16">
      <c r="A16" s="42" t="inlineStr">
        <is>
          <t>use_6Z_landscaping-soil</t>
        </is>
      </c>
      <c r="B16" s="42" t="inlineStr">
        <is>
          <t>28.636166312261192</t>
        </is>
      </c>
      <c r="C16" s="42" t="inlineStr">
        <is>
          <t>('IPCC 2013', 'climate change', 'GWP 100a')</t>
        </is>
      </c>
      <c r="D16" s="42" t="inlineStr">
        <is>
          <t>kg $CO_2$-eq</t>
        </is>
      </c>
      <c r="E16" s="42" t="inlineStr">
        <is>
          <t>GW-S</t>
        </is>
      </c>
      <c r="F16" t="n">
        <v>-2050.400106531954</v>
      </c>
      <c r="J16" t="n">
        <v>-7.105427357601002e-15</v>
      </c>
      <c r="K16" t="n">
        <v>0</v>
      </c>
      <c r="L16" t="n">
        <v>-242.6940798584778</v>
      </c>
      <c r="M16" t="n">
        <v>474.4272461530954</v>
      </c>
      <c r="O16" t="n">
        <v>112.0975432815462</v>
      </c>
      <c r="P16" t="n">
        <v>-2175.970211285479</v>
      </c>
      <c r="Q16" t="n">
        <v>150.3027121925815</v>
      </c>
    </row>
    <row r="17">
      <c r="A17" s="42" t="inlineStr">
        <is>
          <t>use_3Z_pavingstone</t>
        </is>
      </c>
      <c r="B17" s="42" t="inlineStr">
        <is>
          <t>1394.9722502269778</t>
        </is>
      </c>
      <c r="C17" s="42" t="inlineStr">
        <is>
          <t>('IPCC 2013', 'climate change', 'GWP 100a')</t>
        </is>
      </c>
      <c r="D17" s="42" t="inlineStr">
        <is>
          <t>kg $CO_2$-eq</t>
        </is>
      </c>
      <c r="E17" s="42" t="inlineStr">
        <is>
          <t>GW-S</t>
        </is>
      </c>
      <c r="F17" t="n">
        <v>-2391.766773550912</v>
      </c>
      <c r="G17" t="n">
        <v>-20.78365167209722</v>
      </c>
      <c r="K17" t="n">
        <v>0</v>
      </c>
      <c r="L17" t="n">
        <v>-242.694078094514</v>
      </c>
      <c r="M17" t="n">
        <v>474.4272427048346</v>
      </c>
      <c r="O17" t="n">
        <v>112.097542466792</v>
      </c>
      <c r="P17" t="n">
        <v>1373.241006890004</v>
      </c>
      <c r="Q17" t="n">
        <v>234.3217787810086</v>
      </c>
    </row>
    <row r="18">
      <c r="A18" s="42" t="inlineStr">
        <is>
          <t>use_4Z_waterbiofilter</t>
        </is>
      </c>
      <c r="B18" s="42" t="inlineStr">
        <is>
          <t>262960.1782617255</t>
        </is>
      </c>
      <c r="C18" s="42" t="inlineStr">
        <is>
          <t>('IPCC 2013', 'climate change', 'GWP 100a')</t>
        </is>
      </c>
      <c r="D18" s="42" t="inlineStr">
        <is>
          <t>kg $CO_2$-eq</t>
        </is>
      </c>
      <c r="E18" s="42" t="inlineStr">
        <is>
          <t>GW-S</t>
        </is>
      </c>
      <c r="F18" t="n">
        <v>-2050.399983985536</v>
      </c>
      <c r="G18" t="n">
        <v>7.072592206665993</v>
      </c>
      <c r="H18" t="n">
        <v>-916.3596816832729</v>
      </c>
      <c r="I18" t="n">
        <v>48.23429715478403</v>
      </c>
      <c r="K18" t="n">
        <v>0</v>
      </c>
      <c r="L18" t="n">
        <v>-242.6940653533623</v>
      </c>
      <c r="M18" t="n">
        <v>474.4272177979664</v>
      </c>
      <c r="O18" t="n">
        <v>112.0975365818039</v>
      </c>
      <c r="P18" t="n">
        <v>-803.676065869593</v>
      </c>
      <c r="Q18" t="n">
        <v>215.1361804702669</v>
      </c>
    </row>
    <row r="19">
      <c r="A19" s="42" t="inlineStr">
        <is>
          <t>use_7Z_pig-iron</t>
        </is>
      </c>
      <c r="B19" s="42" t="inlineStr">
        <is>
          <t>1601.4479950371692</t>
        </is>
      </c>
      <c r="C19" s="42" t="inlineStr">
        <is>
          <t>('IPCC 2013', 'climate change', 'GWP 100a')</t>
        </is>
      </c>
      <c r="D19" s="42" t="inlineStr">
        <is>
          <t>kg $CO_2$-eq</t>
        </is>
      </c>
      <c r="E19" s="42" t="inlineStr">
        <is>
          <t>GW-S</t>
        </is>
      </c>
      <c r="F19" t="n">
        <v>0</v>
      </c>
      <c r="K19" t="n">
        <v>0</v>
      </c>
      <c r="L19" t="n">
        <v>-242.6940744963318</v>
      </c>
      <c r="M19" t="n">
        <v>474.4272356709768</v>
      </c>
      <c r="O19" t="n">
        <v>112.0975408048338</v>
      </c>
      <c r="P19" t="n">
        <v>-2060.070158582516</v>
      </c>
      <c r="Q19" t="n">
        <v>201.0661851423193</v>
      </c>
    </row>
    <row r="20">
      <c r="A20" s="42" t="inlineStr">
        <is>
          <t>use_1Z_tree-planting-macadam</t>
        </is>
      </c>
      <c r="B20" s="42" t="inlineStr">
        <is>
          <t>4.047623140695475</t>
        </is>
      </c>
      <c r="C20" s="42" t="inlineStr">
        <is>
          <t>('IPCC 2013', 'climate change', 'GWP 100a')</t>
        </is>
      </c>
      <c r="D20" s="42" t="inlineStr">
        <is>
          <t>kg $CO_2$-eq</t>
        </is>
      </c>
      <c r="E20" s="42" t="inlineStr">
        <is>
          <t>GW-E</t>
        </is>
      </c>
      <c r="F20" t="n">
        <v>-2049.713004481715</v>
      </c>
      <c r="G20" t="n">
        <v>-93.94283770469465</v>
      </c>
      <c r="J20" t="n">
        <v>2.835925938526884e-14</v>
      </c>
      <c r="K20" t="n">
        <v>0</v>
      </c>
      <c r="L20" t="n">
        <v>-285.4550901871193</v>
      </c>
      <c r="M20" t="n">
        <v>474.4272044915693</v>
      </c>
      <c r="O20" t="n">
        <v>179.1707509770614</v>
      </c>
      <c r="P20" t="n">
        <v>-709.4575723552201</v>
      </c>
      <c r="Q20" t="n">
        <v>86.3908221072702</v>
      </c>
    </row>
    <row r="21">
      <c r="A21" s="42" t="inlineStr">
        <is>
          <t>use_2Z_green-roof</t>
        </is>
      </c>
      <c r="B21" s="42" t="inlineStr">
        <is>
          <t>5136.892104273091</t>
        </is>
      </c>
      <c r="C21" s="42" t="inlineStr">
        <is>
          <t>('IPCC 2013', 'climate change', 'GWP 100a')</t>
        </is>
      </c>
      <c r="D21" s="42" t="inlineStr">
        <is>
          <t>kg $CO_2$-eq</t>
        </is>
      </c>
      <c r="E21" s="42" t="inlineStr">
        <is>
          <t>GW-E</t>
        </is>
      </c>
      <c r="F21" t="n">
        <v>-2050.399954897934</v>
      </c>
      <c r="G21" t="n">
        <v>-16.79290596159871</v>
      </c>
      <c r="J21" t="n">
        <v>-3.990793439262035</v>
      </c>
      <c r="K21" t="n">
        <v>0</v>
      </c>
      <c r="L21" t="n">
        <v>-285.4550941438074</v>
      </c>
      <c r="M21" t="n">
        <v>474.4272110675969</v>
      </c>
      <c r="O21" t="n">
        <v>179.170753460544</v>
      </c>
      <c r="P21" t="n">
        <v>-1430.59845293294</v>
      </c>
      <c r="Q21" t="n">
        <v>239.1595967763881</v>
      </c>
      <c r="R21" t="n">
        <v>-1180.047365149891</v>
      </c>
    </row>
    <row r="22">
      <c r="A22" s="42" t="inlineStr">
        <is>
          <t>use_6Z_landscaping-soil</t>
        </is>
      </c>
      <c r="B22" s="42" t="inlineStr">
        <is>
          <t>28.636166312261192</t>
        </is>
      </c>
      <c r="C22" s="42" t="inlineStr">
        <is>
          <t>('IPCC 2013', 'climate change', 'GWP 100a')</t>
        </is>
      </c>
      <c r="D22" s="42" t="inlineStr">
        <is>
          <t>kg $CO_2$-eq</t>
        </is>
      </c>
      <c r="E22" s="42" t="inlineStr">
        <is>
          <t>GW-E</t>
        </is>
      </c>
      <c r="F22" t="n">
        <v>-2050.400106531954</v>
      </c>
      <c r="J22" t="n">
        <v>7.105427357601002e-15</v>
      </c>
      <c r="K22" t="n">
        <v>0</v>
      </c>
      <c r="L22" t="n">
        <v>-285.4551152541782</v>
      </c>
      <c r="M22" t="n">
        <v>474.4272461530956</v>
      </c>
      <c r="O22" t="n">
        <v>179.1707667108281</v>
      </c>
      <c r="P22" t="n">
        <v>-2175.97021128548</v>
      </c>
      <c r="Q22" t="n">
        <v>136.4020726020448</v>
      </c>
    </row>
    <row r="23">
      <c r="A23" s="42" t="inlineStr">
        <is>
          <t>use_3Z_pavingstone</t>
        </is>
      </c>
      <c r="B23" s="42" t="inlineStr">
        <is>
          <t>1394.9722502269778</t>
        </is>
      </c>
      <c r="C23" s="42" t="inlineStr">
        <is>
          <t>('IPCC 2013', 'climate change', 'GWP 100a')</t>
        </is>
      </c>
      <c r="D23" s="42" t="inlineStr">
        <is>
          <t>kg $CO_2$-eq</t>
        </is>
      </c>
      <c r="E23" s="42" t="inlineStr">
        <is>
          <t>GW-E</t>
        </is>
      </c>
      <c r="F23" t="n">
        <v>-2391.766773550912</v>
      </c>
      <c r="G23" t="n">
        <v>-20.78365167209704</v>
      </c>
      <c r="K23" t="n">
        <v>0</v>
      </c>
      <c r="L23" t="n">
        <v>-285.4551131794161</v>
      </c>
      <c r="M23" t="n">
        <v>474.4272427048347</v>
      </c>
      <c r="O23" t="n">
        <v>179.1707654085682</v>
      </c>
      <c r="P23" t="n">
        <v>1373.241006890003</v>
      </c>
      <c r="Q23" t="n">
        <v>220.4211392915055</v>
      </c>
    </row>
    <row r="24">
      <c r="A24" s="42" t="inlineStr">
        <is>
          <t>use_4Z_waterbiofilter</t>
        </is>
      </c>
      <c r="B24" s="42" t="inlineStr">
        <is>
          <t>262960.1782617255</t>
        </is>
      </c>
      <c r="C24" s="42" t="inlineStr">
        <is>
          <t>('IPCC 2013', 'climate change', 'GWP 100a')</t>
        </is>
      </c>
      <c r="D24" s="42" t="inlineStr">
        <is>
          <t>kg $CO_2$-eq</t>
        </is>
      </c>
      <c r="E24" s="42" t="inlineStr">
        <is>
          <t>GW-E</t>
        </is>
      </c>
      <c r="F24" t="n">
        <v>-2050.399983985536</v>
      </c>
      <c r="G24" t="n">
        <v>7.072592206665997</v>
      </c>
      <c r="H24" t="n">
        <v>-916.3596816832728</v>
      </c>
      <c r="I24" t="n">
        <v>48.23429715478399</v>
      </c>
      <c r="K24" t="n">
        <v>0</v>
      </c>
      <c r="L24" t="n">
        <v>-285.4550981933608</v>
      </c>
      <c r="M24" t="n">
        <v>474.4272177979665</v>
      </c>
      <c r="O24" t="n">
        <v>179.1707560023153</v>
      </c>
      <c r="P24" t="n">
        <v>-803.676065869593</v>
      </c>
      <c r="Q24" t="n">
        <v>201.2355417105309</v>
      </c>
    </row>
    <row r="25">
      <c r="A25" s="42" t="inlineStr">
        <is>
          <t>use_7Z_pig-iron</t>
        </is>
      </c>
      <c r="B25" s="42" t="inlineStr">
        <is>
          <t>1601.4479950371692</t>
        </is>
      </c>
      <c r="C25" s="42" t="inlineStr">
        <is>
          <t>('IPCC 2013', 'climate change', 'GWP 100a')</t>
        </is>
      </c>
      <c r="D25" s="42" t="inlineStr">
        <is>
          <t>kg $CO_2$-eq</t>
        </is>
      </c>
      <c r="E25" s="42" t="inlineStr">
        <is>
          <t>GW-E</t>
        </is>
      </c>
      <c r="F25" t="n">
        <v>0</v>
      </c>
      <c r="K25" t="n">
        <v>0</v>
      </c>
      <c r="L25" t="n">
        <v>-285.4551089472589</v>
      </c>
      <c r="M25" t="n">
        <v>474.4272356709769</v>
      </c>
      <c r="O25" t="n">
        <v>179.1707627521826</v>
      </c>
      <c r="P25" t="n">
        <v>-2060.070158582515</v>
      </c>
      <c r="Q25" t="n">
        <v>187.1655458589072</v>
      </c>
    </row>
    <row r="26">
      <c r="A26" s="42" t="inlineStr">
        <is>
          <t>use_1Z_tree-planting-macadam</t>
        </is>
      </c>
      <c r="B26" s="42" t="inlineStr">
        <is>
          <t>5.044122568876303</t>
        </is>
      </c>
      <c r="C26" s="42" t="inlineStr">
        <is>
          <t>('IPCC 2013', 'climate change', 'GWP 100a')</t>
        </is>
      </c>
      <c r="D26" s="42" t="inlineStr">
        <is>
          <t>kg $CO_2$-eq</t>
        </is>
      </c>
      <c r="E26" s="42" t="inlineStr">
        <is>
          <t>LR-S</t>
        </is>
      </c>
      <c r="F26" t="n">
        <v>-2686.867838468841</v>
      </c>
      <c r="G26" t="n">
        <v>-119.7948021929454</v>
      </c>
      <c r="J26" t="n">
        <v>1.715988462436258e-14</v>
      </c>
      <c r="K26" t="n">
        <v>0</v>
      </c>
      <c r="L26" t="n">
        <v>-242.6940739323742</v>
      </c>
      <c r="N26" t="n">
        <v>356.4000098147823</v>
      </c>
      <c r="O26" t="n">
        <v>141.0920499559779</v>
      </c>
      <c r="P26" t="n">
        <v>-884.1215765364647</v>
      </c>
      <c r="Q26" t="n">
        <v>-31.30167882383322</v>
      </c>
    </row>
    <row r="27">
      <c r="A27" s="42" t="inlineStr">
        <is>
          <t>use_2Z_green-roof</t>
        </is>
      </c>
      <c r="B27" s="42" t="inlineStr">
        <is>
          <t>6407.875727608392</t>
        </is>
      </c>
      <c r="C27" s="42" t="inlineStr">
        <is>
          <t>('IPCC 2013', 'climate change', 'GWP 100a')</t>
        </is>
      </c>
      <c r="D27" s="42" t="inlineStr">
        <is>
          <t>kg $CO_2$-eq</t>
        </is>
      </c>
      <c r="E27" s="42" t="inlineStr">
        <is>
          <t>LR-S</t>
        </is>
      </c>
      <c r="F27" t="n">
        <v>-2686.933278383764</v>
      </c>
      <c r="G27" t="n">
        <v>-24.84512655220658</v>
      </c>
      <c r="J27" t="n">
        <v>-4.978206256672934</v>
      </c>
      <c r="K27" t="n">
        <v>0</v>
      </c>
      <c r="L27" t="n">
        <v>-242.6940622856477</v>
      </c>
      <c r="N27" t="n">
        <v>356.3999927113835</v>
      </c>
      <c r="O27" t="n">
        <v>141.0920431850641</v>
      </c>
      <c r="P27" t="n">
        <v>-1784.560959509806</v>
      </c>
      <c r="Q27" t="n">
        <v>158.5404830457007</v>
      </c>
      <c r="R27" t="n">
        <v>-1472.017849524655</v>
      </c>
    </row>
    <row r="28">
      <c r="A28" s="42" t="inlineStr">
        <is>
          <t>use_6Z_landscaping-soil</t>
        </is>
      </c>
      <c r="B28" s="42" t="inlineStr">
        <is>
          <t>35.72140076336398</t>
        </is>
      </c>
      <c r="C28" s="42" t="inlineStr">
        <is>
          <t>('IPCC 2013', 'climate change', 'GWP 100a')</t>
        </is>
      </c>
      <c r="D28" s="42" t="inlineStr">
        <is>
          <t>kg $CO_2$-eq</t>
        </is>
      </c>
      <c r="E28" s="42" t="inlineStr">
        <is>
          <t>LR-S</t>
        </is>
      </c>
      <c r="F28" t="n">
        <v>-2686.933279277374</v>
      </c>
      <c r="J28" t="n">
        <v>2.842170943040401e-14</v>
      </c>
      <c r="K28" t="n">
        <v>0</v>
      </c>
      <c r="L28" t="n">
        <v>-242.6940623663619</v>
      </c>
      <c r="N28" t="n">
        <v>356.3999928299137</v>
      </c>
      <c r="O28" t="n">
        <v>141.0920432319882</v>
      </c>
      <c r="P28" t="n">
        <v>-2714.35439782277</v>
      </c>
      <c r="Q28" t="n">
        <v>36.1463746374768</v>
      </c>
    </row>
    <row r="29">
      <c r="A29" s="42" t="inlineStr">
        <is>
          <t>use_3Z_pavingstone</t>
        </is>
      </c>
      <c r="B29" s="42" t="inlineStr">
        <is>
          <t>1394.9722502269774</t>
        </is>
      </c>
      <c r="C29" s="42" t="inlineStr">
        <is>
          <t>('IPCC 2013', 'climate change', 'GWP 100a')</t>
        </is>
      </c>
      <c r="D29" s="42" t="inlineStr">
        <is>
          <t>kg $CO_2$-eq</t>
        </is>
      </c>
      <c r="E29" s="42" t="inlineStr">
        <is>
          <t>LR-S</t>
        </is>
      </c>
      <c r="F29" t="n">
        <v>-3187.433475774654</v>
      </c>
      <c r="G29" t="n">
        <v>-30.86561464326955</v>
      </c>
      <c r="K29" t="n">
        <v>0</v>
      </c>
      <c r="L29" t="n">
        <v>-242.6940780945137</v>
      </c>
      <c r="N29" t="n">
        <v>356.4000159269485</v>
      </c>
      <c r="O29" t="n">
        <v>141.0920523756692</v>
      </c>
      <c r="P29" t="n">
        <v>1373.241006889999</v>
      </c>
      <c r="Q29" t="n">
        <v>122.0402647468244</v>
      </c>
    </row>
    <row r="30">
      <c r="A30" s="42" t="inlineStr">
        <is>
          <t>use_4Z_waterbiofilter</t>
        </is>
      </c>
      <c r="B30" s="42" t="inlineStr">
        <is>
          <t>328022.49040895654</t>
        </is>
      </c>
      <c r="C30" s="42" t="inlineStr">
        <is>
          <t>('IPCC 2013', 'climate change', 'GWP 100a')</t>
        </is>
      </c>
      <c r="D30" s="42" t="inlineStr">
        <is>
          <t>kg $CO_2$-eq</t>
        </is>
      </c>
      <c r="E30" s="42" t="inlineStr">
        <is>
          <t>LR-S</t>
        </is>
      </c>
      <c r="F30" t="n">
        <v>-2686.933312347283</v>
      </c>
      <c r="G30" t="n">
        <v>6.090379201842681</v>
      </c>
      <c r="H30" t="n">
        <v>-1143.087850347175</v>
      </c>
      <c r="I30" t="n">
        <v>60.16855624462735</v>
      </c>
      <c r="K30" t="n">
        <v>0</v>
      </c>
      <c r="L30" t="n">
        <v>-242.6940653533624</v>
      </c>
      <c r="N30" t="n">
        <v>356.39999721637</v>
      </c>
      <c r="O30" t="n">
        <v>141.0920449685034</v>
      </c>
      <c r="P30" t="n">
        <v>-1002.523752270317</v>
      </c>
      <c r="Q30" t="n">
        <v>111.9399206370771</v>
      </c>
    </row>
    <row r="31">
      <c r="A31" s="42" t="inlineStr">
        <is>
          <t>use_7Z_pig-iron</t>
        </is>
      </c>
      <c r="B31" s="42" t="inlineStr">
        <is>
          <t>2090.876756135648</t>
        </is>
      </c>
      <c r="C31" s="42" t="inlineStr">
        <is>
          <t>('IPCC 2013', 'climate change', 'GWP 100a')</t>
        </is>
      </c>
      <c r="D31" s="42" t="inlineStr">
        <is>
          <t>kg $CO_2$-eq</t>
        </is>
      </c>
      <c r="E31" s="42" t="inlineStr">
        <is>
          <t>LR-S</t>
        </is>
      </c>
      <c r="F31" t="n">
        <v>-4.547473508864641e-13</v>
      </c>
      <c r="K31" t="n">
        <v>0</v>
      </c>
      <c r="L31" t="n">
        <v>-242.6940610414169</v>
      </c>
      <c r="N31" t="n">
        <v>356.3999908842114</v>
      </c>
      <c r="O31" t="n">
        <v>141.0920424617215</v>
      </c>
      <c r="P31" t="n">
        <v>-2689.661371419425</v>
      </c>
      <c r="Q31" t="n">
        <v>96.47184215411924</v>
      </c>
    </row>
    <row r="32">
      <c r="A32" s="42" t="inlineStr">
        <is>
          <t>use_1Z_tree-planting-macadam</t>
        </is>
      </c>
      <c r="B32" s="42" t="inlineStr">
        <is>
          <t>3.629370111463696</t>
        </is>
      </c>
      <c r="C32" s="42" t="inlineStr">
        <is>
          <t>('IPCC 2013', 'climate change', 'GWP 100a')</t>
        </is>
      </c>
      <c r="D32" s="42" t="inlineStr">
        <is>
          <t>kg $CO_2$-eq</t>
        </is>
      </c>
      <c r="E32" s="42" t="inlineStr">
        <is>
          <t>WL-S</t>
        </is>
      </c>
      <c r="F32" t="n">
        <v>-2393.29078626593</v>
      </c>
      <c r="G32" t="n">
        <v>-83.09219078011131</v>
      </c>
      <c r="J32" t="n">
        <v>1.623701173514291e-14</v>
      </c>
      <c r="K32" t="n">
        <v>0</v>
      </c>
      <c r="L32" t="n">
        <v>-242.6940740341975</v>
      </c>
      <c r="N32" t="n">
        <v>-2307.635032104738</v>
      </c>
      <c r="O32" t="n">
        <v>1657.887567758894</v>
      </c>
      <c r="P32" t="n">
        <v>-636.1471952685806</v>
      </c>
      <c r="Q32" t="n">
        <v>-107.4754422089737</v>
      </c>
    </row>
    <row r="33">
      <c r="A33" s="42" t="inlineStr">
        <is>
          <t>use_2Z_green-roof</t>
        </is>
      </c>
      <c r="B33" s="42" t="inlineStr">
        <is>
          <t>4604.177416122618</t>
        </is>
      </c>
      <c r="C33" s="42" t="inlineStr">
        <is>
          <t>('IPCC 2013', 'climate change', 'GWP 100a')</t>
        </is>
      </c>
      <c r="D33" s="42" t="inlineStr">
        <is>
          <t>kg $CO_2$-eq</t>
        </is>
      </c>
      <c r="E33" s="42" t="inlineStr">
        <is>
          <t>WL-S</t>
        </is>
      </c>
      <c r="F33" t="n">
        <v>-2393.599972608881</v>
      </c>
      <c r="G33" t="n">
        <v>-13.417932180393</v>
      </c>
      <c r="J33" t="n">
        <v>-3.576933416642305</v>
      </c>
      <c r="K33" t="n">
        <v>0</v>
      </c>
      <c r="L33" t="n">
        <v>-242.6940644716371</v>
      </c>
      <c r="N33" t="n">
        <v>-2307.634941179984</v>
      </c>
      <c r="O33" t="n">
        <v>1657.887502435298</v>
      </c>
      <c r="P33" t="n">
        <v>-1282.240108382781</v>
      </c>
      <c r="Q33" t="n">
        <v>29.73870872991449</v>
      </c>
      <c r="R33" t="n">
        <v>-1057.672093999913</v>
      </c>
    </row>
    <row r="34">
      <c r="A34" s="42" t="inlineStr">
        <is>
          <t>use_6Z_landscaping-soil</t>
        </is>
      </c>
      <c r="B34" s="42" t="inlineStr">
        <is>
          <t>25.666487230495715</t>
        </is>
      </c>
      <c r="C34" s="42" t="inlineStr">
        <is>
          <t>('IPCC 2013', 'climate change', 'GWP 100a')</t>
        </is>
      </c>
      <c r="D34" s="42" t="inlineStr">
        <is>
          <t>kg $CO_2$-eq</t>
        </is>
      </c>
      <c r="E34" s="42" t="inlineStr">
        <is>
          <t>WL-S</t>
        </is>
      </c>
      <c r="F34" t="n">
        <v>-2393.599884195879</v>
      </c>
      <c r="J34" t="n">
        <v>5.329070518200751e-15</v>
      </c>
      <c r="K34" t="n">
        <v>0</v>
      </c>
      <c r="L34" t="n">
        <v>-242.6940555071857</v>
      </c>
      <c r="N34" t="n">
        <v>-2307.634855942294</v>
      </c>
      <c r="O34" t="n">
        <v>1657.887441197492</v>
      </c>
      <c r="P34" t="n">
        <v>-1950.313845536811</v>
      </c>
      <c r="Q34" t="n">
        <v>-64.46705859326188</v>
      </c>
    </row>
    <row r="35">
      <c r="A35" s="42" t="inlineStr">
        <is>
          <t>use_3Z_pavingstone</t>
        </is>
      </c>
      <c r="B35" s="42" t="inlineStr">
        <is>
          <t>1394.9722502269774</t>
        </is>
      </c>
      <c r="C35" s="42" t="inlineStr">
        <is>
          <t>('IPCC 2013', 'climate change', 'GWP 100a')</t>
        </is>
      </c>
      <c r="D35" s="42" t="inlineStr">
        <is>
          <t>kg $CO_2$-eq</t>
        </is>
      </c>
      <c r="E35" s="42" t="inlineStr">
        <is>
          <t>WL-S</t>
        </is>
      </c>
      <c r="F35" t="n">
        <v>-2820.766792722237</v>
      </c>
      <c r="G35" t="n">
        <v>-16.174909625309</v>
      </c>
      <c r="K35" t="n">
        <v>0</v>
      </c>
      <c r="L35" t="n">
        <v>-242.6940780945139</v>
      </c>
      <c r="N35" t="n">
        <v>-2307.635070711895</v>
      </c>
      <c r="O35" t="n">
        <v>1657.887595495657</v>
      </c>
      <c r="P35" t="n">
        <v>1373.241006890004</v>
      </c>
      <c r="Q35" t="n">
        <v>18.73687293645986</v>
      </c>
    </row>
    <row r="36">
      <c r="A36" s="42" t="inlineStr">
        <is>
          <t>use_4Z_waterbiofilter</t>
        </is>
      </c>
      <c r="B36" s="42" t="inlineStr">
        <is>
          <t>235690.23384939838</t>
        </is>
      </c>
      <c r="C36" s="42" t="inlineStr">
        <is>
          <t>('IPCC 2013', 'climate change', 'GWP 100a')</t>
        </is>
      </c>
      <c r="D36" s="42" t="inlineStr">
        <is>
          <t>kg $CO_2$-eq</t>
        </is>
      </c>
      <c r="E36" s="42" t="inlineStr">
        <is>
          <t>WL-S</t>
        </is>
      </c>
      <c r="F36" t="n">
        <v>-2393.599981305003</v>
      </c>
      <c r="G36" t="n">
        <v>7.484272842638236</v>
      </c>
      <c r="H36" t="n">
        <v>-821.3297887679693</v>
      </c>
      <c r="I36" t="n">
        <v>43.2322218942878</v>
      </c>
      <c r="K36" t="n">
        <v>0</v>
      </c>
      <c r="L36" t="n">
        <v>-242.6940653533622</v>
      </c>
      <c r="N36" t="n">
        <v>-2307.634949563788</v>
      </c>
      <c r="O36" t="n">
        <v>1657.887508458524</v>
      </c>
      <c r="P36" t="n">
        <v>-720.331881260895</v>
      </c>
      <c r="Q36" t="n">
        <v>-4.548715335048422</v>
      </c>
    </row>
    <row r="37">
      <c r="A37" s="42" t="inlineStr">
        <is>
          <t>use_7Z_pig-iron</t>
        </is>
      </c>
      <c r="B37" s="42" t="inlineStr">
        <is>
          <t>1869.5014110503416</t>
        </is>
      </c>
      <c r="C37" s="42" t="inlineStr">
        <is>
          <t>('IPCC 2013', 'climate change', 'GWP 100a')</t>
        </is>
      </c>
      <c r="D37" s="42" t="inlineStr">
        <is>
          <t>kg $CO_2$-eq</t>
        </is>
      </c>
      <c r="E37" s="42" t="inlineStr">
        <is>
          <t>WL-S</t>
        </is>
      </c>
      <c r="F37" t="n">
        <v>4.547473508864641e-13</v>
      </c>
      <c r="K37" t="n">
        <v>0</v>
      </c>
      <c r="L37" t="n">
        <v>-242.6940600796879</v>
      </c>
      <c r="N37" t="n">
        <v>-2307.634899419523</v>
      </c>
      <c r="O37" t="n">
        <v>1657.887472433089</v>
      </c>
      <c r="P37" t="n">
        <v>-2404.888625960844</v>
      </c>
      <c r="Q37" t="n">
        <v>-18.03273503403103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K4" sqref="K4"/>
    </sheetView>
  </sheetViews>
  <sheetFormatPr baseColWidth="8" defaultRowHeight="14.5"/>
  <cols>
    <col width="12.26953125" customWidth="1" style="58" min="7" max="7"/>
    <col width="9.26953125" customWidth="1" style="58" min="8" max="8"/>
  </cols>
  <sheetData>
    <row r="1">
      <c r="A1" s="42" t="inlineStr">
        <is>
          <t>FU</t>
        </is>
      </c>
      <c r="B1" s="42" t="inlineStr">
        <is>
          <t>FU_amount</t>
        </is>
      </c>
      <c r="C1" s="42" t="inlineStr">
        <is>
          <t>Impact</t>
        </is>
      </c>
      <c r="D1" s="42" t="inlineStr">
        <is>
          <t>Units</t>
        </is>
      </c>
      <c r="E1" s="42" t="inlineStr">
        <is>
          <t>SC</t>
        </is>
      </c>
      <c r="F1" s="40" t="inlineStr">
        <is>
          <t>C-sink</t>
        </is>
      </c>
      <c r="G1" s="40" t="inlineStr">
        <is>
          <t>Disposal</t>
        </is>
      </c>
      <c r="H1" s="40" t="inlineStr">
        <is>
          <t>Disposal of other material</t>
        </is>
      </c>
      <c r="I1" s="40" t="inlineStr">
        <is>
          <t>Disposal of other material - avoided energy</t>
        </is>
      </c>
      <c r="J1" s="40" t="inlineStr">
        <is>
          <t>Machinery</t>
        </is>
      </c>
      <c r="K1" s="40" t="inlineStr">
        <is>
          <t>Other</t>
        </is>
      </c>
      <c r="L1" s="40" t="inlineStr">
        <is>
          <t>Pyrolysis energy substitution</t>
        </is>
      </c>
      <c r="M1" s="40" t="inlineStr">
        <is>
          <t>RBU</t>
        </is>
      </c>
      <c r="N1" s="40" t="inlineStr">
        <is>
          <t>RLU</t>
        </is>
      </c>
      <c r="O1" s="40" t="inlineStr">
        <is>
          <t>Supply of biochar</t>
        </is>
      </c>
      <c r="P1" s="40" t="inlineStr">
        <is>
          <t>Supply of other material</t>
        </is>
      </c>
      <c r="Q1" s="40" t="inlineStr">
        <is>
          <t>Transport</t>
        </is>
      </c>
      <c r="R1" s="40" t="inlineStr">
        <is>
          <t>Use phase</t>
        </is>
      </c>
    </row>
    <row r="2">
      <c r="A2" s="42" t="inlineStr">
        <is>
          <t>use_1Z_tree-planting-macadam</t>
        </is>
      </c>
      <c r="B2" s="42" t="inlineStr">
        <is>
          <t>1.9630873298464044</t>
        </is>
      </c>
      <c r="C2" s="42" t="inlineStr">
        <is>
          <t>('IPCC 2013', 'climate change', 'GWP 100a')</t>
        </is>
      </c>
      <c r="D2" s="42" t="inlineStr">
        <is>
          <t>kg $CO_2$-eq</t>
        </is>
      </c>
      <c r="E2" s="42" t="inlineStr">
        <is>
          <t>WP-S</t>
        </is>
      </c>
      <c r="F2" t="n">
        <v>-2739.733362198981</v>
      </c>
      <c r="G2" t="n">
        <v>-45.40356862651429</v>
      </c>
      <c r="J2" t="n">
        <v>1.728651943810888e-14</v>
      </c>
      <c r="K2" t="n">
        <v>0</v>
      </c>
      <c r="L2" t="n">
        <v>-2578.007094508988</v>
      </c>
      <c r="M2" t="n">
        <v>4344.76987321609</v>
      </c>
      <c r="O2" t="n">
        <v>1363.616004018641</v>
      </c>
      <c r="P2" t="n">
        <v>-346.678653521413</v>
      </c>
      <c r="Q2" t="n">
        <v>59.9730802268686</v>
      </c>
    </row>
    <row r="3">
      <c r="A3" s="42" t="inlineStr">
        <is>
          <t>use_2Z_green-roof</t>
        </is>
      </c>
      <c r="B3" s="42" t="inlineStr">
        <is>
          <t>2486.2558381251897</t>
        </is>
      </c>
      <c r="C3" s="42" t="inlineStr">
        <is>
          <t>('IPCC 2013', 'climate change', 'GWP 100a')</t>
        </is>
      </c>
      <c r="D3" s="42" t="inlineStr">
        <is>
          <t>kg $CO_2$-eq</t>
        </is>
      </c>
      <c r="E3" s="42" t="inlineStr">
        <is>
          <t>WP-S</t>
        </is>
      </c>
      <c r="F3" t="n">
        <v>-2739.733338807335</v>
      </c>
      <c r="G3" t="n">
        <v>-1.70530256582424e-12</v>
      </c>
      <c r="J3" t="n">
        <v>-2.232947829201606</v>
      </c>
      <c r="K3" t="n">
        <v>0</v>
      </c>
      <c r="L3" t="n">
        <v>-2578.007072498148</v>
      </c>
      <c r="M3" t="n">
        <v>4344.769836120746</v>
      </c>
      <c r="O3" t="n">
        <v>1363.615992376185</v>
      </c>
      <c r="P3" t="n">
        <v>-692.4096678337104</v>
      </c>
      <c r="Q3" t="n">
        <v>145.1179440517122</v>
      </c>
      <c r="R3" t="n">
        <v>-571.1429384369628</v>
      </c>
    </row>
    <row r="4">
      <c r="A4" s="42" t="inlineStr">
        <is>
          <t>use_6Z_landscaping-soil</t>
        </is>
      </c>
      <c r="B4" s="42" t="inlineStr">
        <is>
          <t>13.85990364727628</t>
        </is>
      </c>
      <c r="C4" s="42" t="inlineStr">
        <is>
          <t>('IPCC 2013', 'climate change', 'GWP 100a')</t>
        </is>
      </c>
      <c r="D4" s="42" t="inlineStr">
        <is>
          <t>kg $CO_2$-eq</t>
        </is>
      </c>
      <c r="E4" s="42" t="inlineStr">
        <is>
          <t>WP-S</t>
        </is>
      </c>
      <c r="F4" t="n">
        <v>-2739.733308081812</v>
      </c>
      <c r="J4" t="n">
        <v>-7.993605777301127e-15</v>
      </c>
      <c r="K4" t="n">
        <v>0</v>
      </c>
      <c r="L4" t="n">
        <v>-2578.007043586344</v>
      </c>
      <c r="M4" t="n">
        <v>4344.769787395085</v>
      </c>
      <c r="O4" t="n">
        <v>1363.615977083525</v>
      </c>
      <c r="P4" t="n">
        <v>-1053.169517836158</v>
      </c>
      <c r="Q4" t="n">
        <v>80.23797023268445</v>
      </c>
    </row>
    <row r="5">
      <c r="A5" s="42" t="inlineStr">
        <is>
          <t>use_3Z_pavingstone</t>
        </is>
      </c>
      <c r="B5" s="42" t="inlineStr">
        <is>
          <t>1394.9722502269778</t>
        </is>
      </c>
      <c r="C5" s="42" t="inlineStr">
        <is>
          <t>('IPCC 2013', 'climate change', 'GWP 100a')</t>
        </is>
      </c>
      <c r="D5" s="42" t="inlineStr">
        <is>
          <t>kg $CO_2$-eq</t>
        </is>
      </c>
      <c r="E5" s="42" t="inlineStr">
        <is>
          <t>WP-S</t>
        </is>
      </c>
      <c r="F5" t="n">
        <v>-3253.433478724091</v>
      </c>
      <c r="G5" t="n">
        <v>5.561503625580091</v>
      </c>
      <c r="K5" t="n">
        <v>0</v>
      </c>
      <c r="L5" t="n">
        <v>-2578.00718255431</v>
      </c>
      <c r="M5" t="n">
        <v>4344.77002160073</v>
      </c>
      <c r="O5" t="n">
        <v>1363.616050589501</v>
      </c>
      <c r="P5" t="n">
        <v>1409.409860583249</v>
      </c>
      <c r="Q5" t="n">
        <v>169.1355210975053</v>
      </c>
    </row>
    <row r="6">
      <c r="A6" s="42" t="inlineStr">
        <is>
          <t>use_4Z_waterbiofilter</t>
        </is>
      </c>
      <c r="B6" s="42" t="inlineStr">
        <is>
          <t>127272.72627867512</t>
        </is>
      </c>
      <c r="C6" s="42" t="inlineStr">
        <is>
          <t>('IPCC 2013', 'climate change', 'GWP 100a')</t>
        </is>
      </c>
      <c r="D6" s="42" t="inlineStr">
        <is>
          <t>kg $CO_2$-eq</t>
        </is>
      </c>
      <c r="E6" s="42" t="inlineStr">
        <is>
          <t>WP-S</t>
        </is>
      </c>
      <c r="F6" t="n">
        <v>-2739.733311934894</v>
      </c>
      <c r="G6" t="n">
        <v>10.38841871544412</v>
      </c>
      <c r="H6" t="n">
        <v>-443.5180859347033</v>
      </c>
      <c r="I6" t="n">
        <v>169.6301762654844</v>
      </c>
      <c r="K6" t="n">
        <v>0</v>
      </c>
      <c r="L6" t="n">
        <v>-2578.007047211982</v>
      </c>
      <c r="M6" t="n">
        <v>4344.769793505449</v>
      </c>
      <c r="O6" t="n">
        <v>1363.615979001273</v>
      </c>
      <c r="P6" t="n">
        <v>-388.9792158808826</v>
      </c>
      <c r="Q6" t="n">
        <v>118.4223146343657</v>
      </c>
    </row>
    <row r="7">
      <c r="A7" s="42" t="inlineStr">
        <is>
          <t>use_7Z_pig-iron</t>
        </is>
      </c>
      <c r="B7" s="42" t="inlineStr">
        <is>
          <t>2090.876756135648</t>
        </is>
      </c>
      <c r="C7" s="42" t="inlineStr">
        <is>
          <t>('IPCC 2013', 'climate change', 'GWP 100a')</t>
        </is>
      </c>
      <c r="D7" s="42" t="inlineStr">
        <is>
          <t>kg $CO_2$-eq</t>
        </is>
      </c>
      <c r="E7" s="42" t="inlineStr">
        <is>
          <t>WP-S</t>
        </is>
      </c>
      <c r="F7" t="n">
        <v>0</v>
      </c>
      <c r="K7" t="n">
        <v>0</v>
      </c>
      <c r="L7" t="n">
        <v>-2578.007001408529</v>
      </c>
      <c r="M7" t="n">
        <v>4344.769716311933</v>
      </c>
      <c r="O7" t="n">
        <v>1363.615954773911</v>
      </c>
      <c r="P7" t="n">
        <v>-2689.661371419603</v>
      </c>
      <c r="Q7" t="n">
        <v>110.2527555385873</v>
      </c>
    </row>
    <row r="8">
      <c r="A8" s="42" t="inlineStr">
        <is>
          <t>use_1Z_tree-planting-macadam</t>
        </is>
      </c>
      <c r="B8" s="42" t="inlineStr">
        <is>
          <t>1.9630873298464044</t>
        </is>
      </c>
      <c r="C8" s="42" t="inlineStr">
        <is>
          <t>('IPCC 2013', 'climate change', 'GWP 100a')</t>
        </is>
      </c>
      <c r="D8" s="42" t="inlineStr">
        <is>
          <t>kg $CO_2$-eq</t>
        </is>
      </c>
      <c r="E8" s="42" t="inlineStr">
        <is>
          <t>WP-E</t>
        </is>
      </c>
      <c r="F8" t="n">
        <v>-2739.733362198981</v>
      </c>
      <c r="G8" t="n">
        <v>-45.4035686265138</v>
      </c>
      <c r="J8" t="n">
        <v>4.61262972262233e-15</v>
      </c>
      <c r="K8" t="n">
        <v>0</v>
      </c>
      <c r="L8" t="n">
        <v>-2909.163824012732</v>
      </c>
      <c r="M8" t="n">
        <v>4344.76987321609</v>
      </c>
      <c r="O8" t="n">
        <v>1912.775625131569</v>
      </c>
      <c r="P8" t="n">
        <v>-346.6786535214131</v>
      </c>
      <c r="Q8" t="n">
        <v>59.52287520408704</v>
      </c>
    </row>
    <row r="9">
      <c r="A9" s="42" t="inlineStr">
        <is>
          <t>use_2Z_green-roof</t>
        </is>
      </c>
      <c r="B9" s="42" t="inlineStr">
        <is>
          <t>2486.2558381251897</t>
        </is>
      </c>
      <c r="C9" s="42" t="inlineStr">
        <is>
          <t>('IPCC 2013', 'climate change', 'GWP 100a')</t>
        </is>
      </c>
      <c r="D9" s="42" t="inlineStr">
        <is>
          <t>kg $CO_2$-eq</t>
        </is>
      </c>
      <c r="E9" s="42" t="inlineStr">
        <is>
          <t>WP-E</t>
        </is>
      </c>
      <c r="F9" t="n">
        <v>-2739.733338807335</v>
      </c>
      <c r="G9" t="n">
        <v>-1.932676241267473e-12</v>
      </c>
      <c r="J9" t="n">
        <v>-2.232947829201667</v>
      </c>
      <c r="K9" t="n">
        <v>0</v>
      </c>
      <c r="L9" t="n">
        <v>-2909.163799174498</v>
      </c>
      <c r="M9" t="n">
        <v>4344.769836120746</v>
      </c>
      <c r="O9" t="n">
        <v>1912.775608800428</v>
      </c>
      <c r="P9" t="n">
        <v>-692.4096678337189</v>
      </c>
      <c r="Q9" t="n">
        <v>144.6677390327747</v>
      </c>
      <c r="R9" t="n">
        <v>-571.1429384369625</v>
      </c>
    </row>
    <row r="10">
      <c r="A10" s="42" t="inlineStr">
        <is>
          <t>use_6Z_landscaping-soil</t>
        </is>
      </c>
      <c r="B10" s="42" t="inlineStr">
        <is>
          <t>13.859903647276283</t>
        </is>
      </c>
      <c r="C10" s="42" t="inlineStr">
        <is>
          <t>('IPCC 2013', 'climate change', 'GWP 100a')</t>
        </is>
      </c>
      <c r="D10" s="42" t="inlineStr">
        <is>
          <t>kg $CO_2$-eq</t>
        </is>
      </c>
      <c r="E10" s="42" t="inlineStr">
        <is>
          <t>WP-E</t>
        </is>
      </c>
      <c r="F10" t="n">
        <v>-2739.733308081812</v>
      </c>
      <c r="J10" t="n">
        <v>4.440892098500626e-15</v>
      </c>
      <c r="K10" t="n">
        <v>0</v>
      </c>
      <c r="L10" t="n">
        <v>-2909.163766548853</v>
      </c>
      <c r="M10" t="n">
        <v>4344.769787395086</v>
      </c>
      <c r="O10" t="n">
        <v>1912.77558734906</v>
      </c>
      <c r="P10" t="n">
        <v>-1053.169517836159</v>
      </c>
      <c r="Q10" t="n">
        <v>79.78776521879637</v>
      </c>
    </row>
    <row r="11">
      <c r="A11" s="42" t="inlineStr">
        <is>
          <t>use_3Z_pavingstone</t>
        </is>
      </c>
      <c r="B11" s="42" t="inlineStr">
        <is>
          <t>1394.9722502269778</t>
        </is>
      </c>
      <c r="C11" s="42" t="inlineStr">
        <is>
          <t>('IPCC 2013', 'climate change', 'GWP 100a')</t>
        </is>
      </c>
      <c r="D11" s="42" t="inlineStr">
        <is>
          <t>kg $CO_2$-eq</t>
        </is>
      </c>
      <c r="E11" s="42" t="inlineStr">
        <is>
          <t>WP-E</t>
        </is>
      </c>
      <c r="F11" t="n">
        <v>-3253.433478724091</v>
      </c>
      <c r="G11" t="n">
        <v>5.561503625580237</v>
      </c>
      <c r="K11" t="n">
        <v>0</v>
      </c>
      <c r="L11" t="n">
        <v>-2909.163923367875</v>
      </c>
      <c r="M11" t="n">
        <v>4344.77002160073</v>
      </c>
      <c r="O11" t="n">
        <v>1912.775690457589</v>
      </c>
      <c r="P11" t="n">
        <v>1409.409860583251</v>
      </c>
      <c r="Q11" t="n">
        <v>168.6853160593489</v>
      </c>
    </row>
    <row r="12">
      <c r="A12" s="42" t="inlineStr">
        <is>
          <t>use_4Z_waterbiofilter</t>
        </is>
      </c>
      <c r="B12" s="42" t="inlineStr">
        <is>
          <t>127272.72627867512</t>
        </is>
      </c>
      <c r="C12" s="42" t="inlineStr">
        <is>
          <t>('IPCC 2013', 'climate change', 'GWP 100a')</t>
        </is>
      </c>
      <c r="D12" s="42" t="inlineStr">
        <is>
          <t>kg $CO_2$-eq</t>
        </is>
      </c>
      <c r="E12" s="42" t="inlineStr">
        <is>
          <t>WP-E</t>
        </is>
      </c>
      <c r="F12" t="n">
        <v>-2739.733311934894</v>
      </c>
      <c r="G12" t="n">
        <v>10.38841871544414</v>
      </c>
      <c r="H12" t="n">
        <v>-443.5180859347033</v>
      </c>
      <c r="I12" t="n">
        <v>169.6301762654844</v>
      </c>
      <c r="K12" t="n">
        <v>0</v>
      </c>
      <c r="L12" t="n">
        <v>-2909.163770640216</v>
      </c>
      <c r="M12" t="n">
        <v>4344.769793505449</v>
      </c>
      <c r="O12" t="n">
        <v>1912.775590039131</v>
      </c>
      <c r="P12" t="n">
        <v>-388.9792158808826</v>
      </c>
      <c r="Q12" t="n">
        <v>117.9721096198444</v>
      </c>
    </row>
    <row r="13">
      <c r="A13" s="42" t="inlineStr">
        <is>
          <t>use_7Z_pig-iron</t>
        </is>
      </c>
      <c r="B13" s="42" t="inlineStr">
        <is>
          <t>2090.876756135648</t>
        </is>
      </c>
      <c r="C13" s="42" t="inlineStr">
        <is>
          <t>('IPCC 2013', 'climate change', 'GWP 100a')</t>
        </is>
      </c>
      <c r="D13" s="42" t="inlineStr">
        <is>
          <t>kg $CO_2$-eq</t>
        </is>
      </c>
      <c r="E13" s="42" t="inlineStr">
        <is>
          <t>WP-E</t>
        </is>
      </c>
      <c r="F13" t="n">
        <v>0</v>
      </c>
      <c r="K13" t="n">
        <v>0</v>
      </c>
      <c r="L13" t="n">
        <v>-2909.163718953102</v>
      </c>
      <c r="M13" t="n">
        <v>4344.769716311933</v>
      </c>
      <c r="O13" t="n">
        <v>1912.77555605485</v>
      </c>
      <c r="P13" t="n">
        <v>-2689.661371419613</v>
      </c>
      <c r="Q13" t="n">
        <v>109.8025505320647</v>
      </c>
    </row>
    <row r="14">
      <c r="A14" s="42" t="inlineStr">
        <is>
          <t>use_1Z_tree-planting-macadam</t>
        </is>
      </c>
      <c r="B14" s="42" t="inlineStr">
        <is>
          <t>4.047623140695474</t>
        </is>
      </c>
      <c r="C14" s="42" t="inlineStr">
        <is>
          <t>('IPCC 2013', 'climate change', 'GWP 100a')</t>
        </is>
      </c>
      <c r="D14" s="42" t="inlineStr">
        <is>
          <t>kg $CO_2$-eq</t>
        </is>
      </c>
      <c r="E14" s="42" t="inlineStr">
        <is>
          <t>GW-S</t>
        </is>
      </c>
      <c r="F14" t="n">
        <v>-2049.713004481715</v>
      </c>
      <c r="G14" t="n">
        <v>-106.9967995356945</v>
      </c>
      <c r="J14" t="n">
        <v>4.365952044338428e-14</v>
      </c>
      <c r="K14" t="n">
        <v>0</v>
      </c>
      <c r="L14" t="n">
        <v>-1879.509541419794</v>
      </c>
      <c r="M14" t="n">
        <v>4344.769671646427</v>
      </c>
      <c r="O14" t="n">
        <v>222.6512528573649</v>
      </c>
      <c r="P14" t="n">
        <v>-714.8049498583497</v>
      </c>
      <c r="Q14" t="n">
        <v>-22.69580515150479</v>
      </c>
    </row>
    <row r="15">
      <c r="A15" s="42" t="inlineStr">
        <is>
          <t>use_2Z_green-roof</t>
        </is>
      </c>
      <c r="B15" s="42" t="inlineStr">
        <is>
          <t>5136.89210427309</t>
        </is>
      </c>
      <c r="C15" s="42" t="inlineStr">
        <is>
          <t>('IPCC 2013', 'climate change', 'GWP 100a')</t>
        </is>
      </c>
      <c r="D15" s="42" t="inlineStr">
        <is>
          <t>kg $CO_2$-eq</t>
        </is>
      </c>
      <c r="E15" s="42" t="inlineStr">
        <is>
          <t>GW-S</t>
        </is>
      </c>
      <c r="F15" t="n">
        <v>-2050.399954897935</v>
      </c>
      <c r="G15" t="n">
        <v>-18.39604562559038</v>
      </c>
      <c r="J15" t="n">
        <v>-4.613528462030168</v>
      </c>
      <c r="K15" t="n">
        <v>0</v>
      </c>
      <c r="L15" t="n">
        <v>-1879.509567471645</v>
      </c>
      <c r="M15" t="n">
        <v>4344.769731869207</v>
      </c>
      <c r="O15" t="n">
        <v>222.6512559435303</v>
      </c>
      <c r="P15" t="n">
        <v>-1430.59845293295</v>
      </c>
      <c r="Q15" t="n">
        <v>150.0748665141296</v>
      </c>
      <c r="R15" t="n">
        <v>-1180.04736514989</v>
      </c>
    </row>
    <row r="16">
      <c r="A16" s="42" t="inlineStr">
        <is>
          <t>use_6Z_landscaping-soil</t>
        </is>
      </c>
      <c r="B16" s="42" t="inlineStr">
        <is>
          <t>28.636166312261192</t>
        </is>
      </c>
      <c r="C16" s="42" t="inlineStr">
        <is>
          <t>('IPCC 2013', 'climate change', 'GWP 100a')</t>
        </is>
      </c>
      <c r="D16" s="42" t="inlineStr">
        <is>
          <t>kg $CO_2$-eq</t>
        </is>
      </c>
      <c r="E16" s="42" t="inlineStr">
        <is>
          <t>GW-S</t>
        </is>
      </c>
      <c r="F16" t="n">
        <v>-2050.400106531954</v>
      </c>
      <c r="J16" t="n">
        <v>7.105427357601002e-15</v>
      </c>
      <c r="K16" t="n">
        <v>0</v>
      </c>
      <c r="L16" t="n">
        <v>-1879.509706467742</v>
      </c>
      <c r="M16" t="n">
        <v>4344.770053179651</v>
      </c>
      <c r="O16" t="n">
        <v>222.6512724093445</v>
      </c>
      <c r="P16" t="n">
        <v>-2175.970211285479</v>
      </c>
      <c r="Q16" t="n">
        <v>35.04242675381349</v>
      </c>
    </row>
    <row r="17">
      <c r="A17" s="42" t="inlineStr">
        <is>
          <t>use_3Z_pavingstone</t>
        </is>
      </c>
      <c r="B17" s="42" t="inlineStr">
        <is>
          <t>1394.9722502269778</t>
        </is>
      </c>
      <c r="C17" s="42" t="inlineStr">
        <is>
          <t>('IPCC 2013', 'climate change', 'GWP 100a')</t>
        </is>
      </c>
      <c r="D17" s="42" t="inlineStr">
        <is>
          <t>kg $CO_2$-eq</t>
        </is>
      </c>
      <c r="E17" s="42" t="inlineStr">
        <is>
          <t>GW-S</t>
        </is>
      </c>
      <c r="F17" t="n">
        <v>-2391.766773550912</v>
      </c>
      <c r="G17" t="n">
        <v>-23.67167381689557</v>
      </c>
      <c r="K17" t="n">
        <v>0</v>
      </c>
      <c r="L17" t="n">
        <v>-1879.509692806977</v>
      </c>
      <c r="M17" t="n">
        <v>4344.77002160073</v>
      </c>
      <c r="O17" t="n">
        <v>222.651270791057</v>
      </c>
      <c r="P17" t="n">
        <v>1409.409860583251</v>
      </c>
      <c r="Q17" t="n">
        <v>128.3068665005335</v>
      </c>
    </row>
    <row r="18">
      <c r="A18" s="42" t="inlineStr">
        <is>
          <t>use_4Z_waterbiofilter</t>
        </is>
      </c>
      <c r="B18" s="42" t="inlineStr">
        <is>
          <t>262960.1782617255</t>
        </is>
      </c>
      <c r="C18" s="42" t="inlineStr">
        <is>
          <t>('IPCC 2013', 'climate change', 'GWP 100a')</t>
        </is>
      </c>
      <c r="D18" s="42" t="inlineStr">
        <is>
          <t>kg $CO_2$-eq</t>
        </is>
      </c>
      <c r="E18" s="42" t="inlineStr">
        <is>
          <t>GW-S</t>
        </is>
      </c>
      <c r="F18" t="n">
        <v>-2050.399983985536</v>
      </c>
      <c r="G18" t="n">
        <v>8.05537440664879</v>
      </c>
      <c r="H18" t="n">
        <v>-916.3596816832729</v>
      </c>
      <c r="I18" t="n">
        <v>350.4755707964555</v>
      </c>
      <c r="K18" t="n">
        <v>0</v>
      </c>
      <c r="L18" t="n">
        <v>-1879.509594134944</v>
      </c>
      <c r="M18" t="n">
        <v>4344.76979350545</v>
      </c>
      <c r="O18" t="n">
        <v>222.6512591021292</v>
      </c>
      <c r="P18" t="n">
        <v>-803.676065869593</v>
      </c>
      <c r="Q18" t="n">
        <v>98.37539003159922</v>
      </c>
    </row>
    <row r="19">
      <c r="A19" s="42" t="inlineStr">
        <is>
          <t>use_7Z_pig-iron</t>
        </is>
      </c>
      <c r="B19" s="42" t="inlineStr">
        <is>
          <t>1601.4479950371692</t>
        </is>
      </c>
      <c r="C19" s="42" t="inlineStr">
        <is>
          <t>('IPCC 2013', 'climate change', 'GWP 100a')</t>
        </is>
      </c>
      <c r="D19" s="42" t="inlineStr">
        <is>
          <t>kg $CO_2$-eq</t>
        </is>
      </c>
      <c r="E19" s="42" t="inlineStr">
        <is>
          <t>GW-S</t>
        </is>
      </c>
      <c r="F19" t="n">
        <v>0</v>
      </c>
      <c r="K19" t="n">
        <v>0</v>
      </c>
      <c r="L19" t="n">
        <v>-1879.50966494137</v>
      </c>
      <c r="M19" t="n">
        <v>4344.769957185169</v>
      </c>
      <c r="O19" t="n">
        <v>222.6512674900296</v>
      </c>
      <c r="P19" t="n">
        <v>-2060.070158582516</v>
      </c>
      <c r="Q19" t="n">
        <v>91.72468956499124</v>
      </c>
    </row>
    <row r="20">
      <c r="A20" s="42" t="inlineStr">
        <is>
          <t>use_1Z_tree-planting-macadam</t>
        </is>
      </c>
      <c r="B20" s="42" t="inlineStr">
        <is>
          <t>4.047623140695475</t>
        </is>
      </c>
      <c r="C20" s="42" t="inlineStr">
        <is>
          <t>('IPCC 2013', 'climate change', 'GWP 100a')</t>
        </is>
      </c>
      <c r="D20" s="42" t="inlineStr">
        <is>
          <t>kg $CO_2$-eq</t>
        </is>
      </c>
      <c r="E20" s="42" t="inlineStr">
        <is>
          <t>GW-E</t>
        </is>
      </c>
      <c r="F20" t="n">
        <v>-2049.713004481715</v>
      </c>
      <c r="G20" t="n">
        <v>-106.9967995356937</v>
      </c>
      <c r="J20" t="n">
        <v>6.649542028114297e-14</v>
      </c>
      <c r="K20" t="n">
        <v>0</v>
      </c>
      <c r="L20" t="n">
        <v>-2210.666255559976</v>
      </c>
      <c r="M20" t="n">
        <v>4344.769671646429</v>
      </c>
      <c r="O20" t="n">
        <v>771.8912879159</v>
      </c>
      <c r="P20" t="n">
        <v>-714.8049498583492</v>
      </c>
      <c r="Q20" t="n">
        <v>-23.14601015340019</v>
      </c>
    </row>
    <row r="21">
      <c r="A21" s="42" t="inlineStr">
        <is>
          <t>use_2Z_green-roof</t>
        </is>
      </c>
      <c r="B21" s="42" t="inlineStr">
        <is>
          <t>5136.892104273091</t>
        </is>
      </c>
      <c r="C21" s="42" t="inlineStr">
        <is>
          <t>('IPCC 2013', 'climate change', 'GWP 100a')</t>
        </is>
      </c>
      <c r="D21" s="42" t="inlineStr">
        <is>
          <t>kg $CO_2$-eq</t>
        </is>
      </c>
      <c r="E21" s="42" t="inlineStr">
        <is>
          <t>GW-E</t>
        </is>
      </c>
      <c r="F21" t="n">
        <v>-2050.399954897934</v>
      </c>
      <c r="G21" t="n">
        <v>-18.39604562558992</v>
      </c>
      <c r="J21" t="n">
        <v>-4.613528462030089</v>
      </c>
      <c r="K21" t="n">
        <v>0</v>
      </c>
      <c r="L21" t="n">
        <v>-2210.666286201984</v>
      </c>
      <c r="M21" t="n">
        <v>4344.769731869208</v>
      </c>
      <c r="O21" t="n">
        <v>771.8912986150722</v>
      </c>
      <c r="P21" t="n">
        <v>-1430.59845293294</v>
      </c>
      <c r="Q21" t="n">
        <v>149.6246615059952</v>
      </c>
      <c r="R21" t="n">
        <v>-1180.047365149891</v>
      </c>
    </row>
    <row r="22">
      <c r="A22" s="42" t="inlineStr">
        <is>
          <t>use_6Z_landscaping-soil</t>
        </is>
      </c>
      <c r="B22" s="42" t="inlineStr">
        <is>
          <t>28.636166312261192</t>
        </is>
      </c>
      <c r="C22" s="42" t="inlineStr">
        <is>
          <t>('IPCC 2013', 'climate change', 'GWP 100a')</t>
        </is>
      </c>
      <c r="D22" s="42" t="inlineStr">
        <is>
          <t>kg $CO_2$-eq</t>
        </is>
      </c>
      <c r="E22" s="42" t="inlineStr">
        <is>
          <t>GW-E</t>
        </is>
      </c>
      <c r="F22" t="n">
        <v>-2050.400106531954</v>
      </c>
      <c r="J22" t="n">
        <v>2.842170943040401e-14</v>
      </c>
      <c r="K22" t="n">
        <v>0</v>
      </c>
      <c r="L22" t="n">
        <v>-2210.666449688245</v>
      </c>
      <c r="M22" t="n">
        <v>4344.770053179651</v>
      </c>
      <c r="O22" t="n">
        <v>771.8913556990468</v>
      </c>
      <c r="P22" t="n">
        <v>-2175.97021128548</v>
      </c>
      <c r="Q22" t="n">
        <v>34.59222171238487</v>
      </c>
    </row>
    <row r="23">
      <c r="A23" s="42" t="inlineStr">
        <is>
          <t>use_3Z_pavingstone</t>
        </is>
      </c>
      <c r="B23" s="42" t="inlineStr">
        <is>
          <t>1394.9722502269778</t>
        </is>
      </c>
      <c r="C23" s="42" t="inlineStr">
        <is>
          <t>('IPCC 2013', 'climate change', 'GWP 100a')</t>
        </is>
      </c>
      <c r="D23" s="42" t="inlineStr">
        <is>
          <t>kg $CO_2$-eq</t>
        </is>
      </c>
      <c r="E23" s="42" t="inlineStr">
        <is>
          <t>GW-E</t>
        </is>
      </c>
      <c r="F23" t="n">
        <v>-2391.766773550912</v>
      </c>
      <c r="G23" t="n">
        <v>-23.67167381689563</v>
      </c>
      <c r="K23" t="n">
        <v>0</v>
      </c>
      <c r="L23" t="n">
        <v>-2210.666433620544</v>
      </c>
      <c r="M23" t="n">
        <v>4344.77002160073</v>
      </c>
      <c r="O23" t="n">
        <v>771.8913500887389</v>
      </c>
      <c r="P23" t="n">
        <v>1409.409860583251</v>
      </c>
      <c r="Q23" t="n">
        <v>127.8566614623771</v>
      </c>
    </row>
    <row r="24">
      <c r="A24" s="42" t="inlineStr">
        <is>
          <t>use_4Z_waterbiofilter</t>
        </is>
      </c>
      <c r="B24" s="42" t="inlineStr">
        <is>
          <t>262960.1782617255</t>
        </is>
      </c>
      <c r="C24" s="42" t="inlineStr">
        <is>
          <t>('IPCC 2013', 'climate change', 'GWP 100a')</t>
        </is>
      </c>
      <c r="D24" s="42" t="inlineStr">
        <is>
          <t>kg $CO_2$-eq</t>
        </is>
      </c>
      <c r="E24" s="42" t="inlineStr">
        <is>
          <t>GW-E</t>
        </is>
      </c>
      <c r="F24" t="n">
        <v>-2050.399983985536</v>
      </c>
      <c r="G24" t="n">
        <v>8.055374406648797</v>
      </c>
      <c r="H24" t="n">
        <v>-916.3596816832728</v>
      </c>
      <c r="I24" t="n">
        <v>350.4755707964555</v>
      </c>
      <c r="K24" t="n">
        <v>0</v>
      </c>
      <c r="L24" t="n">
        <v>-2210.666317563174</v>
      </c>
      <c r="M24" t="n">
        <v>4344.76979350545</v>
      </c>
      <c r="O24" t="n">
        <v>771.8913095653585</v>
      </c>
      <c r="P24" t="n">
        <v>-803.676065869593</v>
      </c>
      <c r="Q24" t="n">
        <v>97.92518501707794</v>
      </c>
    </row>
    <row r="25">
      <c r="A25" s="42" t="inlineStr">
        <is>
          <t>use_7Z_pig-iron</t>
        </is>
      </c>
      <c r="B25" s="42" t="inlineStr">
        <is>
          <t>1601.4479950371692</t>
        </is>
      </c>
      <c r="C25" s="42" t="inlineStr">
        <is>
          <t>('IPCC 2013', 'climate change', 'GWP 100a')</t>
        </is>
      </c>
      <c r="D25" s="42" t="inlineStr">
        <is>
          <t>kg $CO_2$-eq</t>
        </is>
      </c>
      <c r="E25" s="42" t="inlineStr">
        <is>
          <t>GW-E</t>
        </is>
      </c>
      <c r="F25" t="n">
        <v>0</v>
      </c>
      <c r="K25" t="n">
        <v>0</v>
      </c>
      <c r="L25" t="n">
        <v>-2210.666400845204</v>
      </c>
      <c r="M25" t="n">
        <v>4344.769957185169</v>
      </c>
      <c r="O25" t="n">
        <v>771.89133864468</v>
      </c>
      <c r="P25" t="n">
        <v>-2060.070158582515</v>
      </c>
      <c r="Q25" t="n">
        <v>91.27448453350941</v>
      </c>
    </row>
    <row r="26">
      <c r="A26" s="42" t="inlineStr">
        <is>
          <t>use_1Z_tree-planting-macadam</t>
        </is>
      </c>
      <c r="B26" s="42" t="inlineStr">
        <is>
          <t>5.044122568876303</t>
        </is>
      </c>
      <c r="C26" s="42" t="inlineStr">
        <is>
          <t>('IPCC 2013', 'climate change', 'GWP 100a')</t>
        </is>
      </c>
      <c r="D26" s="42" t="inlineStr">
        <is>
          <t>kg $CO_2$-eq</t>
        </is>
      </c>
      <c r="E26" s="42" t="inlineStr">
        <is>
          <t>LR-S</t>
        </is>
      </c>
      <c r="F26" t="n">
        <v>-2686.867838468841</v>
      </c>
      <c r="G26" t="n">
        <v>-136.4410608496678</v>
      </c>
      <c r="J26" t="n">
        <v>-5.278069648007033e-14</v>
      </c>
      <c r="K26" t="n">
        <v>0</v>
      </c>
      <c r="L26" t="n">
        <v>-1879.50966057388</v>
      </c>
      <c r="N26" t="n">
        <v>356.4000098147823</v>
      </c>
      <c r="O26" t="n">
        <v>251.6457763842754</v>
      </c>
      <c r="P26" t="n">
        <v>-890.7854448389866</v>
      </c>
      <c r="Q26" t="n">
        <v>52.15773581097157</v>
      </c>
    </row>
    <row r="27">
      <c r="A27" s="42" t="inlineStr">
        <is>
          <t>use_2Z_green-roof</t>
        </is>
      </c>
      <c r="B27" s="42" t="inlineStr">
        <is>
          <t>6407.875727608392</t>
        </is>
      </c>
      <c r="C27" s="42" t="inlineStr">
        <is>
          <t>('IPCC 2013', 'climate change', 'GWP 100a')</t>
        </is>
      </c>
      <c r="D27" s="42" t="inlineStr">
        <is>
          <t>kg $CO_2$-eq</t>
        </is>
      </c>
      <c r="E27" s="42" t="inlineStr">
        <is>
          <t>LR-S</t>
        </is>
      </c>
      <c r="F27" t="n">
        <v>-2686.933278383764</v>
      </c>
      <c r="G27" t="n">
        <v>-27.21697380268972</v>
      </c>
      <c r="J27" t="n">
        <v>-5.755020049162241</v>
      </c>
      <c r="K27" t="n">
        <v>0</v>
      </c>
      <c r="L27" t="n">
        <v>-1879.509570377463</v>
      </c>
      <c r="N27" t="n">
        <v>356.3999927113835</v>
      </c>
      <c r="O27" t="n">
        <v>251.6457643079625</v>
      </c>
      <c r="P27" t="n">
        <v>-1784.560959509806</v>
      </c>
      <c r="Q27" t="n">
        <v>266.8515995460826</v>
      </c>
      <c r="R27" t="n">
        <v>-1472.017849524655</v>
      </c>
    </row>
    <row r="28">
      <c r="A28" s="42" t="inlineStr">
        <is>
          <t>use_6Z_landscaping-soil</t>
        </is>
      </c>
      <c r="B28" s="42" t="inlineStr">
        <is>
          <t>35.72140076336398</t>
        </is>
      </c>
      <c r="C28" s="42" t="inlineStr">
        <is>
          <t>('IPCC 2013', 'climate change', 'GWP 100a')</t>
        </is>
      </c>
      <c r="D28" s="42" t="inlineStr">
        <is>
          <t>kg $CO_2$-eq</t>
        </is>
      </c>
      <c r="E28" s="42" t="inlineStr">
        <is>
          <t>LR-S</t>
        </is>
      </c>
      <c r="F28" t="n">
        <v>-2686.933279277374</v>
      </c>
      <c r="J28" t="n">
        <v>0</v>
      </c>
      <c r="K28" t="n">
        <v>0</v>
      </c>
      <c r="L28" t="n">
        <v>-1879.509571002545</v>
      </c>
      <c r="N28" t="n">
        <v>356.3999928299137</v>
      </c>
      <c r="O28" t="n">
        <v>251.6457643916542</v>
      </c>
      <c r="P28" t="n">
        <v>-2714.35439782277</v>
      </c>
      <c r="Q28" t="n">
        <v>129.9515511375959</v>
      </c>
    </row>
    <row r="29">
      <c r="A29" s="42" t="inlineStr">
        <is>
          <t>use_3Z_pavingstone</t>
        </is>
      </c>
      <c r="B29" s="42" t="inlineStr">
        <is>
          <t>1394.9722502269774</t>
        </is>
      </c>
      <c r="C29" s="42" t="inlineStr">
        <is>
          <t>('IPCC 2013', 'climate change', 'GWP 100a')</t>
        </is>
      </c>
      <c r="D29" s="42" t="inlineStr">
        <is>
          <t>kg $CO_2$-eq</t>
        </is>
      </c>
      <c r="E29" s="42" t="inlineStr">
        <is>
          <t>LR-S</t>
        </is>
      </c>
      <c r="F29" t="n">
        <v>-3187.433475774654</v>
      </c>
      <c r="G29" t="n">
        <v>-35.15459042139274</v>
      </c>
      <c r="K29" t="n">
        <v>0</v>
      </c>
      <c r="L29" t="n">
        <v>-1879.509692806976</v>
      </c>
      <c r="N29" t="n">
        <v>356.4000159269485</v>
      </c>
      <c r="O29" t="n">
        <v>251.6457806999342</v>
      </c>
      <c r="P29" t="n">
        <v>1409.409860583247</v>
      </c>
      <c r="Q29" t="n">
        <v>225.0627554120128</v>
      </c>
    </row>
    <row r="30">
      <c r="A30" s="42" t="inlineStr">
        <is>
          <t>use_4Z_waterbiofilter</t>
        </is>
      </c>
      <c r="B30" s="42" t="inlineStr">
        <is>
          <t>328022.49040895654</t>
        </is>
      </c>
      <c r="C30" s="42" t="inlineStr">
        <is>
          <t>('IPCC 2013', 'climate change', 'GWP 100a')</t>
        </is>
      </c>
      <c r="D30" s="42" t="inlineStr">
        <is>
          <t>kg $CO_2$-eq</t>
        </is>
      </c>
      <c r="E30" s="42" t="inlineStr">
        <is>
          <t>LR-S</t>
        </is>
      </c>
      <c r="F30" t="n">
        <v>-2686.933312347283</v>
      </c>
      <c r="G30" t="n">
        <v>6.936676584162411</v>
      </c>
      <c r="H30" t="n">
        <v>-1143.087850347175</v>
      </c>
      <c r="I30" t="n">
        <v>437.1911759419702</v>
      </c>
      <c r="K30" t="n">
        <v>0</v>
      </c>
      <c r="L30" t="n">
        <v>-1879.509594134944</v>
      </c>
      <c r="N30" t="n">
        <v>356.39999721637</v>
      </c>
      <c r="O30" t="n">
        <v>251.645767488829</v>
      </c>
      <c r="P30" t="n">
        <v>-1002.523752270319</v>
      </c>
      <c r="Q30" t="n">
        <v>203.1627449656882</v>
      </c>
    </row>
    <row r="31">
      <c r="A31" s="42" t="inlineStr">
        <is>
          <t>use_7Z_pig-iron</t>
        </is>
      </c>
      <c r="B31" s="42" t="inlineStr">
        <is>
          <t>2090.876756135648</t>
        </is>
      </c>
      <c r="C31" s="42" t="inlineStr">
        <is>
          <t>('IPCC 2013', 'climate change', 'GWP 100a')</t>
        </is>
      </c>
      <c r="D31" s="42" t="inlineStr">
        <is>
          <t>kg $CO_2$-eq</t>
        </is>
      </c>
      <c r="E31" s="42" t="inlineStr">
        <is>
          <t>LR-S</t>
        </is>
      </c>
      <c r="F31" t="n">
        <v>-4.547473508864641e-13</v>
      </c>
      <c r="K31" t="n">
        <v>0</v>
      </c>
      <c r="L31" t="n">
        <v>-1879.509560741697</v>
      </c>
      <c r="N31" t="n">
        <v>356.3999908842114</v>
      </c>
      <c r="O31" t="n">
        <v>251.6457630178388</v>
      </c>
      <c r="P31" t="n">
        <v>-2689.661371419425</v>
      </c>
      <c r="Q31" t="n">
        <v>197.2403296584754</v>
      </c>
    </row>
    <row r="32">
      <c r="A32" s="42" t="inlineStr">
        <is>
          <t>use_1Z_tree-planting-macadam</t>
        </is>
      </c>
      <c r="B32" s="42" t="inlineStr">
        <is>
          <t>3.629370111463696</t>
        </is>
      </c>
      <c r="C32" s="42" t="inlineStr">
        <is>
          <t>('IPCC 2013', 'climate change', 'GWP 100a')</t>
        </is>
      </c>
      <c r="D32" s="42" t="inlineStr">
        <is>
          <t>kg $CO_2$-eq</t>
        </is>
      </c>
      <c r="E32" s="42" t="inlineStr">
        <is>
          <t>WL-S</t>
        </is>
      </c>
      <c r="F32" t="n">
        <v>-2393.29078626593</v>
      </c>
      <c r="G32" t="n">
        <v>-94.63838539589833</v>
      </c>
      <c r="J32" t="n">
        <v>-1.504005253671892e-14</v>
      </c>
      <c r="K32" t="n">
        <v>0</v>
      </c>
      <c r="L32" t="n">
        <v>-1879.509661362434</v>
      </c>
      <c r="N32" t="n">
        <v>-2307.635032104738</v>
      </c>
      <c r="O32" t="n">
        <v>1768.441294233575</v>
      </c>
      <c r="P32" t="n">
        <v>-640.9420122290438</v>
      </c>
      <c r="Q32" t="n">
        <v>-34.79194210618989</v>
      </c>
    </row>
    <row r="33">
      <c r="A33" s="42" t="inlineStr">
        <is>
          <t>use_2Z_green-roof</t>
        </is>
      </c>
      <c r="B33" s="42" t="inlineStr">
        <is>
          <t>4604.177416122618</t>
        </is>
      </c>
      <c r="C33" s="42" t="inlineStr">
        <is>
          <t>('IPCC 2013', 'climate change', 'GWP 100a')</t>
        </is>
      </c>
      <c r="D33" s="42" t="inlineStr">
        <is>
          <t>kg $CO_2$-eq</t>
        </is>
      </c>
      <c r="E33" s="42" t="inlineStr">
        <is>
          <t>WL-S</t>
        </is>
      </c>
      <c r="F33" t="n">
        <v>-2393.599972608881</v>
      </c>
      <c r="G33" t="n">
        <v>-14.69887898831038</v>
      </c>
      <c r="J33" t="n">
        <v>-4.135088517013862</v>
      </c>
      <c r="K33" t="n">
        <v>0</v>
      </c>
      <c r="L33" t="n">
        <v>-1879.509587306546</v>
      </c>
      <c r="N33" t="n">
        <v>-2307.634941179984</v>
      </c>
      <c r="O33" t="n">
        <v>1768.441224553974</v>
      </c>
      <c r="P33" t="n">
        <v>-1282.240108382781</v>
      </c>
      <c r="Q33" t="n">
        <v>120.3892269313098</v>
      </c>
      <c r="R33" t="n">
        <v>-1057.672093999913</v>
      </c>
    </row>
    <row r="34">
      <c r="A34" s="42" t="inlineStr">
        <is>
          <t>use_6Z_landscaping-soil</t>
        </is>
      </c>
      <c r="B34" s="42" t="inlineStr">
        <is>
          <t>25.666487230495715</t>
        </is>
      </c>
      <c r="C34" s="42" t="inlineStr">
        <is>
          <t>('IPCC 2013', 'climate change', 'GWP 100a')</t>
        </is>
      </c>
      <c r="D34" s="42" t="inlineStr">
        <is>
          <t>kg $CO_2$-eq</t>
        </is>
      </c>
      <c r="E34" s="42" t="inlineStr">
        <is>
          <t>WL-S</t>
        </is>
      </c>
      <c r="F34" t="n">
        <v>-2393.599884195879</v>
      </c>
      <c r="J34" t="n">
        <v>-7.105427357601002e-15</v>
      </c>
      <c r="K34" t="n">
        <v>0</v>
      </c>
      <c r="L34" t="n">
        <v>-1879.509517882632</v>
      </c>
      <c r="N34" t="n">
        <v>-2307.634855942294</v>
      </c>
      <c r="O34" t="n">
        <v>1768.441159232617</v>
      </c>
      <c r="P34" t="n">
        <v>-1950.313845536811</v>
      </c>
      <c r="Q34" t="n">
        <v>14.88849507469456</v>
      </c>
    </row>
    <row r="35">
      <c r="A35" s="42" t="inlineStr">
        <is>
          <t>use_3Z_pavingstone</t>
        </is>
      </c>
      <c r="B35" s="42" t="inlineStr">
        <is>
          <t>1394.9722502269774</t>
        </is>
      </c>
      <c r="C35" s="42" t="inlineStr">
        <is>
          <t>('IPCC 2013', 'climate change', 'GWP 100a')</t>
        </is>
      </c>
      <c r="D35" s="42" t="inlineStr">
        <is>
          <t>kg $CO_2$-eq</t>
        </is>
      </c>
      <c r="E35" s="42" t="inlineStr">
        <is>
          <t>WL-S</t>
        </is>
      </c>
      <c r="F35" t="n">
        <v>-2820.766792722237</v>
      </c>
      <c r="G35" t="n">
        <v>-18.42251740497166</v>
      </c>
      <c r="K35" t="n">
        <v>0</v>
      </c>
      <c r="L35" t="n">
        <v>-1879.509692806976</v>
      </c>
      <c r="N35" t="n">
        <v>-2307.635070711895</v>
      </c>
      <c r="O35" t="n">
        <v>1768.441323819922</v>
      </c>
      <c r="P35" t="n">
        <v>1409.409860583252</v>
      </c>
      <c r="Q35" t="n">
        <v>107.3454771992002</v>
      </c>
    </row>
    <row r="36">
      <c r="A36" s="42" t="inlineStr">
        <is>
          <t>use_4Z_waterbiofilter</t>
        </is>
      </c>
      <c r="B36" s="42" t="inlineStr">
        <is>
          <t>235690.23384939838</t>
        </is>
      </c>
      <c r="C36" s="42" t="inlineStr">
        <is>
          <t>('IPCC 2013', 'climate change', 'GWP 100a')</t>
        </is>
      </c>
      <c r="D36" s="42" t="inlineStr">
        <is>
          <t>kg $CO_2$-eq</t>
        </is>
      </c>
      <c r="E36" s="42" t="inlineStr">
        <is>
          <t>WL-S</t>
        </is>
      </c>
      <c r="F36" t="n">
        <v>-2393.599981305003</v>
      </c>
      <c r="G36" t="n">
        <v>8.524260716197093</v>
      </c>
      <c r="H36" t="n">
        <v>-821.3297887679693</v>
      </c>
      <c r="I36" t="n">
        <v>314.1299560471928</v>
      </c>
      <c r="K36" t="n">
        <v>0</v>
      </c>
      <c r="L36" t="n">
        <v>-1879.509594134943</v>
      </c>
      <c r="N36" t="n">
        <v>-2307.634949563788</v>
      </c>
      <c r="O36" t="n">
        <v>1768.441230978849</v>
      </c>
      <c r="P36" t="n">
        <v>-720.331881260895</v>
      </c>
      <c r="Q36" t="n">
        <v>73.71492688873637</v>
      </c>
    </row>
    <row r="37">
      <c r="A37" s="42" t="inlineStr">
        <is>
          <t>use_7Z_pig-iron</t>
        </is>
      </c>
      <c r="B37" s="42" t="inlineStr">
        <is>
          <t>1869.5014110503416</t>
        </is>
      </c>
      <c r="C37" s="42" t="inlineStr">
        <is>
          <t>('IPCC 2013', 'climate change', 'GWP 100a')</t>
        </is>
      </c>
      <c r="D37" s="42" t="inlineStr">
        <is>
          <t>kg $CO_2$-eq</t>
        </is>
      </c>
      <c r="E37" s="42" t="inlineStr">
        <is>
          <t>WL-S</t>
        </is>
      </c>
      <c r="F37" t="n">
        <v>4.547473508864641e-13</v>
      </c>
      <c r="K37" t="n">
        <v>0</v>
      </c>
      <c r="L37" t="n">
        <v>-1879.509553293723</v>
      </c>
      <c r="N37" t="n">
        <v>-2307.634899419523</v>
      </c>
      <c r="O37" t="n">
        <v>1768.441192551113</v>
      </c>
      <c r="P37" t="n">
        <v>-2404.888625960845</v>
      </c>
      <c r="Q37" t="n">
        <v>66.75896821409599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4.5"/>
  <sheetData>
    <row r="1">
      <c r="A1" s="42" t="inlineStr">
        <is>
          <t>SC</t>
        </is>
      </c>
      <c r="B1" s="42" t="inlineStr">
        <is>
          <t>FU</t>
        </is>
      </c>
      <c r="C1" s="42" t="inlineStr">
        <is>
          <t>Production of biochar</t>
        </is>
      </c>
      <c r="D1" s="42" t="inlineStr">
        <is>
          <t>C-sink</t>
        </is>
      </c>
      <c r="E1" s="42" t="inlineStr">
        <is>
          <t>Pyrolysis energy substitution</t>
        </is>
      </c>
      <c r="F1" s="42" t="inlineStr">
        <is>
          <t>RLU</t>
        </is>
      </c>
      <c r="G1" s="42" t="inlineStr">
        <is>
          <t>RBU</t>
        </is>
      </c>
      <c r="H1" s="42" t="inlineStr">
        <is>
          <t>Production of other materials</t>
        </is>
      </c>
      <c r="I1" s="42" t="inlineStr">
        <is>
          <t>Transport &amp; Machinery</t>
        </is>
      </c>
      <c r="J1" s="42" t="inlineStr">
        <is>
          <t>Use phase</t>
        </is>
      </c>
      <c r="K1" s="42" t="inlineStr">
        <is>
          <t>Disposal</t>
        </is>
      </c>
      <c r="L1" s="42" t="inlineStr">
        <is>
          <t>Other</t>
        </is>
      </c>
    </row>
    <row r="2">
      <c r="A2" s="71" t="inlineStr">
        <is>
          <t>WP-S</t>
        </is>
      </c>
      <c r="B2" s="42" t="inlineStr">
        <is>
          <t>Tree</t>
        </is>
      </c>
      <c r="C2" t="n">
        <v>0.3196519994177298</v>
      </c>
      <c r="D2" t="n">
        <v>-2.739733362198981</v>
      </c>
      <c r="E2" t="n">
        <v>-0.332888442936714</v>
      </c>
      <c r="F2" t="n">
        <v>0</v>
      </c>
      <c r="G2" t="n">
        <v>0.474427226501971</v>
      </c>
      <c r="H2" t="n">
        <v>-0.344085188502707</v>
      </c>
      <c r="I2" t="n">
        <v>0.1722871657330345</v>
      </c>
      <c r="J2" t="n">
        <v>0</v>
      </c>
      <c r="K2" t="n">
        <v>-0.03986418376254002</v>
      </c>
      <c r="L2" t="n">
        <v>0</v>
      </c>
    </row>
    <row r="3">
      <c r="A3" s="54" t="n"/>
      <c r="B3" s="42" t="inlineStr">
        <is>
          <t>Roof</t>
        </is>
      </c>
      <c r="C3" t="n">
        <v>0.3196519966885638</v>
      </c>
      <c r="D3" t="n">
        <v>-2.739733338807335</v>
      </c>
      <c r="E3" t="n">
        <v>-0.3328884400945362</v>
      </c>
      <c r="F3" t="n">
        <v>0</v>
      </c>
      <c r="G3" t="n">
        <v>0.4744272224513454</v>
      </c>
      <c r="H3" t="n">
        <v>-0.6924096678337104</v>
      </c>
      <c r="I3" t="n">
        <v>0.2456361548862347</v>
      </c>
      <c r="J3" t="n">
        <v>-0.5711429384369628</v>
      </c>
      <c r="K3" t="n">
        <v>-7.958078640513122e-16</v>
      </c>
      <c r="L3" t="n">
        <v>0</v>
      </c>
    </row>
    <row r="4">
      <c r="A4" s="54" t="n"/>
      <c r="B4" s="42" t="inlineStr">
        <is>
          <t>Soil</t>
        </is>
      </c>
      <c r="C4" t="n">
        <v>0.3196519931037352</v>
      </c>
      <c r="D4" t="n">
        <v>-2.739733308081812</v>
      </c>
      <c r="E4" t="n">
        <v>-0.3328884363612636</v>
      </c>
      <c r="F4" t="n">
        <v>0</v>
      </c>
      <c r="G4" t="n">
        <v>0.4744272171307454</v>
      </c>
      <c r="H4" t="n">
        <v>-1.053169517836158</v>
      </c>
      <c r="I4" t="n">
        <v>0.1897529870243407</v>
      </c>
      <c r="J4" t="n">
        <v>0</v>
      </c>
      <c r="K4" t="n">
        <v>0</v>
      </c>
      <c r="L4" t="n">
        <v>0</v>
      </c>
    </row>
    <row r="5">
      <c r="A5" s="54" t="n"/>
      <c r="B5" s="42" t="inlineStr">
        <is>
          <t>Charcrete</t>
        </is>
      </c>
      <c r="C5" t="n">
        <v>0.3196520103346363</v>
      </c>
      <c r="D5" t="n">
        <v>-3.253433478724091</v>
      </c>
      <c r="E5" t="n">
        <v>-0.332888454305678</v>
      </c>
      <c r="F5" t="n">
        <v>0</v>
      </c>
      <c r="G5" t="n">
        <v>0.4744272427048346</v>
      </c>
      <c r="H5" t="n">
        <v>1.373241006890001</v>
      </c>
      <c r="I5" t="n">
        <v>0.2694097619403389</v>
      </c>
      <c r="J5" t="n">
        <v>0</v>
      </c>
      <c r="K5" t="n">
        <v>0.004882981871973186</v>
      </c>
      <c r="L5" t="n">
        <v>0</v>
      </c>
    </row>
    <row r="6">
      <c r="A6" s="54" t="n"/>
      <c r="B6" s="42" t="inlineStr">
        <is>
          <t>Biofilm</t>
        </is>
      </c>
      <c r="C6" t="n">
        <v>0.3196519935532844</v>
      </c>
      <c r="D6" t="n">
        <v>-2.739733311934894</v>
      </c>
      <c r="E6" t="n">
        <v>-0.3328884368294283</v>
      </c>
      <c r="F6" t="n">
        <v>0</v>
      </c>
      <c r="G6" t="n">
        <v>0.4744272177979664</v>
      </c>
      <c r="H6" t="n">
        <v>-0.3889792158808826</v>
      </c>
      <c r="I6" t="n">
        <v>0.2277384912372764</v>
      </c>
      <c r="J6" t="n">
        <v>0</v>
      </c>
      <c r="K6" t="n">
        <v>-0.4110516886835629</v>
      </c>
      <c r="L6" t="n">
        <v>0</v>
      </c>
    </row>
    <row r="7">
      <c r="A7" s="55" t="n"/>
      <c r="B7" s="42" t="inlineStr">
        <is>
          <t>Pig iron</t>
        </is>
      </c>
      <c r="C7" t="n">
        <v>0.3196519878740277</v>
      </c>
      <c r="D7" t="n">
        <v>0</v>
      </c>
      <c r="E7" t="n">
        <v>-0.3328884309149998</v>
      </c>
      <c r="F7" t="n">
        <v>0</v>
      </c>
      <c r="G7" t="n">
        <v>0.4744272093688182</v>
      </c>
      <c r="H7" t="n">
        <v>-2.689661371419603</v>
      </c>
      <c r="I7" t="n">
        <v>0.2165841675346454</v>
      </c>
      <c r="J7" t="n">
        <v>0</v>
      </c>
      <c r="K7" t="n">
        <v>0</v>
      </c>
      <c r="L7" t="n">
        <v>0</v>
      </c>
    </row>
    <row r="8">
      <c r="A8" s="71" t="inlineStr">
        <is>
          <t>GW-S</t>
        </is>
      </c>
      <c r="B8" s="42" t="inlineStr">
        <is>
          <t>Tree</t>
        </is>
      </c>
      <c r="C8" t="n">
        <v>0.1120975334377717</v>
      </c>
      <c r="D8" t="n">
        <v>-2.049713004481715</v>
      </c>
      <c r="E8" t="n">
        <v>-0.2426940585464518</v>
      </c>
      <c r="F8" t="n">
        <v>0</v>
      </c>
      <c r="G8" t="n">
        <v>0.4744272044915692</v>
      </c>
      <c r="H8" t="n">
        <v>-0.7094575723552203</v>
      </c>
      <c r="I8" t="n">
        <v>0.1002914604771311</v>
      </c>
      <c r="J8" t="n">
        <v>0</v>
      </c>
      <c r="K8" t="n">
        <v>-0.09394283770469426</v>
      </c>
      <c r="L8" t="n">
        <v>0</v>
      </c>
    </row>
    <row r="9">
      <c r="A9" s="54" t="n"/>
      <c r="B9" s="42" t="inlineStr">
        <is>
          <t>Roof</t>
        </is>
      </c>
      <c r="C9" t="n">
        <v>0.1120975349915538</v>
      </c>
      <c r="D9" t="n">
        <v>-2.050399954897935</v>
      </c>
      <c r="E9" t="n">
        <v>-0.24269406191043</v>
      </c>
      <c r="F9" t="n">
        <v>0</v>
      </c>
      <c r="G9" t="n">
        <v>0.4744272110675967</v>
      </c>
      <c r="H9" t="n">
        <v>-1.43059845293295</v>
      </c>
      <c r="I9" t="n">
        <v>0.2490694418996637</v>
      </c>
      <c r="J9" t="n">
        <v>-1.18004736514989</v>
      </c>
      <c r="K9" t="n">
        <v>-0.01679290596160104</v>
      </c>
      <c r="L9" t="n">
        <v>0</v>
      </c>
    </row>
    <row r="10">
      <c r="A10" s="54" t="n"/>
      <c r="B10" s="42" t="inlineStr">
        <is>
          <t>Soil</t>
        </is>
      </c>
      <c r="C10" t="n">
        <v>0.1120975432815462</v>
      </c>
      <c r="D10" t="n">
        <v>-2.050400106531954</v>
      </c>
      <c r="E10" t="n">
        <v>-0.2426940798584778</v>
      </c>
      <c r="F10" t="n">
        <v>0</v>
      </c>
      <c r="G10" t="n">
        <v>0.4744272461530954</v>
      </c>
      <c r="H10" t="n">
        <v>-2.175970211285479</v>
      </c>
      <c r="I10" t="n">
        <v>0.1503027121925815</v>
      </c>
      <c r="J10" t="n">
        <v>0</v>
      </c>
      <c r="K10" t="n">
        <v>0</v>
      </c>
      <c r="L10" t="n">
        <v>0</v>
      </c>
    </row>
    <row r="11">
      <c r="A11" s="54" t="n"/>
      <c r="B11" s="42" t="inlineStr">
        <is>
          <t>Charcrete</t>
        </is>
      </c>
      <c r="C11" t="n">
        <v>0.112097542466792</v>
      </c>
      <c r="D11" t="n">
        <v>-2.391766773550912</v>
      </c>
      <c r="E11" t="n">
        <v>-0.242694078094514</v>
      </c>
      <c r="F11" t="n">
        <v>0</v>
      </c>
      <c r="G11" t="n">
        <v>0.4744272427048346</v>
      </c>
      <c r="H11" t="n">
        <v>1.373241006890004</v>
      </c>
      <c r="I11" t="n">
        <v>0.2343217787810086</v>
      </c>
      <c r="J11" t="n">
        <v>0</v>
      </c>
      <c r="K11" t="n">
        <v>-0.02078365167209722</v>
      </c>
      <c r="L11" t="n">
        <v>0</v>
      </c>
    </row>
    <row r="12">
      <c r="A12" s="54" t="n"/>
      <c r="B12" s="42" t="inlineStr">
        <is>
          <t>Biofilm</t>
        </is>
      </c>
      <c r="C12" t="n">
        <v>0.1120975365818039</v>
      </c>
      <c r="D12" t="n">
        <v>-2.050399983985536</v>
      </c>
      <c r="E12" t="n">
        <v>-0.2426940653533623</v>
      </c>
      <c r="F12" t="n">
        <v>0</v>
      </c>
      <c r="G12" t="n">
        <v>0.4744272177979664</v>
      </c>
      <c r="H12" t="n">
        <v>-0.8036760658695929</v>
      </c>
      <c r="I12" t="n">
        <v>0.2151361804702669</v>
      </c>
      <c r="J12" t="n">
        <v>0</v>
      </c>
      <c r="K12" t="n">
        <v>-0.861052792321823</v>
      </c>
      <c r="L12" t="n">
        <v>0</v>
      </c>
    </row>
    <row r="13">
      <c r="A13" s="55" t="n"/>
      <c r="B13" s="42" t="inlineStr">
        <is>
          <t>Pig iron</t>
        </is>
      </c>
      <c r="C13" t="n">
        <v>0.1120975408048338</v>
      </c>
      <c r="D13" t="n">
        <v>0</v>
      </c>
      <c r="E13" t="n">
        <v>-0.2426940744963318</v>
      </c>
      <c r="F13" t="n">
        <v>0</v>
      </c>
      <c r="G13" t="n">
        <v>0.4744272356709768</v>
      </c>
      <c r="H13" t="n">
        <v>-2.060070158582516</v>
      </c>
      <c r="I13" t="n">
        <v>0.2010661851423193</v>
      </c>
      <c r="J13" t="n">
        <v>0</v>
      </c>
      <c r="K13" t="n">
        <v>0</v>
      </c>
      <c r="L13" t="n">
        <v>0</v>
      </c>
    </row>
    <row r="14">
      <c r="A14" s="71" t="inlineStr">
        <is>
          <t>WP-S</t>
        </is>
      </c>
      <c r="B14" s="42" t="inlineStr">
        <is>
          <t>Tree</t>
        </is>
      </c>
      <c r="C14" t="n">
        <v>1.363616004018641</v>
      </c>
      <c r="D14" t="n">
        <v>-2.739733362198981</v>
      </c>
      <c r="E14" t="n">
        <v>-2.578007094508988</v>
      </c>
      <c r="F14" t="n">
        <v>0</v>
      </c>
      <c r="G14" t="n">
        <v>4.34476987321609</v>
      </c>
      <c r="H14" t="n">
        <v>-0.346678653521413</v>
      </c>
      <c r="I14" t="n">
        <v>0.05997308022686862</v>
      </c>
      <c r="J14" t="n">
        <v>0</v>
      </c>
      <c r="K14" t="n">
        <v>-0.04540356862651429</v>
      </c>
      <c r="L14" t="n">
        <v>0</v>
      </c>
    </row>
    <row r="15">
      <c r="A15" s="54" t="n"/>
      <c r="B15" s="42" t="inlineStr">
        <is>
          <t>Roof</t>
        </is>
      </c>
      <c r="C15" t="n">
        <v>1.363615992376185</v>
      </c>
      <c r="D15" t="n">
        <v>-2.739733338807335</v>
      </c>
      <c r="E15" t="n">
        <v>-2.578007072498148</v>
      </c>
      <c r="F15" t="n">
        <v>0</v>
      </c>
      <c r="G15" t="n">
        <v>4.344769836120745</v>
      </c>
      <c r="H15" t="n">
        <v>-0.6924096678337104</v>
      </c>
      <c r="I15" t="n">
        <v>0.1428849962225106</v>
      </c>
      <c r="J15" t="n">
        <v>-0.5711429384369628</v>
      </c>
      <c r="K15" t="n">
        <v>-1.70530256582424e-15</v>
      </c>
      <c r="L15" t="n">
        <v>0</v>
      </c>
    </row>
    <row r="16">
      <c r="A16" s="54" t="n"/>
      <c r="B16" s="42" t="inlineStr">
        <is>
          <t>Soil</t>
        </is>
      </c>
      <c r="C16" t="n">
        <v>1.363615977083525</v>
      </c>
      <c r="D16" t="n">
        <v>-2.739733308081812</v>
      </c>
      <c r="E16" t="n">
        <v>-2.578007043586344</v>
      </c>
      <c r="F16" t="n">
        <v>0</v>
      </c>
      <c r="G16" t="n">
        <v>4.344769787395085</v>
      </c>
      <c r="H16" t="n">
        <v>-1.053169517836158</v>
      </c>
      <c r="I16" t="n">
        <v>0.08023797023268443</v>
      </c>
      <c r="J16" t="n">
        <v>0</v>
      </c>
      <c r="K16" t="n">
        <v>0</v>
      </c>
      <c r="L16" t="n">
        <v>0</v>
      </c>
    </row>
    <row r="17">
      <c r="A17" s="54" t="n"/>
      <c r="B17" s="42" t="inlineStr">
        <is>
          <t>Charcrete</t>
        </is>
      </c>
      <c r="C17" t="n">
        <v>1.363616050589501</v>
      </c>
      <c r="D17" t="n">
        <v>-3.253433478724091</v>
      </c>
      <c r="E17" t="n">
        <v>-2.57800718255431</v>
      </c>
      <c r="F17" t="n">
        <v>0</v>
      </c>
      <c r="G17" t="n">
        <v>4.34477002160073</v>
      </c>
      <c r="H17" t="n">
        <v>1.409409860583249</v>
      </c>
      <c r="I17" t="n">
        <v>0.1691355210975053</v>
      </c>
      <c r="J17" t="n">
        <v>0</v>
      </c>
      <c r="K17" t="n">
        <v>0.005561503625580091</v>
      </c>
      <c r="L17" t="n">
        <v>0</v>
      </c>
    </row>
    <row r="18">
      <c r="A18" s="54" t="n"/>
      <c r="B18" s="42" t="inlineStr">
        <is>
          <t>Biofilm</t>
        </is>
      </c>
      <c r="C18" t="n">
        <v>1.363615979001273</v>
      </c>
      <c r="D18" t="n">
        <v>-2.739733311934894</v>
      </c>
      <c r="E18" t="n">
        <v>-2.578007047211982</v>
      </c>
      <c r="F18" t="n">
        <v>0</v>
      </c>
      <c r="G18" t="n">
        <v>4.344769793505449</v>
      </c>
      <c r="H18" t="n">
        <v>-0.3889792158808826</v>
      </c>
      <c r="I18" t="n">
        <v>0.1184223146343657</v>
      </c>
      <c r="J18" t="n">
        <v>0</v>
      </c>
      <c r="K18" t="n">
        <v>-0.2634994909537748</v>
      </c>
      <c r="L18" t="n">
        <v>0</v>
      </c>
    </row>
    <row r="19">
      <c r="A19" s="55" t="n"/>
      <c r="B19" s="42" t="inlineStr">
        <is>
          <t>Pig iron</t>
        </is>
      </c>
      <c r="C19" t="n">
        <v>1.363615954773911</v>
      </c>
      <c r="D19" t="n">
        <v>0</v>
      </c>
      <c r="E19" t="n">
        <v>-2.578007001408529</v>
      </c>
      <c r="F19" t="n">
        <v>0</v>
      </c>
      <c r="G19" t="n">
        <v>4.344769716311933</v>
      </c>
      <c r="H19" t="n">
        <v>-2.689661371419603</v>
      </c>
      <c r="I19" t="n">
        <v>0.1102527555385873</v>
      </c>
      <c r="J19" t="n">
        <v>0</v>
      </c>
      <c r="K19" t="n">
        <v>0</v>
      </c>
      <c r="L19" t="n">
        <v>0</v>
      </c>
    </row>
    <row r="20">
      <c r="A20" s="71" t="inlineStr">
        <is>
          <t>GW-S</t>
        </is>
      </c>
      <c r="B20" s="42" t="inlineStr">
        <is>
          <t>Tree</t>
        </is>
      </c>
      <c r="C20" t="n">
        <v>0.2226512528573649</v>
      </c>
      <c r="D20" t="n">
        <v>-2.049713004481715</v>
      </c>
      <c r="E20" t="n">
        <v>-1.879509541419794</v>
      </c>
      <c r="F20" t="n">
        <v>0</v>
      </c>
      <c r="G20" t="n">
        <v>4.344769671646427</v>
      </c>
      <c r="H20" t="n">
        <v>-0.7148049498583496</v>
      </c>
      <c r="I20" t="n">
        <v>-0.02269580515150475</v>
      </c>
      <c r="J20" t="n">
        <v>0</v>
      </c>
      <c r="K20" t="n">
        <v>-0.1069967995356945</v>
      </c>
      <c r="L20" t="n">
        <v>0</v>
      </c>
    </row>
    <row r="21">
      <c r="A21" s="54" t="n"/>
      <c r="B21" s="42" t="inlineStr">
        <is>
          <t>Roof</t>
        </is>
      </c>
      <c r="C21" t="n">
        <v>0.2226512559435303</v>
      </c>
      <c r="D21" t="n">
        <v>-2.050399954897935</v>
      </c>
      <c r="E21" t="n">
        <v>-1.879509567471645</v>
      </c>
      <c r="F21" t="n">
        <v>0</v>
      </c>
      <c r="G21" t="n">
        <v>4.344769731869207</v>
      </c>
      <c r="H21" t="n">
        <v>-1.43059845293295</v>
      </c>
      <c r="I21" t="n">
        <v>0.1454613380520995</v>
      </c>
      <c r="J21" t="n">
        <v>-1.18004736514989</v>
      </c>
      <c r="K21" t="n">
        <v>-0.01839604562559038</v>
      </c>
      <c r="L21" t="n">
        <v>0</v>
      </c>
    </row>
    <row r="22">
      <c r="A22" s="54" t="n"/>
      <c r="B22" s="42" t="inlineStr">
        <is>
          <t>Soil</t>
        </is>
      </c>
      <c r="C22" t="n">
        <v>0.2226512724093445</v>
      </c>
      <c r="D22" t="n">
        <v>-2.050400106531954</v>
      </c>
      <c r="E22" t="n">
        <v>-1.879509706467742</v>
      </c>
      <c r="F22" t="n">
        <v>0</v>
      </c>
      <c r="G22" t="n">
        <v>4.34477005317965</v>
      </c>
      <c r="H22" t="n">
        <v>-2.175970211285479</v>
      </c>
      <c r="I22" t="n">
        <v>0.03504242675381349</v>
      </c>
      <c r="J22" t="n">
        <v>0</v>
      </c>
      <c r="K22" t="n">
        <v>0</v>
      </c>
      <c r="L22" t="n">
        <v>0</v>
      </c>
    </row>
    <row r="23">
      <c r="A23" s="54" t="n"/>
      <c r="B23" s="42" t="inlineStr">
        <is>
          <t>Charcrete</t>
        </is>
      </c>
      <c r="C23" t="n">
        <v>0.222651270791057</v>
      </c>
      <c r="D23" t="n">
        <v>-2.391766773550912</v>
      </c>
      <c r="E23" t="n">
        <v>-1.879509692806977</v>
      </c>
      <c r="F23" t="n">
        <v>0</v>
      </c>
      <c r="G23" t="n">
        <v>4.34477002160073</v>
      </c>
      <c r="H23" t="n">
        <v>1.409409860583251</v>
      </c>
      <c r="I23" t="n">
        <v>0.1283068665005335</v>
      </c>
      <c r="J23" t="n">
        <v>0</v>
      </c>
      <c r="K23" t="n">
        <v>-0.02367167381689557</v>
      </c>
      <c r="L23" t="n">
        <v>0</v>
      </c>
    </row>
    <row r="24">
      <c r="A24" s="54" t="n"/>
      <c r="B24" s="42" t="inlineStr">
        <is>
          <t>Biofilm</t>
        </is>
      </c>
      <c r="C24" t="n">
        <v>0.2226512591021292</v>
      </c>
      <c r="D24" t="n">
        <v>-2.050399983985536</v>
      </c>
      <c r="E24" t="n">
        <v>-1.879509594134944</v>
      </c>
      <c r="F24" t="n">
        <v>0</v>
      </c>
      <c r="G24" t="n">
        <v>4.34476979350545</v>
      </c>
      <c r="H24" t="n">
        <v>-0.8036760658695929</v>
      </c>
      <c r="I24" t="n">
        <v>0.09837539003159923</v>
      </c>
      <c r="J24" t="n">
        <v>0</v>
      </c>
      <c r="K24" t="n">
        <v>-0.5578287364801687</v>
      </c>
      <c r="L24" t="n">
        <v>0</v>
      </c>
    </row>
    <row r="25">
      <c r="A25" s="55" t="n"/>
      <c r="B25" s="42" t="inlineStr">
        <is>
          <t>Pig iron</t>
        </is>
      </c>
      <c r="C25" t="n">
        <v>0.2226512674900296</v>
      </c>
      <c r="D25" t="n">
        <v>0</v>
      </c>
      <c r="E25" t="n">
        <v>-1.87950966494137</v>
      </c>
      <c r="F25" t="n">
        <v>0</v>
      </c>
      <c r="G25" t="n">
        <v>4.344769957185169</v>
      </c>
      <c r="H25" t="n">
        <v>-2.060070158582516</v>
      </c>
      <c r="I25" t="n">
        <v>0.09172468956499123</v>
      </c>
      <c r="J25" t="n">
        <v>0</v>
      </c>
      <c r="K25" t="n">
        <v>0</v>
      </c>
      <c r="L25" t="n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4.5"/>
  <sheetData>
    <row r="1">
      <c r="A1" s="51" t="inlineStr">
        <is>
          <t>FU</t>
        </is>
      </c>
      <c r="B1" s="51" t="inlineStr">
        <is>
          <t>FU_amount</t>
        </is>
      </c>
      <c r="C1" s="51" t="inlineStr">
        <is>
          <t>Impact</t>
        </is>
      </c>
      <c r="D1" s="51" t="inlineStr">
        <is>
          <t>Units</t>
        </is>
      </c>
      <c r="E1" s="51" t="inlineStr">
        <is>
          <t>Other</t>
        </is>
      </c>
      <c r="F1" s="51" t="inlineStr">
        <is>
          <t>Supply of other material</t>
        </is>
      </c>
      <c r="G1" s="51" t="inlineStr">
        <is>
          <t>Transport</t>
        </is>
      </c>
      <c r="H1" s="51" t="inlineStr">
        <is>
          <t>Supply of biochar</t>
        </is>
      </c>
      <c r="I1" s="51" t="inlineStr">
        <is>
          <t>C-sink</t>
        </is>
      </c>
      <c r="J1" s="51" t="inlineStr">
        <is>
          <t>Machinery</t>
        </is>
      </c>
      <c r="K1" s="51" t="inlineStr">
        <is>
          <t>Disposal</t>
        </is>
      </c>
      <c r="L1" s="51" t="inlineStr">
        <is>
          <t>Use phase</t>
        </is>
      </c>
    </row>
    <row r="2">
      <c r="A2" s="51" t="inlineStr">
        <is>
          <t>establishment of new tree, in hard surface area, in biochar-makadam Z</t>
        </is>
      </c>
      <c r="B2" s="51" t="inlineStr">
        <is>
          <t>1</t>
        </is>
      </c>
      <c r="C2" s="51" t="inlineStr">
        <is>
          <t>('IPCC 2013', 'climate change', 'GWP 100a')</t>
        </is>
      </c>
      <c r="D2" s="51" t="inlineStr">
        <is>
          <t>kg $CO_2$-eq</t>
        </is>
      </c>
      <c r="E2" t="n">
        <v>0</v>
      </c>
      <c r="F2" t="n">
        <v>164.1550071560084</v>
      </c>
      <c r="G2" t="n">
        <v>362.7974099883597</v>
      </c>
      <c r="H2" t="n">
        <v>234.9313634554764</v>
      </c>
      <c r="I2" t="n">
        <v>-1395.624800050715</v>
      </c>
      <c r="J2" t="n">
        <v>37.17890185382299</v>
      </c>
      <c r="K2" t="n">
        <v>263.9989556973865</v>
      </c>
    </row>
    <row r="3">
      <c r="A3" s="51" t="inlineStr">
        <is>
          <t>lifecycle, extensive green roof, XMS 2-27, biochar Z</t>
        </is>
      </c>
      <c r="B3" s="51" t="inlineStr">
        <is>
          <t>1</t>
        </is>
      </c>
      <c r="C3" s="51" t="inlineStr">
        <is>
          <t>('IPCC 2013', 'climate change', 'GWP 100a')</t>
        </is>
      </c>
      <c r="D3" s="51" t="inlineStr">
        <is>
          <t>kg $CO_2$-eq</t>
        </is>
      </c>
      <c r="E3" t="n">
        <v>0</v>
      </c>
      <c r="F3" t="n">
        <v>2.778811935146927</v>
      </c>
      <c r="G3" t="n">
        <v>0.7245444396486577</v>
      </c>
      <c r="H3" t="n">
        <v>0.1854961070269994</v>
      </c>
      <c r="I3" t="n">
        <v>-1.101951495415405</v>
      </c>
      <c r="J3" t="n">
        <v>0.09140937242241544</v>
      </c>
      <c r="K3" t="n">
        <v>1.589570608916268</v>
      </c>
      <c r="L3" t="n">
        <v>0.2297200994679802</v>
      </c>
    </row>
    <row r="4">
      <c r="A4" s="51" t="inlineStr">
        <is>
          <t>production and supply of planting soil A, biochar Z</t>
        </is>
      </c>
      <c r="B4" s="51" t="inlineStr">
        <is>
          <t>1</t>
        </is>
      </c>
      <c r="C4" s="51" t="inlineStr">
        <is>
          <t>('IPCC 2013', 'climate change', 'GWP 100a')</t>
        </is>
      </c>
      <c r="D4" s="51" t="inlineStr">
        <is>
          <t>kg $CO_2$-eq</t>
        </is>
      </c>
      <c r="E4" t="n">
        <v>0</v>
      </c>
      <c r="F4" t="n">
        <v>3.276991646391232</v>
      </c>
      <c r="G4" t="n">
        <v>27.17342954356705</v>
      </c>
      <c r="H4" t="n">
        <v>33.27517893415147</v>
      </c>
      <c r="I4" t="n">
        <v>-197.6733300465778</v>
      </c>
      <c r="J4" t="n">
        <v>2.293970653488011</v>
      </c>
    </row>
    <row r="5">
      <c r="A5" s="51" t="inlineStr">
        <is>
          <t>production of paving stone, charcrete Z</t>
        </is>
      </c>
      <c r="B5" s="51" t="inlineStr">
        <is>
          <t>1</t>
        </is>
      </c>
      <c r="C5" s="51" t="inlineStr">
        <is>
          <t>('IPCC 2013', 'climate change', 'GWP 100a')</t>
        </is>
      </c>
      <c r="D5" s="51" t="inlineStr">
        <is>
          <t>kg $CO_2$-eq</t>
        </is>
      </c>
      <c r="F5" t="n">
        <v>1.905964431813704</v>
      </c>
      <c r="G5" t="n">
        <v>0.2984733329342469</v>
      </c>
      <c r="H5" t="n">
        <v>0.3306092996894752</v>
      </c>
      <c r="I5" t="n">
        <v>-2.33225677298937</v>
      </c>
      <c r="K5" t="n">
        <v>0.1416625466734337</v>
      </c>
    </row>
    <row r="6">
      <c r="A6" s="51" t="inlineStr">
        <is>
          <t>lifecycle, water pre-treatment, biochar Z biofilter</t>
        </is>
      </c>
      <c r="B6" s="51" t="inlineStr">
        <is>
          <t>1</t>
        </is>
      </c>
      <c r="C6" s="51" t="inlineStr">
        <is>
          <t>('IPCC 2013', 'climate change', 'GWP 100a')</t>
        </is>
      </c>
      <c r="D6" s="51" t="inlineStr">
        <is>
          <t>kg $CO_2$-eq</t>
        </is>
      </c>
      <c r="E6" t="n">
        <v>0</v>
      </c>
      <c r="G6" t="n">
        <v>0.001767885644642231</v>
      </c>
      <c r="H6" t="n">
        <v>0.003623641828116447</v>
      </c>
      <c r="I6" t="n">
        <v>-0.02152647619047619</v>
      </c>
      <c r="K6" t="n">
        <v>8.676147742485402e-05</v>
      </c>
    </row>
    <row r="7">
      <c r="A7" s="51" t="inlineStr">
        <is>
          <t>production of pig iron, bio-coal Z</t>
        </is>
      </c>
      <c r="B7" s="51" t="inlineStr">
        <is>
          <t>1</t>
        </is>
      </c>
      <c r="C7" s="51" t="inlineStr">
        <is>
          <t>('IPCC 2013', 'climate change', 'GWP 100a')</t>
        </is>
      </c>
      <c r="D7" s="51" t="inlineStr">
        <is>
          <t>kg $CO_2$-eq</t>
        </is>
      </c>
      <c r="F7" t="n">
        <v>0.5986116695806175</v>
      </c>
      <c r="G7" t="n">
        <v>0.1107418704518817</v>
      </c>
      <c r="H7" t="n">
        <v>0.2205729079796253</v>
      </c>
      <c r="I7" t="n">
        <v>0</v>
      </c>
    </row>
    <row r="8">
      <c r="A8" s="51" t="inlineStr">
        <is>
          <t>establishment of new tree, in hard surface area, in biochar-makadam Z</t>
        </is>
      </c>
      <c r="B8" s="51" t="inlineStr">
        <is>
          <t>1</t>
        </is>
      </c>
      <c r="C8" s="51" t="inlineStr">
        <is>
          <t>('IPCC 2013', 'climate change', 'GWP 100a')</t>
        </is>
      </c>
      <c r="D8" s="51" t="inlineStr">
        <is>
          <t>kg $CO_2$-eq</t>
        </is>
      </c>
      <c r="E8" t="n">
        <v>0</v>
      </c>
      <c r="F8" t="n">
        <v>164.1550071560084</v>
      </c>
      <c r="G8" t="n">
        <v>355.7164010065282</v>
      </c>
      <c r="H8" t="n">
        <v>247.2750565919407</v>
      </c>
      <c r="I8" t="n">
        <v>-1395.624800050715</v>
      </c>
      <c r="J8" t="n">
        <v>37.17890185382299</v>
      </c>
      <c r="K8" t="n">
        <v>263.9989556973865</v>
      </c>
    </row>
    <row r="9">
      <c r="A9" s="51" t="inlineStr">
        <is>
          <t>lifecycle, extensive green roof, XMS 2-27, biochar Z</t>
        </is>
      </c>
      <c r="B9" s="51" t="inlineStr">
        <is>
          <t>1</t>
        </is>
      </c>
      <c r="C9" s="51" t="inlineStr">
        <is>
          <t>('IPCC 2013', 'climate change', 'GWP 100a')</t>
        </is>
      </c>
      <c r="D9" s="51" t="inlineStr">
        <is>
          <t>kg $CO_2$-eq</t>
        </is>
      </c>
      <c r="E9" t="n">
        <v>0</v>
      </c>
      <c r="F9" t="n">
        <v>2.778811935146916</v>
      </c>
      <c r="G9" t="n">
        <v>0.7189534466852964</v>
      </c>
      <c r="H9" t="n">
        <v>0.1952423877681993</v>
      </c>
      <c r="I9" t="n">
        <v>-1.101951495415405</v>
      </c>
      <c r="J9" t="n">
        <v>0.09140937242241545</v>
      </c>
      <c r="K9" t="n">
        <v>1.589570608916294</v>
      </c>
      <c r="L9" t="n">
        <v>0.2297200994679777</v>
      </c>
    </row>
    <row r="10">
      <c r="A10" s="51" t="inlineStr">
        <is>
          <t>production and supply of planting soil A, biochar Z</t>
        </is>
      </c>
      <c r="B10" s="51" t="inlineStr">
        <is>
          <t>1</t>
        </is>
      </c>
      <c r="C10" s="51" t="inlineStr">
        <is>
          <t>('IPCC 2013', 'climate change', 'GWP 100a')</t>
        </is>
      </c>
      <c r="D10" s="51" t="inlineStr">
        <is>
          <t>kg $CO_2$-eq</t>
        </is>
      </c>
      <c r="E10" t="n">
        <v>0</v>
      </c>
      <c r="F10" t="n">
        <v>3.276991646391236</v>
      </c>
      <c r="G10" t="n">
        <v>26.1704904832426</v>
      </c>
      <c r="H10" t="n">
        <v>35.02351339142771</v>
      </c>
      <c r="I10" t="n">
        <v>-197.6733300465778</v>
      </c>
      <c r="J10" t="n">
        <v>2.293970653488012</v>
      </c>
    </row>
    <row r="11">
      <c r="A11" s="51" t="inlineStr">
        <is>
          <t>production of paving stone, charcrete Z</t>
        </is>
      </c>
      <c r="B11" s="51" t="inlineStr">
        <is>
          <t>1</t>
        </is>
      </c>
      <c r="C11" s="51" t="inlineStr">
        <is>
          <t>('IPCC 2013', 'climate change', 'GWP 100a')</t>
        </is>
      </c>
      <c r="D11" s="51" t="inlineStr">
        <is>
          <t>kg $CO_2$-eq</t>
        </is>
      </c>
      <c r="F11" t="n">
        <v>1.905964431813698</v>
      </c>
      <c r="G11" t="n">
        <v>0.2885085185895583</v>
      </c>
      <c r="H11" t="n">
        <v>0.3479800742144415</v>
      </c>
      <c r="I11" t="n">
        <v>-2.33225677298937</v>
      </c>
      <c r="K11" t="n">
        <v>0.1416625466734332</v>
      </c>
    </row>
    <row r="12">
      <c r="A12" s="51" t="inlineStr">
        <is>
          <t>lifecycle, water pre-treatment, biochar Z biofilter</t>
        </is>
      </c>
      <c r="B12" s="51" t="inlineStr">
        <is>
          <t>1</t>
        </is>
      </c>
      <c r="C12" s="51" t="inlineStr">
        <is>
          <t>('IPCC 2013', 'climate change', 'GWP 100a')</t>
        </is>
      </c>
      <c r="D12" s="51" t="inlineStr">
        <is>
          <t>kg $CO_2$-eq</t>
        </is>
      </c>
      <c r="E12" t="n">
        <v>0</v>
      </c>
      <c r="G12" t="n">
        <v>0.001658666339248396</v>
      </c>
      <c r="H12" t="n">
        <v>0.003814034128679589</v>
      </c>
      <c r="I12" t="n">
        <v>-0.02152647619047619</v>
      </c>
      <c r="K12" t="n">
        <v>8.676147742485382e-05</v>
      </c>
    </row>
    <row r="13">
      <c r="A13" s="51" t="inlineStr">
        <is>
          <t>production of pig iron, bio-coal Z</t>
        </is>
      </c>
      <c r="B13" s="51" t="inlineStr">
        <is>
          <t>1</t>
        </is>
      </c>
      <c r="C13" s="51" t="inlineStr">
        <is>
          <t>('IPCC 2013', 'climate change', 'GWP 100a')</t>
        </is>
      </c>
      <c r="D13" s="51" t="inlineStr">
        <is>
          <t>kg $CO_2$-eq</t>
        </is>
      </c>
      <c r="F13" t="n">
        <v>0.5986116695806163</v>
      </c>
      <c r="G13" t="n">
        <v>0.1040936361779235</v>
      </c>
      <c r="H13" t="n">
        <v>0.2321621834610748</v>
      </c>
      <c r="I13" t="n">
        <v>0</v>
      </c>
    </row>
    <row r="14">
      <c r="A14" s="51" t="inlineStr">
        <is>
          <t>establishment of new tree, in hard surface area, in biochar-makadam Z</t>
        </is>
      </c>
      <c r="B14" s="51" t="inlineStr">
        <is>
          <t>1</t>
        </is>
      </c>
      <c r="C14" s="51" t="inlineStr">
        <is>
          <t>('IPCC 2013', 'climate change', 'GWP 100a')</t>
        </is>
      </c>
      <c r="D14" s="51" t="inlineStr">
        <is>
          <t>kg $CO_2$-eq</t>
        </is>
      </c>
      <c r="E14" t="n">
        <v>0</v>
      </c>
      <c r="F14" t="n">
        <v>164.1550071560084</v>
      </c>
      <c r="G14" t="n">
        <v>299.811902080056</v>
      </c>
      <c r="H14" t="n">
        <v>84.94631724133561</v>
      </c>
      <c r="I14" t="n">
        <v>-506.3991713738268</v>
      </c>
      <c r="J14" t="n">
        <v>37.17890185382299</v>
      </c>
      <c r="K14" t="n">
        <v>261.0964547143153</v>
      </c>
    </row>
    <row r="15">
      <c r="A15" s="51" t="inlineStr">
        <is>
          <t>lifecycle, extensive green roof, XMS 2-27, biochar Z</t>
        </is>
      </c>
      <c r="B15" s="51" t="inlineStr">
        <is>
          <t>1</t>
        </is>
      </c>
      <c r="C15" s="51" t="inlineStr">
        <is>
          <t>('IPCC 2013', 'climate change', 'GWP 100a')</t>
        </is>
      </c>
      <c r="D15" s="51" t="inlineStr">
        <is>
          <t>kg $CO_2$-eq</t>
        </is>
      </c>
      <c r="E15" t="n">
        <v>0</v>
      </c>
      <c r="F15" t="n">
        <v>2.778811935146925</v>
      </c>
      <c r="G15" t="n">
        <v>0.6742332286316315</v>
      </c>
      <c r="H15" t="n">
        <v>0.06693360054471596</v>
      </c>
      <c r="I15" t="n">
        <v>-0.3991518438147305</v>
      </c>
      <c r="J15" t="n">
        <v>0.09140937242241541</v>
      </c>
      <c r="K15" t="n">
        <v>1.586301529943913</v>
      </c>
      <c r="L15" t="n">
        <v>0.2297200994679776</v>
      </c>
    </row>
    <row r="16">
      <c r="A16" s="51" t="inlineStr">
        <is>
          <t>production and supply of planting soil A, biochar Z</t>
        </is>
      </c>
      <c r="B16" s="51" t="inlineStr">
        <is>
          <t>1</t>
        </is>
      </c>
      <c r="C16" s="51" t="inlineStr">
        <is>
          <t>('IPCC 2013', 'climate change', 'GWP 100a')</t>
        </is>
      </c>
      <c r="D16" s="51" t="inlineStr">
        <is>
          <t>kg $CO_2$-eq</t>
        </is>
      </c>
      <c r="E16" t="n">
        <v>0</v>
      </c>
      <c r="F16" t="n">
        <v>3.276991646391236</v>
      </c>
      <c r="G16" t="n">
        <v>18.73134496989254</v>
      </c>
      <c r="H16" t="n">
        <v>12.00686941914237</v>
      </c>
      <c r="I16" t="n">
        <v>-71.60176694650747</v>
      </c>
      <c r="J16" t="n">
        <v>2.293970653488011</v>
      </c>
    </row>
    <row r="17">
      <c r="A17" s="51" t="inlineStr">
        <is>
          <t>production of paving stone, charcrete Z</t>
        </is>
      </c>
      <c r="B17" s="51" t="inlineStr">
        <is>
          <t>1</t>
        </is>
      </c>
      <c r="C17" s="51" t="inlineStr">
        <is>
          <t>('IPCC 2013', 'climate change', 'GWP 100a')</t>
        </is>
      </c>
      <c r="D17" s="51" t="inlineStr">
        <is>
          <t>kg $CO_2$-eq</t>
        </is>
      </c>
      <c r="F17" t="n">
        <v>1.905964431813705</v>
      </c>
      <c r="G17" t="n">
        <v>0.273320156479575</v>
      </c>
      <c r="H17" t="n">
        <v>0.2464785281722755</v>
      </c>
      <c r="I17" t="n">
        <v>-1.714562259687778</v>
      </c>
      <c r="K17" t="n">
        <v>0.1232631602054276</v>
      </c>
    </row>
    <row r="18">
      <c r="A18" s="51" t="inlineStr">
        <is>
          <t>lifecycle, water pre-treatment, biochar Z biofilter</t>
        </is>
      </c>
      <c r="B18" s="51" t="inlineStr">
        <is>
          <t>1</t>
        </is>
      </c>
      <c r="C18" s="51" t="inlineStr">
        <is>
          <t>('IPCC 2013', 'climate change', 'GWP 100a')</t>
        </is>
      </c>
      <c r="D18" s="51" t="inlineStr">
        <is>
          <t>kg $CO_2$-eq</t>
        </is>
      </c>
      <c r="E18" t="n">
        <v>0</v>
      </c>
      <c r="G18" t="n">
        <v>0.0007966439379233351</v>
      </c>
      <c r="H18" t="n">
        <v>0.001307539001909983</v>
      </c>
      <c r="I18" t="n">
        <v>-0.007797378285714284</v>
      </c>
      <c r="K18" t="n">
        <v>4.199255507362935e-05</v>
      </c>
    </row>
    <row r="19">
      <c r="A19" s="51" t="inlineStr">
        <is>
          <t>production of pig iron, bio-coal Z</t>
        </is>
      </c>
      <c r="B19" s="51" t="inlineStr">
        <is>
          <t>1</t>
        </is>
      </c>
      <c r="C19" s="51" t="inlineStr">
        <is>
          <t>('IPCC 2013', 'climate change', 'GWP 100a')</t>
        </is>
      </c>
      <c r="D19" s="51" t="inlineStr">
        <is>
          <t>kg $CO_2$-eq</t>
        </is>
      </c>
      <c r="F19" t="n">
        <v>0.5986116695806121</v>
      </c>
      <c r="G19" t="n">
        <v>0.1327092771346673</v>
      </c>
      <c r="H19" t="n">
        <v>0.2146998860062879</v>
      </c>
      <c r="I19" t="n">
        <v>0</v>
      </c>
    </row>
    <row r="20">
      <c r="A20" s="51" t="inlineStr">
        <is>
          <t>establishment of new tree, in hard surface area, in biochar-makadam Z</t>
        </is>
      </c>
      <c r="B20" s="51" t="inlineStr">
        <is>
          <t>1</t>
        </is>
      </c>
      <c r="C20" s="51" t="inlineStr">
        <is>
          <t>('IPCC 2013', 'climate change', 'GWP 100a')</t>
        </is>
      </c>
      <c r="D20" s="51" t="inlineStr">
        <is>
          <t>kg $CO_2$-eq</t>
        </is>
      </c>
      <c r="E20" t="n">
        <v>0</v>
      </c>
      <c r="F20" t="n">
        <v>164.1550071560084</v>
      </c>
      <c r="G20" t="n">
        <v>296.3776301909315</v>
      </c>
      <c r="H20" t="n">
        <v>90.95285121288632</v>
      </c>
      <c r="I20" t="n">
        <v>-506.3991713738268</v>
      </c>
      <c r="J20" t="n">
        <v>37.17890185382299</v>
      </c>
      <c r="K20" t="n">
        <v>261.0964547143153</v>
      </c>
    </row>
    <row r="21">
      <c r="A21" s="51" t="inlineStr">
        <is>
          <t>lifecycle, extensive green roof, XMS 2-27, biochar Z</t>
        </is>
      </c>
      <c r="B21" s="51" t="inlineStr">
        <is>
          <t>1</t>
        </is>
      </c>
      <c r="C21" s="51" t="inlineStr">
        <is>
          <t>('IPCC 2013', 'climate change', 'GWP 100a')</t>
        </is>
      </c>
      <c r="D21" s="51" t="inlineStr">
        <is>
          <t>kg $CO_2$-eq</t>
        </is>
      </c>
      <c r="E21" t="n">
        <v>0</v>
      </c>
      <c r="F21" t="n">
        <v>2.778811935146934</v>
      </c>
      <c r="G21" t="n">
        <v>0.6715271880373627</v>
      </c>
      <c r="H21" t="n">
        <v>0.07166645958518308</v>
      </c>
      <c r="I21" t="n">
        <v>-0.3991518438147305</v>
      </c>
      <c r="J21" t="n">
        <v>0.09140937242241549</v>
      </c>
      <c r="K21" t="n">
        <v>1.586301529943895</v>
      </c>
      <c r="L21" t="n">
        <v>0.2297200994679787</v>
      </c>
    </row>
    <row r="22">
      <c r="A22" s="51" t="inlineStr">
        <is>
          <t>production and supply of planting soil A, biochar Z</t>
        </is>
      </c>
      <c r="B22" s="51" t="inlineStr">
        <is>
          <t>1</t>
        </is>
      </c>
      <c r="C22" s="51" t="inlineStr">
        <is>
          <t>('IPCC 2013', 'climate change', 'GWP 100a')</t>
        </is>
      </c>
      <c r="D22" s="51" t="inlineStr">
        <is>
          <t>kg $CO_2$-eq</t>
        </is>
      </c>
      <c r="E22" t="n">
        <v>0</v>
      </c>
      <c r="F22" t="n">
        <v>3.276991646391239</v>
      </c>
      <c r="G22" t="n">
        <v>18.24592246469551</v>
      </c>
      <c r="H22" t="n">
        <v>12.85587231179462</v>
      </c>
      <c r="I22" t="n">
        <v>-71.60176694650747</v>
      </c>
      <c r="J22" t="n">
        <v>2.293970653488012</v>
      </c>
    </row>
    <row r="23">
      <c r="A23" s="51" t="inlineStr">
        <is>
          <t>production of paving stone, charcrete Z</t>
        </is>
      </c>
      <c r="B23" s="51" t="inlineStr">
        <is>
          <t>1</t>
        </is>
      </c>
      <c r="C23" s="51" t="inlineStr">
        <is>
          <t>('IPCC 2013', 'climate change', 'GWP 100a')</t>
        </is>
      </c>
      <c r="D23" s="51" t="inlineStr">
        <is>
          <t>kg $CO_2$-eq</t>
        </is>
      </c>
      <c r="F23" t="n">
        <v>1.905964431813704</v>
      </c>
      <c r="G23" t="n">
        <v>0.263355342134887</v>
      </c>
      <c r="H23" t="n">
        <v>0.2639069665178539</v>
      </c>
      <c r="I23" t="n">
        <v>-1.714562259687778</v>
      </c>
      <c r="K23" t="n">
        <v>0.1232631602054275</v>
      </c>
    </row>
    <row r="24">
      <c r="A24" s="51" t="inlineStr">
        <is>
          <t>lifecycle, water pre-treatment, biochar Z biofilter</t>
        </is>
      </c>
      <c r="B24" s="51" t="inlineStr">
        <is>
          <t>1</t>
        </is>
      </c>
      <c r="C24" s="51" t="inlineStr">
        <is>
          <t>('IPCC 2013', 'climate change', 'GWP 100a')</t>
        </is>
      </c>
      <c r="D24" s="51" t="inlineStr">
        <is>
          <t>kg $CO_2$-eq</t>
        </is>
      </c>
      <c r="E24" t="n">
        <v>0</v>
      </c>
      <c r="G24" t="n">
        <v>0.000743781794112722</v>
      </c>
      <c r="H24" t="n">
        <v>0.00139999477502828</v>
      </c>
      <c r="I24" t="n">
        <v>-0.007797378285714284</v>
      </c>
      <c r="K24" t="n">
        <v>4.199255507362939e-05</v>
      </c>
    </row>
    <row r="25">
      <c r="A25" s="51" t="inlineStr">
        <is>
          <t>production of pig iron, bio-coal Z</t>
        </is>
      </c>
      <c r="B25" s="51" t="inlineStr">
        <is>
          <t>1</t>
        </is>
      </c>
      <c r="C25" s="51" t="inlineStr">
        <is>
          <t>('IPCC 2013', 'climate change', 'GWP 100a')</t>
        </is>
      </c>
      <c r="D25" s="51" t="inlineStr">
        <is>
          <t>kg $CO_2$-eq</t>
        </is>
      </c>
      <c r="F25" t="n">
        <v>0.5986116695806216</v>
      </c>
      <c r="G25" t="n">
        <v>0.1240292329955566</v>
      </c>
      <c r="H25" t="n">
        <v>0.2298812640914737</v>
      </c>
      <c r="I25" t="n">
        <v>0</v>
      </c>
    </row>
    <row r="26">
      <c r="A26" s="51" t="inlineStr">
        <is>
          <t>establishment of new tree, in hard surface area, in biochar-makadam Z</t>
        </is>
      </c>
      <c r="B26" s="51" t="inlineStr">
        <is>
          <t>1</t>
        </is>
      </c>
      <c r="C26" s="51" t="inlineStr">
        <is>
          <t>('IPCC 2013', 'climate change', 'GWP 100a')</t>
        </is>
      </c>
      <c r="D26" s="51" t="inlineStr">
        <is>
          <t>kg $CO_2$-eq</t>
        </is>
      </c>
      <c r="E26" t="n">
        <v>0</v>
      </c>
      <c r="F26" t="n">
        <v>164.1550071560088</v>
      </c>
      <c r="G26" t="n">
        <v>268.8284623143205</v>
      </c>
      <c r="H26" t="n">
        <v>50.51383711620395</v>
      </c>
      <c r="I26" t="n">
        <v>-532.6729875771841</v>
      </c>
      <c r="J26" t="n">
        <v>37.17890185382294</v>
      </c>
      <c r="K26" t="n">
        <v>260.5564545314188</v>
      </c>
    </row>
    <row r="27">
      <c r="A27" s="51" t="inlineStr">
        <is>
          <t>lifecycle, extensive green roof, XMS 2-27, biochar Z</t>
        </is>
      </c>
      <c r="B27" s="51" t="inlineStr">
        <is>
          <t>1</t>
        </is>
      </c>
      <c r="C27" s="51" t="inlineStr">
        <is>
          <t>('IPCC 2013', 'climate change', 'GWP 100a')</t>
        </is>
      </c>
      <c r="D27" s="51" t="inlineStr">
        <is>
          <t>kg $CO_2$-eq</t>
        </is>
      </c>
      <c r="E27" t="n">
        <v>0</v>
      </c>
      <c r="F27" t="n">
        <v>2.778811935146929</v>
      </c>
      <c r="G27" t="n">
        <v>0.6497114368250847</v>
      </c>
      <c r="H27" t="n">
        <v>0.03976325141778279</v>
      </c>
      <c r="I27" t="n">
        <v>-0.4193173202169148</v>
      </c>
      <c r="J27" t="n">
        <v>0.09140937242241545</v>
      </c>
      <c r="K27" t="n">
        <v>1.585693329204839</v>
      </c>
      <c r="L27" t="n">
        <v>0.2297200994679797</v>
      </c>
    </row>
    <row r="28">
      <c r="A28" s="51" t="inlineStr">
        <is>
          <t>production and supply of planting soil A, biochar Z</t>
        </is>
      </c>
      <c r="B28" s="51" t="inlineStr">
        <is>
          <t>1</t>
        </is>
      </c>
      <c r="C28" s="51" t="inlineStr">
        <is>
          <t>('IPCC 2013', 'climate change', 'GWP 100a')</t>
        </is>
      </c>
      <c r="D28" s="51" t="inlineStr">
        <is>
          <t>kg $CO_2$-eq</t>
        </is>
      </c>
      <c r="E28" t="n">
        <v>0</v>
      </c>
      <c r="F28" t="n">
        <v>3.276991646391247</v>
      </c>
      <c r="G28" t="n">
        <v>14.49453956104937</v>
      </c>
      <c r="H28" t="n">
        <v>7.132922232905886</v>
      </c>
      <c r="I28" t="n">
        <v>-75.21914655802365</v>
      </c>
      <c r="J28" t="n">
        <v>2.293970653488011</v>
      </c>
    </row>
    <row r="29">
      <c r="A29" s="51" t="inlineStr">
        <is>
          <t>production of paving stone, charcrete Z</t>
        </is>
      </c>
      <c r="B29" s="51" t="inlineStr">
        <is>
          <t>1</t>
        </is>
      </c>
      <c r="C29" s="51" t="inlineStr">
        <is>
          <t>('IPCC 2013', 'climate change', 'GWP 100a')</t>
        </is>
      </c>
      <c r="D29" s="51" t="inlineStr">
        <is>
          <t>kg $CO_2$-eq</t>
        </is>
      </c>
      <c r="F29" t="n">
        <v>1.905964431813705</v>
      </c>
      <c r="G29" t="n">
        <v>0.192830014818395</v>
      </c>
      <c r="H29" t="n">
        <v>0.182654522458526</v>
      </c>
      <c r="I29" t="n">
        <v>-2.284944001757758</v>
      </c>
      <c r="K29" t="n">
        <v>0.1160358028371845</v>
      </c>
    </row>
    <row r="30">
      <c r="A30" s="51" t="inlineStr">
        <is>
          <t>lifecycle, water pre-treatment, biochar Z biofilter</t>
        </is>
      </c>
      <c r="B30" s="51" t="inlineStr">
        <is>
          <t>1</t>
        </is>
      </c>
      <c r="C30" s="51" t="inlineStr">
        <is>
          <t>('IPCC 2013', 'climate change', 'GWP 100a')</t>
        </is>
      </c>
      <c r="D30" s="51" t="inlineStr">
        <is>
          <t>kg $CO_2$-eq</t>
        </is>
      </c>
      <c r="E30" t="n">
        <v>0</v>
      </c>
      <c r="G30" t="n">
        <v>0.0003197686173811341</v>
      </c>
      <c r="H30" t="n">
        <v>0.0007767698382932407</v>
      </c>
      <c r="I30" t="n">
        <v>-0.00819130819047619</v>
      </c>
      <c r="K30" t="n">
        <v>3.366345324084339e-05</v>
      </c>
    </row>
    <row r="31">
      <c r="A31" s="51" t="inlineStr">
        <is>
          <t>production of pig iron, bio-coal Z</t>
        </is>
      </c>
      <c r="B31" s="51" t="inlineStr">
        <is>
          <t>1</t>
        </is>
      </c>
      <c r="C31" s="51" t="inlineStr">
        <is>
          <t>('IPCC 2013', 'climate change', 'GWP 100a')</t>
        </is>
      </c>
      <c r="D31" s="51" t="inlineStr">
        <is>
          <t>kg $CO_2$-eq</t>
        </is>
      </c>
      <c r="F31" t="n">
        <v>0.5986116695806167</v>
      </c>
      <c r="G31" t="n">
        <v>0.0532959569000389</v>
      </c>
      <c r="H31" t="n">
        <v>0.1218617843241189</v>
      </c>
      <c r="I31" t="n">
        <v>-2.220446049250313e-16</v>
      </c>
    </row>
    <row r="32">
      <c r="A32" s="51" t="inlineStr">
        <is>
          <t>establishment of new tree, in hard surface area, in biochar-makadam Z</t>
        </is>
      </c>
      <c r="B32" s="51" t="inlineStr">
        <is>
          <t>1</t>
        </is>
      </c>
      <c r="C32" s="51" t="inlineStr">
        <is>
          <t>('IPCC 2013', 'climate change', 'GWP 100a')</t>
        </is>
      </c>
      <c r="D32" s="51" t="inlineStr">
        <is>
          <t>kg $CO_2$-eq</t>
        </is>
      </c>
      <c r="E32" t="n">
        <v>0</v>
      </c>
      <c r="F32" t="n">
        <v>164.1550071560084</v>
      </c>
      <c r="G32" t="n">
        <v>254.9664306179068</v>
      </c>
      <c r="H32" t="n">
        <v>93.53572678348533</v>
      </c>
      <c r="I32" t="n">
        <v>-532.6729875771841</v>
      </c>
      <c r="J32" t="n">
        <v>37.17890185382299</v>
      </c>
      <c r="K32" t="n">
        <v>260.5564545314184</v>
      </c>
    </row>
    <row r="33">
      <c r="A33" s="51" t="inlineStr">
        <is>
          <t>lifecycle, extensive green roof, XMS 2-27, biochar Z</t>
        </is>
      </c>
      <c r="B33" s="51" t="inlineStr">
        <is>
          <t>1</t>
        </is>
      </c>
      <c r="C33" s="51" t="inlineStr">
        <is>
          <t>('IPCC 2013', 'climate change', 'GWP 100a')</t>
        </is>
      </c>
      <c r="D33" s="51" t="inlineStr">
        <is>
          <t>kg $CO_2$-eq</t>
        </is>
      </c>
      <c r="E33" t="n">
        <v>0</v>
      </c>
      <c r="F33" t="n">
        <v>2.778811935146936</v>
      </c>
      <c r="G33" t="n">
        <v>0.6387995860734225</v>
      </c>
      <c r="H33" t="n">
        <v>0.07362902588613071</v>
      </c>
      <c r="I33" t="n">
        <v>-0.4193173202169148</v>
      </c>
      <c r="J33" t="n">
        <v>0.09140937242241547</v>
      </c>
      <c r="K33" t="n">
        <v>1.585693329204837</v>
      </c>
      <c r="L33" t="n">
        <v>0.2297200994679789</v>
      </c>
    </row>
    <row r="34">
      <c r="A34" s="51" t="inlineStr">
        <is>
          <t>production and supply of planting soil A, biochar Z</t>
        </is>
      </c>
      <c r="B34" s="51" t="inlineStr">
        <is>
          <t>1</t>
        </is>
      </c>
      <c r="C34" s="51" t="inlineStr">
        <is>
          <t>('IPCC 2013', 'climate change', 'GWP 100a')</t>
        </is>
      </c>
      <c r="D34" s="51" t="inlineStr">
        <is>
          <t>kg $CO_2$-eq</t>
        </is>
      </c>
      <c r="E34" t="n">
        <v>0</v>
      </c>
      <c r="F34" t="n">
        <v>3.276991646391261</v>
      </c>
      <c r="G34" t="n">
        <v>12.53711958020066</v>
      </c>
      <c r="H34" t="n">
        <v>13.20792684210705</v>
      </c>
      <c r="I34" t="n">
        <v>-75.21914655802365</v>
      </c>
      <c r="J34" t="n">
        <v>2.293970653488013</v>
      </c>
    </row>
    <row r="35">
      <c r="A35" s="51" t="inlineStr">
        <is>
          <t>production of paving stone, charcrete Z</t>
        </is>
      </c>
      <c r="B35" s="51" t="inlineStr">
        <is>
          <t>1</t>
        </is>
      </c>
      <c r="C35" s="51" t="inlineStr">
        <is>
          <t>('IPCC 2013', 'climate change', 'GWP 100a')</t>
        </is>
      </c>
      <c r="D35" s="51" t="inlineStr">
        <is>
          <t>kg $CO_2$-eq</t>
        </is>
      </c>
      <c r="F35" t="n">
        <v>1.905964431813704</v>
      </c>
      <c r="G35" t="n">
        <v>0.142705872120845</v>
      </c>
      <c r="H35" t="n">
        <v>0.33821868390529</v>
      </c>
      <c r="I35" t="n">
        <v>-2.284944001757758</v>
      </c>
      <c r="K35" t="n">
        <v>0.1160358028371845</v>
      </c>
    </row>
    <row r="36">
      <c r="A36" s="51" t="inlineStr">
        <is>
          <t>lifecycle, water pre-treatment, biochar Z biofilter</t>
        </is>
      </c>
      <c r="B36" s="51" t="inlineStr">
        <is>
          <t>1</t>
        </is>
      </c>
      <c r="C36" s="51" t="inlineStr">
        <is>
          <t>('IPCC 2013', 'climate change', 'GWP 100a')</t>
        </is>
      </c>
      <c r="D36" s="51" t="inlineStr">
        <is>
          <t>kg $CO_2$-eq</t>
        </is>
      </c>
      <c r="E36" t="n">
        <v>0</v>
      </c>
      <c r="G36" t="n">
        <v>0.000106607061380768</v>
      </c>
      <c r="H36" t="n">
        <v>0.00143833324720727</v>
      </c>
      <c r="I36" t="n">
        <v>-0.00819130819047619</v>
      </c>
      <c r="K36" t="n">
        <v>3.366345324084337e-05</v>
      </c>
    </row>
    <row r="37">
      <c r="A37" s="51" t="inlineStr">
        <is>
          <t>production of pig iron, bio-coal Z</t>
        </is>
      </c>
      <c r="B37" s="51" t="inlineStr">
        <is>
          <t>1</t>
        </is>
      </c>
      <c r="C37" s="51" t="inlineStr">
        <is>
          <t>('IPCC 2013', 'climate change', 'GWP 100a')</t>
        </is>
      </c>
      <c r="D37" s="51" t="inlineStr">
        <is>
          <t>kg $CO_2$-eq</t>
        </is>
      </c>
      <c r="F37" t="n">
        <v>0.5986116695806183</v>
      </c>
      <c r="G37" t="n">
        <v>0.01985458690479482</v>
      </c>
      <c r="H37" t="n">
        <v>0.2256496677864213</v>
      </c>
      <c r="I37" t="n">
        <v>-2.220446049250313e-16</v>
      </c>
    </row>
    <row r="38">
      <c r="A38" s="51" t="inlineStr">
        <is>
          <t>establishment of new tree, in hard surface area, in biochar-makadam Z</t>
        </is>
      </c>
      <c r="B38" s="51" t="inlineStr">
        <is>
          <t>1</t>
        </is>
      </c>
      <c r="C38" s="51" t="inlineStr">
        <is>
          <t>('IPCC 2013', 'climate change', 'GWP 100a')</t>
        </is>
      </c>
      <c r="D38" s="51" t="inlineStr">
        <is>
          <t>kg $CO_2$-eq</t>
        </is>
      </c>
      <c r="E38" t="n">
        <v>0</v>
      </c>
      <c r="F38" t="n">
        <v>164.1550071560084</v>
      </c>
      <c r="G38" t="n">
        <v>245.4213385788552</v>
      </c>
      <c r="H38" t="n">
        <v>-99.28153286035884</v>
      </c>
      <c r="I38" t="n">
        <v>-659.423181644248</v>
      </c>
      <c r="J38" t="n">
        <v>37.17890185382299</v>
      </c>
      <c r="K38" t="n">
        <v>261.4114548210053</v>
      </c>
    </row>
    <row r="39">
      <c r="A39" s="51" t="inlineStr">
        <is>
          <t>lifecycle, extensive green roof, XMS 2-27, biochar Z</t>
        </is>
      </c>
      <c r="B39" s="51" t="inlineStr">
        <is>
          <t>1</t>
        </is>
      </c>
      <c r="C39" s="51" t="inlineStr">
        <is>
          <t>('IPCC 2013', 'climate change', 'GWP 100a')</t>
        </is>
      </c>
      <c r="D39" s="51" t="inlineStr">
        <is>
          <t>kg $CO_2$-eq</t>
        </is>
      </c>
      <c r="E39" t="n">
        <v>0</v>
      </c>
      <c r="F39" t="n">
        <v>2.778811935146933</v>
      </c>
      <c r="G39" t="n">
        <v>0.6314290037883863</v>
      </c>
      <c r="H39" t="n">
        <v>-0.07826140941578721</v>
      </c>
      <c r="I39" t="n">
        <v>-0.5198757033617175</v>
      </c>
      <c r="J39" t="n">
        <v>0.09140937242241545</v>
      </c>
      <c r="K39" t="n">
        <v>1.586656313708334</v>
      </c>
      <c r="L39" t="n">
        <v>0.2297200994679796</v>
      </c>
    </row>
    <row r="40">
      <c r="A40" s="51" t="inlineStr">
        <is>
          <t>production and supply of planting soil A, biochar Z</t>
        </is>
      </c>
      <c r="B40" s="51" t="inlineStr">
        <is>
          <t>1</t>
        </is>
      </c>
      <c r="C40" s="51" t="inlineStr">
        <is>
          <t>('IPCC 2013', 'climate change', 'GWP 100a')</t>
        </is>
      </c>
      <c r="D40" s="51" t="inlineStr">
        <is>
          <t>kg $CO_2$-eq</t>
        </is>
      </c>
      <c r="E40" t="n">
        <v>0</v>
      </c>
      <c r="F40" t="n">
        <v>3.276991646391236</v>
      </c>
      <c r="G40" t="n">
        <v>10.97092152164316</v>
      </c>
      <c r="H40" t="n">
        <v>-14.03890595704071</v>
      </c>
      <c r="I40" t="n">
        <v>-93.25779031233836</v>
      </c>
      <c r="J40" t="n">
        <v>2.293970653488011</v>
      </c>
    </row>
    <row r="41">
      <c r="A41" s="51" t="inlineStr">
        <is>
          <t>production of paving stone, charcrete Z</t>
        </is>
      </c>
      <c r="B41" s="51" t="inlineStr">
        <is>
          <t>1</t>
        </is>
      </c>
      <c r="C41" s="51" t="inlineStr">
        <is>
          <t>('IPCC 2013', 'climate change', 'GWP 100a')</t>
        </is>
      </c>
      <c r="D41" s="51" t="inlineStr">
        <is>
          <t>kg $CO_2$-eq</t>
        </is>
      </c>
      <c r="F41" t="n">
        <v>1.905964431813705</v>
      </c>
      <c r="G41" t="n">
        <v>0.1187759310948257</v>
      </c>
      <c r="H41" t="n">
        <v>-0.2583058078420092</v>
      </c>
      <c r="I41" t="n">
        <v>-2.022095272693251</v>
      </c>
      <c r="K41" t="n">
        <v>0.1265669836657425</v>
      </c>
    </row>
    <row r="42">
      <c r="A42" s="51" t="inlineStr">
        <is>
          <t>lifecycle, water pre-treatment, biochar Z biofilter</t>
        </is>
      </c>
      <c r="B42" s="51" t="inlineStr">
        <is>
          <t>1</t>
        </is>
      </c>
      <c r="C42" s="51" t="inlineStr">
        <is>
          <t>('IPCC 2013', 'climate change', 'GWP 100a')</t>
        </is>
      </c>
      <c r="D42" s="51" t="inlineStr">
        <is>
          <t>kg $CO_2$-eq</t>
        </is>
      </c>
      <c r="E42" t="n">
        <v>0</v>
      </c>
      <c r="G42" t="n">
        <v>-4.078777855584085e-05</v>
      </c>
      <c r="H42" t="n">
        <v>-0.001528826244558953</v>
      </c>
      <c r="I42" t="n">
        <v>-0.01015570285714285</v>
      </c>
      <c r="K42" t="n">
        <v>4.685119780942114e-05</v>
      </c>
    </row>
    <row r="43">
      <c r="A43" s="51" t="inlineStr">
        <is>
          <t>production of pig iron, bio-coal Z</t>
        </is>
      </c>
      <c r="B43" s="51" t="inlineStr">
        <is>
          <t>1</t>
        </is>
      </c>
      <c r="C43" s="51" t="inlineStr">
        <is>
          <t>('IPCC 2013', 'climate change', 'GWP 100a')</t>
        </is>
      </c>
      <c r="D43" s="51" t="inlineStr">
        <is>
          <t>kg $CO_2$-eq</t>
        </is>
      </c>
      <c r="F43" t="n">
        <v>0.5986116695806172</v>
      </c>
      <c r="G43" t="n">
        <v>-0.002489209351172613</v>
      </c>
      <c r="H43" t="n">
        <v>-0.1927409121680708</v>
      </c>
      <c r="I43" t="n">
        <v>2.220446049250313e-16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4.5"/>
  <sheetData>
    <row r="1">
      <c r="A1" s="51" t="inlineStr">
        <is>
          <t>FU</t>
        </is>
      </c>
      <c r="B1" s="51" t="inlineStr">
        <is>
          <t>FU_amount</t>
        </is>
      </c>
      <c r="C1" s="51" t="inlineStr">
        <is>
          <t>Impact</t>
        </is>
      </c>
      <c r="D1" s="51" t="inlineStr">
        <is>
          <t>Units</t>
        </is>
      </c>
      <c r="E1" s="51" t="inlineStr">
        <is>
          <t>Other</t>
        </is>
      </c>
      <c r="F1" s="51" t="inlineStr">
        <is>
          <t>Supply of other material</t>
        </is>
      </c>
      <c r="G1" s="51" t="inlineStr">
        <is>
          <t>Transport</t>
        </is>
      </c>
      <c r="H1" s="51" t="inlineStr">
        <is>
          <t>Machinery</t>
        </is>
      </c>
      <c r="I1" s="51" t="inlineStr">
        <is>
          <t>Disposal</t>
        </is>
      </c>
      <c r="J1" s="51" t="inlineStr">
        <is>
          <t>C-sink</t>
        </is>
      </c>
      <c r="K1" s="51" t="inlineStr">
        <is>
          <t>Supply of biochar</t>
        </is>
      </c>
      <c r="L1" s="51" t="inlineStr">
        <is>
          <t>Use phase</t>
        </is>
      </c>
      <c r="M1" s="51" t="inlineStr">
        <is>
          <t>Disposal of other material</t>
        </is>
      </c>
      <c r="N1" s="51" t="inlineStr">
        <is>
          <t>Disposal of other material - avoided energy</t>
        </is>
      </c>
    </row>
    <row r="2">
      <c r="A2" s="51" t="inlineStr">
        <is>
          <t>establishment of new tree, in hard surface area, in soil-makadam</t>
        </is>
      </c>
      <c r="B2" s="51" t="inlineStr">
        <is>
          <t>1</t>
        </is>
      </c>
      <c r="C2" s="51" t="inlineStr">
        <is>
          <t>('IPCC 2013', 'climate change', 'GWP 100a')</t>
        </is>
      </c>
      <c r="D2" s="51" t="inlineStr">
        <is>
          <t>kg $CO_2$-eq</t>
        </is>
      </c>
      <c r="E2" t="n">
        <v>0</v>
      </c>
      <c r="F2" t="n">
        <v>339.4325830800652</v>
      </c>
      <c r="G2" t="n">
        <v>275.0340369006664</v>
      </c>
      <c r="H2" t="n">
        <v>37.17890185382299</v>
      </c>
      <c r="I2" t="n">
        <v>284.3058382066117</v>
      </c>
      <c r="J2" t="n">
        <v>0</v>
      </c>
    </row>
    <row r="3">
      <c r="A3" s="51" t="inlineStr">
        <is>
          <t>establishment of new tree, in hard surface area, in biochar-makadam X</t>
        </is>
      </c>
      <c r="B3" s="51" t="inlineStr">
        <is>
          <t>1</t>
        </is>
      </c>
      <c r="C3" s="51" t="inlineStr">
        <is>
          <t>('IPCC 2013', 'climate change', 'GWP 100a')</t>
        </is>
      </c>
      <c r="D3" s="51" t="inlineStr">
        <is>
          <t>kg $CO_2$-eq</t>
        </is>
      </c>
      <c r="E3" t="n">
        <v>0</v>
      </c>
      <c r="F3" t="n">
        <v>160.8642754579219</v>
      </c>
      <c r="G3" t="n">
        <v>363.6331040151498</v>
      </c>
      <c r="H3" t="n">
        <v>8.374292307996203</v>
      </c>
      <c r="I3" t="n">
        <v>261.4114548210053</v>
      </c>
      <c r="J3" t="n">
        <v>-1480.285865226667</v>
      </c>
      <c r="K3" t="n">
        <v>249.1827148736057</v>
      </c>
    </row>
    <row r="4">
      <c r="A4" s="51" t="inlineStr">
        <is>
          <t>lifecycle, extensive green roof, XMS 2-27, reference</t>
        </is>
      </c>
      <c r="B4" s="51" t="inlineStr">
        <is>
          <t>1</t>
        </is>
      </c>
      <c r="C4" s="51" t="inlineStr">
        <is>
          <t>('IPCC 2013', 'climate change', 'GWP 100a')</t>
        </is>
      </c>
      <c r="D4" s="51" t="inlineStr">
        <is>
          <t>kg $CO_2$-eq</t>
        </is>
      </c>
      <c r="E4" t="n">
        <v>0</v>
      </c>
      <c r="F4" t="n">
        <v>3.057306874089272</v>
      </c>
      <c r="G4" t="n">
        <v>0.6249699328095452</v>
      </c>
      <c r="H4" t="n">
        <v>0.09218626112442699</v>
      </c>
      <c r="I4" t="n">
        <v>1.589570608916293</v>
      </c>
      <c r="J4" t="n">
        <v>0</v>
      </c>
      <c r="L4" t="n">
        <v>0.4594401989359591</v>
      </c>
    </row>
    <row r="5">
      <c r="A5" s="51" t="inlineStr">
        <is>
          <t>lifecycle, extensive green roof, XMS 2-27, biochar X</t>
        </is>
      </c>
      <c r="B5" s="51" t="inlineStr">
        <is>
          <t>1</t>
        </is>
      </c>
      <c r="C5" s="51" t="inlineStr">
        <is>
          <t>('IPCC 2013', 'climate change', 'GWP 100a')</t>
        </is>
      </c>
      <c r="D5" s="51" t="inlineStr">
        <is>
          <t>kg $CO_2$-eq</t>
        </is>
      </c>
      <c r="E5" t="n">
        <v>5.384950618118549e-07</v>
      </c>
      <c r="F5" t="n">
        <v>0.02532462725257175</v>
      </c>
      <c r="G5" t="n">
        <v>0.0211918189061032</v>
      </c>
      <c r="H5" t="n">
        <v>0.001864240632249148</v>
      </c>
      <c r="I5" t="n">
        <v>0.03173312627416668</v>
      </c>
      <c r="J5" t="n">
        <v>-0.04103446585034014</v>
      </c>
      <c r="K5" t="n">
        <v>0.006918614636394376</v>
      </c>
      <c r="L5" t="n">
        <v>0.004594401989359582</v>
      </c>
    </row>
    <row r="6">
      <c r="A6" s="51" t="inlineStr">
        <is>
          <t>production and supply of planting soil A, reference</t>
        </is>
      </c>
      <c r="B6" s="51" t="inlineStr">
        <is>
          <t>1</t>
        </is>
      </c>
      <c r="C6" s="51" t="inlineStr">
        <is>
          <t>('IPCC 2013', 'climate change', 'GWP 100a')</t>
        </is>
      </c>
      <c r="D6" s="51" t="inlineStr">
        <is>
          <t>kg $CO_2$-eq</t>
        </is>
      </c>
      <c r="E6" t="n">
        <v>0</v>
      </c>
      <c r="F6" t="n">
        <v>79.26377659371119</v>
      </c>
      <c r="G6" t="n">
        <v>13.48264266269068</v>
      </c>
      <c r="H6" t="n">
        <v>2.293970653488012</v>
      </c>
      <c r="J6" t="n">
        <v>0</v>
      </c>
    </row>
    <row r="7">
      <c r="A7" s="51" t="inlineStr">
        <is>
          <t>production and supply of landscaping soil A, biochar X</t>
        </is>
      </c>
      <c r="B7" s="51" t="inlineStr">
        <is>
          <t>1</t>
        </is>
      </c>
      <c r="C7" s="51" t="inlineStr">
        <is>
          <t>('IPCC 2013', 'climate change', 'GWP 100a')</t>
        </is>
      </c>
      <c r="D7" s="51" t="inlineStr">
        <is>
          <t>kg $CO_2$-eq</t>
        </is>
      </c>
      <c r="E7" t="n">
        <v>0</v>
      </c>
      <c r="F7" t="n">
        <v>115.1955723389418</v>
      </c>
      <c r="G7" t="n">
        <v>50.72160568462282</v>
      </c>
      <c r="J7" t="n">
        <v>-481.4093506347087</v>
      </c>
      <c r="K7" t="n">
        <v>81.03765075019999</v>
      </c>
    </row>
    <row r="8">
      <c r="A8" s="51" t="inlineStr">
        <is>
          <t>production of paving stone, normal concrete</t>
        </is>
      </c>
      <c r="B8" s="51" t="inlineStr">
        <is>
          <t>1</t>
        </is>
      </c>
      <c r="C8" s="51" t="inlineStr">
        <is>
          <t>('IPCC 2013', 'climate change', 'GWP 100a')</t>
        </is>
      </c>
      <c r="D8" s="51" t="inlineStr">
        <is>
          <t>kg $CO_2$-eq</t>
        </is>
      </c>
      <c r="F8" t="n">
        <v>0.9215426939142158</v>
      </c>
      <c r="G8" t="n">
        <v>0.1053442137732724</v>
      </c>
      <c r="I8" t="n">
        <v>0.1381621316141531</v>
      </c>
    </row>
    <row r="9">
      <c r="A9" s="51" t="inlineStr">
        <is>
          <t>production of paving stone, charcrete X</t>
        </is>
      </c>
      <c r="B9" s="51" t="inlineStr">
        <is>
          <t>1</t>
        </is>
      </c>
      <c r="C9" s="51" t="inlineStr">
        <is>
          <t>('IPCC 2013', 'climate change', 'GWP 100a')</t>
        </is>
      </c>
      <c r="D9" s="51" t="inlineStr">
        <is>
          <t>kg $CO_2$-eq</t>
        </is>
      </c>
      <c r="F9" t="n">
        <v>1.909389653520649</v>
      </c>
      <c r="G9" t="n">
        <v>0.2994988747201792</v>
      </c>
      <c r="I9" t="n">
        <v>0.1381621316141531</v>
      </c>
      <c r="J9" t="n">
        <v>-2.31123904</v>
      </c>
      <c r="K9" t="n">
        <v>0.3276299287792265</v>
      </c>
    </row>
    <row r="10">
      <c r="A10" s="51" t="inlineStr">
        <is>
          <t>lifecycle, water pre-treatment, plastic biofilter</t>
        </is>
      </c>
      <c r="B10" s="51" t="inlineStr">
        <is>
          <t>1</t>
        </is>
      </c>
      <c r="C10" s="51" t="inlineStr">
        <is>
          <t>('IPCC 2013', 'climate change', 'GWP 100a')</t>
        </is>
      </c>
      <c r="D10" s="51" t="inlineStr">
        <is>
          <t>kg $CO_2$-eq</t>
        </is>
      </c>
      <c r="E10" t="n">
        <v>0</v>
      </c>
      <c r="F10" t="n">
        <v>0.003056265291506195</v>
      </c>
      <c r="G10" t="n">
        <v>-2.148822905496904e-05</v>
      </c>
      <c r="I10" t="n">
        <v>1.50964970719246e-05</v>
      </c>
      <c r="M10" t="n">
        <v>0.003484784988133125</v>
      </c>
      <c r="N10" t="n">
        <v>-0.0001834281428984129</v>
      </c>
    </row>
    <row r="11">
      <c r="A11" s="51" t="inlineStr">
        <is>
          <t>lifecycle, water pre-treatment, biochar X biofilter</t>
        </is>
      </c>
      <c r="B11" s="51" t="inlineStr">
        <is>
          <t>1</t>
        </is>
      </c>
      <c r="C11" s="51" t="inlineStr">
        <is>
          <t>('IPCC 2013', 'climate change', 'GWP 100a')</t>
        </is>
      </c>
      <c r="D11" s="51" t="inlineStr">
        <is>
          <t>kg $CO_2$-eq</t>
        </is>
      </c>
      <c r="E11" t="n">
        <v>0</v>
      </c>
      <c r="G11" t="n">
        <v>0.001767885644642231</v>
      </c>
      <c r="I11" t="n">
        <v>8.676147742485393e-05</v>
      </c>
      <c r="J11" t="n">
        <v>-0.02152647619047619</v>
      </c>
      <c r="K11" t="n">
        <v>0.003623641828116446</v>
      </c>
    </row>
    <row r="12">
      <c r="A12" s="51" t="inlineStr">
        <is>
          <t>production of pig iron, fossil-coal</t>
        </is>
      </c>
      <c r="B12" s="51" t="inlineStr">
        <is>
          <t>1</t>
        </is>
      </c>
      <c r="C12" s="51" t="inlineStr">
        <is>
          <t>('IPCC 2013', 'climate change', 'GWP 100a')</t>
        </is>
      </c>
      <c r="D12" s="51" t="inlineStr">
        <is>
          <t>kg $CO_2$-eq</t>
        </is>
      </c>
      <c r="F12" t="n">
        <v>1.8849913490748</v>
      </c>
      <c r="G12" t="n">
        <v>0.007156536261771219</v>
      </c>
    </row>
    <row r="13">
      <c r="A13" s="51" t="inlineStr">
        <is>
          <t>production of pig iron, bio-coal X</t>
        </is>
      </c>
      <c r="B13" s="51" t="inlineStr">
        <is>
          <t>1</t>
        </is>
      </c>
      <c r="C13" s="51" t="inlineStr">
        <is>
          <t>('IPCC 2013', 'climate change', 'GWP 100a')</t>
        </is>
      </c>
      <c r="D13" s="51" t="inlineStr">
        <is>
          <t>kg $CO_2$-eq</t>
        </is>
      </c>
      <c r="F13" t="n">
        <v>0.5986116695806172</v>
      </c>
      <c r="G13" t="n">
        <v>0.1107418704518817</v>
      </c>
      <c r="J13" t="n">
        <v>0</v>
      </c>
      <c r="K13" t="n">
        <v>0.2205729079796257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D7" sqref="D7"/>
    </sheetView>
  </sheetViews>
  <sheetFormatPr baseColWidth="8" defaultRowHeight="14.5"/>
  <sheetData>
    <row r="1">
      <c r="A1" s="57" t="inlineStr">
        <is>
          <t>SC</t>
        </is>
      </c>
      <c r="B1" s="57" t="inlineStr">
        <is>
          <t>FU</t>
        </is>
      </c>
      <c r="C1" s="57" t="inlineStr">
        <is>
          <t>Production of biochar</t>
        </is>
      </c>
      <c r="D1" s="57" t="inlineStr">
        <is>
          <t>C-sink</t>
        </is>
      </c>
      <c r="E1" s="57" t="inlineStr">
        <is>
          <t>Production of other materials</t>
        </is>
      </c>
      <c r="F1" s="57" t="inlineStr">
        <is>
          <t>Transport &amp; Machinery</t>
        </is>
      </c>
      <c r="G1" s="57" t="inlineStr">
        <is>
          <t>Use phase</t>
        </is>
      </c>
      <c r="H1" s="57" t="inlineStr">
        <is>
          <t>Disposal</t>
        </is>
      </c>
      <c r="I1" s="57" t="inlineStr">
        <is>
          <t>Other</t>
        </is>
      </c>
    </row>
    <row r="2">
      <c r="A2" s="57" t="inlineStr">
        <is>
          <t>WP-S</t>
        </is>
      </c>
      <c r="B2" s="57" t="inlineStr">
        <is>
          <t>Tree</t>
        </is>
      </c>
      <c r="C2" t="n">
        <v>0.4611907829829868</v>
      </c>
      <c r="D2" t="n">
        <v>-2.739733362198981</v>
      </c>
      <c r="E2" t="n">
        <v>-0.344085188502707</v>
      </c>
      <c r="F2" t="n">
        <v>0.1722871657330345</v>
      </c>
      <c r="G2" t="n">
        <v>0</v>
      </c>
      <c r="H2" t="n">
        <v>-0.03986418376254002</v>
      </c>
      <c r="I2" t="n">
        <v>0</v>
      </c>
    </row>
    <row r="3">
      <c r="A3" s="54" t="n"/>
      <c r="B3" s="57" t="inlineStr">
        <is>
          <t>Roof</t>
        </is>
      </c>
      <c r="C3" t="n">
        <v>0.4611907790453729</v>
      </c>
      <c r="D3" t="n">
        <v>-2.739733338807335</v>
      </c>
      <c r="E3" t="n">
        <v>-0.6924096678337104</v>
      </c>
      <c r="F3" t="n">
        <v>0.2456361548862347</v>
      </c>
      <c r="G3" t="n">
        <v>-0.5711429384369628</v>
      </c>
      <c r="H3" t="n">
        <v>-7.958078640513122e-16</v>
      </c>
      <c r="I3" t="n">
        <v>0</v>
      </c>
    </row>
    <row r="4">
      <c r="A4" s="54" t="n"/>
      <c r="B4" s="57" t="inlineStr">
        <is>
          <t>Soil</t>
        </is>
      </c>
      <c r="C4" t="n">
        <v>0.461190773873217</v>
      </c>
      <c r="D4" t="n">
        <v>-2.739733308081812</v>
      </c>
      <c r="E4" t="n">
        <v>-1.053169517836158</v>
      </c>
      <c r="F4" t="n">
        <v>0.1897529870243407</v>
      </c>
      <c r="G4" t="n">
        <v>0</v>
      </c>
      <c r="H4" t="n">
        <v>0</v>
      </c>
      <c r="I4" t="n">
        <v>0</v>
      </c>
    </row>
    <row r="5">
      <c r="A5" s="54" t="n"/>
      <c r="B5" s="57" t="inlineStr">
        <is>
          <t>Charcrete</t>
        </is>
      </c>
      <c r="C5" t="n">
        <v>0.4611907987337928</v>
      </c>
      <c r="D5" t="n">
        <v>-3.253433478724091</v>
      </c>
      <c r="E5" t="n">
        <v>1.373241006890001</v>
      </c>
      <c r="F5" t="n">
        <v>0.2694097619403389</v>
      </c>
      <c r="G5" t="n">
        <v>0</v>
      </c>
      <c r="H5" t="n">
        <v>0.004882981871973186</v>
      </c>
      <c r="I5" t="n">
        <v>0</v>
      </c>
    </row>
    <row r="6">
      <c r="A6" s="54" t="n"/>
      <c r="B6" s="57" t="inlineStr">
        <is>
          <t>Biofilm</t>
        </is>
      </c>
      <c r="C6" t="n">
        <v>0.4611907745218223</v>
      </c>
      <c r="D6" t="n">
        <v>-2.739733311934894</v>
      </c>
      <c r="E6" t="n">
        <v>-0.3889792158808826</v>
      </c>
      <c r="F6" t="n">
        <v>0.2277384912372764</v>
      </c>
      <c r="G6" t="n">
        <v>0</v>
      </c>
      <c r="H6" t="n">
        <v>-0.4110516886835629</v>
      </c>
      <c r="I6" t="n">
        <v>0</v>
      </c>
    </row>
    <row r="7">
      <c r="A7" s="55" t="n"/>
      <c r="B7" s="57" t="inlineStr">
        <is>
          <t>Pig iron</t>
        </is>
      </c>
      <c r="C7" t="n">
        <v>0.4611907663278461</v>
      </c>
      <c r="D7" t="n">
        <v>0</v>
      </c>
      <c r="E7" t="n">
        <v>-2.689661371419603</v>
      </c>
      <c r="F7" t="n">
        <v>0.2165841675346454</v>
      </c>
      <c r="G7" t="n">
        <v>0</v>
      </c>
      <c r="H7" t="n">
        <v>0</v>
      </c>
      <c r="I7" t="n">
        <v>0</v>
      </c>
    </row>
    <row r="8">
      <c r="A8" s="57" t="inlineStr">
        <is>
          <t>GW-S</t>
        </is>
      </c>
      <c r="B8" s="57" t="inlineStr">
        <is>
          <t>Tree</t>
        </is>
      </c>
      <c r="C8" t="n">
        <v>0.3438306793828892</v>
      </c>
      <c r="D8" t="n">
        <v>-2.049713004481715</v>
      </c>
      <c r="E8" t="n">
        <v>-0.7094575723552203</v>
      </c>
      <c r="F8" t="n">
        <v>0.1002914604771311</v>
      </c>
      <c r="G8" t="n">
        <v>0</v>
      </c>
      <c r="H8" t="n">
        <v>-0.09394283770469426</v>
      </c>
      <c r="I8" t="n">
        <v>0</v>
      </c>
    </row>
    <row r="9">
      <c r="A9" s="54" t="n"/>
      <c r="B9" s="57" t="inlineStr">
        <is>
          <t>Roof</t>
        </is>
      </c>
      <c r="C9" t="n">
        <v>0.3438306841487204</v>
      </c>
      <c r="D9" t="n">
        <v>-2.050399954897935</v>
      </c>
      <c r="E9" t="n">
        <v>-1.43059845293295</v>
      </c>
      <c r="F9" t="n">
        <v>0.2490694418996637</v>
      </c>
      <c r="G9" t="n">
        <v>-1.18004736514989</v>
      </c>
      <c r="H9" t="n">
        <v>-0.01679290596160104</v>
      </c>
      <c r="I9" t="n">
        <v>0</v>
      </c>
    </row>
    <row r="10">
      <c r="A10" s="54" t="n"/>
      <c r="B10" s="57" t="inlineStr">
        <is>
          <t>Soil</t>
        </is>
      </c>
      <c r="C10" t="n">
        <v>0.343830709576164</v>
      </c>
      <c r="D10" t="n">
        <v>-2.050400106531954</v>
      </c>
      <c r="E10" t="n">
        <v>-2.175970211285479</v>
      </c>
      <c r="F10" t="n">
        <v>0.1503027121925815</v>
      </c>
      <c r="G10" t="n">
        <v>0</v>
      </c>
      <c r="H10" t="n">
        <v>0</v>
      </c>
      <c r="I10" t="n">
        <v>0</v>
      </c>
    </row>
    <row r="11">
      <c r="A11" s="54" t="n"/>
      <c r="B11" s="57" t="inlineStr">
        <is>
          <t>Charcrete</t>
        </is>
      </c>
      <c r="C11" t="n">
        <v>0.3438307070771126</v>
      </c>
      <c r="D11" t="n">
        <v>-2.391766773550912</v>
      </c>
      <c r="E11" t="n">
        <v>1.373241006890004</v>
      </c>
      <c r="F11" t="n">
        <v>0.2343217787810086</v>
      </c>
      <c r="G11" t="n">
        <v>0</v>
      </c>
      <c r="H11" t="n">
        <v>-0.02078365167209722</v>
      </c>
      <c r="I11" t="n">
        <v>0</v>
      </c>
    </row>
    <row r="12">
      <c r="A12" s="54" t="n"/>
      <c r="B12" s="57" t="inlineStr">
        <is>
          <t>Biofilm</t>
        </is>
      </c>
      <c r="C12" t="n">
        <v>0.3438306890264082</v>
      </c>
      <c r="D12" t="n">
        <v>-2.050399983985536</v>
      </c>
      <c r="E12" t="n">
        <v>-0.8036760658695929</v>
      </c>
      <c r="F12" t="n">
        <v>0.2151361804702669</v>
      </c>
      <c r="G12" t="n">
        <v>0</v>
      </c>
      <c r="H12" t="n">
        <v>-0.861052792321823</v>
      </c>
      <c r="I12" t="n">
        <v>0</v>
      </c>
    </row>
    <row r="13">
      <c r="A13" s="55" t="n"/>
      <c r="B13" s="57" t="inlineStr">
        <is>
          <t>Pig iron</t>
        </is>
      </c>
      <c r="C13" t="n">
        <v>0.3438307019794788</v>
      </c>
      <c r="D13" t="n">
        <v>0</v>
      </c>
      <c r="E13" t="n">
        <v>-2.060070158582516</v>
      </c>
      <c r="F13" t="n">
        <v>0.2010661851423193</v>
      </c>
      <c r="G13" t="n">
        <v>0</v>
      </c>
      <c r="H13" t="n">
        <v>0</v>
      </c>
      <c r="I13" t="n">
        <v>0</v>
      </c>
    </row>
    <row r="14">
      <c r="A14" s="57" t="inlineStr">
        <is>
          <t>WP-S</t>
        </is>
      </c>
      <c r="B14" s="57" t="inlineStr">
        <is>
          <t>Tree</t>
        </is>
      </c>
      <c r="C14" t="n">
        <v>3.130378782725743</v>
      </c>
      <c r="D14" t="n">
        <v>-2.739733362198981</v>
      </c>
      <c r="E14" t="n">
        <v>-0.346678653521413</v>
      </c>
      <c r="F14" t="n">
        <v>0.05997308022686862</v>
      </c>
      <c r="G14" t="n">
        <v>0</v>
      </c>
      <c r="H14" t="n">
        <v>-0.04540356862651429</v>
      </c>
      <c r="I14" t="n">
        <v>0</v>
      </c>
    </row>
    <row r="15">
      <c r="A15" s="54" t="n"/>
      <c r="B15" s="57" t="inlineStr">
        <is>
          <t>Roof</t>
        </is>
      </c>
      <c r="C15" t="n">
        <v>3.130378755998785</v>
      </c>
      <c r="D15" t="n">
        <v>-2.739733338807335</v>
      </c>
      <c r="E15" t="n">
        <v>-0.6924096678337104</v>
      </c>
      <c r="F15" t="n">
        <v>0.1428849962225106</v>
      </c>
      <c r="G15" t="n">
        <v>-0.5711429384369628</v>
      </c>
      <c r="H15" t="n">
        <v>-1.70530256582424e-15</v>
      </c>
      <c r="I15" t="n">
        <v>0</v>
      </c>
    </row>
    <row r="16">
      <c r="A16" s="54" t="n"/>
      <c r="B16" s="57" t="inlineStr">
        <is>
          <t>Soil</t>
        </is>
      </c>
      <c r="C16" t="n">
        <v>3.130378720892267</v>
      </c>
      <c r="D16" t="n">
        <v>-2.739733308081812</v>
      </c>
      <c r="E16" t="n">
        <v>-1.053169517836158</v>
      </c>
      <c r="F16" t="n">
        <v>0.08023797023268443</v>
      </c>
      <c r="G16" t="n">
        <v>0</v>
      </c>
      <c r="H16" t="n">
        <v>0</v>
      </c>
      <c r="I16" t="n">
        <v>0</v>
      </c>
    </row>
    <row r="17">
      <c r="A17" s="54" t="n"/>
      <c r="B17" s="57" t="inlineStr">
        <is>
          <t>Charcrete</t>
        </is>
      </c>
      <c r="C17" t="n">
        <v>3.13037888963592</v>
      </c>
      <c r="D17" t="n">
        <v>-3.253433478724091</v>
      </c>
      <c r="E17" t="n">
        <v>1.409409860583249</v>
      </c>
      <c r="F17" t="n">
        <v>0.1691355210975053</v>
      </c>
      <c r="G17" t="n">
        <v>0</v>
      </c>
      <c r="H17" t="n">
        <v>0.005561503625580091</v>
      </c>
      <c r="I17" t="n">
        <v>0</v>
      </c>
    </row>
    <row r="18">
      <c r="A18" s="54" t="n"/>
      <c r="B18" s="57" t="inlineStr">
        <is>
          <t>Biofilm</t>
        </is>
      </c>
      <c r="C18" t="n">
        <v>3.130378725294741</v>
      </c>
      <c r="D18" t="n">
        <v>-2.739733311934894</v>
      </c>
      <c r="E18" t="n">
        <v>-0.3889792158808826</v>
      </c>
      <c r="F18" t="n">
        <v>0.1184223146343657</v>
      </c>
      <c r="G18" t="n">
        <v>0</v>
      </c>
      <c r="H18" t="n">
        <v>-0.2634994909537748</v>
      </c>
      <c r="I18" t="n">
        <v>0</v>
      </c>
    </row>
    <row r="19">
      <c r="A19" s="55" t="n"/>
      <c r="B19" s="57" t="inlineStr">
        <is>
          <t>Pig iron</t>
        </is>
      </c>
      <c r="C19" t="n">
        <v>3.130378669677315</v>
      </c>
      <c r="D19" t="n">
        <v>0</v>
      </c>
      <c r="E19" t="n">
        <v>-2.689661371419603</v>
      </c>
      <c r="F19" t="n">
        <v>0.1102527555385873</v>
      </c>
      <c r="G19" t="n">
        <v>0</v>
      </c>
      <c r="H19" t="n">
        <v>0</v>
      </c>
      <c r="I19" t="n">
        <v>0</v>
      </c>
    </row>
    <row r="20">
      <c r="A20" s="57" t="inlineStr">
        <is>
          <t>GW-S</t>
        </is>
      </c>
      <c r="B20" s="57" t="inlineStr">
        <is>
          <t>Tree</t>
        </is>
      </c>
      <c r="C20" t="n">
        <v>2.687911383083999</v>
      </c>
      <c r="D20" t="n">
        <v>-2.049713004481715</v>
      </c>
      <c r="E20" t="n">
        <v>-0.7148049498583496</v>
      </c>
      <c r="F20" t="n">
        <v>-0.02269580515150475</v>
      </c>
      <c r="G20" t="n">
        <v>0</v>
      </c>
      <c r="H20" t="n">
        <v>-0.1069967995356945</v>
      </c>
      <c r="I20" t="n">
        <v>0</v>
      </c>
    </row>
    <row r="21">
      <c r="A21" s="54" t="n"/>
      <c r="B21" s="57" t="inlineStr">
        <is>
          <t>Roof</t>
        </is>
      </c>
      <c r="C21" t="n">
        <v>2.687911420341093</v>
      </c>
      <c r="D21" t="n">
        <v>-2.050399954897935</v>
      </c>
      <c r="E21" t="n">
        <v>-1.43059845293295</v>
      </c>
      <c r="F21" t="n">
        <v>0.1454613380520995</v>
      </c>
      <c r="G21" t="n">
        <v>-1.18004736514989</v>
      </c>
      <c r="H21" t="n">
        <v>-0.01839604562559038</v>
      </c>
      <c r="I21" t="n">
        <v>0</v>
      </c>
    </row>
    <row r="22">
      <c r="A22" s="54" t="n"/>
      <c r="B22" s="57" t="inlineStr">
        <is>
          <t>Soil</t>
        </is>
      </c>
      <c r="C22" t="n">
        <v>2.687911619121253</v>
      </c>
      <c r="D22" t="n">
        <v>-2.050400106531954</v>
      </c>
      <c r="E22" t="n">
        <v>-2.175970211285479</v>
      </c>
      <c r="F22" t="n">
        <v>0.03504242675381349</v>
      </c>
      <c r="G22" t="n">
        <v>0</v>
      </c>
      <c r="H22" t="n">
        <v>0</v>
      </c>
      <c r="I22" t="n">
        <v>0</v>
      </c>
    </row>
    <row r="23">
      <c r="A23" s="54" t="n"/>
      <c r="B23" s="57" t="inlineStr">
        <is>
          <t>Charcrete</t>
        </is>
      </c>
      <c r="C23" t="n">
        <v>2.68791159958481</v>
      </c>
      <c r="D23" t="n">
        <v>-2.391766773550912</v>
      </c>
      <c r="E23" t="n">
        <v>1.409409860583251</v>
      </c>
      <c r="F23" t="n">
        <v>0.1283068665005335</v>
      </c>
      <c r="G23" t="n">
        <v>0</v>
      </c>
      <c r="H23" t="n">
        <v>-0.02367167381689557</v>
      </c>
      <c r="I23" t="n">
        <v>0</v>
      </c>
    </row>
    <row r="24">
      <c r="A24" s="54" t="n"/>
      <c r="B24" s="57" t="inlineStr">
        <is>
          <t>Biofilm</t>
        </is>
      </c>
      <c r="C24" t="n">
        <v>2.687911458472636</v>
      </c>
      <c r="D24" t="n">
        <v>-2.050399983985536</v>
      </c>
      <c r="E24" t="n">
        <v>-0.8036760658695929</v>
      </c>
      <c r="F24" t="n">
        <v>0.09837539003159923</v>
      </c>
      <c r="G24" t="n">
        <v>0</v>
      </c>
      <c r="H24" t="n">
        <v>-0.5578287364801687</v>
      </c>
      <c r="I24" t="n">
        <v>0</v>
      </c>
    </row>
    <row r="25">
      <c r="A25" s="55" t="n"/>
      <c r="B25" s="57" t="inlineStr">
        <is>
          <t>Pig iron</t>
        </is>
      </c>
      <c r="C25" t="n">
        <v>2.687911559733829</v>
      </c>
      <c r="D25" t="n">
        <v>0</v>
      </c>
      <c r="E25" t="n">
        <v>-2.060070158582516</v>
      </c>
      <c r="F25" t="n">
        <v>0.09172468956499123</v>
      </c>
      <c r="G25" t="n">
        <v>0</v>
      </c>
      <c r="H25" t="n">
        <v>0</v>
      </c>
      <c r="I25" t="n">
        <v>0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4.5"/>
  <sheetData>
    <row r="1">
      <c r="A1" s="51" t="inlineStr">
        <is>
          <t>FU</t>
        </is>
      </c>
      <c r="B1" s="51" t="inlineStr">
        <is>
          <t>FU_amount</t>
        </is>
      </c>
      <c r="C1" s="51" t="inlineStr">
        <is>
          <t>Impact</t>
        </is>
      </c>
      <c r="D1" s="51" t="inlineStr">
        <is>
          <t>Units</t>
        </is>
      </c>
      <c r="E1" s="51" t="inlineStr">
        <is>
          <t>SC</t>
        </is>
      </c>
      <c r="F1" s="51" t="inlineStr">
        <is>
          <t>Other</t>
        </is>
      </c>
      <c r="G1" s="51" t="inlineStr">
        <is>
          <t>Supply of other material</t>
        </is>
      </c>
      <c r="H1" s="51" t="inlineStr">
        <is>
          <t>Transport</t>
        </is>
      </c>
      <c r="I1" s="51" t="inlineStr">
        <is>
          <t>Machinery</t>
        </is>
      </c>
      <c r="J1" s="51" t="inlineStr">
        <is>
          <t>Disposal</t>
        </is>
      </c>
      <c r="K1" s="51" t="inlineStr">
        <is>
          <t>C-sink</t>
        </is>
      </c>
      <c r="L1" s="51" t="inlineStr">
        <is>
          <t>Supply of biochar</t>
        </is>
      </c>
      <c r="M1" s="51" t="inlineStr">
        <is>
          <t>Use phase</t>
        </is>
      </c>
      <c r="N1" s="51" t="inlineStr">
        <is>
          <t>Disposal of other material</t>
        </is>
      </c>
      <c r="O1" s="51" t="inlineStr">
        <is>
          <t>Disposal of other material - avoided energy</t>
        </is>
      </c>
    </row>
    <row r="2">
      <c r="A2" s="51" t="inlineStr">
        <is>
          <t>use_1Z_tree-planting-macadam</t>
        </is>
      </c>
      <c r="B2" s="51" t="inlineStr">
        <is>
          <t>1.9630873298464044</t>
        </is>
      </c>
      <c r="C2" s="51" t="inlineStr">
        <is>
          <t>('IPCC 2013', 'climate change', 'GWP 100a')</t>
        </is>
      </c>
      <c r="D2" s="51" t="inlineStr">
        <is>
          <t>kg $CO_2$-eq</t>
        </is>
      </c>
      <c r="E2" s="51" t="inlineStr">
        <is>
          <t>WP-S</t>
        </is>
      </c>
      <c r="F2" t="n">
        <v>0</v>
      </c>
      <c r="G2" t="n">
        <v>-346.678653521413</v>
      </c>
      <c r="H2" t="n">
        <v>59.9730802268686</v>
      </c>
      <c r="I2" t="n">
        <v>1.728651943810888e-14</v>
      </c>
      <c r="J2" t="n">
        <v>-45.40356862651429</v>
      </c>
      <c r="K2" t="n">
        <v>-2739.733362198981</v>
      </c>
      <c r="L2" t="n">
        <v>3130.378782725743</v>
      </c>
    </row>
    <row r="3">
      <c r="A3" s="51" t="inlineStr">
        <is>
          <t>use_2Z_green-roof</t>
        </is>
      </c>
      <c r="B3" s="51" t="inlineStr">
        <is>
          <t>2486.2558381251897</t>
        </is>
      </c>
      <c r="C3" s="51" t="inlineStr">
        <is>
          <t>('IPCC 2013', 'climate change', 'GWP 100a')</t>
        </is>
      </c>
      <c r="D3" s="51" t="inlineStr">
        <is>
          <t>kg $CO_2$-eq</t>
        </is>
      </c>
      <c r="E3" s="51" t="inlineStr">
        <is>
          <t>WP-S</t>
        </is>
      </c>
      <c r="F3" t="n">
        <v>0</v>
      </c>
      <c r="G3" t="n">
        <v>-692.4096678337104</v>
      </c>
      <c r="H3" t="n">
        <v>145.1179440517122</v>
      </c>
      <c r="I3" t="n">
        <v>-2.232947829201606</v>
      </c>
      <c r="J3" t="n">
        <v>-1.70530256582424e-12</v>
      </c>
      <c r="K3" t="n">
        <v>-2739.733338807335</v>
      </c>
      <c r="L3" t="n">
        <v>3130.378755998785</v>
      </c>
      <c r="M3" t="n">
        <v>-571.1429384369628</v>
      </c>
    </row>
    <row r="4">
      <c r="A4" s="51" t="inlineStr">
        <is>
          <t>use_6Z_landscaping-soil</t>
        </is>
      </c>
      <c r="B4" s="51" t="inlineStr">
        <is>
          <t>13.85990364727628</t>
        </is>
      </c>
      <c r="C4" s="51" t="inlineStr">
        <is>
          <t>('IPCC 2013', 'climate change', 'GWP 100a')</t>
        </is>
      </c>
      <c r="D4" s="51" t="inlineStr">
        <is>
          <t>kg $CO_2$-eq</t>
        </is>
      </c>
      <c r="E4" s="51" t="inlineStr">
        <is>
          <t>WP-S</t>
        </is>
      </c>
      <c r="F4" t="n">
        <v>0</v>
      </c>
      <c r="G4" t="n">
        <v>-1053.169517836158</v>
      </c>
      <c r="H4" t="n">
        <v>80.23797023268445</v>
      </c>
      <c r="I4" t="n">
        <v>-7.993605777301127e-15</v>
      </c>
      <c r="K4" t="n">
        <v>-2739.733308081812</v>
      </c>
      <c r="L4" t="n">
        <v>3130.378720892267</v>
      </c>
    </row>
    <row r="5">
      <c r="A5" s="51" t="inlineStr">
        <is>
          <t>use_3Z_pavingstone</t>
        </is>
      </c>
      <c r="B5" s="51" t="inlineStr">
        <is>
          <t>1394.9722502269778</t>
        </is>
      </c>
      <c r="C5" s="51" t="inlineStr">
        <is>
          <t>('IPCC 2013', 'climate change', 'GWP 100a')</t>
        </is>
      </c>
      <c r="D5" s="51" t="inlineStr">
        <is>
          <t>kg $CO_2$-eq</t>
        </is>
      </c>
      <c r="E5" s="51" t="inlineStr">
        <is>
          <t>WP-S</t>
        </is>
      </c>
      <c r="F5" t="n">
        <v>0</v>
      </c>
      <c r="G5" t="n">
        <v>1409.409860583249</v>
      </c>
      <c r="H5" t="n">
        <v>169.1355210975053</v>
      </c>
      <c r="J5" t="n">
        <v>5.561503625580091</v>
      </c>
      <c r="K5" t="n">
        <v>-3253.433478724091</v>
      </c>
      <c r="L5" t="n">
        <v>3130.37888963592</v>
      </c>
    </row>
    <row r="6">
      <c r="A6" s="51" t="inlineStr">
        <is>
          <t>use_4Z_waterbiofilter</t>
        </is>
      </c>
      <c r="B6" s="51" t="inlineStr">
        <is>
          <t>127272.72627867512</t>
        </is>
      </c>
      <c r="C6" s="51" t="inlineStr">
        <is>
          <t>('IPCC 2013', 'climate change', 'GWP 100a')</t>
        </is>
      </c>
      <c r="D6" s="51" t="inlineStr">
        <is>
          <t>kg $CO_2$-eq</t>
        </is>
      </c>
      <c r="E6" s="51" t="inlineStr">
        <is>
          <t>WP-S</t>
        </is>
      </c>
      <c r="F6" t="n">
        <v>0</v>
      </c>
      <c r="G6" t="n">
        <v>-388.9792158808826</v>
      </c>
      <c r="H6" t="n">
        <v>118.4223146343657</v>
      </c>
      <c r="J6" t="n">
        <v>10.38841871544412</v>
      </c>
      <c r="K6" t="n">
        <v>-2739.733311934894</v>
      </c>
      <c r="L6" t="n">
        <v>3130.378725294741</v>
      </c>
      <c r="N6" t="n">
        <v>-443.5180859347033</v>
      </c>
      <c r="O6" t="n">
        <v>169.6301762654844</v>
      </c>
    </row>
    <row r="7">
      <c r="A7" s="51" t="inlineStr">
        <is>
          <t>use_7Z_pig-iron</t>
        </is>
      </c>
      <c r="B7" s="51" t="inlineStr">
        <is>
          <t>2090.876756135648</t>
        </is>
      </c>
      <c r="C7" s="51" t="inlineStr">
        <is>
          <t>('IPCC 2013', 'climate change', 'GWP 100a')</t>
        </is>
      </c>
      <c r="D7" s="51" t="inlineStr">
        <is>
          <t>kg $CO_2$-eq</t>
        </is>
      </c>
      <c r="E7" s="51" t="inlineStr">
        <is>
          <t>WP-S</t>
        </is>
      </c>
      <c r="F7" t="n">
        <v>0</v>
      </c>
      <c r="G7" t="n">
        <v>-2689.661371419603</v>
      </c>
      <c r="H7" t="n">
        <v>110.2527555385873</v>
      </c>
      <c r="K7" t="n">
        <v>0</v>
      </c>
      <c r="L7" t="n">
        <v>3130.378669677315</v>
      </c>
    </row>
    <row r="8">
      <c r="A8" s="51" t="inlineStr">
        <is>
          <t>use_1Z_tree-planting-macadam</t>
        </is>
      </c>
      <c r="B8" s="51" t="inlineStr">
        <is>
          <t>1.9630873298464044</t>
        </is>
      </c>
      <c r="C8" s="51" t="inlineStr">
        <is>
          <t>('IPCC 2013', 'climate change', 'GWP 100a')</t>
        </is>
      </c>
      <c r="D8" s="51" t="inlineStr">
        <is>
          <t>kg $CO_2$-eq</t>
        </is>
      </c>
      <c r="E8" s="51" t="inlineStr">
        <is>
          <t>WP-E</t>
        </is>
      </c>
      <c r="F8" t="n">
        <v>0</v>
      </c>
      <c r="G8" t="n">
        <v>-346.6786535214131</v>
      </c>
      <c r="H8" t="n">
        <v>59.52287520408704</v>
      </c>
      <c r="I8" t="n">
        <v>4.61262972262233e-15</v>
      </c>
      <c r="J8" t="n">
        <v>-45.4035686265138</v>
      </c>
      <c r="K8" t="n">
        <v>-2739.733362198981</v>
      </c>
      <c r="L8" t="n">
        <v>3348.381674334927</v>
      </c>
    </row>
    <row r="9">
      <c r="A9" s="51" t="inlineStr">
        <is>
          <t>use_2Z_green-roof</t>
        </is>
      </c>
      <c r="B9" s="51" t="inlineStr">
        <is>
          <t>2486.2558381251897</t>
        </is>
      </c>
      <c r="C9" s="51" t="inlineStr">
        <is>
          <t>('IPCC 2013', 'climate change', 'GWP 100a')</t>
        </is>
      </c>
      <c r="D9" s="51" t="inlineStr">
        <is>
          <t>kg $CO_2$-eq</t>
        </is>
      </c>
      <c r="E9" s="51" t="inlineStr">
        <is>
          <t>WP-E</t>
        </is>
      </c>
      <c r="F9" t="n">
        <v>0</v>
      </c>
      <c r="G9" t="n">
        <v>-692.4096678337189</v>
      </c>
      <c r="H9" t="n">
        <v>144.6677390327747</v>
      </c>
      <c r="I9" t="n">
        <v>-2.232947829201667</v>
      </c>
      <c r="J9" t="n">
        <v>-1.932676241267473e-12</v>
      </c>
      <c r="K9" t="n">
        <v>-2739.733338807335</v>
      </c>
      <c r="L9" t="n">
        <v>3348.381645746679</v>
      </c>
      <c r="M9" t="n">
        <v>-571.1429384369625</v>
      </c>
    </row>
    <row r="10">
      <c r="A10" s="51" t="inlineStr">
        <is>
          <t>use_6Z_landscaping-soil</t>
        </is>
      </c>
      <c r="B10" s="51" t="inlineStr">
        <is>
          <t>13.859903647276283</t>
        </is>
      </c>
      <c r="C10" s="51" t="inlineStr">
        <is>
          <t>('IPCC 2013', 'climate change', 'GWP 100a')</t>
        </is>
      </c>
      <c r="D10" s="51" t="inlineStr">
        <is>
          <t>kg $CO_2$-eq</t>
        </is>
      </c>
      <c r="E10" s="51" t="inlineStr">
        <is>
          <t>WP-E</t>
        </is>
      </c>
      <c r="F10" t="n">
        <v>0</v>
      </c>
      <c r="G10" t="n">
        <v>-1053.169517836159</v>
      </c>
      <c r="H10" t="n">
        <v>79.78776521879637</v>
      </c>
      <c r="I10" t="n">
        <v>4.440892098500626e-15</v>
      </c>
      <c r="K10" t="n">
        <v>-2739.733308081812</v>
      </c>
      <c r="L10" t="n">
        <v>3348.381608195292</v>
      </c>
    </row>
    <row r="11">
      <c r="A11" s="51" t="inlineStr">
        <is>
          <t>use_3Z_pavingstone</t>
        </is>
      </c>
      <c r="B11" s="51" t="inlineStr">
        <is>
          <t>1394.9722502269778</t>
        </is>
      </c>
      <c r="C11" s="51" t="inlineStr">
        <is>
          <t>('IPCC 2013', 'climate change', 'GWP 100a')</t>
        </is>
      </c>
      <c r="D11" s="51" t="inlineStr">
        <is>
          <t>kg $CO_2$-eq</t>
        </is>
      </c>
      <c r="E11" s="51" t="inlineStr">
        <is>
          <t>WP-E</t>
        </is>
      </c>
      <c r="F11" t="n">
        <v>0</v>
      </c>
      <c r="G11" t="n">
        <v>1409.409860583251</v>
      </c>
      <c r="H11" t="n">
        <v>168.6853160593489</v>
      </c>
      <c r="J11" t="n">
        <v>5.561503625580237</v>
      </c>
      <c r="K11" t="n">
        <v>-3253.433478724091</v>
      </c>
      <c r="L11" t="n">
        <v>3348.381788690443</v>
      </c>
    </row>
    <row r="12">
      <c r="A12" s="51" t="inlineStr">
        <is>
          <t>use_4Z_waterbiofilter</t>
        </is>
      </c>
      <c r="B12" s="51" t="inlineStr">
        <is>
          <t>127272.72627867512</t>
        </is>
      </c>
      <c r="C12" s="51" t="inlineStr">
        <is>
          <t>('IPCC 2013', 'climate change', 'GWP 100a')</t>
        </is>
      </c>
      <c r="D12" s="51" t="inlineStr">
        <is>
          <t>kg $CO_2$-eq</t>
        </is>
      </c>
      <c r="E12" s="51" t="inlineStr">
        <is>
          <t>WP-E</t>
        </is>
      </c>
      <c r="F12" t="n">
        <v>0</v>
      </c>
      <c r="G12" t="n">
        <v>-388.9792158808826</v>
      </c>
      <c r="H12" t="n">
        <v>117.9721096198444</v>
      </c>
      <c r="J12" t="n">
        <v>10.38841871544414</v>
      </c>
      <c r="K12" t="n">
        <v>-2739.733311934894</v>
      </c>
      <c r="L12" t="n">
        <v>3348.381612904363</v>
      </c>
      <c r="N12" t="n">
        <v>-443.5180859347033</v>
      </c>
      <c r="O12" t="n">
        <v>169.6301762654844</v>
      </c>
    </row>
    <row r="13">
      <c r="A13" s="51" t="inlineStr">
        <is>
          <t>use_7Z_pig-iron</t>
        </is>
      </c>
      <c r="B13" s="51" t="inlineStr">
        <is>
          <t>2090.876756135648</t>
        </is>
      </c>
      <c r="C13" s="51" t="inlineStr">
        <is>
          <t>('IPCC 2013', 'climate change', 'GWP 100a')</t>
        </is>
      </c>
      <c r="D13" s="51" t="inlineStr">
        <is>
          <t>kg $CO_2$-eq</t>
        </is>
      </c>
      <c r="E13" s="51" t="inlineStr">
        <is>
          <t>WP-E</t>
        </is>
      </c>
      <c r="F13" t="n">
        <v>0</v>
      </c>
      <c r="G13" t="n">
        <v>-2689.661371419613</v>
      </c>
      <c r="H13" t="n">
        <v>109.8025505320647</v>
      </c>
      <c r="K13" t="n">
        <v>0</v>
      </c>
      <c r="L13" t="n">
        <v>3348.381553413681</v>
      </c>
    </row>
    <row r="14">
      <c r="A14" s="51" t="inlineStr">
        <is>
          <t>use_1Z_tree-planting-macadam</t>
        </is>
      </c>
      <c r="B14" s="51" t="inlineStr">
        <is>
          <t>4.047623140695474</t>
        </is>
      </c>
      <c r="C14" s="51" t="inlineStr">
        <is>
          <t>('IPCC 2013', 'climate change', 'GWP 100a')</t>
        </is>
      </c>
      <c r="D14" s="51" t="inlineStr">
        <is>
          <t>kg $CO_2$-eq</t>
        </is>
      </c>
      <c r="E14" s="51" t="inlineStr">
        <is>
          <t>GW-S</t>
        </is>
      </c>
      <c r="F14" t="n">
        <v>0</v>
      </c>
      <c r="G14" t="n">
        <v>-714.8049498583497</v>
      </c>
      <c r="H14" t="n">
        <v>-22.69580515150479</v>
      </c>
      <c r="I14" t="n">
        <v>4.365952044338428e-14</v>
      </c>
      <c r="J14" t="n">
        <v>-106.9967995356945</v>
      </c>
      <c r="K14" t="n">
        <v>-2049.713004481715</v>
      </c>
      <c r="L14" t="n">
        <v>2687.911383083999</v>
      </c>
    </row>
    <row r="15">
      <c r="A15" s="51" t="inlineStr">
        <is>
          <t>use_2Z_green-roof</t>
        </is>
      </c>
      <c r="B15" s="51" t="inlineStr">
        <is>
          <t>5136.89210427309</t>
        </is>
      </c>
      <c r="C15" s="51" t="inlineStr">
        <is>
          <t>('IPCC 2013', 'climate change', 'GWP 100a')</t>
        </is>
      </c>
      <c r="D15" s="51" t="inlineStr">
        <is>
          <t>kg $CO_2$-eq</t>
        </is>
      </c>
      <c r="E15" s="51" t="inlineStr">
        <is>
          <t>GW-S</t>
        </is>
      </c>
      <c r="F15" t="n">
        <v>0</v>
      </c>
      <c r="G15" t="n">
        <v>-1430.59845293295</v>
      </c>
      <c r="H15" t="n">
        <v>150.0748665141296</v>
      </c>
      <c r="I15" t="n">
        <v>-4.613528462030168</v>
      </c>
      <c r="J15" t="n">
        <v>-18.39604562559038</v>
      </c>
      <c r="K15" t="n">
        <v>-2050.399954897935</v>
      </c>
      <c r="L15" t="n">
        <v>2687.911420341093</v>
      </c>
      <c r="M15" t="n">
        <v>-1180.04736514989</v>
      </c>
    </row>
    <row r="16">
      <c r="A16" s="51" t="inlineStr">
        <is>
          <t>use_6Z_landscaping-soil</t>
        </is>
      </c>
      <c r="B16" s="51" t="inlineStr">
        <is>
          <t>28.636166312261192</t>
        </is>
      </c>
      <c r="C16" s="51" t="inlineStr">
        <is>
          <t>('IPCC 2013', 'climate change', 'GWP 100a')</t>
        </is>
      </c>
      <c r="D16" s="51" t="inlineStr">
        <is>
          <t>kg $CO_2$-eq</t>
        </is>
      </c>
      <c r="E16" s="51" t="inlineStr">
        <is>
          <t>GW-S</t>
        </is>
      </c>
      <c r="F16" t="n">
        <v>0</v>
      </c>
      <c r="G16" t="n">
        <v>-2175.970211285479</v>
      </c>
      <c r="H16" t="n">
        <v>35.04242675381349</v>
      </c>
      <c r="I16" t="n">
        <v>7.105427357601002e-15</v>
      </c>
      <c r="K16" t="n">
        <v>-2050.400106531954</v>
      </c>
      <c r="L16" t="n">
        <v>2687.911619121253</v>
      </c>
    </row>
    <row r="17">
      <c r="A17" s="51" t="inlineStr">
        <is>
          <t>use_3Z_pavingstone</t>
        </is>
      </c>
      <c r="B17" s="51" t="inlineStr">
        <is>
          <t>1394.9722502269778</t>
        </is>
      </c>
      <c r="C17" s="51" t="inlineStr">
        <is>
          <t>('IPCC 2013', 'climate change', 'GWP 100a')</t>
        </is>
      </c>
      <c r="D17" s="51" t="inlineStr">
        <is>
          <t>kg $CO_2$-eq</t>
        </is>
      </c>
      <c r="E17" s="51" t="inlineStr">
        <is>
          <t>GW-S</t>
        </is>
      </c>
      <c r="F17" t="n">
        <v>0</v>
      </c>
      <c r="G17" t="n">
        <v>1409.409860583251</v>
      </c>
      <c r="H17" t="n">
        <v>128.3068665005335</v>
      </c>
      <c r="J17" t="n">
        <v>-23.67167381689557</v>
      </c>
      <c r="K17" t="n">
        <v>-2391.766773550912</v>
      </c>
      <c r="L17" t="n">
        <v>2687.91159958481</v>
      </c>
    </row>
    <row r="18">
      <c r="A18" s="51" t="inlineStr">
        <is>
          <t>use_4Z_waterbiofilter</t>
        </is>
      </c>
      <c r="B18" s="51" t="inlineStr">
        <is>
          <t>262960.1782617255</t>
        </is>
      </c>
      <c r="C18" s="51" t="inlineStr">
        <is>
          <t>('IPCC 2013', 'climate change', 'GWP 100a')</t>
        </is>
      </c>
      <c r="D18" s="51" t="inlineStr">
        <is>
          <t>kg $CO_2$-eq</t>
        </is>
      </c>
      <c r="E18" s="51" t="inlineStr">
        <is>
          <t>GW-S</t>
        </is>
      </c>
      <c r="F18" t="n">
        <v>0</v>
      </c>
      <c r="G18" t="n">
        <v>-803.676065869593</v>
      </c>
      <c r="H18" t="n">
        <v>98.37539003159922</v>
      </c>
      <c r="J18" t="n">
        <v>8.05537440664879</v>
      </c>
      <c r="K18" t="n">
        <v>-2050.399983985536</v>
      </c>
      <c r="L18" t="n">
        <v>2687.911458472636</v>
      </c>
      <c r="N18" t="n">
        <v>-916.3596816832729</v>
      </c>
      <c r="O18" t="n">
        <v>350.4755707964555</v>
      </c>
    </row>
    <row r="19">
      <c r="A19" s="51" t="inlineStr">
        <is>
          <t>use_7Z_pig-iron</t>
        </is>
      </c>
      <c r="B19" s="51" t="inlineStr">
        <is>
          <t>1601.4479950371692</t>
        </is>
      </c>
      <c r="C19" s="51" t="inlineStr">
        <is>
          <t>('IPCC 2013', 'climate change', 'GWP 100a')</t>
        </is>
      </c>
      <c r="D19" s="51" t="inlineStr">
        <is>
          <t>kg $CO_2$-eq</t>
        </is>
      </c>
      <c r="E19" s="51" t="inlineStr">
        <is>
          <t>GW-S</t>
        </is>
      </c>
      <c r="F19" t="n">
        <v>0</v>
      </c>
      <c r="G19" t="n">
        <v>-2060.070158582516</v>
      </c>
      <c r="H19" t="n">
        <v>91.72468956499124</v>
      </c>
      <c r="K19" t="n">
        <v>0</v>
      </c>
      <c r="L19" t="n">
        <v>2687.911559733829</v>
      </c>
    </row>
    <row r="20">
      <c r="A20" s="51" t="inlineStr">
        <is>
          <t>use_1Z_tree-planting-macadam</t>
        </is>
      </c>
      <c r="B20" s="51" t="inlineStr">
        <is>
          <t>4.047623140695475</t>
        </is>
      </c>
      <c r="C20" s="51" t="inlineStr">
        <is>
          <t>('IPCC 2013', 'climate change', 'GWP 100a')</t>
        </is>
      </c>
      <c r="D20" s="51" t="inlineStr">
        <is>
          <t>kg $CO_2$-eq</t>
        </is>
      </c>
      <c r="E20" s="51" t="inlineStr">
        <is>
          <t>GW-E</t>
        </is>
      </c>
      <c r="F20" t="n">
        <v>0</v>
      </c>
      <c r="G20" t="n">
        <v>-714.8049498583492</v>
      </c>
      <c r="H20" t="n">
        <v>-23.14601015340019</v>
      </c>
      <c r="I20" t="n">
        <v>6.649542028114297e-14</v>
      </c>
      <c r="J20" t="n">
        <v>-106.9967995356937</v>
      </c>
      <c r="K20" t="n">
        <v>-2049.713004481715</v>
      </c>
      <c r="L20" t="n">
        <v>2905.994704002353</v>
      </c>
    </row>
    <row r="21">
      <c r="A21" s="51" t="inlineStr">
        <is>
          <t>use_2Z_green-roof</t>
        </is>
      </c>
      <c r="B21" s="51" t="inlineStr">
        <is>
          <t>5136.892104273091</t>
        </is>
      </c>
      <c r="C21" s="51" t="inlineStr">
        <is>
          <t>('IPCC 2013', 'climate change', 'GWP 100a')</t>
        </is>
      </c>
      <c r="D21" s="51" t="inlineStr">
        <is>
          <t>kg $CO_2$-eq</t>
        </is>
      </c>
      <c r="E21" s="51" t="inlineStr">
        <is>
          <t>GW-E</t>
        </is>
      </c>
      <c r="F21" t="n">
        <v>0</v>
      </c>
      <c r="G21" t="n">
        <v>-1430.59845293294</v>
      </c>
      <c r="H21" t="n">
        <v>149.6246615059952</v>
      </c>
      <c r="I21" t="n">
        <v>-4.613528462030089</v>
      </c>
      <c r="J21" t="n">
        <v>-18.39604562558992</v>
      </c>
      <c r="K21" t="n">
        <v>-2050.399954897934</v>
      </c>
      <c r="L21" t="n">
        <v>2905.994744282296</v>
      </c>
      <c r="M21" t="n">
        <v>-1180.047365149891</v>
      </c>
    </row>
    <row r="22">
      <c r="A22" s="51" t="inlineStr">
        <is>
          <t>use_6Z_landscaping-soil</t>
        </is>
      </c>
      <c r="B22" s="51" t="inlineStr">
        <is>
          <t>28.636166312261192</t>
        </is>
      </c>
      <c r="C22" s="51" t="inlineStr">
        <is>
          <t>('IPCC 2013', 'climate change', 'GWP 100a')</t>
        </is>
      </c>
      <c r="D22" s="51" t="inlineStr">
        <is>
          <t>kg $CO_2$-eq</t>
        </is>
      </c>
      <c r="E22" s="51" t="inlineStr">
        <is>
          <t>GW-E</t>
        </is>
      </c>
      <c r="F22" t="n">
        <v>0</v>
      </c>
      <c r="G22" t="n">
        <v>-2175.97021128548</v>
      </c>
      <c r="H22" t="n">
        <v>34.59222171238487</v>
      </c>
      <c r="I22" t="n">
        <v>2.842170943040401e-14</v>
      </c>
      <c r="K22" t="n">
        <v>-2050.400106531954</v>
      </c>
      <c r="L22" t="n">
        <v>2905.994959190452</v>
      </c>
    </row>
    <row r="23">
      <c r="A23" s="51" t="inlineStr">
        <is>
          <t>use_3Z_pavingstone</t>
        </is>
      </c>
      <c r="B23" s="51" t="inlineStr">
        <is>
          <t>1394.9722502269778</t>
        </is>
      </c>
      <c r="C23" s="51" t="inlineStr">
        <is>
          <t>('IPCC 2013', 'climate change', 'GWP 100a')</t>
        </is>
      </c>
      <c r="D23" s="51" t="inlineStr">
        <is>
          <t>kg $CO_2$-eq</t>
        </is>
      </c>
      <c r="E23" s="51" t="inlineStr">
        <is>
          <t>GW-E</t>
        </is>
      </c>
      <c r="F23" t="n">
        <v>0</v>
      </c>
      <c r="G23" t="n">
        <v>1409.409860583251</v>
      </c>
      <c r="H23" t="n">
        <v>127.8566614623771</v>
      </c>
      <c r="J23" t="n">
        <v>-23.67167381689563</v>
      </c>
      <c r="K23" t="n">
        <v>-2391.766773550912</v>
      </c>
      <c r="L23" t="n">
        <v>2905.994938068924</v>
      </c>
    </row>
    <row r="24">
      <c r="A24" s="51" t="inlineStr">
        <is>
          <t>use_4Z_waterbiofilter</t>
        </is>
      </c>
      <c r="B24" s="51" t="inlineStr">
        <is>
          <t>262960.1782617255</t>
        </is>
      </c>
      <c r="C24" s="51" t="inlineStr">
        <is>
          <t>('IPCC 2013', 'climate change', 'GWP 100a')</t>
        </is>
      </c>
      <c r="D24" s="51" t="inlineStr">
        <is>
          <t>kg $CO_2$-eq</t>
        </is>
      </c>
      <c r="E24" s="51" t="inlineStr">
        <is>
          <t>GW-E</t>
        </is>
      </c>
      <c r="F24" t="n">
        <v>0</v>
      </c>
      <c r="G24" t="n">
        <v>-803.676065869593</v>
      </c>
      <c r="H24" t="n">
        <v>97.92518501707794</v>
      </c>
      <c r="J24" t="n">
        <v>8.055374406648797</v>
      </c>
      <c r="K24" t="n">
        <v>-2050.399983985536</v>
      </c>
      <c r="L24" t="n">
        <v>2905.994785507634</v>
      </c>
      <c r="N24" t="n">
        <v>-916.3596816832728</v>
      </c>
      <c r="O24" t="n">
        <v>350.4755707964555</v>
      </c>
    </row>
    <row r="25">
      <c r="A25" s="51" t="inlineStr">
        <is>
          <t>use_7Z_pig-iron</t>
        </is>
      </c>
      <c r="B25" s="51" t="inlineStr">
        <is>
          <t>1601.4479950371692</t>
        </is>
      </c>
      <c r="C25" s="51" t="inlineStr">
        <is>
          <t>('IPCC 2013', 'climate change', 'GWP 100a')</t>
        </is>
      </c>
      <c r="D25" s="51" t="inlineStr">
        <is>
          <t>kg $CO_2$-eq</t>
        </is>
      </c>
      <c r="E25" s="51" t="inlineStr">
        <is>
          <t>GW-E</t>
        </is>
      </c>
      <c r="F25" t="n">
        <v>0</v>
      </c>
      <c r="G25" t="n">
        <v>-2060.070158582515</v>
      </c>
      <c r="H25" t="n">
        <v>91.27448453350941</v>
      </c>
      <c r="K25" t="n">
        <v>0</v>
      </c>
      <c r="L25" t="n">
        <v>2905.994894984646</v>
      </c>
    </row>
    <row r="26">
      <c r="A26" s="51" t="inlineStr">
        <is>
          <t>use_1Z_tree-planting-macadam</t>
        </is>
      </c>
      <c r="B26" s="51" t="inlineStr">
        <is>
          <t>5.044122568876303</t>
        </is>
      </c>
      <c r="C26" s="51" t="inlineStr">
        <is>
          <t>('IPCC 2013', 'climate change', 'GWP 100a')</t>
        </is>
      </c>
      <c r="D26" s="51" t="inlineStr">
        <is>
          <t>kg $CO_2$-eq</t>
        </is>
      </c>
      <c r="E26" s="51" t="inlineStr">
        <is>
          <t>LR-S</t>
        </is>
      </c>
      <c r="F26" t="n">
        <v>0</v>
      </c>
      <c r="G26" t="n">
        <v>-890.7854448389866</v>
      </c>
      <c r="H26" t="n">
        <v>52.15773581097157</v>
      </c>
      <c r="I26" t="n">
        <v>-5.278069648007033e-14</v>
      </c>
      <c r="J26" t="n">
        <v>-136.4410608496678</v>
      </c>
      <c r="K26" t="n">
        <v>-2686.867838468841</v>
      </c>
      <c r="L26" t="n">
        <v>-1271.463874374823</v>
      </c>
    </row>
    <row r="27">
      <c r="A27" s="51" t="inlineStr">
        <is>
          <t>use_2Z_green-roof</t>
        </is>
      </c>
      <c r="B27" s="51" t="inlineStr">
        <is>
          <t>6407.875727608392</t>
        </is>
      </c>
      <c r="C27" s="51" t="inlineStr">
        <is>
          <t>('IPCC 2013', 'climate change', 'GWP 100a')</t>
        </is>
      </c>
      <c r="D27" s="51" t="inlineStr">
        <is>
          <t>kg $CO_2$-eq</t>
        </is>
      </c>
      <c r="E27" s="51" t="inlineStr">
        <is>
          <t>LR-S</t>
        </is>
      </c>
      <c r="F27" t="n">
        <v>0</v>
      </c>
      <c r="G27" t="n">
        <v>-1784.560959509806</v>
      </c>
      <c r="H27" t="n">
        <v>266.8515995460826</v>
      </c>
      <c r="I27" t="n">
        <v>-5.755020049162241</v>
      </c>
      <c r="J27" t="n">
        <v>-27.21697380268972</v>
      </c>
      <c r="K27" t="n">
        <v>-2686.933278383764</v>
      </c>
      <c r="L27" t="n">
        <v>-1271.463813358117</v>
      </c>
      <c r="M27" t="n">
        <v>-1472.017849524655</v>
      </c>
    </row>
    <row r="28">
      <c r="A28" s="51" t="inlineStr">
        <is>
          <t>use_6Z_landscaping-soil</t>
        </is>
      </c>
      <c r="B28" s="51" t="inlineStr">
        <is>
          <t>35.72140076336398</t>
        </is>
      </c>
      <c r="C28" s="51" t="inlineStr">
        <is>
          <t>('IPCC 2013', 'climate change', 'GWP 100a')</t>
        </is>
      </c>
      <c r="D28" s="51" t="inlineStr">
        <is>
          <t>kg $CO_2$-eq</t>
        </is>
      </c>
      <c r="E28" s="51" t="inlineStr">
        <is>
          <t>LR-S</t>
        </is>
      </c>
      <c r="F28" t="n">
        <v>0</v>
      </c>
      <c r="G28" t="n">
        <v>-2714.35439782277</v>
      </c>
      <c r="H28" t="n">
        <v>129.9515511375959</v>
      </c>
      <c r="I28" t="n">
        <v>0</v>
      </c>
      <c r="K28" t="n">
        <v>-2686.933279277374</v>
      </c>
      <c r="L28" t="n">
        <v>-1271.463813780978</v>
      </c>
    </row>
    <row r="29">
      <c r="A29" s="51" t="inlineStr">
        <is>
          <t>use_3Z_pavingstone</t>
        </is>
      </c>
      <c r="B29" s="51" t="inlineStr">
        <is>
          <t>1394.9722502269774</t>
        </is>
      </c>
      <c r="C29" s="51" t="inlineStr">
        <is>
          <t>('IPCC 2013', 'climate change', 'GWP 100a')</t>
        </is>
      </c>
      <c r="D29" s="51" t="inlineStr">
        <is>
          <t>kg $CO_2$-eq</t>
        </is>
      </c>
      <c r="E29" s="51" t="inlineStr">
        <is>
          <t>LR-S</t>
        </is>
      </c>
      <c r="F29" t="n">
        <v>0</v>
      </c>
      <c r="G29" t="n">
        <v>1409.409860583247</v>
      </c>
      <c r="H29" t="n">
        <v>225.0627554120128</v>
      </c>
      <c r="J29" t="n">
        <v>-35.15459042139274</v>
      </c>
      <c r="K29" t="n">
        <v>-3187.433475774654</v>
      </c>
      <c r="L29" t="n">
        <v>-1271.463896180093</v>
      </c>
    </row>
    <row r="30">
      <c r="A30" s="51" t="inlineStr">
        <is>
          <t>use_4Z_waterbiofilter</t>
        </is>
      </c>
      <c r="B30" s="51" t="inlineStr">
        <is>
          <t>328022.49040895654</t>
        </is>
      </c>
      <c r="C30" s="51" t="inlineStr">
        <is>
          <t>('IPCC 2013', 'climate change', 'GWP 100a')</t>
        </is>
      </c>
      <c r="D30" s="51" t="inlineStr">
        <is>
          <t>kg $CO_2$-eq</t>
        </is>
      </c>
      <c r="E30" s="51" t="inlineStr">
        <is>
          <t>LR-S</t>
        </is>
      </c>
      <c r="F30" t="n">
        <v>0</v>
      </c>
      <c r="G30" t="n">
        <v>-1002.523752270319</v>
      </c>
      <c r="H30" t="n">
        <v>203.1627449656882</v>
      </c>
      <c r="J30" t="n">
        <v>6.936676584162411</v>
      </c>
      <c r="K30" t="n">
        <v>-2686.933312347283</v>
      </c>
      <c r="L30" t="n">
        <v>-1271.463829429745</v>
      </c>
      <c r="N30" t="n">
        <v>-1143.087850347175</v>
      </c>
      <c r="O30" t="n">
        <v>437.1911759419702</v>
      </c>
    </row>
    <row r="31">
      <c r="A31" s="51" t="inlineStr">
        <is>
          <t>use_7Z_pig-iron</t>
        </is>
      </c>
      <c r="B31" s="51" t="inlineStr">
        <is>
          <t>2090.876756135648</t>
        </is>
      </c>
      <c r="C31" s="51" t="inlineStr">
        <is>
          <t>('IPCC 2013', 'climate change', 'GWP 100a')</t>
        </is>
      </c>
      <c r="D31" s="51" t="inlineStr">
        <is>
          <t>kg $CO_2$-eq</t>
        </is>
      </c>
      <c r="E31" s="51" t="inlineStr">
        <is>
          <t>LR-S</t>
        </is>
      </c>
      <c r="F31" t="n">
        <v>0</v>
      </c>
      <c r="G31" t="n">
        <v>-2689.661371419425</v>
      </c>
      <c r="H31" t="n">
        <v>197.2403296584754</v>
      </c>
      <c r="K31" t="n">
        <v>-4.547473508864641e-13</v>
      </c>
      <c r="L31" t="n">
        <v>-1271.463806839647</v>
      </c>
    </row>
    <row r="32">
      <c r="A32" s="51" t="inlineStr">
        <is>
          <t>use_1Z_tree-planting-macadam</t>
        </is>
      </c>
      <c r="B32" s="51" t="inlineStr">
        <is>
          <t>3.629370111463696</t>
        </is>
      </c>
      <c r="C32" s="51" t="inlineStr">
        <is>
          <t>('IPCC 2013', 'climate change', 'GWP 100a')</t>
        </is>
      </c>
      <c r="D32" s="51" t="inlineStr">
        <is>
          <t>kg $CO_2$-eq</t>
        </is>
      </c>
      <c r="E32" s="51" t="inlineStr">
        <is>
          <t>WL-S</t>
        </is>
      </c>
      <c r="F32" t="n">
        <v>0</v>
      </c>
      <c r="G32" t="n">
        <v>-640.9420122290438</v>
      </c>
      <c r="H32" t="n">
        <v>-34.79194210618989</v>
      </c>
      <c r="I32" t="n">
        <v>-1.504005253671892e-14</v>
      </c>
      <c r="J32" t="n">
        <v>-94.63838539589833</v>
      </c>
      <c r="K32" t="n">
        <v>-2393.29078626593</v>
      </c>
      <c r="L32" t="n">
        <v>-1886.591288837243</v>
      </c>
    </row>
    <row r="33">
      <c r="A33" s="51" t="inlineStr">
        <is>
          <t>use_2Z_green-roof</t>
        </is>
      </c>
      <c r="B33" s="51" t="inlineStr">
        <is>
          <t>4604.177416122618</t>
        </is>
      </c>
      <c r="C33" s="51" t="inlineStr">
        <is>
          <t>('IPCC 2013', 'climate change', 'GWP 100a')</t>
        </is>
      </c>
      <c r="D33" s="51" t="inlineStr">
        <is>
          <t>kg $CO_2$-eq</t>
        </is>
      </c>
      <c r="E33" s="51" t="inlineStr">
        <is>
          <t>WL-S</t>
        </is>
      </c>
      <c r="F33" t="n">
        <v>0</v>
      </c>
      <c r="G33" t="n">
        <v>-1282.240108382781</v>
      </c>
      <c r="H33" t="n">
        <v>120.3892269313098</v>
      </c>
      <c r="I33" t="n">
        <v>-4.135088517013862</v>
      </c>
      <c r="J33" t="n">
        <v>-14.69887898831038</v>
      </c>
      <c r="K33" t="n">
        <v>-2393.599972608881</v>
      </c>
      <c r="L33" t="n">
        <v>-1886.591214502327</v>
      </c>
      <c r="M33" t="n">
        <v>-1057.672093999913</v>
      </c>
    </row>
    <row r="34">
      <c r="A34" s="51" t="inlineStr">
        <is>
          <t>use_6Z_landscaping-soil</t>
        </is>
      </c>
      <c r="B34" s="51" t="inlineStr">
        <is>
          <t>25.666487230495715</t>
        </is>
      </c>
      <c r="C34" s="51" t="inlineStr">
        <is>
          <t>('IPCC 2013', 'climate change', 'GWP 100a')</t>
        </is>
      </c>
      <c r="D34" s="51" t="inlineStr">
        <is>
          <t>kg $CO_2$-eq</t>
        </is>
      </c>
      <c r="E34" s="51" t="inlineStr">
        <is>
          <t>WL-S</t>
        </is>
      </c>
      <c r="F34" t="n">
        <v>0</v>
      </c>
      <c r="G34" t="n">
        <v>-1950.313845536811</v>
      </c>
      <c r="H34" t="n">
        <v>14.88849507469456</v>
      </c>
      <c r="I34" t="n">
        <v>-7.105427357601002e-15</v>
      </c>
      <c r="K34" t="n">
        <v>-2393.599884195879</v>
      </c>
      <c r="L34" t="n">
        <v>-1886.591144816836</v>
      </c>
    </row>
    <row r="35">
      <c r="A35" s="51" t="inlineStr">
        <is>
          <t>use_3Z_pavingstone</t>
        </is>
      </c>
      <c r="B35" s="51" t="inlineStr">
        <is>
          <t>1394.9722502269774</t>
        </is>
      </c>
      <c r="C35" s="51" t="inlineStr">
        <is>
          <t>('IPCC 2013', 'climate change', 'GWP 100a')</t>
        </is>
      </c>
      <c r="D35" s="51" t="inlineStr">
        <is>
          <t>kg $CO_2$-eq</t>
        </is>
      </c>
      <c r="E35" s="51" t="inlineStr">
        <is>
          <t>WL-S</t>
        </is>
      </c>
      <c r="F35" t="n">
        <v>0</v>
      </c>
      <c r="G35" t="n">
        <v>1409.409860583252</v>
      </c>
      <c r="H35" t="n">
        <v>107.3454771992002</v>
      </c>
      <c r="J35" t="n">
        <v>-18.42251740497166</v>
      </c>
      <c r="K35" t="n">
        <v>-2820.766792722237</v>
      </c>
      <c r="L35" t="n">
        <v>-1886.591320400262</v>
      </c>
    </row>
    <row r="36">
      <c r="A36" s="51" t="inlineStr">
        <is>
          <t>use_4Z_waterbiofilter</t>
        </is>
      </c>
      <c r="B36" s="51" t="inlineStr">
        <is>
          <t>235690.23384939838</t>
        </is>
      </c>
      <c r="C36" s="51" t="inlineStr">
        <is>
          <t>('IPCC 2013', 'climate change', 'GWP 100a')</t>
        </is>
      </c>
      <c r="D36" s="51" t="inlineStr">
        <is>
          <t>kg $CO_2$-eq</t>
        </is>
      </c>
      <c r="E36" s="51" t="inlineStr">
        <is>
          <t>WL-S</t>
        </is>
      </c>
      <c r="F36" t="n">
        <v>0</v>
      </c>
      <c r="G36" t="n">
        <v>-720.331881260895</v>
      </c>
      <c r="H36" t="n">
        <v>73.71492688873637</v>
      </c>
      <c r="J36" t="n">
        <v>8.524260716197093</v>
      </c>
      <c r="K36" t="n">
        <v>-2393.599981305003</v>
      </c>
      <c r="L36" t="n">
        <v>-1886.591221356452</v>
      </c>
      <c r="N36" t="n">
        <v>-821.3297887679693</v>
      </c>
      <c r="O36" t="n">
        <v>314.1299560471928</v>
      </c>
    </row>
    <row r="37">
      <c r="A37" s="51" t="inlineStr">
        <is>
          <t>use_7Z_pig-iron</t>
        </is>
      </c>
      <c r="B37" s="51" t="inlineStr">
        <is>
          <t>1869.5014110503416</t>
        </is>
      </c>
      <c r="C37" s="51" t="inlineStr">
        <is>
          <t>('IPCC 2013', 'climate change', 'GWP 100a')</t>
        </is>
      </c>
      <c r="D37" s="51" t="inlineStr">
        <is>
          <t>kg $CO_2$-eq</t>
        </is>
      </c>
      <c r="E37" s="51" t="inlineStr">
        <is>
          <t>WL-S</t>
        </is>
      </c>
      <c r="F37" t="n">
        <v>0</v>
      </c>
      <c r="G37" t="n">
        <v>-2404.888625960845</v>
      </c>
      <c r="H37" t="n">
        <v>66.75896821409599</v>
      </c>
      <c r="K37" t="n">
        <v>4.547473508864641e-13</v>
      </c>
      <c r="L37" t="n">
        <v>-1886.59118036135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2021-01-14T11:59:13Z</dcterms:created>
  <dcterms:modified xmlns:dcterms="http://purl.org/dc/terms/" xmlns:xsi="http://www.w3.org/2001/XMLSchema-instance" xsi:type="dcterms:W3CDTF">2021-09-01T10:32:04Z</dcterms:modified>
  <cp:lastModifiedBy>Elias Sebastian Azzi</cp:lastModifiedBy>
</cp:coreProperties>
</file>