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690DF5CA-20B2-4C1C-9F26-5D5FE102299F}" xr6:coauthVersionLast="47" xr6:coauthVersionMax="47" xr10:uidLastSave="{00000000-0000-0000-0000-000000000000}"/>
  <bookViews>
    <workbookView xWindow="-110" yWindow="-110" windowWidth="19420" windowHeight="10420" xr2:uid="{2CF2C1E6-ED84-4EDA-9017-6710359732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K14" i="1"/>
  <c r="K11" i="1"/>
  <c r="H3" i="1"/>
  <c r="H4" i="1"/>
  <c r="H5" i="1"/>
  <c r="H6" i="1"/>
  <c r="H7" i="1"/>
  <c r="H2" i="1"/>
  <c r="I14" i="1"/>
  <c r="I11" i="1"/>
  <c r="G11" i="1"/>
  <c r="B12" i="1"/>
  <c r="B11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<sst xmlns="http://schemas.openxmlformats.org/spreadsheetml/2006/main" count="28" uniqueCount="24">
  <si>
    <t>name</t>
  </si>
  <si>
    <t>name1</t>
  </si>
  <si>
    <t>name2</t>
  </si>
  <si>
    <t>name4</t>
  </si>
  <si>
    <t>name5</t>
  </si>
  <si>
    <t>name6</t>
  </si>
  <si>
    <t>sub2</t>
  </si>
  <si>
    <t>sub1</t>
  </si>
  <si>
    <t>sub3</t>
  </si>
  <si>
    <t>sub4</t>
  </si>
  <si>
    <t>sub5</t>
  </si>
  <si>
    <t>total</t>
  </si>
  <si>
    <t>kth</t>
  </si>
  <si>
    <t>small</t>
  </si>
  <si>
    <t>large</t>
  </si>
  <si>
    <t>k</t>
  </si>
  <si>
    <t>&gt;60</t>
  </si>
  <si>
    <t>count</t>
  </si>
  <si>
    <t>countifs</t>
  </si>
  <si>
    <t>sumif</t>
  </si>
  <si>
    <t>sumifs</t>
  </si>
  <si>
    <t>aveargeif</t>
  </si>
  <si>
    <t>aveargeifs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</si>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</sst>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2ABD-8D38-406D-91A7-1E2ED15C834D}">
  <dimension ref="A1:K14"/>
  <sheetViews>
    <sheetView tabSelected="1" workbookViewId="0">
      <selection activeCell="G15" sqref="G15"/>
    </sheetView>
  </sheetViews>
  <sheetFormatPr defaultRowHeight="14.5" x14ac:dyDescent="0.35"/>
  <sheetData>
    <row r="1" spans="1:11" x14ac:dyDescent="0.35">
      <c r="A1" s="1" t="s">
        <v>0</v>
      </c>
      <c r="B1" s="1" t="s">
        <v>7</v>
      </c>
      <c r="C1" s="1" t="s">
        <v>6</v>
      </c>
      <c r="D1" s="1" t="s">
        <v>8</v>
      </c>
      <c r="E1" s="1" t="s">
        <v>9</v>
      </c>
      <c r="F1" s="1" t="s">
        <v>10</v>
      </c>
      <c r="G1" s="1" t="s">
        <v>11</v>
      </c>
      <c r="H1" s="2" t="s">
        <v>23</v>
      </c>
      <c r="I1" t="s">
        <v>12</v>
      </c>
    </row>
    <row r="2" spans="1:11" x14ac:dyDescent="0.35">
      <c r="A2" s="1" t="s">
        <v>1</v>
      </c>
      <c r="B2" s="1">
        <v>25</v>
      </c>
      <c r="C2" s="1">
        <v>8</v>
      </c>
      <c r="D2" s="1">
        <v>66</v>
      </c>
      <c r="E2" s="1">
        <v>46</v>
      </c>
      <c r="F2" s="1">
        <v>43</v>
      </c>
      <c r="G2" s="1">
        <f>SUM(B2:F2)</f>
        <v>188</v>
      </c>
      <c r="H2">
        <f>AVERAGE(B2:F2)</f>
        <v>37.6</v>
      </c>
      <c r="I2" t="s">
        <v>13</v>
      </c>
    </row>
    <row r="3" spans="1:11" x14ac:dyDescent="0.35">
      <c r="A3" s="1" t="s">
        <v>2</v>
      </c>
      <c r="B3" s="1">
        <v>69</v>
      </c>
      <c r="C3" s="1">
        <v>80</v>
      </c>
      <c r="D3" s="1">
        <v>58</v>
      </c>
      <c r="E3" s="1">
        <v>93</v>
      </c>
      <c r="F3" s="1">
        <v>41</v>
      </c>
      <c r="G3" s="1">
        <f t="shared" ref="G3:G7" si="0">SUM(B3:F3)</f>
        <v>341</v>
      </c>
      <c r="H3">
        <f t="shared" ref="H3:H7" si="1">AVERAGE(B3:F3)</f>
        <v>68.2</v>
      </c>
      <c r="I3" t="s">
        <v>14</v>
      </c>
    </row>
    <row r="4" spans="1:11" x14ac:dyDescent="0.35">
      <c r="A4" s="1" t="s">
        <v>1</v>
      </c>
      <c r="B4" s="1">
        <v>81</v>
      </c>
      <c r="C4" s="1">
        <v>4</v>
      </c>
      <c r="D4" s="1">
        <v>52</v>
      </c>
      <c r="E4" s="1">
        <v>61</v>
      </c>
      <c r="F4" s="1">
        <v>90</v>
      </c>
      <c r="G4" s="1">
        <f t="shared" si="0"/>
        <v>288</v>
      </c>
      <c r="H4">
        <f t="shared" si="1"/>
        <v>57.6</v>
      </c>
    </row>
    <row r="5" spans="1:11" x14ac:dyDescent="0.35">
      <c r="A5" s="1" t="s">
        <v>3</v>
      </c>
      <c r="B5" s="1">
        <v>17</v>
      </c>
      <c r="C5" s="1">
        <v>92</v>
      </c>
      <c r="D5" s="1">
        <v>78</v>
      </c>
      <c r="E5" s="1">
        <v>47</v>
      </c>
      <c r="F5" s="1">
        <v>60</v>
      </c>
      <c r="G5" s="1">
        <f t="shared" si="0"/>
        <v>294</v>
      </c>
      <c r="H5">
        <f t="shared" si="1"/>
        <v>58.8</v>
      </c>
    </row>
    <row r="6" spans="1:11" x14ac:dyDescent="0.35">
      <c r="A6" s="1" t="s">
        <v>4</v>
      </c>
      <c r="B6" s="1">
        <v>73</v>
      </c>
      <c r="C6" s="1">
        <v>18</v>
      </c>
      <c r="D6" s="1">
        <v>83</v>
      </c>
      <c r="E6" s="1">
        <v>10</v>
      </c>
      <c r="F6" s="1">
        <v>22</v>
      </c>
      <c r="G6" s="1">
        <f t="shared" si="0"/>
        <v>206</v>
      </c>
      <c r="H6">
        <f t="shared" si="1"/>
        <v>41.2</v>
      </c>
    </row>
    <row r="7" spans="1:11" x14ac:dyDescent="0.35">
      <c r="A7" s="1" t="s">
        <v>5</v>
      </c>
      <c r="B7" s="1">
        <v>10</v>
      </c>
      <c r="C7" s="1">
        <v>9</v>
      </c>
      <c r="D7" s="1">
        <v>72</v>
      </c>
      <c r="E7" s="1">
        <v>51</v>
      </c>
      <c r="F7" s="1">
        <v>48</v>
      </c>
      <c r="G7" s="1">
        <f t="shared" si="0"/>
        <v>190</v>
      </c>
      <c r="H7">
        <f t="shared" si="1"/>
        <v>38</v>
      </c>
    </row>
    <row r="10" spans="1:11" x14ac:dyDescent="0.35">
      <c r="A10" t="s">
        <v>15</v>
      </c>
      <c r="B10">
        <v>2</v>
      </c>
      <c r="E10" t="s">
        <v>1</v>
      </c>
      <c r="G10" t="s">
        <v>17</v>
      </c>
      <c r="I10" t="s">
        <v>19</v>
      </c>
      <c r="K10" t="s">
        <v>21</v>
      </c>
    </row>
    <row r="11" spans="1:11" x14ac:dyDescent="0.35">
      <c r="A11" t="s">
        <v>14</v>
      </c>
      <c r="B11">
        <f>LARGE(B2:B7,B10)</f>
        <v>73</v>
      </c>
      <c r="E11" t="s">
        <v>16</v>
      </c>
      <c r="G11">
        <f>COUNTIF(A2:A7,E10)</f>
        <v>2</v>
      </c>
      <c r="I11">
        <f>SUMIF(A2:A7,E10,G2:G7)</f>
        <v>476</v>
      </c>
      <c r="K11">
        <f>AVERAGEIF(A2:A7,E10,H2:H7)</f>
        <v>47.6</v>
      </c>
    </row>
    <row r="12" spans="1:11" x14ac:dyDescent="0.35">
      <c r="A12" t="s">
        <v>13</v>
      </c>
      <c r="B12">
        <f>SMALL(B2:B7,B10)</f>
        <v>17</v>
      </c>
    </row>
    <row r="13" spans="1:11" x14ac:dyDescent="0.35">
      <c r="G13" t="s">
        <v>18</v>
      </c>
      <c r="I13" t="s">
        <v>20</v>
      </c>
      <c r="K13" t="s">
        <v>22</v>
      </c>
    </row>
    <row r="14" spans="1:11" x14ac:dyDescent="0.35">
      <c r="G14">
        <f>COUNTIFS(A2:A7,E10,G2:G7,E11)</f>
        <v>2</v>
      </c>
      <c r="I14">
        <f>SUMIFS(G2:G7,A2:A7,E10,B2:B7,E11)</f>
        <v>288</v>
      </c>
      <c r="K14">
        <f>AVERAGEIFS(H2:H7,A2:A7,E10,B2:B7,E11)</f>
        <v>57.6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2025-10-19T05:20:29Z</dcterms:created>
  <dcterms:modified xsi:type="dcterms:W3CDTF">2025-10-19T05:54:01Z</dcterms:modified>
</cp:coreProperties>
</file>