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8_{F8D23B23-928D-4F16-A142-222F6F681F74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71" l="1"/>
  <c r="AC2" i="64"/>
  <c r="O2" i="71"/>
  <c r="O2" i="64"/>
  <c r="AQ2" i="71"/>
  <c r="AQ1" i="71"/>
  <c r="AT1" i="65"/>
  <c r="O1" i="64" l="1"/>
  <c r="AC1" i="64"/>
  <c r="AQ1" i="64"/>
  <c r="AQ2" i="64"/>
  <c r="A22" i="64"/>
  <c r="A23" i="64"/>
  <c r="A24" i="64"/>
  <c r="A25" i="64"/>
  <c r="A26" i="64"/>
  <c r="A27" i="64"/>
  <c r="A28" i="64"/>
  <c r="A29" i="64"/>
  <c r="A30" i="64"/>
  <c r="A33" i="64"/>
  <c r="A43" i="64"/>
  <c r="A44" i="64"/>
  <c r="A45" i="64"/>
  <c r="A46" i="64"/>
  <c r="A47" i="64"/>
  <c r="A48" i="64"/>
  <c r="A49" i="64"/>
  <c r="A50" i="64"/>
  <c r="A51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<sst xmlns="http://schemas.openxmlformats.org/spreadsheetml/2006/main" count="163" uniqueCount="110">
  <si>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</si>
  <si>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</si>
  <si>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</si>
  <si>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</si>
  <si>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</si>
  <si>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</si>
  <si>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</si>
  <si>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</si>
  <si>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</si>
  <si>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</si>
  <si>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</si>
  <si>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</si>
  <si>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</si>
  <si>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</si>
  <si>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</si>
  <si>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</si>
  <si>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</si>
  <si>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</si>
  <si>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</si>
  <si>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</si>
  <si>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</si>
  <si>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</si>
  <si>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</si>
  <si>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</si>
  <si>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</si>
  <si>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</si>
  <si>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</si>
  <si>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</si>
  <si>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</si>
  <si>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</si>
  <si>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</si>
  <si>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</si>
  <si>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</si>
  <si>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</si>
  <si>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</si>
  <si>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</si>
  <si>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</si>
  <si>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</si>
  <si>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</si>
  <si>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</si>
  <si>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</si>
  <si>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</si>
  <si>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</si>
  <si>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</si>
  <si>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</si>
  <si>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</si>
  <si>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</si>
  <si>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</si>
  <si>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</si>
  <si>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</si>
  <si>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</si>
  <si>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</si>
  <si>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</si>
  <si>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</si>
  <si>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</si>
  <si>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</si>
  <si>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</si>
  <si>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</si>
  <si>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</si>
  <si>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</si>
  <si>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倉庫管理システム</t>
    <phoneticPr fontId="2"/>
  </si>
  <si>
    <t>チーム2</t>
    <phoneticPr fontId="2"/>
  </si>
  <si>
    <t>入力欄</t>
    <phoneticPr fontId="2"/>
  </si>
  <si>
    <t>ボタン</t>
    <phoneticPr fontId="2"/>
  </si>
  <si>
    <t>id</t>
    <phoneticPr fontId="2"/>
  </si>
  <si>
    <t>inputbox</t>
  </si>
  <si>
    <t>Y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</si>
  <si>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</si>
  <si>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</si>
  <si>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趙</t>
    <rPh sb="0" eb="1">
      <t>チョウ</t>
    </rPh>
    <phoneticPr fontId="2"/>
  </si>
  <si>
    <t>ログイン画面</t>
    <rPh sb="4" eb="6">
      <t>ガメン</t>
    </rPh>
    <phoneticPr fontId="2"/>
  </si>
  <si>
    <t>社員ID</t>
  </si>
  <si>
    <t>パスワード</t>
  </si>
  <si>
    <t>社員ID</t>
    <rPh sb="0" eb="2">
      <t>シャイン</t>
    </rPh>
    <phoneticPr fontId="2"/>
  </si>
  <si>
    <t>パスワード</t>
    <phoneticPr fontId="2"/>
  </si>
  <si>
    <t>ログイン（在庫情報一覧へ遷移）</t>
    <phoneticPr fontId="2"/>
  </si>
  <si>
    <t>必要チェック</t>
  </si>
  <si>
    <t>エラー処理：</t>
    <phoneticPr fontId="2"/>
  </si>
  <si>
    <r>
      <t>英数</t>
    </r>
    <r>
      <rPr>
        <sz val="10"/>
        <rFont val="游ゴシック"/>
        <family val="3"/>
        <charset val="128"/>
      </rPr>
      <t>10</t>
    </r>
    <r>
      <rPr>
        <sz val="10"/>
        <rFont val="ＭＳ ゴシック"/>
        <family val="3"/>
        <charset val="134"/>
      </rPr>
      <t>桁まで入力する。</t>
    </r>
    <phoneticPr fontId="2"/>
  </si>
  <si>
    <t>50桁まで入力する。</t>
    <phoneticPr fontId="2"/>
  </si>
  <si>
    <t>「社員IDを入力してください。」</t>
    <phoneticPr fontId="2"/>
  </si>
  <si>
    <t>「パスワードを入力してください。」</t>
    <phoneticPr fontId="2"/>
  </si>
  <si>
    <t>ログインボタン</t>
  </si>
  <si>
    <t>社員IDチェックを実施し、存在しない場合は、以下のメッセージを表示する。</t>
    <phoneticPr fontId="2"/>
  </si>
  <si>
    <t>パスワードが間違いの場合は、以下のメッセージを表示する。</t>
    <phoneticPr fontId="2"/>
  </si>
  <si>
    <t>社員ID未入力の場合以下のメッセージを表示する。</t>
    <phoneticPr fontId="2"/>
  </si>
  <si>
    <t>パスワード未入力の場合は以下のメッセージを表示する。</t>
    <rPh sb="21" eb="23">
      <t>ヒョウジ</t>
    </rPh>
    <phoneticPr fontId="2"/>
  </si>
  <si>
    <t>社員アカウント</t>
    <rPh sb="0" eb="2">
      <t>シャイン</t>
    </rPh>
    <phoneticPr fontId="2"/>
  </si>
  <si>
    <t>password</t>
    <phoneticPr fontId="2"/>
  </si>
  <si>
    <t>t_user</t>
    <phoneticPr fontId="11"/>
  </si>
  <si>
    <t>社員アカウント</t>
    <rPh sb="0" eb="2">
      <t>シャイン</t>
    </rPh>
    <phoneticPr fontId="11"/>
  </si>
  <si>
    <t>既存の社員IDを社員アカウントテーブル(t_user)から読み取って、あるかどうかを判断する</t>
    <rPh sb="3" eb="5">
      <t>シャイン</t>
    </rPh>
    <rPh sb="8" eb="10">
      <t>シャイン</t>
    </rPh>
    <phoneticPr fontId="2"/>
  </si>
  <si>
    <t>ログイン</t>
    <phoneticPr fontId="2"/>
  </si>
  <si>
    <t>t_user</t>
    <phoneticPr fontId="2"/>
  </si>
  <si>
    <t>社員ID</t>
    <rPh sb="0" eb="2">
      <t>ｼｬｲﾝ</t>
    </rPh>
    <phoneticPr fontId="13" type="noConversion"/>
  </si>
  <si>
    <t>社員アカウント</t>
    <rPh sb="0" eb="2">
      <t>ｼｬｲﾝ</t>
    </rPh>
    <phoneticPr fontId="13" type="noConversion"/>
  </si>
  <si>
    <t>t_user</t>
    <phoneticPr fontId="13" type="noConversion"/>
  </si>
  <si>
    <t>パスワード</t>
    <phoneticPr fontId="11"/>
  </si>
  <si>
    <t>画面「ログイン」ボダン押下、必須チェックする</t>
    <phoneticPr fontId="13" type="noConversion"/>
  </si>
  <si>
    <t>ログイン</t>
  </si>
  <si>
    <t>社員ID</t>
    <rPh sb="0" eb="2">
      <t>シャイン</t>
    </rPh>
    <phoneticPr fontId="11"/>
  </si>
  <si>
    <t>２.「ログイン」ボタン押下</t>
    <phoneticPr fontId="13" type="noConversion"/>
  </si>
  <si>
    <t>無し</t>
    <rPh sb="0" eb="1">
      <t>ナ</t>
    </rPh>
    <phoneticPr fontId="11"/>
  </si>
  <si>
    <t>1. 社員ID制約チェックを実施し、入力しない場合は、エラーメッセージを表示する。存在しない場合は、エラーメッセージを表示する。</t>
    <rPh sb="3" eb="5">
      <t>シャイン</t>
    </rPh>
    <rPh sb="18" eb="20">
      <t>ニュウリョク</t>
    </rPh>
    <rPh sb="23" eb="25">
      <t>バアイ</t>
    </rPh>
    <rPh sb="36" eb="38">
      <t>ヒョウジ</t>
    </rPh>
    <rPh sb="41" eb="43">
      <t>ソンザイ</t>
    </rPh>
    <phoneticPr fontId="11"/>
  </si>
  <si>
    <t>2．パスワードが入力しない場合は、エラーメッセージを表示する。間違っている場合は、エラーメッセージを表示する。</t>
    <rPh sb="8" eb="10">
      <t>ニュウリョク</t>
    </rPh>
    <rPh sb="13" eb="15">
      <t>バアイ</t>
    </rPh>
    <rPh sb="26" eb="28">
      <t>ヒョウジ</t>
    </rPh>
    <rPh sb="31" eb="33">
      <t>マチガ</t>
    </rPh>
    <rPh sb="37" eb="39">
      <t>バアイ</t>
    </rPh>
    <rPh sb="50" eb="52">
      <t>ヒョウジ</t>
    </rPh>
    <phoneticPr fontId="11"/>
  </si>
  <si>
    <t>K001</t>
  </si>
  <si>
    <t>KS</t>
  </si>
  <si>
    <t>O</t>
    <phoneticPr fontId="2"/>
  </si>
  <si>
    <t>select
            社員ID 
from t_user
&lt;where&gt;
&lt;if test="社員ID!=null     and      社員ID!=''"  &gt;
            社員ID = #{社員ID} 
&lt;/if&gt;
&lt; else &gt;
            エラーメッセージを表示する
&lt;/else&gt;
&lt;if test="パスワード !=null.     and     パスワード !=''"  &gt;
            password = #{password} 
&lt;/if&gt;
&lt;else &gt;
               エラーメッセージを表示する
&lt;/else&gt;</t>
    <rPh sb="17" eb="19">
      <t>シャイン</t>
    </rPh>
    <rPh sb="72" eb="74">
      <t>シャイン</t>
    </rPh>
    <rPh sb="175" eb="177">
      <t>ニュウリョク</t>
    </rPh>
    <rPh sb="177" eb="179">
      <t>シャイン</t>
    </rPh>
    <rPh sb="206" eb="208">
      <t>ヒョウジ</t>
    </rPh>
    <rPh sb="221" eb="223">
      <t>ニュウリョク</t>
    </rPh>
    <rPh sb="223" eb="225">
      <t>シャイン</t>
    </rPh>
    <rPh sb="246" eb="248">
      <t>ヒョウジ</t>
    </rPh>
    <phoneticPr fontId="11"/>
  </si>
  <si>
    <t>「社員IDまたはパスワードが違います。再入力してください。」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</si>
</sst>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b/>
      <sz val="10"/>
      <name val="ＭＳ Ｐゴシック"/>
      <family val="2"/>
      <charset val="134"/>
    </font>
    <font>
      <sz val="10"/>
      <name val="游ゴシック"/>
      <family val="3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0" xfId="0" applyFont="1"/>
    <xf numFmtId="176" fontId="15" fillId="0" borderId="0" xfId="0" applyNumberFormat="1" applyFont="1"/>
    <xf numFmtId="0" fontId="16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4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176" fontId="15" fillId="0" borderId="0" xfId="0" applyNumberFormat="1" applyFont="1" applyAlignment="1">
      <alignment horizontal="right"/>
    </xf>
    <xf numFmtId="176" fontId="15" fillId="0" borderId="0" xfId="0" applyNumberFormat="1" applyFont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" xfId="4" applyFont="1" applyFill="1" applyBorder="1" applyAlignment="1">
      <alignment horizontal="left"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</xdr:colOff>
      <xdr:row>22</xdr:row>
      <xdr:rowOff>15240</xdr:rowOff>
    </xdr:from>
    <xdr:to>
      <xdr:col>17</xdr:col>
      <xdr:colOff>15240</xdr:colOff>
      <xdr:row>23</xdr:row>
      <xdr:rowOff>129540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8334C35-AD34-4554-B38C-E792FE23CF69}"/>
            </a:ext>
          </a:extLst>
        </xdr:cNvPr>
        <xdr:cNvSpPr txBox="1">
          <a:spLocks noChangeArrowheads="1"/>
        </xdr:cNvSpPr>
      </xdr:nvSpPr>
      <xdr:spPr>
        <a:xfrm>
          <a:off x="2386330" y="3322320"/>
          <a:ext cx="73787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37</xdr:col>
      <xdr:colOff>121920</xdr:colOff>
      <xdr:row>18</xdr:row>
      <xdr:rowOff>83820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57E0CB57-68FD-4F68-9E6E-51671DE775BC}"/>
            </a:ext>
          </a:extLst>
        </xdr:cNvPr>
        <xdr:cNvSpPr/>
      </xdr:nvSpPr>
      <xdr:spPr>
        <a:xfrm>
          <a:off x="2377440" y="2545080"/>
          <a:ext cx="4511040" cy="23622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またはパスワードが違います。再入力してください。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123614</xdr:colOff>
      <xdr:row>6</xdr:row>
      <xdr:rowOff>119802</xdr:rowOff>
    </xdr:from>
    <xdr:to>
      <xdr:col>38</xdr:col>
      <xdr:colOff>123614</xdr:colOff>
      <xdr:row>9</xdr:row>
      <xdr:rowOff>49106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26014" y="1085002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 b="0"/>
            <a:t>在庫情報一覧</a:t>
          </a:r>
          <a:endParaRPr lang="en-US" altLang="ja-JP" sz="1100" b="0"/>
        </a:p>
      </xdr:txBody>
    </xdr:sp>
    <xdr:clientData/>
  </xdr:twoCellAnchor>
  <xdr:twoCellAnchor>
    <xdr:from>
      <xdr:col>13</xdr:col>
      <xdr:colOff>76201</xdr:colOff>
      <xdr:row>12</xdr:row>
      <xdr:rowOff>135466</xdr:rowOff>
    </xdr:from>
    <xdr:to>
      <xdr:col>20</xdr:col>
      <xdr:colOff>116841</xdr:colOff>
      <xdr:row>17</xdr:row>
      <xdr:rowOff>79586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8AD799-A271-B7D2-EECF-8059B1BBFE9F}"/>
            </a:ext>
          </a:extLst>
        </xdr:cNvPr>
        <xdr:cNvSpPr/>
      </xdr:nvSpPr>
      <xdr:spPr bwMode="auto">
        <a:xfrm>
          <a:off x="2717801" y="2015066"/>
          <a:ext cx="1463040" cy="706120"/>
        </a:xfrm>
        <a:prstGeom prst="flowChartMagneticDisk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118533</xdr:rowOff>
    </xdr:from>
    <xdr:to>
      <xdr:col>20</xdr:col>
      <xdr:colOff>0</xdr:colOff>
      <xdr:row>9</xdr:row>
      <xdr:rowOff>47837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CA4F757-F34D-AB4C-9391-F1AC0EBFCF33}"/>
            </a:ext>
          </a:extLst>
        </xdr:cNvPr>
        <xdr:cNvSpPr/>
      </xdr:nvSpPr>
      <xdr:spPr bwMode="auto">
        <a:xfrm>
          <a:off x="2844800" y="1083733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20</xdr:col>
      <xdr:colOff>0</xdr:colOff>
      <xdr:row>8</xdr:row>
      <xdr:rowOff>6985</xdr:rowOff>
    </xdr:from>
    <xdr:to>
      <xdr:col>32</xdr:col>
      <xdr:colOff>123614</xdr:colOff>
      <xdr:row>8</xdr:row>
      <xdr:rowOff>8254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34ED658C-CA7E-DDE9-99EE-862B61D4051F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4064000" y="1276985"/>
          <a:ext cx="2562014" cy="12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198121</xdr:colOff>
      <xdr:row>9</xdr:row>
      <xdr:rowOff>47837</xdr:rowOff>
    </xdr:from>
    <xdr:to>
      <xdr:col>17</xdr:col>
      <xdr:colOff>0</xdr:colOff>
      <xdr:row>12</xdr:row>
      <xdr:rowOff>135466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4248BAEF-8136-5BA3-164C-5607E07E5A9E}"/>
            </a:ext>
          </a:extLst>
        </xdr:cNvPr>
        <xdr:cNvCxnSpPr>
          <a:stCxn id="6" idx="1"/>
          <a:endCxn id="2" idx="2"/>
        </xdr:cNvCxnSpPr>
      </xdr:nvCxnSpPr>
      <xdr:spPr bwMode="auto">
        <a:xfrm flipV="1">
          <a:off x="3449321" y="1470237"/>
          <a:ext cx="5079" cy="5448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P58" sqref="AP58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3" t="s">
        <v>5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0" t="s">
        <v>33</v>
      </c>
      <c r="AG37" s="80"/>
      <c r="AH37" s="80"/>
      <c r="AI37" s="80"/>
      <c r="AJ37" s="80"/>
      <c r="AK37" s="80"/>
      <c r="AL37" s="81" t="s">
        <v>34</v>
      </c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0"/>
      <c r="AG38" s="80"/>
      <c r="AH38" s="80"/>
      <c r="AI38" s="80"/>
      <c r="AJ38" s="80"/>
      <c r="AK38" s="80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0" t="s">
        <v>24</v>
      </c>
      <c r="AG39" s="80"/>
      <c r="AH39" s="80"/>
      <c r="AI39" s="80"/>
      <c r="AJ39" s="80"/>
      <c r="AK39" s="80"/>
      <c r="AL39" s="81" t="s">
        <v>35</v>
      </c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0"/>
      <c r="AG40" s="80"/>
      <c r="AH40" s="80"/>
      <c r="AI40" s="80"/>
      <c r="AJ40" s="80"/>
      <c r="AK40" s="80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0" t="s">
        <v>0</v>
      </c>
      <c r="AG41" s="80"/>
      <c r="AH41" s="80"/>
      <c r="AI41" s="80"/>
      <c r="AJ41" s="80"/>
      <c r="AK41" s="80"/>
      <c r="AL41" s="81" t="s">
        <v>60</v>
      </c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0"/>
      <c r="AG42" s="80"/>
      <c r="AH42" s="80"/>
      <c r="AI42" s="80"/>
      <c r="AJ42" s="80"/>
      <c r="AK42" s="80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0" t="s">
        <v>25</v>
      </c>
      <c r="AG43" s="80"/>
      <c r="AH43" s="80"/>
      <c r="AI43" s="80"/>
      <c r="AJ43" s="80"/>
      <c r="AK43" s="80"/>
      <c r="AL43" s="81" t="s">
        <v>47</v>
      </c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0"/>
      <c r="AG44" s="80"/>
      <c r="AH44" s="80"/>
      <c r="AI44" s="80"/>
      <c r="AJ44" s="80"/>
      <c r="AK44" s="80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0" t="s">
        <v>26</v>
      </c>
      <c r="AG45" s="80"/>
      <c r="AH45" s="80"/>
      <c r="AI45" s="80"/>
      <c r="AJ45" s="80"/>
      <c r="AK45" s="80"/>
      <c r="AL45" s="81" t="s">
        <v>70</v>
      </c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0"/>
      <c r="AG46" s="80"/>
      <c r="AH46" s="80"/>
      <c r="AI46" s="80"/>
      <c r="AJ46" s="80"/>
      <c r="AK46" s="80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0" t="s">
        <v>22</v>
      </c>
      <c r="AG47" s="80"/>
      <c r="AH47" s="80"/>
      <c r="AI47" s="80"/>
      <c r="AJ47" s="80"/>
      <c r="AK47" s="80"/>
      <c r="AL47" s="82">
        <v>44840</v>
      </c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0"/>
      <c r="AG48" s="80"/>
      <c r="AH48" s="80"/>
      <c r="AI48" s="80"/>
      <c r="AJ48" s="80"/>
      <c r="AK48" s="80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0" t="s">
        <v>21</v>
      </c>
      <c r="AG49" s="80"/>
      <c r="AH49" s="80"/>
      <c r="AI49" s="80"/>
      <c r="AJ49" s="80"/>
      <c r="AK49" s="80"/>
      <c r="AL49" s="81" t="s">
        <v>69</v>
      </c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0"/>
      <c r="AG50" s="80"/>
      <c r="AH50" s="80"/>
      <c r="AI50" s="80"/>
      <c r="AJ50" s="80"/>
      <c r="AK50" s="80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36" sqref="K36:T36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101" t="s">
        <v>3</v>
      </c>
      <c r="Z1" s="101"/>
      <c r="AA1" s="101"/>
      <c r="AB1" s="101"/>
      <c r="AC1" s="102" t="str">
        <f>IF(ISBLANK(表紙!AL43),"",(表紙!AL43))</f>
        <v>K001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27</v>
      </c>
      <c r="AN1" s="101"/>
      <c r="AO1" s="101"/>
      <c r="AP1" s="101"/>
      <c r="AQ1" s="102" t="str">
        <f>IF(ISBLANK(表紙!AL39),"",(表紙!AL39))</f>
        <v>KS</v>
      </c>
      <c r="AR1" s="102"/>
      <c r="AS1" s="102"/>
      <c r="AT1" s="102"/>
      <c r="AU1" s="102"/>
      <c r="AV1" s="102"/>
      <c r="AW1" s="102"/>
      <c r="AX1" s="102"/>
      <c r="AY1" s="102"/>
      <c r="AZ1" s="102"/>
    </row>
    <row r="2" spans="1:52" ht="10.199999999999999" thickBo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91" t="s">
        <v>4</v>
      </c>
      <c r="Z2" s="91"/>
      <c r="AA2" s="91"/>
      <c r="AB2" s="91"/>
      <c r="AC2" s="92" t="str">
        <f>IF(ISBLANK(表紙!AL45),"",(表紙!AL45))</f>
        <v>ログイン画面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0</v>
      </c>
      <c r="AN2" s="91"/>
      <c r="AO2" s="91"/>
      <c r="AP2" s="91"/>
      <c r="AQ2" s="92" t="str">
        <f>IF(ISBLANK(表紙!AL41),"",(表紙!AL41))</f>
        <v>倉庫管理システム</v>
      </c>
      <c r="AR2" s="92"/>
      <c r="AS2" s="92"/>
      <c r="AT2" s="92"/>
      <c r="AU2" s="92"/>
      <c r="AV2" s="92"/>
      <c r="AW2" s="92"/>
      <c r="AX2" s="92"/>
      <c r="AY2" s="92"/>
      <c r="AZ2" s="92"/>
    </row>
    <row r="3" spans="1:52" ht="10.199999999999999" thickTop="1"/>
    <row r="4" spans="1:52">
      <c r="A4" s="86" t="s">
        <v>32</v>
      </c>
      <c r="B4" s="88"/>
      <c r="C4" s="86" t="s">
        <v>28</v>
      </c>
      <c r="D4" s="87"/>
      <c r="E4" s="87"/>
      <c r="F4" s="88"/>
      <c r="G4" s="86" t="s">
        <v>29</v>
      </c>
      <c r="H4" s="87"/>
      <c r="I4" s="87"/>
      <c r="J4" s="88"/>
      <c r="K4" s="86" t="s">
        <v>30</v>
      </c>
      <c r="L4" s="87"/>
      <c r="M4" s="87"/>
      <c r="N4" s="87"/>
      <c r="O4" s="87"/>
      <c r="P4" s="87"/>
      <c r="Q4" s="87"/>
      <c r="R4" s="87"/>
      <c r="S4" s="87"/>
      <c r="T4" s="88"/>
      <c r="U4" s="86" t="s">
        <v>31</v>
      </c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</row>
    <row r="5" spans="1:52">
      <c r="A5" s="89">
        <f t="shared" ref="A5:A52" si="0">ROW()-4</f>
        <v>1</v>
      </c>
      <c r="B5" s="89"/>
      <c r="C5" s="90">
        <v>44840</v>
      </c>
      <c r="D5" s="90"/>
      <c r="E5" s="90"/>
      <c r="F5" s="90"/>
      <c r="G5" s="89" t="s">
        <v>61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>
      <c r="A6" s="84">
        <f t="shared" si="0"/>
        <v>2</v>
      </c>
      <c r="B6" s="84"/>
      <c r="C6" s="85"/>
      <c r="D6" s="85"/>
      <c r="E6" s="85"/>
      <c r="F6" s="85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</row>
    <row r="7" spans="1:52">
      <c r="A7" s="84">
        <f t="shared" si="0"/>
        <v>3</v>
      </c>
      <c r="B7" s="84"/>
      <c r="C7" s="85"/>
      <c r="D7" s="85"/>
      <c r="E7" s="85"/>
      <c r="F7" s="85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>
      <c r="A8" s="84">
        <f t="shared" si="0"/>
        <v>4</v>
      </c>
      <c r="B8" s="84"/>
      <c r="C8" s="85"/>
      <c r="D8" s="85"/>
      <c r="E8" s="85"/>
      <c r="F8" s="85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2">
      <c r="A9" s="84">
        <f t="shared" si="0"/>
        <v>5</v>
      </c>
      <c r="B9" s="84"/>
      <c r="C9" s="85"/>
      <c r="D9" s="85"/>
      <c r="E9" s="85"/>
      <c r="F9" s="85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</row>
    <row r="10" spans="1:52">
      <c r="A10" s="84">
        <f t="shared" si="0"/>
        <v>6</v>
      </c>
      <c r="B10" s="84"/>
      <c r="C10" s="85"/>
      <c r="D10" s="85"/>
      <c r="E10" s="85"/>
      <c r="F10" s="85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</row>
    <row r="11" spans="1:52">
      <c r="A11" s="84">
        <f t="shared" si="0"/>
        <v>7</v>
      </c>
      <c r="B11" s="84"/>
      <c r="C11" s="85"/>
      <c r="D11" s="85"/>
      <c r="E11" s="85"/>
      <c r="F11" s="85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</row>
    <row r="12" spans="1:52">
      <c r="A12" s="84">
        <f t="shared" si="0"/>
        <v>8</v>
      </c>
      <c r="B12" s="84"/>
      <c r="C12" s="85"/>
      <c r="D12" s="85"/>
      <c r="E12" s="85"/>
      <c r="F12" s="85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</row>
    <row r="13" spans="1:52">
      <c r="A13" s="84">
        <f t="shared" si="0"/>
        <v>9</v>
      </c>
      <c r="B13" s="84"/>
      <c r="C13" s="85"/>
      <c r="D13" s="85"/>
      <c r="E13" s="85"/>
      <c r="F13" s="85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</row>
    <row r="14" spans="1:52">
      <c r="A14" s="84">
        <f t="shared" si="0"/>
        <v>10</v>
      </c>
      <c r="B14" s="84"/>
      <c r="C14" s="85"/>
      <c r="D14" s="85"/>
      <c r="E14" s="85"/>
      <c r="F14" s="85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</row>
    <row r="15" spans="1:52">
      <c r="A15" s="84">
        <f t="shared" si="0"/>
        <v>11</v>
      </c>
      <c r="B15" s="84"/>
      <c r="C15" s="85"/>
      <c r="D15" s="85"/>
      <c r="E15" s="85"/>
      <c r="F15" s="85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</row>
    <row r="16" spans="1:52">
      <c r="A16" s="84">
        <f t="shared" si="0"/>
        <v>12</v>
      </c>
      <c r="B16" s="84"/>
      <c r="C16" s="85"/>
      <c r="D16" s="85"/>
      <c r="E16" s="85"/>
      <c r="F16" s="85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</row>
    <row r="17" spans="1:52">
      <c r="A17" s="84">
        <f t="shared" si="0"/>
        <v>13</v>
      </c>
      <c r="B17" s="84"/>
      <c r="C17" s="85"/>
      <c r="D17" s="85"/>
      <c r="E17" s="85"/>
      <c r="F17" s="85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4">
        <f t="shared" si="0"/>
        <v>14</v>
      </c>
      <c r="B18" s="84"/>
      <c r="C18" s="85"/>
      <c r="D18" s="85"/>
      <c r="E18" s="85"/>
      <c r="F18" s="85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</row>
    <row r="19" spans="1:52">
      <c r="A19" s="84">
        <f t="shared" si="0"/>
        <v>15</v>
      </c>
      <c r="B19" s="84"/>
      <c r="C19" s="85"/>
      <c r="D19" s="85"/>
      <c r="E19" s="85"/>
      <c r="F19" s="85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</row>
    <row r="20" spans="1:52">
      <c r="A20" s="84">
        <f t="shared" si="0"/>
        <v>16</v>
      </c>
      <c r="B20" s="84"/>
      <c r="C20" s="85"/>
      <c r="D20" s="85"/>
      <c r="E20" s="85"/>
      <c r="F20" s="85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</row>
    <row r="21" spans="1:52">
      <c r="A21" s="84">
        <f t="shared" si="0"/>
        <v>17</v>
      </c>
      <c r="B21" s="84"/>
      <c r="C21" s="85"/>
      <c r="D21" s="85"/>
      <c r="E21" s="85"/>
      <c r="F21" s="85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</row>
    <row r="22" spans="1:52">
      <c r="A22" s="84">
        <f t="shared" si="0"/>
        <v>18</v>
      </c>
      <c r="B22" s="84"/>
      <c r="C22" s="85"/>
      <c r="D22" s="85"/>
      <c r="E22" s="85"/>
      <c r="F22" s="85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</row>
    <row r="23" spans="1:52">
      <c r="A23" s="84">
        <f t="shared" si="0"/>
        <v>19</v>
      </c>
      <c r="B23" s="84"/>
      <c r="C23" s="85"/>
      <c r="D23" s="85"/>
      <c r="E23" s="85"/>
      <c r="F23" s="85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</row>
    <row r="24" spans="1:52">
      <c r="A24" s="84">
        <f t="shared" si="0"/>
        <v>20</v>
      </c>
      <c r="B24" s="84"/>
      <c r="C24" s="85"/>
      <c r="D24" s="85"/>
      <c r="E24" s="85"/>
      <c r="F24" s="85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</row>
    <row r="25" spans="1:52">
      <c r="A25" s="84">
        <f t="shared" si="0"/>
        <v>21</v>
      </c>
      <c r="B25" s="84"/>
      <c r="C25" s="85"/>
      <c r="D25" s="85"/>
      <c r="E25" s="85"/>
      <c r="F25" s="85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</row>
    <row r="26" spans="1:52">
      <c r="A26" s="84">
        <f t="shared" si="0"/>
        <v>22</v>
      </c>
      <c r="B26" s="84"/>
      <c r="C26" s="85"/>
      <c r="D26" s="85"/>
      <c r="E26" s="85"/>
      <c r="F26" s="85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</row>
    <row r="27" spans="1:52">
      <c r="A27" s="84">
        <f t="shared" si="0"/>
        <v>23</v>
      </c>
      <c r="B27" s="84"/>
      <c r="C27" s="85"/>
      <c r="D27" s="85"/>
      <c r="E27" s="85"/>
      <c r="F27" s="85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</row>
    <row r="28" spans="1:52">
      <c r="A28" s="84">
        <f t="shared" si="0"/>
        <v>24</v>
      </c>
      <c r="B28" s="84"/>
      <c r="C28" s="85"/>
      <c r="D28" s="85"/>
      <c r="E28" s="85"/>
      <c r="F28" s="85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</row>
    <row r="29" spans="1:52">
      <c r="A29" s="84">
        <f t="shared" si="0"/>
        <v>25</v>
      </c>
      <c r="B29" s="84"/>
      <c r="C29" s="85"/>
      <c r="D29" s="85"/>
      <c r="E29" s="85"/>
      <c r="F29" s="85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</row>
    <row r="30" spans="1:52">
      <c r="A30" s="84">
        <f t="shared" si="0"/>
        <v>26</v>
      </c>
      <c r="B30" s="84"/>
      <c r="C30" s="85"/>
      <c r="D30" s="85"/>
      <c r="E30" s="85"/>
      <c r="F30" s="85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</row>
    <row r="31" spans="1:52">
      <c r="A31" s="84">
        <f t="shared" si="0"/>
        <v>27</v>
      </c>
      <c r="B31" s="84"/>
      <c r="C31" s="85"/>
      <c r="D31" s="85"/>
      <c r="E31" s="85"/>
      <c r="F31" s="85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</row>
    <row r="32" spans="1:52">
      <c r="A32" s="84">
        <f t="shared" si="0"/>
        <v>28</v>
      </c>
      <c r="B32" s="84"/>
      <c r="C32" s="85"/>
      <c r="D32" s="85"/>
      <c r="E32" s="85"/>
      <c r="F32" s="85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</row>
    <row r="33" spans="1:52">
      <c r="A33" s="84">
        <f t="shared" si="0"/>
        <v>29</v>
      </c>
      <c r="B33" s="84"/>
      <c r="C33" s="85"/>
      <c r="D33" s="85"/>
      <c r="E33" s="85"/>
      <c r="F33" s="85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</row>
    <row r="34" spans="1:52">
      <c r="A34" s="84">
        <f t="shared" si="0"/>
        <v>30</v>
      </c>
      <c r="B34" s="84"/>
      <c r="C34" s="85"/>
      <c r="D34" s="85"/>
      <c r="E34" s="85"/>
      <c r="F34" s="85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</row>
    <row r="35" spans="1:52">
      <c r="A35" s="84">
        <f t="shared" si="0"/>
        <v>31</v>
      </c>
      <c r="B35" s="84"/>
      <c r="C35" s="85"/>
      <c r="D35" s="85"/>
      <c r="E35" s="85"/>
      <c r="F35" s="85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</row>
    <row r="36" spans="1:52">
      <c r="A36" s="84">
        <f t="shared" si="0"/>
        <v>32</v>
      </c>
      <c r="B36" s="84"/>
      <c r="C36" s="85"/>
      <c r="D36" s="85"/>
      <c r="E36" s="85"/>
      <c r="F36" s="85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</row>
    <row r="37" spans="1:52">
      <c r="A37" s="84">
        <f t="shared" si="0"/>
        <v>33</v>
      </c>
      <c r="B37" s="84"/>
      <c r="C37" s="85"/>
      <c r="D37" s="85"/>
      <c r="E37" s="85"/>
      <c r="F37" s="85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</row>
    <row r="38" spans="1:52">
      <c r="A38" s="84">
        <f t="shared" si="0"/>
        <v>34</v>
      </c>
      <c r="B38" s="84"/>
      <c r="C38" s="85"/>
      <c r="D38" s="85"/>
      <c r="E38" s="85"/>
      <c r="F38" s="85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</row>
    <row r="39" spans="1:52">
      <c r="A39" s="84">
        <f t="shared" si="0"/>
        <v>35</v>
      </c>
      <c r="B39" s="84"/>
      <c r="C39" s="85"/>
      <c r="D39" s="85"/>
      <c r="E39" s="85"/>
      <c r="F39" s="85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</row>
    <row r="40" spans="1:52">
      <c r="A40" s="84">
        <f t="shared" si="0"/>
        <v>36</v>
      </c>
      <c r="B40" s="84"/>
      <c r="C40" s="85"/>
      <c r="D40" s="85"/>
      <c r="E40" s="85"/>
      <c r="F40" s="85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</row>
    <row r="41" spans="1:52">
      <c r="A41" s="84">
        <f t="shared" si="0"/>
        <v>37</v>
      </c>
      <c r="B41" s="84"/>
      <c r="C41" s="85"/>
      <c r="D41" s="85"/>
      <c r="E41" s="85"/>
      <c r="F41" s="85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</row>
    <row r="42" spans="1:52">
      <c r="A42" s="84">
        <f t="shared" si="0"/>
        <v>38</v>
      </c>
      <c r="B42" s="84"/>
      <c r="C42" s="85"/>
      <c r="D42" s="85"/>
      <c r="E42" s="85"/>
      <c r="F42" s="85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</row>
    <row r="43" spans="1:52">
      <c r="A43" s="84">
        <f t="shared" si="0"/>
        <v>39</v>
      </c>
      <c r="B43" s="84"/>
      <c r="C43" s="85"/>
      <c r="D43" s="85"/>
      <c r="E43" s="85"/>
      <c r="F43" s="85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</row>
    <row r="44" spans="1:52">
      <c r="A44" s="84">
        <f t="shared" si="0"/>
        <v>40</v>
      </c>
      <c r="B44" s="84"/>
      <c r="C44" s="85"/>
      <c r="D44" s="85"/>
      <c r="E44" s="85"/>
      <c r="F44" s="85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</row>
    <row r="45" spans="1:52">
      <c r="A45" s="84">
        <f t="shared" si="0"/>
        <v>41</v>
      </c>
      <c r="B45" s="84"/>
      <c r="C45" s="85"/>
      <c r="D45" s="85"/>
      <c r="E45" s="85"/>
      <c r="F45" s="85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</row>
    <row r="46" spans="1:52">
      <c r="A46" s="84">
        <f t="shared" si="0"/>
        <v>42</v>
      </c>
      <c r="B46" s="84"/>
      <c r="C46" s="85"/>
      <c r="D46" s="85"/>
      <c r="E46" s="85"/>
      <c r="F46" s="85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</row>
    <row r="47" spans="1:52">
      <c r="A47" s="84">
        <f t="shared" si="0"/>
        <v>43</v>
      </c>
      <c r="B47" s="84"/>
      <c r="C47" s="85"/>
      <c r="D47" s="85"/>
      <c r="E47" s="85"/>
      <c r="F47" s="8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</row>
    <row r="48" spans="1:52">
      <c r="A48" s="84">
        <f t="shared" si="0"/>
        <v>44</v>
      </c>
      <c r="B48" s="84"/>
      <c r="C48" s="85"/>
      <c r="D48" s="85"/>
      <c r="E48" s="85"/>
      <c r="F48" s="85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</row>
    <row r="49" spans="1:52">
      <c r="A49" s="84">
        <f t="shared" si="0"/>
        <v>45</v>
      </c>
      <c r="B49" s="84"/>
      <c r="C49" s="85"/>
      <c r="D49" s="85"/>
      <c r="E49" s="85"/>
      <c r="F49" s="85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</row>
    <row r="50" spans="1:52">
      <c r="A50" s="84">
        <f t="shared" si="0"/>
        <v>46</v>
      </c>
      <c r="B50" s="84"/>
      <c r="C50" s="85"/>
      <c r="D50" s="85"/>
      <c r="E50" s="85"/>
      <c r="F50" s="85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</row>
    <row r="51" spans="1:52">
      <c r="A51" s="84">
        <f t="shared" si="0"/>
        <v>47</v>
      </c>
      <c r="B51" s="84"/>
      <c r="C51" s="85"/>
      <c r="D51" s="85"/>
      <c r="E51" s="85"/>
      <c r="F51" s="85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</row>
    <row r="52" spans="1:52">
      <c r="A52" s="93">
        <f t="shared" si="0"/>
        <v>48</v>
      </c>
      <c r="B52" s="93"/>
      <c r="C52" s="94"/>
      <c r="D52" s="94"/>
      <c r="E52" s="94"/>
      <c r="F52" s="94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59"/>
  <sheetViews>
    <sheetView topLeftCell="E1" zoomScale="90" zoomScaleNormal="90" workbookViewId="0">
      <selection activeCell="BK27" sqref="BK27"/>
    </sheetView>
  </sheetViews>
  <sheetFormatPr defaultColWidth="2.6640625" defaultRowHeight="9.6"/>
  <cols>
    <col min="1" max="16384" width="2.6640625" style="1"/>
  </cols>
  <sheetData>
    <row r="1" spans="1:88" ht="10.199999999999999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07" t="str">
        <f>IF(ISBLANK(表紙!AL43),"",(表紙!AL43))</f>
        <v>K001</v>
      </c>
      <c r="P1" s="107"/>
      <c r="Q1" s="107"/>
      <c r="R1" s="107"/>
      <c r="S1" s="107"/>
      <c r="T1" s="107"/>
      <c r="U1" s="107"/>
      <c r="V1" s="107"/>
      <c r="W1" s="107"/>
      <c r="X1" s="107"/>
      <c r="Y1" s="101" t="s">
        <v>27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09">
        <f>IF(ISBLANK(表紙!AL47),"",(表紙!AL47))</f>
        <v>44840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88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91" t="s">
        <v>4</v>
      </c>
      <c r="L2" s="91"/>
      <c r="M2" s="91"/>
      <c r="N2" s="91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91" t="s">
        <v>0</v>
      </c>
      <c r="Z2" s="91"/>
      <c r="AA2" s="91"/>
      <c r="AB2" s="91"/>
      <c r="AC2" s="92" t="str">
        <f>IF(ISBLANK(表紙!AL41),"",(表紙!AL41))</f>
        <v>倉庫管理システム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21</v>
      </c>
      <c r="AN2" s="91"/>
      <c r="AO2" s="91"/>
      <c r="AP2" s="91"/>
      <c r="AQ2" s="92" t="str">
        <f>IF(ISBLANK(表紙!AL49),"",(表紙!AL49))</f>
        <v>趙</v>
      </c>
      <c r="AR2" s="92"/>
      <c r="AS2" s="92"/>
      <c r="AT2" s="92"/>
      <c r="AU2" s="92"/>
      <c r="AV2" s="92"/>
      <c r="AW2" s="92"/>
      <c r="AX2" s="92"/>
      <c r="AY2" s="92"/>
      <c r="AZ2" s="111"/>
    </row>
    <row r="3" spans="1:88" ht="10.199999999999999" thickTop="1">
      <c r="B3" s="2"/>
    </row>
    <row r="4" spans="1:88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8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8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8" ht="12">
      <c r="A7" s="6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8" ht="12">
      <c r="A8" s="6"/>
      <c r="B8" s="7"/>
      <c r="C8" s="7"/>
      <c r="D8" s="7"/>
      <c r="E8" s="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67" t="s">
        <v>62</v>
      </c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8" ht="16.05" customHeight="1">
      <c r="A9" s="6"/>
      <c r="B9" s="7"/>
      <c r="C9" s="7"/>
      <c r="D9" s="7"/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67"/>
      <c r="BF9" s="67" t="s">
        <v>73</v>
      </c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8" ht="16.2">
      <c r="A10" s="6"/>
      <c r="B10" s="7"/>
      <c r="C10" s="7"/>
      <c r="D10" s="7"/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67"/>
      <c r="BG10" s="67" t="s">
        <v>78</v>
      </c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8" ht="12">
      <c r="A11" s="6"/>
      <c r="B11" s="7"/>
      <c r="C11" s="7"/>
      <c r="D11" s="7"/>
      <c r="E11" s="2"/>
      <c r="F11" s="7"/>
      <c r="G11" s="71"/>
      <c r="H11" s="71"/>
      <c r="I11" s="72"/>
      <c r="J11" s="73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67"/>
      <c r="BF11" s="67" t="s">
        <v>74</v>
      </c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8" ht="13.2">
      <c r="A12" s="6"/>
      <c r="B12" s="7"/>
      <c r="C12" s="7"/>
      <c r="D12" s="7"/>
      <c r="E12" s="2"/>
      <c r="F12" s="7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4"/>
      <c r="S12" s="104"/>
      <c r="T12" s="103"/>
      <c r="U12" s="104"/>
      <c r="V12" s="103"/>
      <c r="W12" s="104"/>
      <c r="X12" s="104"/>
      <c r="Y12" s="103"/>
      <c r="Z12" s="104"/>
      <c r="AA12" s="104"/>
      <c r="AB12" s="103"/>
      <c r="AC12" s="104"/>
      <c r="AD12" s="104"/>
      <c r="AE12" s="104"/>
      <c r="AF12" s="104"/>
      <c r="AG12" s="104"/>
      <c r="AH12" s="104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67"/>
      <c r="BG12" s="67" t="s">
        <v>79</v>
      </c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8" ht="12">
      <c r="A13" s="6"/>
      <c r="B13" s="7"/>
      <c r="C13" s="7"/>
      <c r="D13" s="7"/>
      <c r="E13" s="2"/>
      <c r="F13" s="7"/>
      <c r="G13" s="71"/>
      <c r="H13" s="71"/>
      <c r="I13" s="71"/>
      <c r="J13" s="71" t="s">
        <v>71</v>
      </c>
      <c r="K13" s="71"/>
      <c r="L13" s="71"/>
      <c r="M13" s="71"/>
      <c r="N13" s="74"/>
      <c r="O13" s="75"/>
      <c r="P13" s="75"/>
      <c r="Q13" s="75"/>
      <c r="R13" s="76"/>
      <c r="S13" s="71"/>
      <c r="T13" s="103"/>
      <c r="U13" s="103"/>
      <c r="V13" s="105"/>
      <c r="W13" s="105"/>
      <c r="X13" s="105"/>
      <c r="Y13" s="106"/>
      <c r="Z13" s="106"/>
      <c r="AA13" s="106"/>
      <c r="AB13" s="72"/>
      <c r="AC13" s="71"/>
      <c r="AD13" s="71"/>
      <c r="AE13" s="71"/>
      <c r="AF13" s="71"/>
      <c r="AG13" s="71"/>
      <c r="AH13" s="71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8" ht="12">
      <c r="A14" s="6"/>
      <c r="B14" s="7"/>
      <c r="C14" s="7"/>
      <c r="D14" s="7"/>
      <c r="E14" s="2"/>
      <c r="F14" s="7"/>
      <c r="G14" s="71"/>
      <c r="H14" s="71"/>
      <c r="I14" s="71"/>
      <c r="J14" s="71"/>
      <c r="K14" s="72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2"/>
      <c r="W14" s="71"/>
      <c r="X14" s="71"/>
      <c r="Y14" s="72"/>
      <c r="Z14" s="71"/>
      <c r="AA14" s="71"/>
      <c r="AB14" s="72"/>
      <c r="AC14" s="71"/>
      <c r="AD14" s="71"/>
      <c r="AE14" s="71"/>
      <c r="AF14" s="71"/>
      <c r="AG14" s="71"/>
      <c r="AH14" s="71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67" t="s">
        <v>63</v>
      </c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8" ht="12">
      <c r="A15" s="6"/>
      <c r="B15" s="7"/>
      <c r="C15" s="7"/>
      <c r="D15" s="7"/>
      <c r="E15" s="2"/>
      <c r="F15" s="7"/>
      <c r="G15" s="71"/>
      <c r="H15" s="71"/>
      <c r="I15" s="71"/>
      <c r="J15" s="71" t="s">
        <v>72</v>
      </c>
      <c r="K15" s="71"/>
      <c r="L15" s="71"/>
      <c r="M15" s="71"/>
      <c r="N15" s="74"/>
      <c r="O15" s="75"/>
      <c r="P15" s="75"/>
      <c r="Q15" s="75"/>
      <c r="R15" s="76"/>
      <c r="S15" s="71"/>
      <c r="T15" s="71"/>
      <c r="U15" s="71"/>
      <c r="V15" s="72"/>
      <c r="W15" s="71"/>
      <c r="X15" s="71"/>
      <c r="Y15" s="72"/>
      <c r="Z15" s="71"/>
      <c r="AA15" s="71"/>
      <c r="AB15" s="72"/>
      <c r="AC15" s="71"/>
      <c r="AD15" s="71"/>
      <c r="AE15" s="71"/>
      <c r="AF15" s="71"/>
      <c r="AG15" s="71"/>
      <c r="AH15" s="71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67"/>
      <c r="BF15" s="67" t="s">
        <v>75</v>
      </c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8" ht="12">
      <c r="A16" s="6"/>
      <c r="B16" s="7"/>
      <c r="C16" s="7"/>
      <c r="D16" s="7"/>
      <c r="E16" s="2"/>
      <c r="F16" s="7"/>
      <c r="G16" s="71"/>
      <c r="H16" s="71"/>
      <c r="I16" s="71"/>
      <c r="J16" s="71"/>
      <c r="K16" s="72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71"/>
      <c r="X16" s="71"/>
      <c r="Y16" s="72"/>
      <c r="Z16" s="71"/>
      <c r="AA16" s="71"/>
      <c r="AB16" s="72"/>
      <c r="AC16" s="71"/>
      <c r="AD16" s="71"/>
      <c r="AE16" s="71"/>
      <c r="AF16" s="71"/>
      <c r="AG16" s="71"/>
      <c r="AH16" s="71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77" t="s">
        <v>77</v>
      </c>
      <c r="BH16" s="77"/>
      <c r="BI16" s="77"/>
      <c r="BJ16" s="77"/>
      <c r="BK16" s="77"/>
      <c r="BL16" s="77"/>
      <c r="BM16" s="77"/>
      <c r="BN16" s="77"/>
      <c r="BO16" s="77"/>
      <c r="BP16" s="67"/>
      <c r="BQ16" s="67"/>
      <c r="BR16" s="67"/>
      <c r="BS16" s="67"/>
      <c r="BT16" s="67"/>
      <c r="BU16" s="67"/>
      <c r="BV16" s="67"/>
      <c r="BW16" s="67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2">
      <c r="A17" s="6"/>
      <c r="B17" s="7"/>
      <c r="C17" s="7"/>
      <c r="D17" s="7"/>
      <c r="E17" s="2"/>
      <c r="F17" s="7"/>
      <c r="G17" s="71"/>
      <c r="H17" s="71"/>
      <c r="I17" s="71"/>
      <c r="J17" s="71"/>
      <c r="K17" s="72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2"/>
      <c r="W17" s="71"/>
      <c r="X17" s="71"/>
      <c r="Y17" s="72"/>
      <c r="Z17" s="71"/>
      <c r="AA17" s="71"/>
      <c r="AB17" s="72"/>
      <c r="AC17" s="71"/>
      <c r="AD17" s="71"/>
      <c r="AE17" s="71"/>
      <c r="AF17" s="71"/>
      <c r="AG17" s="71"/>
      <c r="AH17" s="71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G17" s="77"/>
      <c r="BH17" s="77" t="s">
        <v>83</v>
      </c>
      <c r="BI17" s="77"/>
      <c r="BJ17" s="77"/>
      <c r="BK17" s="77"/>
      <c r="BL17" s="77"/>
      <c r="BM17" s="77"/>
      <c r="BN17" s="77"/>
      <c r="BO17" s="77"/>
      <c r="BP17" s="67"/>
      <c r="BQ17" s="67"/>
      <c r="BR17" s="67"/>
      <c r="BS17" s="67"/>
      <c r="BT17" s="67"/>
      <c r="BU17" s="67"/>
      <c r="BV17" s="67"/>
      <c r="BW17" s="67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2">
      <c r="A18" s="6"/>
      <c r="B18" s="7"/>
      <c r="C18" s="7"/>
      <c r="D18" s="7"/>
      <c r="E18" s="2"/>
      <c r="F18" s="7"/>
      <c r="G18" s="71"/>
      <c r="H18" s="71"/>
      <c r="I18" s="71"/>
      <c r="J18" s="71"/>
      <c r="K18" s="72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71"/>
      <c r="X18" s="71"/>
      <c r="Y18" s="72"/>
      <c r="Z18" s="71"/>
      <c r="AA18" s="71"/>
      <c r="AB18" s="72"/>
      <c r="AC18" s="71"/>
      <c r="AD18" s="71"/>
      <c r="AE18" s="71"/>
      <c r="AF18" s="71"/>
      <c r="AG18" s="71"/>
      <c r="AH18" s="71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G18" s="77"/>
      <c r="BH18" s="77"/>
      <c r="BI18" s="78" t="s">
        <v>109</v>
      </c>
      <c r="BJ18" s="77"/>
      <c r="BK18" s="77"/>
      <c r="BL18" s="77"/>
      <c r="BM18" s="77"/>
      <c r="BN18" s="77"/>
      <c r="BO18" s="77"/>
      <c r="BP18" s="67"/>
      <c r="BQ18" s="67"/>
      <c r="BR18" s="67"/>
      <c r="BS18" s="67"/>
      <c r="BT18" s="67"/>
      <c r="BU18" s="67"/>
      <c r="BV18" s="67"/>
      <c r="BW18" s="67"/>
      <c r="BX18" s="2"/>
      <c r="BY18" s="2"/>
      <c r="BZ18" s="2"/>
      <c r="CA18" s="2"/>
      <c r="CB18" s="2"/>
      <c r="CC18" s="2"/>
      <c r="CD18" s="79"/>
      <c r="CE18" s="2"/>
      <c r="CF18" s="2"/>
      <c r="CG18" s="2"/>
      <c r="CH18" s="2"/>
      <c r="CI18" s="2"/>
      <c r="CJ18" s="2"/>
    </row>
    <row r="19" spans="1:88" ht="12">
      <c r="A19" s="6"/>
      <c r="B19" s="7"/>
      <c r="C19" s="7"/>
      <c r="D19" s="7"/>
      <c r="E19" s="2"/>
      <c r="F19" s="7"/>
      <c r="G19" s="71"/>
      <c r="H19" s="71"/>
      <c r="I19" s="71"/>
      <c r="J19" s="71"/>
      <c r="K19" s="72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2"/>
      <c r="W19" s="71"/>
      <c r="X19" s="71"/>
      <c r="Y19" s="72"/>
      <c r="Z19" s="71"/>
      <c r="AA19" s="71"/>
      <c r="AB19" s="72"/>
      <c r="AC19" s="71"/>
      <c r="AD19" s="71"/>
      <c r="AE19" s="71"/>
      <c r="AF19" s="71"/>
      <c r="AG19" s="71"/>
      <c r="AH19" s="71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77"/>
      <c r="BH19" s="77" t="s">
        <v>84</v>
      </c>
      <c r="BI19" s="77"/>
      <c r="BJ19" s="77"/>
      <c r="BK19" s="77"/>
      <c r="BL19" s="77"/>
      <c r="BM19" s="77"/>
      <c r="BN19" s="77"/>
      <c r="BO19" s="77"/>
      <c r="BP19" s="67"/>
      <c r="BQ19" s="67"/>
      <c r="BR19" s="67"/>
      <c r="BS19" s="67"/>
      <c r="BT19" s="67"/>
      <c r="BU19" s="67"/>
      <c r="BV19" s="67"/>
      <c r="BW19" s="67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2">
      <c r="A20" s="6"/>
      <c r="B20" s="7"/>
      <c r="C20" s="7"/>
      <c r="D20" s="7"/>
      <c r="E20" s="2"/>
      <c r="F20" s="7"/>
      <c r="G20" s="71"/>
      <c r="H20" s="71"/>
      <c r="I20" s="71"/>
      <c r="J20" s="71"/>
      <c r="K20" s="72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2"/>
      <c r="W20" s="71"/>
      <c r="X20" s="71"/>
      <c r="Y20" s="72"/>
      <c r="Z20" s="71"/>
      <c r="AA20" s="71"/>
      <c r="AB20" s="72"/>
      <c r="AC20" s="71"/>
      <c r="AD20" s="71"/>
      <c r="AE20" s="71"/>
      <c r="AF20" s="71"/>
      <c r="AG20" s="71"/>
      <c r="AH20" s="71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F20" s="67"/>
      <c r="BG20" s="77"/>
      <c r="BH20" s="77"/>
      <c r="BI20" s="78" t="s">
        <v>109</v>
      </c>
      <c r="BJ20" s="77"/>
      <c r="BK20" s="77"/>
      <c r="BL20" s="77"/>
      <c r="BM20" s="77"/>
      <c r="BN20" s="77"/>
      <c r="BO20" s="77"/>
      <c r="BP20" s="67"/>
      <c r="BQ20" s="67"/>
      <c r="BR20" s="67"/>
      <c r="BS20" s="67"/>
      <c r="BT20" s="67"/>
      <c r="BU20" s="67"/>
      <c r="BV20" s="67"/>
      <c r="BW20" s="67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2">
      <c r="A21" s="6"/>
      <c r="B21" s="7"/>
      <c r="C21" s="7"/>
      <c r="D21" s="7"/>
      <c r="E21" s="2"/>
      <c r="F21" s="7"/>
      <c r="G21" s="71"/>
      <c r="H21" s="71"/>
      <c r="I21" s="71"/>
      <c r="J21" s="71"/>
      <c r="K21" s="72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2"/>
      <c r="W21" s="71"/>
      <c r="X21" s="71"/>
      <c r="Y21" s="72"/>
      <c r="Z21" s="71"/>
      <c r="AA21" s="71"/>
      <c r="AB21" s="72"/>
      <c r="AC21" s="71"/>
      <c r="AD21" s="71"/>
      <c r="AE21" s="71"/>
      <c r="AF21" s="71"/>
      <c r="AG21" s="71"/>
      <c r="AH21" s="71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67"/>
      <c r="BG21" s="77" t="s">
        <v>76</v>
      </c>
      <c r="BH21" s="77"/>
      <c r="BI21" s="77"/>
      <c r="BJ21" s="77"/>
      <c r="BK21" s="77"/>
      <c r="BL21" s="77"/>
      <c r="BM21" s="77"/>
      <c r="BN21" s="77"/>
      <c r="BO21" s="77"/>
      <c r="BP21" s="67"/>
      <c r="BQ21" s="67"/>
      <c r="BR21" s="67"/>
      <c r="BS21" s="67"/>
      <c r="BT21" s="67"/>
      <c r="BU21" s="67"/>
      <c r="BV21" s="67"/>
      <c r="BW21" s="67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2">
      <c r="A22" s="6"/>
      <c r="B22" s="7"/>
      <c r="C22" s="7"/>
      <c r="D22" s="7"/>
      <c r="E22" s="2"/>
      <c r="F22" s="7"/>
      <c r="G22" s="71"/>
      <c r="H22" s="71"/>
      <c r="I22" s="71"/>
      <c r="J22" s="71"/>
      <c r="K22" s="72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2"/>
      <c r="W22" s="71"/>
      <c r="X22" s="71"/>
      <c r="Y22" s="72"/>
      <c r="Z22" s="71"/>
      <c r="AA22" s="71"/>
      <c r="AB22" s="72"/>
      <c r="AC22" s="71"/>
      <c r="AD22" s="71"/>
      <c r="AE22" s="71"/>
      <c r="AF22" s="71"/>
      <c r="AG22" s="71"/>
      <c r="AH22" s="71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G22" s="77"/>
      <c r="BH22" s="77" t="s">
        <v>85</v>
      </c>
      <c r="BI22" s="77"/>
      <c r="BJ22" s="77"/>
      <c r="BK22" s="77"/>
      <c r="BL22" s="77"/>
      <c r="BM22" s="77"/>
      <c r="BN22" s="77"/>
      <c r="BO22" s="77"/>
      <c r="BP22" s="67"/>
      <c r="BQ22" s="67"/>
      <c r="BR22" s="67"/>
      <c r="BS22" s="67"/>
      <c r="BT22" s="67"/>
      <c r="BU22" s="67"/>
      <c r="BV22" s="67"/>
      <c r="BW22" s="67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2">
      <c r="A23" s="6"/>
      <c r="B23" s="7"/>
      <c r="C23" s="7"/>
      <c r="D23" s="7"/>
      <c r="E23" s="2"/>
      <c r="F23" s="7"/>
      <c r="G23" s="71"/>
      <c r="H23" s="71"/>
      <c r="I23" s="71"/>
      <c r="J23" s="71"/>
      <c r="K23" s="72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71"/>
      <c r="X23" s="71"/>
      <c r="Y23" s="72"/>
      <c r="Z23" s="71"/>
      <c r="AA23" s="71"/>
      <c r="AB23" s="72"/>
      <c r="AC23" s="71"/>
      <c r="AD23" s="71"/>
      <c r="AE23" s="71"/>
      <c r="AF23" s="71"/>
      <c r="AG23" s="71"/>
      <c r="AH23" s="71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G23" s="77"/>
      <c r="BH23" s="77"/>
      <c r="BI23" s="78" t="s">
        <v>80</v>
      </c>
      <c r="BJ23" s="77"/>
      <c r="BK23" s="77"/>
      <c r="BL23" s="77"/>
      <c r="BM23" s="77"/>
      <c r="BN23" s="77"/>
      <c r="BO23" s="77"/>
      <c r="BP23" s="67"/>
      <c r="BQ23" s="67"/>
      <c r="BR23" s="67"/>
      <c r="BS23" s="67"/>
      <c r="BT23" s="67"/>
      <c r="BU23" s="67"/>
      <c r="BV23" s="67"/>
      <c r="BW23" s="67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2">
      <c r="A24" s="6"/>
      <c r="B24" s="7"/>
      <c r="C24" s="7"/>
      <c r="D24" s="7"/>
      <c r="E24" s="2"/>
      <c r="F24" s="7"/>
      <c r="G24" s="71"/>
      <c r="H24" s="71"/>
      <c r="I24" s="71"/>
      <c r="J24" s="71"/>
      <c r="K24" s="72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  <c r="W24" s="71"/>
      <c r="X24" s="71"/>
      <c r="Y24" s="72"/>
      <c r="Z24" s="71"/>
      <c r="AA24" s="71"/>
      <c r="AB24" s="72"/>
      <c r="AC24" s="71"/>
      <c r="AD24" s="71"/>
      <c r="AE24" s="71"/>
      <c r="AF24" s="71"/>
      <c r="AG24" s="71"/>
      <c r="AH24" s="71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G24" s="77"/>
      <c r="BH24" s="77" t="s">
        <v>86</v>
      </c>
      <c r="BI24" s="77"/>
      <c r="BJ24" s="77"/>
      <c r="BK24" s="77"/>
      <c r="BL24" s="77"/>
      <c r="BM24" s="77"/>
      <c r="BN24" s="77"/>
      <c r="BO24" s="77"/>
      <c r="BP24" s="67"/>
      <c r="BQ24" s="67"/>
      <c r="BR24" s="67"/>
      <c r="BS24" s="67"/>
      <c r="BT24" s="67"/>
      <c r="BU24" s="67"/>
      <c r="BV24" s="67"/>
      <c r="BW24" s="67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2">
      <c r="A25" s="6"/>
      <c r="B25" s="7"/>
      <c r="C25" s="7"/>
      <c r="D25" s="7"/>
      <c r="E25" s="2"/>
      <c r="F25" s="7"/>
      <c r="G25" s="71"/>
      <c r="H25" s="71"/>
      <c r="I25" s="71"/>
      <c r="J25" s="71"/>
      <c r="K25" s="72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  <c r="W25" s="71"/>
      <c r="X25" s="71"/>
      <c r="Y25" s="72"/>
      <c r="Z25" s="71"/>
      <c r="AA25" s="71"/>
      <c r="AB25" s="72"/>
      <c r="AC25" s="71"/>
      <c r="AD25" s="71"/>
      <c r="AE25" s="71"/>
      <c r="AF25" s="71"/>
      <c r="AG25" s="71"/>
      <c r="AH25" s="71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G25" s="77"/>
      <c r="BH25" s="77"/>
      <c r="BI25" s="78" t="s">
        <v>81</v>
      </c>
      <c r="BJ25" s="77"/>
      <c r="BK25" s="77"/>
      <c r="BL25" s="77"/>
      <c r="BM25" s="77"/>
      <c r="BN25" s="77"/>
      <c r="BO25" s="77"/>
      <c r="BP25" s="67"/>
      <c r="BQ25" s="67"/>
      <c r="BR25" s="67"/>
      <c r="BS25" s="67"/>
      <c r="BT25" s="67"/>
      <c r="BU25" s="67"/>
      <c r="BV25" s="67"/>
      <c r="BW25" s="67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2">
      <c r="A26" s="6"/>
      <c r="B26" s="7"/>
      <c r="C26" s="7"/>
      <c r="D26" s="7"/>
      <c r="E26" s="2"/>
      <c r="F26" s="7"/>
      <c r="G26" s="71"/>
      <c r="H26" s="71"/>
      <c r="I26" s="71"/>
      <c r="J26" s="71"/>
      <c r="K26" s="72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  <c r="W26" s="71"/>
      <c r="X26" s="71"/>
      <c r="Y26" s="72"/>
      <c r="Z26" s="71"/>
      <c r="AA26" s="71"/>
      <c r="AB26" s="72"/>
      <c r="AC26" s="71"/>
      <c r="AD26" s="71"/>
      <c r="AE26" s="71"/>
      <c r="AF26" s="71"/>
      <c r="AG26" s="71"/>
      <c r="AH26" s="71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2">
      <c r="A27" s="6"/>
      <c r="B27" s="7"/>
      <c r="C27" s="7"/>
      <c r="D27" s="7"/>
      <c r="E27" s="2"/>
      <c r="F27" s="7"/>
      <c r="G27" s="71"/>
      <c r="H27" s="71"/>
      <c r="I27" s="71"/>
      <c r="J27" s="71"/>
      <c r="K27" s="72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71"/>
      <c r="X27" s="71"/>
      <c r="Y27" s="72"/>
      <c r="Z27" s="71"/>
      <c r="AA27" s="71"/>
      <c r="AB27" s="72"/>
      <c r="AC27" s="71"/>
      <c r="AD27" s="71"/>
      <c r="AE27" s="71"/>
      <c r="AF27" s="71"/>
      <c r="AG27" s="71"/>
      <c r="AH27" s="71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E27" s="67"/>
      <c r="BF27" s="67"/>
      <c r="BG27" s="67"/>
      <c r="BH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8" ht="12">
      <c r="A28" s="6"/>
      <c r="B28" s="7"/>
      <c r="C28" s="7"/>
      <c r="D28" s="7"/>
      <c r="E28" s="2"/>
      <c r="F28" s="7"/>
      <c r="G28" s="71"/>
      <c r="H28" s="71"/>
      <c r="I28" s="71"/>
      <c r="J28" s="72"/>
      <c r="K28" s="72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  <c r="W28" s="71"/>
      <c r="X28" s="71"/>
      <c r="Y28" s="72"/>
      <c r="Z28" s="71"/>
      <c r="AA28" s="71"/>
      <c r="AB28" s="72"/>
      <c r="AC28" s="71"/>
      <c r="AD28" s="71"/>
      <c r="AE28" s="71"/>
      <c r="AF28" s="71"/>
      <c r="AG28" s="71"/>
      <c r="AH28" s="71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67"/>
      <c r="BF28" s="67"/>
      <c r="BG28" s="67"/>
      <c r="BH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8" ht="12">
      <c r="A29" s="6"/>
      <c r="B29" s="7"/>
      <c r="C29" s="7"/>
      <c r="D29" s="7"/>
      <c r="E29" s="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67"/>
      <c r="BF29" s="67"/>
      <c r="BG29" s="67"/>
      <c r="BH29" s="67"/>
      <c r="BJ29" s="67"/>
      <c r="BK29" s="67"/>
      <c r="BL29" s="67"/>
      <c r="BM29" s="67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8" ht="12">
      <c r="A30" s="6"/>
      <c r="B30" s="7"/>
      <c r="C30" s="7"/>
      <c r="D30" s="7"/>
      <c r="E30" s="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67"/>
      <c r="BF30" s="67"/>
      <c r="BG30" s="67"/>
      <c r="BH30" s="67"/>
      <c r="BJ30" s="67"/>
      <c r="BK30" s="67"/>
      <c r="BL30" s="67"/>
      <c r="BM30" s="67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8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67"/>
      <c r="BF31" s="67"/>
      <c r="BG31" s="67"/>
      <c r="BH31" s="67"/>
      <c r="BJ31" s="67"/>
      <c r="BK31" s="67"/>
      <c r="BL31" s="67"/>
      <c r="BM31" s="67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8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67"/>
      <c r="BF32" s="67"/>
      <c r="BG32" s="67"/>
      <c r="BH32" s="67"/>
      <c r="BJ32" s="67"/>
      <c r="BK32" s="67"/>
      <c r="BL32" s="67"/>
      <c r="BM32" s="67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67"/>
      <c r="BF33" s="67"/>
      <c r="BG33" s="67"/>
      <c r="BH33" s="67"/>
      <c r="BJ33" s="67"/>
      <c r="BK33" s="67"/>
      <c r="BL33" s="67"/>
      <c r="BM33" s="67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67"/>
      <c r="BF34" s="67"/>
      <c r="BG34" s="67"/>
      <c r="BH34" s="67"/>
      <c r="BJ34" s="67"/>
      <c r="BK34" s="67"/>
      <c r="BL34" s="67"/>
      <c r="BM34" s="67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67"/>
      <c r="BF35" s="67"/>
      <c r="BG35" s="67"/>
      <c r="BH35" s="67"/>
      <c r="BJ35" s="67"/>
      <c r="BK35" s="67"/>
      <c r="BL35" s="67"/>
      <c r="BM35" s="67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67"/>
      <c r="BF36" s="67"/>
      <c r="BG36" s="67"/>
      <c r="BH36" s="67"/>
      <c r="BJ36" s="67"/>
      <c r="BK36" s="67"/>
      <c r="BL36" s="67"/>
      <c r="BM36" s="67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67"/>
      <c r="BF37" s="67"/>
      <c r="BG37" s="67"/>
      <c r="BH37" s="67"/>
      <c r="BJ37" s="67"/>
      <c r="BK37" s="67"/>
      <c r="BL37" s="67"/>
      <c r="BM37" s="67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67"/>
      <c r="BF38" s="67"/>
      <c r="BG38" s="67"/>
      <c r="BH38" s="67"/>
      <c r="BJ38" s="67"/>
      <c r="BK38" s="67"/>
      <c r="BL38" s="67"/>
      <c r="BM38" s="67"/>
      <c r="CA38" s="2"/>
      <c r="CB38" s="2"/>
      <c r="CC38" s="2"/>
      <c r="CD38" s="2"/>
      <c r="CE38" s="2"/>
      <c r="CF38" s="2"/>
      <c r="CG38" s="2"/>
      <c r="CH38" s="2"/>
    </row>
    <row r="39" spans="1:86">
      <c r="A39" s="6"/>
      <c r="B39" s="7"/>
      <c r="C39" s="7"/>
      <c r="D39" s="7"/>
      <c r="E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F39" s="2"/>
      <c r="BG39" s="2"/>
      <c r="BH39" s="2"/>
      <c r="BI39" s="2"/>
      <c r="BJ39" s="2"/>
      <c r="BK39" s="2"/>
      <c r="BL39" s="2"/>
      <c r="BM39" s="2"/>
    </row>
    <row r="40" spans="1:86">
      <c r="A40" s="6"/>
      <c r="B40" s="7"/>
      <c r="C40" s="7"/>
      <c r="D40" s="7"/>
      <c r="E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86">
      <c r="A41" s="6"/>
      <c r="B41" s="7"/>
      <c r="C41" s="7"/>
      <c r="D41" s="7"/>
      <c r="E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86" ht="12">
      <c r="A42" s="6"/>
      <c r="B42" s="7"/>
      <c r="C42" s="7"/>
      <c r="D42" s="7"/>
      <c r="E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G42" s="67"/>
      <c r="BH42" s="67"/>
      <c r="BI42" s="67"/>
    </row>
    <row r="43" spans="1:86" ht="12">
      <c r="A43" s="6"/>
      <c r="B43" s="7"/>
      <c r="C43" s="7"/>
      <c r="D43" s="7"/>
      <c r="E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G43" s="67"/>
      <c r="BH43" s="67"/>
      <c r="BI43" s="67"/>
    </row>
    <row r="44" spans="1:86" ht="12">
      <c r="A44" s="6"/>
      <c r="B44" s="7"/>
      <c r="C44" s="7"/>
      <c r="D44" s="7"/>
      <c r="E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67"/>
      <c r="BH44" s="67"/>
      <c r="BI44" s="67"/>
    </row>
    <row r="45" spans="1:86">
      <c r="A45" s="6"/>
      <c r="B45" s="7"/>
      <c r="C45" s="7"/>
      <c r="D45" s="7"/>
      <c r="E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6">
      <c r="A46" s="6"/>
      <c r="B46" s="7"/>
      <c r="C46" s="7"/>
      <c r="D46" s="7"/>
      <c r="E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6">
      <c r="A47" s="6"/>
      <c r="B47" s="7"/>
      <c r="C47" s="7"/>
      <c r="D47" s="7"/>
      <c r="E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4">
    <mergeCell ref="G12:J12"/>
    <mergeCell ref="K12:M12"/>
    <mergeCell ref="N12:P12"/>
    <mergeCell ref="Q12:S12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T12:U12"/>
    <mergeCell ref="V12:X12"/>
    <mergeCell ref="Y12:AA12"/>
    <mergeCell ref="AB12:AH12"/>
    <mergeCell ref="T13:U13"/>
    <mergeCell ref="V13:X13"/>
    <mergeCell ref="Y13:AA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1"/>
  <sheetViews>
    <sheetView zoomScale="150" zoomScaleNormal="150" workbookViewId="0">
      <selection activeCell="AM15" sqref="AM1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07" t="str">
        <f>IF(ISBLANK(表紙!AL43),"",(表紙!AL43))</f>
        <v>K001</v>
      </c>
      <c r="P1" s="107"/>
      <c r="Q1" s="107"/>
      <c r="R1" s="107"/>
      <c r="S1" s="107"/>
      <c r="T1" s="107"/>
      <c r="U1" s="107"/>
      <c r="V1" s="107"/>
      <c r="W1" s="107"/>
      <c r="X1" s="107"/>
      <c r="Y1" s="101" t="s">
        <v>6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09">
        <f>IF(ISBLANK(表紙!AL47),"",(表紙!AL47))</f>
        <v>44840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0.199999999999999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91" t="s">
        <v>4</v>
      </c>
      <c r="L2" s="91"/>
      <c r="M2" s="91"/>
      <c r="N2" s="91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91" t="s">
        <v>0</v>
      </c>
      <c r="Z2" s="91"/>
      <c r="AA2" s="91"/>
      <c r="AB2" s="91"/>
      <c r="AC2" s="92" t="str">
        <f>IF(ISBLANK(表紙!AL41),"",(表紙!AL41))</f>
        <v>倉庫管理システム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21</v>
      </c>
      <c r="AN2" s="91"/>
      <c r="AO2" s="91"/>
      <c r="AP2" s="91"/>
      <c r="AQ2" s="92" t="str">
        <f>IF(ISBLANK(表紙!AL49),"",(表紙!AL49))</f>
        <v>趙</v>
      </c>
      <c r="AR2" s="92"/>
      <c r="AS2" s="92"/>
      <c r="AT2" s="92"/>
      <c r="AU2" s="92"/>
      <c r="AV2" s="92"/>
      <c r="AW2" s="92"/>
      <c r="AX2" s="92"/>
      <c r="AY2" s="92"/>
      <c r="AZ2" s="111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82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 t="s">
        <v>87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0" t="s">
        <v>3</v>
      </c>
      <c r="C21" s="121"/>
      <c r="D21" s="121"/>
      <c r="E21" s="121"/>
      <c r="F21" s="121"/>
      <c r="G21" s="121"/>
      <c r="H21" s="121"/>
      <c r="I21" s="121"/>
      <c r="J21" s="121"/>
      <c r="K21" s="122"/>
      <c r="L21" s="120" t="s">
        <v>4</v>
      </c>
      <c r="M21" s="121"/>
      <c r="N21" s="121"/>
      <c r="O21" s="121"/>
      <c r="P21" s="121"/>
      <c r="Q21" s="121"/>
      <c r="R21" s="121"/>
      <c r="S21" s="121"/>
      <c r="T21" s="121"/>
      <c r="U21" s="122"/>
      <c r="V21" s="120" t="s">
        <v>9</v>
      </c>
      <c r="W21" s="122"/>
      <c r="X21" s="120" t="s">
        <v>2</v>
      </c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2"/>
    </row>
    <row r="22" spans="1:52">
      <c r="A22" s="12">
        <f>ROW()-21</f>
        <v>1</v>
      </c>
      <c r="B22" s="115" t="s">
        <v>73</v>
      </c>
      <c r="C22" s="116"/>
      <c r="D22" s="116"/>
      <c r="E22" s="116"/>
      <c r="F22" s="116"/>
      <c r="G22" s="116"/>
      <c r="H22" s="116"/>
      <c r="I22" s="116"/>
      <c r="J22" s="116"/>
      <c r="K22" s="117"/>
      <c r="L22" s="115" t="s">
        <v>64</v>
      </c>
      <c r="M22" s="116"/>
      <c r="N22" s="116"/>
      <c r="O22" s="116"/>
      <c r="P22" s="116"/>
      <c r="Q22" s="116"/>
      <c r="R22" s="116"/>
      <c r="S22" s="116"/>
      <c r="T22" s="116"/>
      <c r="U22" s="117"/>
      <c r="V22" s="118" t="s">
        <v>107</v>
      </c>
      <c r="W22" s="119"/>
      <c r="X22" s="115" t="s">
        <v>91</v>
      </c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12">
        <f t="shared" ref="A23:A30" si="0">ROW()-21</f>
        <v>2</v>
      </c>
      <c r="B23" s="115" t="s">
        <v>74</v>
      </c>
      <c r="C23" s="116"/>
      <c r="D23" s="116"/>
      <c r="E23" s="116"/>
      <c r="F23" s="116"/>
      <c r="G23" s="116"/>
      <c r="H23" s="116"/>
      <c r="I23" s="116"/>
      <c r="J23" s="116"/>
      <c r="K23" s="117"/>
      <c r="L23" s="115" t="s">
        <v>88</v>
      </c>
      <c r="M23" s="116"/>
      <c r="N23" s="116"/>
      <c r="O23" s="116"/>
      <c r="P23" s="116"/>
      <c r="Q23" s="116"/>
      <c r="R23" s="116"/>
      <c r="S23" s="116"/>
      <c r="T23" s="116"/>
      <c r="U23" s="117"/>
      <c r="V23" s="118" t="s">
        <v>107</v>
      </c>
      <c r="W23" s="119"/>
      <c r="X23" s="115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12">
        <f t="shared" si="0"/>
        <v>3</v>
      </c>
      <c r="B24" s="115"/>
      <c r="C24" s="116"/>
      <c r="D24" s="116"/>
      <c r="E24" s="116"/>
      <c r="F24" s="116"/>
      <c r="G24" s="116"/>
      <c r="H24" s="116"/>
      <c r="I24" s="116"/>
      <c r="J24" s="116"/>
      <c r="K24" s="117"/>
      <c r="L24" s="115"/>
      <c r="M24" s="116"/>
      <c r="N24" s="116"/>
      <c r="O24" s="116"/>
      <c r="P24" s="116"/>
      <c r="Q24" s="116"/>
      <c r="R24" s="116"/>
      <c r="S24" s="116"/>
      <c r="T24" s="116"/>
      <c r="U24" s="117"/>
      <c r="V24" s="118"/>
      <c r="W24" s="119"/>
      <c r="X24" s="115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12">
        <f t="shared" si="0"/>
        <v>4</v>
      </c>
      <c r="B25" s="115"/>
      <c r="C25" s="116"/>
      <c r="D25" s="116"/>
      <c r="E25" s="116"/>
      <c r="F25" s="116"/>
      <c r="G25" s="116"/>
      <c r="H25" s="116"/>
      <c r="I25" s="116"/>
      <c r="J25" s="116"/>
      <c r="K25" s="117"/>
      <c r="L25" s="115"/>
      <c r="M25" s="116"/>
      <c r="N25" s="116"/>
      <c r="O25" s="116"/>
      <c r="P25" s="116"/>
      <c r="Q25" s="116"/>
      <c r="R25" s="116"/>
      <c r="S25" s="116"/>
      <c r="T25" s="116"/>
      <c r="U25" s="117"/>
      <c r="V25" s="118"/>
      <c r="W25" s="119"/>
      <c r="X25" s="115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12">
        <f t="shared" si="0"/>
        <v>5</v>
      </c>
      <c r="B26" s="115"/>
      <c r="C26" s="116"/>
      <c r="D26" s="116"/>
      <c r="E26" s="116"/>
      <c r="F26" s="116"/>
      <c r="G26" s="116"/>
      <c r="H26" s="116"/>
      <c r="I26" s="116"/>
      <c r="J26" s="116"/>
      <c r="K26" s="117"/>
      <c r="L26" s="115"/>
      <c r="M26" s="116"/>
      <c r="N26" s="116"/>
      <c r="O26" s="116"/>
      <c r="P26" s="116"/>
      <c r="Q26" s="116"/>
      <c r="R26" s="116"/>
      <c r="S26" s="116"/>
      <c r="T26" s="116"/>
      <c r="U26" s="117"/>
      <c r="V26" s="118"/>
      <c r="W26" s="119"/>
      <c r="X26" s="115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12">
        <f t="shared" si="0"/>
        <v>6</v>
      </c>
      <c r="B27" s="115"/>
      <c r="C27" s="116"/>
      <c r="D27" s="116"/>
      <c r="E27" s="116"/>
      <c r="F27" s="116"/>
      <c r="G27" s="116"/>
      <c r="H27" s="116"/>
      <c r="I27" s="116"/>
      <c r="J27" s="116"/>
      <c r="K27" s="117"/>
      <c r="L27" s="115"/>
      <c r="M27" s="116"/>
      <c r="N27" s="116"/>
      <c r="O27" s="116"/>
      <c r="P27" s="116"/>
      <c r="Q27" s="116"/>
      <c r="R27" s="116"/>
      <c r="S27" s="116"/>
      <c r="T27" s="116"/>
      <c r="U27" s="117"/>
      <c r="V27" s="118"/>
      <c r="W27" s="119"/>
      <c r="X27" s="115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12">
        <f t="shared" si="0"/>
        <v>7</v>
      </c>
      <c r="B28" s="115"/>
      <c r="C28" s="116"/>
      <c r="D28" s="116"/>
      <c r="E28" s="116"/>
      <c r="F28" s="116"/>
      <c r="G28" s="116"/>
      <c r="H28" s="116"/>
      <c r="I28" s="116"/>
      <c r="J28" s="116"/>
      <c r="K28" s="117"/>
      <c r="L28" s="115"/>
      <c r="M28" s="116"/>
      <c r="N28" s="116"/>
      <c r="O28" s="116"/>
      <c r="P28" s="116"/>
      <c r="Q28" s="116"/>
      <c r="R28" s="116"/>
      <c r="S28" s="116"/>
      <c r="T28" s="116"/>
      <c r="U28" s="117"/>
      <c r="V28" s="118"/>
      <c r="W28" s="119"/>
      <c r="X28" s="115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12">
        <f t="shared" si="0"/>
        <v>8</v>
      </c>
      <c r="B29" s="115"/>
      <c r="C29" s="116"/>
      <c r="D29" s="116"/>
      <c r="E29" s="116"/>
      <c r="F29" s="116"/>
      <c r="G29" s="116"/>
      <c r="H29" s="116"/>
      <c r="I29" s="116"/>
      <c r="J29" s="116"/>
      <c r="K29" s="117"/>
      <c r="L29" s="115"/>
      <c r="M29" s="116"/>
      <c r="N29" s="116"/>
      <c r="O29" s="116"/>
      <c r="P29" s="116"/>
      <c r="Q29" s="116"/>
      <c r="R29" s="116"/>
      <c r="S29" s="116"/>
      <c r="T29" s="116"/>
      <c r="U29" s="117"/>
      <c r="V29" s="118"/>
      <c r="W29" s="119"/>
      <c r="X29" s="115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</row>
    <row r="30" spans="1:52">
      <c r="A30" s="12">
        <f t="shared" si="0"/>
        <v>9</v>
      </c>
      <c r="B30" s="115"/>
      <c r="C30" s="116"/>
      <c r="D30" s="116"/>
      <c r="E30" s="116"/>
      <c r="F30" s="116"/>
      <c r="G30" s="116"/>
      <c r="H30" s="116"/>
      <c r="I30" s="116"/>
      <c r="J30" s="116"/>
      <c r="K30" s="117"/>
      <c r="L30" s="115"/>
      <c r="M30" s="116"/>
      <c r="N30" s="116"/>
      <c r="O30" s="116"/>
      <c r="P30" s="116"/>
      <c r="Q30" s="116"/>
      <c r="R30" s="116"/>
      <c r="S30" s="116"/>
      <c r="T30" s="116"/>
      <c r="U30" s="117"/>
      <c r="V30" s="118"/>
      <c r="W30" s="119"/>
      <c r="X30" s="115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0" t="s">
        <v>3</v>
      </c>
      <c r="C32" s="121"/>
      <c r="D32" s="121"/>
      <c r="E32" s="121"/>
      <c r="F32" s="121"/>
      <c r="G32" s="121"/>
      <c r="H32" s="121"/>
      <c r="I32" s="121"/>
      <c r="J32" s="121"/>
      <c r="K32" s="122"/>
      <c r="L32" s="120" t="s">
        <v>4</v>
      </c>
      <c r="M32" s="121"/>
      <c r="N32" s="121"/>
      <c r="O32" s="121"/>
      <c r="P32" s="121"/>
      <c r="Q32" s="121"/>
      <c r="R32" s="121"/>
      <c r="S32" s="121"/>
      <c r="T32" s="121"/>
      <c r="U32" s="122"/>
      <c r="V32" s="120" t="s">
        <v>9</v>
      </c>
      <c r="W32" s="122"/>
      <c r="X32" s="120" t="s">
        <v>2</v>
      </c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2"/>
    </row>
    <row r="33" spans="1:52">
      <c r="A33" s="12">
        <f>ROW()-32</f>
        <v>1</v>
      </c>
      <c r="B33" s="115" t="s">
        <v>89</v>
      </c>
      <c r="C33" s="116"/>
      <c r="D33" s="116"/>
      <c r="E33" s="116"/>
      <c r="F33" s="116"/>
      <c r="G33" s="116"/>
      <c r="H33" s="116"/>
      <c r="I33" s="116"/>
      <c r="J33" s="116"/>
      <c r="K33" s="117"/>
      <c r="L33" s="115" t="s">
        <v>90</v>
      </c>
      <c r="M33" s="116"/>
      <c r="N33" s="116"/>
      <c r="O33" s="116"/>
      <c r="P33" s="116"/>
      <c r="Q33" s="116"/>
      <c r="R33" s="116"/>
      <c r="S33" s="116"/>
      <c r="T33" s="116"/>
      <c r="U33" s="117"/>
      <c r="V33" s="118" t="s">
        <v>107</v>
      </c>
      <c r="W33" s="119"/>
      <c r="X33" s="115" t="s">
        <v>91</v>
      </c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</row>
    <row r="34" spans="1:52">
      <c r="A34" s="12">
        <v>2</v>
      </c>
      <c r="B34" s="115"/>
      <c r="C34" s="116"/>
      <c r="D34" s="116"/>
      <c r="E34" s="116"/>
      <c r="F34" s="116"/>
      <c r="G34" s="116"/>
      <c r="H34" s="116"/>
      <c r="I34" s="116"/>
      <c r="J34" s="116"/>
      <c r="K34" s="117"/>
      <c r="L34" s="115"/>
      <c r="M34" s="116"/>
      <c r="N34" s="116"/>
      <c r="O34" s="116"/>
      <c r="P34" s="116"/>
      <c r="Q34" s="116"/>
      <c r="R34" s="116"/>
      <c r="S34" s="116"/>
      <c r="T34" s="116"/>
      <c r="U34" s="117"/>
      <c r="V34" s="118"/>
      <c r="W34" s="119"/>
      <c r="X34" s="115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12">
        <v>3</v>
      </c>
      <c r="B35" s="115"/>
      <c r="C35" s="116"/>
      <c r="D35" s="116"/>
      <c r="E35" s="116"/>
      <c r="F35" s="116"/>
      <c r="G35" s="116"/>
      <c r="H35" s="116"/>
      <c r="I35" s="116"/>
      <c r="J35" s="116"/>
      <c r="K35" s="117"/>
      <c r="L35" s="115"/>
      <c r="M35" s="116"/>
      <c r="N35" s="116"/>
      <c r="O35" s="116"/>
      <c r="P35" s="116"/>
      <c r="Q35" s="116"/>
      <c r="R35" s="116"/>
      <c r="S35" s="116"/>
      <c r="T35" s="116"/>
      <c r="U35" s="117"/>
      <c r="V35" s="118"/>
      <c r="W35" s="119"/>
      <c r="X35" s="115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12">
        <v>4</v>
      </c>
      <c r="B36" s="115"/>
      <c r="C36" s="116"/>
      <c r="D36" s="116"/>
      <c r="E36" s="116"/>
      <c r="F36" s="116"/>
      <c r="G36" s="116"/>
      <c r="H36" s="116"/>
      <c r="I36" s="116"/>
      <c r="J36" s="116"/>
      <c r="K36" s="117"/>
      <c r="L36" s="115"/>
      <c r="M36" s="116"/>
      <c r="N36" s="116"/>
      <c r="O36" s="116"/>
      <c r="P36" s="116"/>
      <c r="Q36" s="116"/>
      <c r="R36" s="116"/>
      <c r="S36" s="116"/>
      <c r="T36" s="116"/>
      <c r="U36" s="117"/>
      <c r="V36" s="118"/>
      <c r="W36" s="119"/>
      <c r="X36" s="115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12">
        <v>5</v>
      </c>
      <c r="B37" s="115"/>
      <c r="C37" s="116"/>
      <c r="D37" s="116"/>
      <c r="E37" s="116"/>
      <c r="F37" s="116"/>
      <c r="G37" s="116"/>
      <c r="H37" s="116"/>
      <c r="I37" s="116"/>
      <c r="J37" s="116"/>
      <c r="K37" s="117"/>
      <c r="L37" s="115"/>
      <c r="M37" s="116"/>
      <c r="N37" s="116"/>
      <c r="O37" s="116"/>
      <c r="P37" s="116"/>
      <c r="Q37" s="116"/>
      <c r="R37" s="116"/>
      <c r="S37" s="116"/>
      <c r="T37" s="116"/>
      <c r="U37" s="117"/>
      <c r="V37" s="118"/>
      <c r="W37" s="119"/>
      <c r="X37" s="115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7"/>
    </row>
    <row r="38" spans="1:52">
      <c r="A38" s="12">
        <v>6</v>
      </c>
      <c r="B38" s="115"/>
      <c r="C38" s="116"/>
      <c r="D38" s="116"/>
      <c r="E38" s="116"/>
      <c r="F38" s="116"/>
      <c r="G38" s="116"/>
      <c r="H38" s="116"/>
      <c r="I38" s="116"/>
      <c r="J38" s="116"/>
      <c r="K38" s="117"/>
      <c r="L38" s="115"/>
      <c r="M38" s="116"/>
      <c r="N38" s="116"/>
      <c r="O38" s="116"/>
      <c r="P38" s="116"/>
      <c r="Q38" s="116"/>
      <c r="R38" s="116"/>
      <c r="S38" s="116"/>
      <c r="T38" s="116"/>
      <c r="U38" s="117"/>
      <c r="V38" s="118"/>
      <c r="W38" s="119"/>
      <c r="X38" s="115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12">
        <v>7</v>
      </c>
      <c r="B39" s="115"/>
      <c r="C39" s="116"/>
      <c r="D39" s="116"/>
      <c r="E39" s="116"/>
      <c r="F39" s="116"/>
      <c r="G39" s="116"/>
      <c r="H39" s="116"/>
      <c r="I39" s="116"/>
      <c r="J39" s="116"/>
      <c r="K39" s="117"/>
      <c r="L39" s="115"/>
      <c r="M39" s="116"/>
      <c r="N39" s="116"/>
      <c r="O39" s="116"/>
      <c r="P39" s="116"/>
      <c r="Q39" s="116"/>
      <c r="R39" s="116"/>
      <c r="S39" s="116"/>
      <c r="T39" s="116"/>
      <c r="U39" s="117"/>
      <c r="V39" s="118"/>
      <c r="W39" s="119"/>
      <c r="X39" s="115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12">
        <v>8</v>
      </c>
      <c r="B40" s="115"/>
      <c r="C40" s="116"/>
      <c r="D40" s="116"/>
      <c r="E40" s="116"/>
      <c r="F40" s="116"/>
      <c r="G40" s="116"/>
      <c r="H40" s="116"/>
      <c r="I40" s="116"/>
      <c r="J40" s="116"/>
      <c r="K40" s="117"/>
      <c r="L40" s="115"/>
      <c r="M40" s="116"/>
      <c r="N40" s="116"/>
      <c r="O40" s="116"/>
      <c r="P40" s="116"/>
      <c r="Q40" s="116"/>
      <c r="R40" s="116"/>
      <c r="S40" s="116"/>
      <c r="T40" s="116"/>
      <c r="U40" s="117"/>
      <c r="V40" s="118"/>
      <c r="W40" s="119"/>
      <c r="X40" s="115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18" t="s">
        <v>11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20" t="s">
        <v>3</v>
      </c>
      <c r="C42" s="121"/>
      <c r="D42" s="121"/>
      <c r="E42" s="121"/>
      <c r="F42" s="121"/>
      <c r="G42" s="121"/>
      <c r="H42" s="121"/>
      <c r="I42" s="121"/>
      <c r="J42" s="121"/>
      <c r="K42" s="122"/>
      <c r="L42" s="120" t="s">
        <v>4</v>
      </c>
      <c r="M42" s="121"/>
      <c r="N42" s="121"/>
      <c r="O42" s="121"/>
      <c r="P42" s="121"/>
      <c r="Q42" s="121"/>
      <c r="R42" s="121"/>
      <c r="S42" s="121"/>
      <c r="T42" s="121"/>
      <c r="U42" s="122"/>
      <c r="V42" s="120" t="s">
        <v>9</v>
      </c>
      <c r="W42" s="122"/>
      <c r="X42" s="120" t="s">
        <v>2</v>
      </c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2"/>
    </row>
    <row r="43" spans="1:52">
      <c r="A43" s="12">
        <f>ROW()-43</f>
        <v>0</v>
      </c>
      <c r="B43" s="115"/>
      <c r="C43" s="116"/>
      <c r="D43" s="116"/>
      <c r="E43" s="116"/>
      <c r="F43" s="116"/>
      <c r="G43" s="116"/>
      <c r="H43" s="116"/>
      <c r="I43" s="116"/>
      <c r="J43" s="116"/>
      <c r="K43" s="117"/>
      <c r="L43" s="115"/>
      <c r="M43" s="116"/>
      <c r="N43" s="116"/>
      <c r="O43" s="116"/>
      <c r="P43" s="116"/>
      <c r="Q43" s="116"/>
      <c r="R43" s="116"/>
      <c r="S43" s="116"/>
      <c r="T43" s="116"/>
      <c r="U43" s="117"/>
      <c r="V43" s="118"/>
      <c r="W43" s="119"/>
      <c r="X43" s="115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 t="shared" ref="A44:A51" si="1">ROW()-43</f>
        <v>1</v>
      </c>
      <c r="B44" s="115"/>
      <c r="C44" s="116"/>
      <c r="D44" s="116"/>
      <c r="E44" s="116"/>
      <c r="F44" s="116"/>
      <c r="G44" s="116"/>
      <c r="H44" s="116"/>
      <c r="I44" s="116"/>
      <c r="J44" s="116"/>
      <c r="K44" s="117"/>
      <c r="L44" s="115"/>
      <c r="M44" s="116"/>
      <c r="N44" s="116"/>
      <c r="O44" s="116"/>
      <c r="P44" s="116"/>
      <c r="Q44" s="116"/>
      <c r="R44" s="116"/>
      <c r="S44" s="116"/>
      <c r="T44" s="116"/>
      <c r="U44" s="117"/>
      <c r="V44" s="118"/>
      <c r="W44" s="119"/>
      <c r="X44" s="115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12">
        <f t="shared" si="1"/>
        <v>2</v>
      </c>
      <c r="B45" s="115"/>
      <c r="C45" s="116"/>
      <c r="D45" s="116"/>
      <c r="E45" s="116"/>
      <c r="F45" s="116"/>
      <c r="G45" s="116"/>
      <c r="H45" s="116"/>
      <c r="I45" s="116"/>
      <c r="J45" s="116"/>
      <c r="K45" s="117"/>
      <c r="L45" s="115"/>
      <c r="M45" s="116"/>
      <c r="N45" s="116"/>
      <c r="O45" s="116"/>
      <c r="P45" s="116"/>
      <c r="Q45" s="116"/>
      <c r="R45" s="116"/>
      <c r="S45" s="116"/>
      <c r="T45" s="116"/>
      <c r="U45" s="117"/>
      <c r="V45" s="118"/>
      <c r="W45" s="119"/>
      <c r="X45" s="115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7"/>
    </row>
    <row r="46" spans="1:52">
      <c r="A46" s="12">
        <f t="shared" si="1"/>
        <v>3</v>
      </c>
      <c r="B46" s="115"/>
      <c r="C46" s="116"/>
      <c r="D46" s="116"/>
      <c r="E46" s="116"/>
      <c r="F46" s="116"/>
      <c r="G46" s="116"/>
      <c r="H46" s="116"/>
      <c r="I46" s="116"/>
      <c r="J46" s="116"/>
      <c r="K46" s="117"/>
      <c r="L46" s="115"/>
      <c r="M46" s="116"/>
      <c r="N46" s="116"/>
      <c r="O46" s="116"/>
      <c r="P46" s="116"/>
      <c r="Q46" s="116"/>
      <c r="R46" s="116"/>
      <c r="S46" s="116"/>
      <c r="T46" s="116"/>
      <c r="U46" s="117"/>
      <c r="V46" s="118"/>
      <c r="W46" s="119"/>
      <c r="X46" s="115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12">
        <f t="shared" si="1"/>
        <v>4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7"/>
      <c r="L47" s="115"/>
      <c r="M47" s="116"/>
      <c r="N47" s="116"/>
      <c r="O47" s="116"/>
      <c r="P47" s="116"/>
      <c r="Q47" s="116"/>
      <c r="R47" s="116"/>
      <c r="S47" s="116"/>
      <c r="T47" s="116"/>
      <c r="U47" s="117"/>
      <c r="V47" s="118"/>
      <c r="W47" s="119"/>
      <c r="X47" s="115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12">
        <f t="shared" si="1"/>
        <v>5</v>
      </c>
      <c r="B48" s="115"/>
      <c r="C48" s="116"/>
      <c r="D48" s="116"/>
      <c r="E48" s="116"/>
      <c r="F48" s="116"/>
      <c r="G48" s="116"/>
      <c r="H48" s="116"/>
      <c r="I48" s="116"/>
      <c r="J48" s="116"/>
      <c r="K48" s="117"/>
      <c r="L48" s="115"/>
      <c r="M48" s="116"/>
      <c r="N48" s="116"/>
      <c r="O48" s="116"/>
      <c r="P48" s="116"/>
      <c r="Q48" s="116"/>
      <c r="R48" s="116"/>
      <c r="S48" s="116"/>
      <c r="T48" s="116"/>
      <c r="U48" s="117"/>
      <c r="V48" s="118"/>
      <c r="W48" s="119"/>
      <c r="X48" s="115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  <row r="49" spans="1:52">
      <c r="A49" s="12">
        <f t="shared" si="1"/>
        <v>6</v>
      </c>
      <c r="B49" s="115"/>
      <c r="C49" s="116"/>
      <c r="D49" s="116"/>
      <c r="E49" s="116"/>
      <c r="F49" s="116"/>
      <c r="G49" s="116"/>
      <c r="H49" s="116"/>
      <c r="I49" s="116"/>
      <c r="J49" s="116"/>
      <c r="K49" s="117"/>
      <c r="L49" s="115"/>
      <c r="M49" s="116"/>
      <c r="N49" s="116"/>
      <c r="O49" s="116"/>
      <c r="P49" s="116"/>
      <c r="Q49" s="116"/>
      <c r="R49" s="116"/>
      <c r="S49" s="116"/>
      <c r="T49" s="116"/>
      <c r="U49" s="117"/>
      <c r="V49" s="118"/>
      <c r="W49" s="119"/>
      <c r="X49" s="115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7"/>
    </row>
    <row r="50" spans="1:52">
      <c r="A50" s="12">
        <f t="shared" si="1"/>
        <v>7</v>
      </c>
      <c r="B50" s="115"/>
      <c r="C50" s="116"/>
      <c r="D50" s="116"/>
      <c r="E50" s="116"/>
      <c r="F50" s="116"/>
      <c r="G50" s="116"/>
      <c r="H50" s="116"/>
      <c r="I50" s="116"/>
      <c r="J50" s="116"/>
      <c r="K50" s="117"/>
      <c r="L50" s="115"/>
      <c r="M50" s="116"/>
      <c r="N50" s="116"/>
      <c r="O50" s="116"/>
      <c r="P50" s="116"/>
      <c r="Q50" s="116"/>
      <c r="R50" s="116"/>
      <c r="S50" s="116"/>
      <c r="T50" s="116"/>
      <c r="U50" s="117"/>
      <c r="V50" s="118"/>
      <c r="W50" s="119"/>
      <c r="X50" s="115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7"/>
    </row>
    <row r="51" spans="1:52">
      <c r="A51" s="12">
        <f t="shared" si="1"/>
        <v>8</v>
      </c>
      <c r="B51" s="115"/>
      <c r="C51" s="116"/>
      <c r="D51" s="116"/>
      <c r="E51" s="116"/>
      <c r="F51" s="116"/>
      <c r="G51" s="116"/>
      <c r="H51" s="116"/>
      <c r="I51" s="116"/>
      <c r="J51" s="116"/>
      <c r="K51" s="117"/>
      <c r="L51" s="115"/>
      <c r="M51" s="116"/>
      <c r="N51" s="116"/>
      <c r="O51" s="116"/>
      <c r="P51" s="116"/>
      <c r="Q51" s="116"/>
      <c r="R51" s="116"/>
      <c r="S51" s="116"/>
      <c r="T51" s="116"/>
      <c r="U51" s="117"/>
      <c r="V51" s="118"/>
      <c r="W51" s="119"/>
      <c r="X51" s="115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7"/>
    </row>
  </sheetData>
  <mergeCells count="129">
    <mergeCell ref="X39:AZ39"/>
    <mergeCell ref="X40:AZ40"/>
    <mergeCell ref="B37:K37"/>
    <mergeCell ref="B38:K38"/>
    <mergeCell ref="X37:AZ37"/>
    <mergeCell ref="X38:AZ38"/>
    <mergeCell ref="B36:K36"/>
    <mergeCell ref="B40:K40"/>
    <mergeCell ref="B39:K39"/>
    <mergeCell ref="X36:AZ36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5:U35"/>
    <mergeCell ref="L36:U36"/>
    <mergeCell ref="L37:U37"/>
    <mergeCell ref="L22:U22"/>
    <mergeCell ref="L51:U51"/>
    <mergeCell ref="X51:AZ51"/>
    <mergeCell ref="B46:K46"/>
    <mergeCell ref="B47:K47"/>
    <mergeCell ref="V51:W51"/>
    <mergeCell ref="B51:K51"/>
    <mergeCell ref="X48:AZ48"/>
    <mergeCell ref="X49:AZ49"/>
    <mergeCell ref="X50:AZ50"/>
    <mergeCell ref="B48:K48"/>
    <mergeCell ref="B49:K49"/>
    <mergeCell ref="B50:K50"/>
    <mergeCell ref="V50:W50"/>
    <mergeCell ref="L50:U50"/>
    <mergeCell ref="L49:U49"/>
    <mergeCell ref="V49:W49"/>
    <mergeCell ref="L46:U46"/>
    <mergeCell ref="L47:U47"/>
    <mergeCell ref="L48:U48"/>
    <mergeCell ref="V48:W48"/>
    <mergeCell ref="L23:U23"/>
    <mergeCell ref="L24:U24"/>
    <mergeCell ref="L25:U25"/>
    <mergeCell ref="L26:U26"/>
    <mergeCell ref="L27:U27"/>
    <mergeCell ref="V35:W35"/>
    <mergeCell ref="V36:W36"/>
    <mergeCell ref="L42:U42"/>
    <mergeCell ref="V37:W37"/>
    <mergeCell ref="V38:W38"/>
    <mergeCell ref="V33:W33"/>
    <mergeCell ref="V34:W34"/>
    <mergeCell ref="L44:U44"/>
    <mergeCell ref="L38:U38"/>
    <mergeCell ref="L39:U39"/>
    <mergeCell ref="L40:U40"/>
    <mergeCell ref="V42:W42"/>
    <mergeCell ref="V43:W43"/>
    <mergeCell ref="L43:U43"/>
    <mergeCell ref="V39:W39"/>
    <mergeCell ref="V40:W40"/>
    <mergeCell ref="L32:U32"/>
    <mergeCell ref="L33:U33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B32:K32"/>
    <mergeCell ref="L34:U34"/>
    <mergeCell ref="X32:AZ32"/>
    <mergeCell ref="X33:AZ33"/>
    <mergeCell ref="X34:AZ34"/>
    <mergeCell ref="V32:W32"/>
    <mergeCell ref="B33:K33"/>
    <mergeCell ref="B34:K34"/>
    <mergeCell ref="B35:K35"/>
    <mergeCell ref="X35:AZ35"/>
    <mergeCell ref="X46:AZ46"/>
    <mergeCell ref="X47:AZ47"/>
    <mergeCell ref="V44:W44"/>
    <mergeCell ref="V45:W45"/>
    <mergeCell ref="V46:W46"/>
    <mergeCell ref="V47:W47"/>
    <mergeCell ref="B42:K42"/>
    <mergeCell ref="B43:K43"/>
    <mergeCell ref="B44:K44"/>
    <mergeCell ref="B45:K45"/>
    <mergeCell ref="X44:AZ44"/>
    <mergeCell ref="X45:AZ45"/>
    <mergeCell ref="L45:U45"/>
    <mergeCell ref="X42:AZ42"/>
    <mergeCell ref="X43:AZ4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U20" sqref="U20:AA20"/>
    </sheetView>
  </sheetViews>
  <sheetFormatPr defaultColWidth="2.6640625" defaultRowHeight="9.6"/>
  <cols>
    <col min="1" max="16384" width="2.6640625" style="1"/>
  </cols>
  <sheetData>
    <row r="1" spans="1:55">
      <c r="A1" s="135" t="s">
        <v>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  <c r="N1" s="132" t="s">
        <v>3</v>
      </c>
      <c r="O1" s="133"/>
      <c r="P1" s="133"/>
      <c r="Q1" s="134"/>
      <c r="R1" s="139" t="str">
        <f>IF(ISBLANK(表紙!AL43),"",(表紙!AL43))</f>
        <v>K001</v>
      </c>
      <c r="S1" s="140"/>
      <c r="T1" s="140"/>
      <c r="U1" s="140"/>
      <c r="V1" s="140"/>
      <c r="W1" s="140"/>
      <c r="X1" s="140"/>
      <c r="Y1" s="140"/>
      <c r="Z1" s="140"/>
      <c r="AA1" s="141"/>
      <c r="AB1" s="132" t="s">
        <v>6</v>
      </c>
      <c r="AC1" s="133"/>
      <c r="AD1" s="133"/>
      <c r="AE1" s="134"/>
      <c r="AF1" s="126" t="str">
        <f>IF(ISBLANK(表紙!AL39),"",(表紙!AL39))</f>
        <v>KS</v>
      </c>
      <c r="AG1" s="127"/>
      <c r="AH1" s="127"/>
      <c r="AI1" s="127"/>
      <c r="AJ1" s="127"/>
      <c r="AK1" s="127"/>
      <c r="AL1" s="127"/>
      <c r="AM1" s="127"/>
      <c r="AN1" s="127"/>
      <c r="AO1" s="128"/>
      <c r="AP1" s="132" t="s">
        <v>1</v>
      </c>
      <c r="AQ1" s="133"/>
      <c r="AR1" s="133"/>
      <c r="AS1" s="134"/>
      <c r="AT1" s="129">
        <f>IF(ISBLANK(表紙!AL47),"",(表紙!AL47))</f>
        <v>44840</v>
      </c>
      <c r="AU1" s="130"/>
      <c r="AV1" s="130"/>
      <c r="AW1" s="130"/>
      <c r="AX1" s="130"/>
      <c r="AY1" s="130"/>
      <c r="AZ1" s="130"/>
      <c r="BA1" s="130"/>
      <c r="BB1" s="130"/>
      <c r="BC1" s="131"/>
    </row>
    <row r="2" spans="1:55">
      <c r="A2" s="138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32" t="s">
        <v>4</v>
      </c>
      <c r="O2" s="133"/>
      <c r="P2" s="133"/>
      <c r="Q2" s="134"/>
      <c r="R2" s="139" t="str">
        <f>IF(ISBLANK(表紙!AL45),"",(表紙!AL45))</f>
        <v>ログイン画面</v>
      </c>
      <c r="S2" s="140"/>
      <c r="T2" s="140"/>
      <c r="U2" s="140"/>
      <c r="V2" s="140"/>
      <c r="W2" s="140"/>
      <c r="X2" s="140"/>
      <c r="Y2" s="140"/>
      <c r="Z2" s="140"/>
      <c r="AA2" s="141"/>
      <c r="AB2" s="132" t="s">
        <v>0</v>
      </c>
      <c r="AC2" s="133"/>
      <c r="AD2" s="133"/>
      <c r="AE2" s="134"/>
      <c r="AF2" s="126" t="str">
        <f>IF(ISBLANK(表紙!AL41),"",(表紙!AL41))</f>
        <v>倉庫管理システム</v>
      </c>
      <c r="AG2" s="127"/>
      <c r="AH2" s="127"/>
      <c r="AI2" s="127"/>
      <c r="AJ2" s="127"/>
      <c r="AK2" s="127"/>
      <c r="AL2" s="127"/>
      <c r="AM2" s="127"/>
      <c r="AN2" s="127"/>
      <c r="AO2" s="128"/>
      <c r="AP2" s="132" t="s">
        <v>21</v>
      </c>
      <c r="AQ2" s="133"/>
      <c r="AR2" s="133"/>
      <c r="AS2" s="134"/>
      <c r="AT2" s="126" t="str">
        <f>IF(ISBLANK(表紙!AL49),"",(表紙!AL49))</f>
        <v>趙</v>
      </c>
      <c r="AU2" s="127"/>
      <c r="AV2" s="127"/>
      <c r="AW2" s="127"/>
      <c r="AX2" s="127"/>
      <c r="AY2" s="127"/>
      <c r="AZ2" s="127"/>
      <c r="BA2" s="127"/>
      <c r="BB2" s="127"/>
      <c r="BC2" s="12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5" t="s">
        <v>15</v>
      </c>
      <c r="C5" s="125"/>
      <c r="D5" s="125"/>
      <c r="E5" s="125"/>
      <c r="F5" s="125"/>
      <c r="G5" s="125"/>
      <c r="H5" s="125"/>
      <c r="I5" s="125"/>
      <c r="J5" s="125"/>
      <c r="K5" s="125"/>
      <c r="L5" s="125" t="s">
        <v>16</v>
      </c>
      <c r="M5" s="125"/>
      <c r="N5" s="125"/>
      <c r="O5" s="125"/>
      <c r="P5" s="125"/>
      <c r="Q5" s="125" t="s">
        <v>20</v>
      </c>
      <c r="R5" s="125"/>
      <c r="S5" s="125" t="s">
        <v>17</v>
      </c>
      <c r="T5" s="125"/>
      <c r="U5" s="125" t="s">
        <v>49</v>
      </c>
      <c r="V5" s="125"/>
      <c r="W5" s="125"/>
      <c r="X5" s="125"/>
      <c r="Y5" s="125"/>
      <c r="Z5" s="125"/>
      <c r="AA5" s="125"/>
      <c r="AB5" s="125" t="s">
        <v>18</v>
      </c>
      <c r="AC5" s="125"/>
      <c r="AD5" s="125"/>
      <c r="AE5" s="125"/>
      <c r="AF5" s="125"/>
      <c r="AG5" s="125"/>
      <c r="AH5" s="125"/>
      <c r="AI5" s="125"/>
      <c r="AJ5" s="125" t="s">
        <v>19</v>
      </c>
      <c r="AK5" s="125"/>
      <c r="AL5" s="125"/>
      <c r="AM5" s="125"/>
      <c r="AN5" s="125"/>
      <c r="AO5" s="125"/>
      <c r="AP5" s="125"/>
      <c r="AQ5" s="125"/>
      <c r="AR5" s="125" t="s">
        <v>2</v>
      </c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</row>
    <row r="6" spans="1:55">
      <c r="A6" s="12">
        <f>ROW()-5</f>
        <v>1</v>
      </c>
      <c r="B6" s="34" t="s">
        <v>73</v>
      </c>
      <c r="C6" s="35"/>
      <c r="D6" s="35"/>
      <c r="E6" s="35"/>
      <c r="F6" s="35"/>
      <c r="G6" s="35"/>
      <c r="H6" s="35"/>
      <c r="I6" s="35"/>
      <c r="J6" s="35"/>
      <c r="K6" s="36"/>
      <c r="L6" s="123" t="s">
        <v>65</v>
      </c>
      <c r="M6" s="123"/>
      <c r="N6" s="123"/>
      <c r="O6" s="123"/>
      <c r="P6" s="123"/>
      <c r="Q6" s="124" t="s">
        <v>66</v>
      </c>
      <c r="R6" s="124"/>
      <c r="S6" s="124">
        <v>10</v>
      </c>
      <c r="T6" s="124"/>
      <c r="U6" s="123"/>
      <c r="V6" s="123"/>
      <c r="W6" s="123"/>
      <c r="X6" s="123"/>
      <c r="Y6" s="123"/>
      <c r="Z6" s="123"/>
      <c r="AA6" s="123"/>
      <c r="AB6" s="123" t="s">
        <v>93</v>
      </c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</row>
    <row r="7" spans="1:55">
      <c r="A7" s="12">
        <f t="shared" ref="A7:A54" si="0">ROW()-5</f>
        <v>2</v>
      </c>
      <c r="B7" s="34" t="s">
        <v>74</v>
      </c>
      <c r="C7" s="35"/>
      <c r="D7" s="35"/>
      <c r="E7" s="35"/>
      <c r="F7" s="35"/>
      <c r="G7" s="35"/>
      <c r="H7" s="35"/>
      <c r="I7" s="35"/>
      <c r="J7" s="35"/>
      <c r="K7" s="36"/>
      <c r="L7" s="123" t="s">
        <v>65</v>
      </c>
      <c r="M7" s="123"/>
      <c r="N7" s="123"/>
      <c r="O7" s="123"/>
      <c r="P7" s="123"/>
      <c r="Q7" s="124" t="s">
        <v>66</v>
      </c>
      <c r="R7" s="124"/>
      <c r="S7" s="124">
        <v>50</v>
      </c>
      <c r="T7" s="124"/>
      <c r="U7" s="123"/>
      <c r="V7" s="123"/>
      <c r="W7" s="123"/>
      <c r="X7" s="123"/>
      <c r="Y7" s="123"/>
      <c r="Z7" s="123"/>
      <c r="AA7" s="123"/>
      <c r="AB7" s="123" t="s">
        <v>93</v>
      </c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</row>
    <row r="8" spans="1:55">
      <c r="A8" s="12">
        <f t="shared" si="0"/>
        <v>3</v>
      </c>
      <c r="B8" s="34" t="s">
        <v>92</v>
      </c>
      <c r="C8" s="35"/>
      <c r="D8" s="35"/>
      <c r="E8" s="35"/>
      <c r="F8" s="35"/>
      <c r="G8" s="35"/>
      <c r="H8" s="35"/>
      <c r="I8" s="35"/>
      <c r="J8" s="35"/>
      <c r="K8" s="36"/>
      <c r="L8" s="123" t="s">
        <v>36</v>
      </c>
      <c r="M8" s="123"/>
      <c r="N8" s="123"/>
      <c r="O8" s="123"/>
      <c r="P8" s="123"/>
      <c r="Q8" s="124" t="s">
        <v>66</v>
      </c>
      <c r="R8" s="124"/>
      <c r="S8" s="124" t="s">
        <v>48</v>
      </c>
      <c r="T8" s="124"/>
      <c r="U8" s="123"/>
      <c r="V8" s="123"/>
      <c r="W8" s="123"/>
      <c r="X8" s="123"/>
      <c r="Y8" s="123"/>
      <c r="Z8" s="123"/>
      <c r="AA8" s="123"/>
      <c r="AB8" s="115"/>
      <c r="AC8" s="116"/>
      <c r="AD8" s="116"/>
      <c r="AE8" s="116"/>
      <c r="AF8" s="116"/>
      <c r="AG8" s="116"/>
      <c r="AH8" s="116"/>
      <c r="AI8" s="117"/>
      <c r="AJ8" s="115"/>
      <c r="AK8" s="116"/>
      <c r="AL8" s="116"/>
      <c r="AM8" s="116"/>
      <c r="AN8" s="116"/>
      <c r="AO8" s="116"/>
      <c r="AP8" s="116"/>
      <c r="AQ8" s="117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23"/>
      <c r="M9" s="123"/>
      <c r="N9" s="123"/>
      <c r="O9" s="123"/>
      <c r="P9" s="123"/>
      <c r="Q9" s="124"/>
      <c r="R9" s="124"/>
      <c r="S9" s="124"/>
      <c r="T9" s="124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15"/>
      <c r="AK9" s="116"/>
      <c r="AL9" s="116"/>
      <c r="AM9" s="116"/>
      <c r="AN9" s="116"/>
      <c r="AO9" s="116"/>
      <c r="AP9" s="116"/>
      <c r="AQ9" s="117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23"/>
      <c r="M10" s="123"/>
      <c r="N10" s="123"/>
      <c r="O10" s="123"/>
      <c r="P10" s="123"/>
      <c r="Q10" s="124"/>
      <c r="R10" s="124"/>
      <c r="S10" s="142"/>
      <c r="T10" s="124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15"/>
      <c r="AK10" s="116"/>
      <c r="AL10" s="116"/>
      <c r="AM10" s="116"/>
      <c r="AN10" s="116"/>
      <c r="AO10" s="116"/>
      <c r="AP10" s="116"/>
      <c r="AQ10" s="117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23"/>
      <c r="M11" s="123"/>
      <c r="N11" s="123"/>
      <c r="O11" s="123"/>
      <c r="P11" s="123"/>
      <c r="Q11" s="124"/>
      <c r="R11" s="124"/>
      <c r="S11" s="124"/>
      <c r="T11" s="124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15"/>
      <c r="AK11" s="116"/>
      <c r="AL11" s="116"/>
      <c r="AM11" s="116"/>
      <c r="AN11" s="116"/>
      <c r="AO11" s="116"/>
      <c r="AP11" s="116"/>
      <c r="AQ11" s="117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23"/>
      <c r="M12" s="123"/>
      <c r="N12" s="123"/>
      <c r="O12" s="123"/>
      <c r="P12" s="123"/>
      <c r="Q12" s="124"/>
      <c r="R12" s="124"/>
      <c r="S12" s="124"/>
      <c r="T12" s="124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15"/>
      <c r="AK12" s="116"/>
      <c r="AL12" s="116"/>
      <c r="AM12" s="116"/>
      <c r="AN12" s="116"/>
      <c r="AO12" s="116"/>
      <c r="AP12" s="116"/>
      <c r="AQ12" s="117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23"/>
      <c r="M13" s="123"/>
      <c r="N13" s="123"/>
      <c r="O13" s="123"/>
      <c r="P13" s="123"/>
      <c r="Q13" s="124"/>
      <c r="R13" s="124"/>
      <c r="S13" s="124"/>
      <c r="T13" s="124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15"/>
      <c r="AK13" s="116"/>
      <c r="AL13" s="116"/>
      <c r="AM13" s="116"/>
      <c r="AN13" s="116"/>
      <c r="AO13" s="116"/>
      <c r="AP13" s="116"/>
      <c r="AQ13" s="117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23"/>
      <c r="M14" s="123"/>
      <c r="N14" s="123"/>
      <c r="O14" s="123"/>
      <c r="P14" s="123"/>
      <c r="Q14" s="124"/>
      <c r="R14" s="124"/>
      <c r="S14" s="124"/>
      <c r="T14" s="124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5"/>
      <c r="AK14" s="116"/>
      <c r="AL14" s="116"/>
      <c r="AM14" s="116"/>
      <c r="AN14" s="116"/>
      <c r="AO14" s="116"/>
      <c r="AP14" s="116"/>
      <c r="AQ14" s="117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3"/>
      <c r="M15" s="123"/>
      <c r="N15" s="123"/>
      <c r="O15" s="123"/>
      <c r="P15" s="123"/>
      <c r="Q15" s="124"/>
      <c r="R15" s="124"/>
      <c r="S15" s="124"/>
      <c r="T15" s="124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5"/>
      <c r="AK15" s="116"/>
      <c r="AL15" s="116"/>
      <c r="AM15" s="116"/>
      <c r="AN15" s="116"/>
      <c r="AO15" s="116"/>
      <c r="AP15" s="116"/>
      <c r="AQ15" s="117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3"/>
      <c r="M16" s="123"/>
      <c r="N16" s="123"/>
      <c r="O16" s="123"/>
      <c r="P16" s="123"/>
      <c r="Q16" s="124"/>
      <c r="R16" s="124"/>
      <c r="S16" s="124"/>
      <c r="T16" s="124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15"/>
      <c r="AK16" s="116"/>
      <c r="AL16" s="116"/>
      <c r="AM16" s="116"/>
      <c r="AN16" s="116"/>
      <c r="AO16" s="116"/>
      <c r="AP16" s="116"/>
      <c r="AQ16" s="117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3"/>
      <c r="M17" s="123"/>
      <c r="N17" s="123"/>
      <c r="O17" s="123"/>
      <c r="P17" s="123"/>
      <c r="Q17" s="124"/>
      <c r="R17" s="124"/>
      <c r="S17" s="124"/>
      <c r="T17" s="124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3"/>
      <c r="M18" s="123"/>
      <c r="N18" s="123"/>
      <c r="O18" s="123"/>
      <c r="P18" s="123"/>
      <c r="Q18" s="124"/>
      <c r="R18" s="124"/>
      <c r="S18" s="124"/>
      <c r="T18" s="124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3"/>
      <c r="M19" s="123"/>
      <c r="N19" s="123"/>
      <c r="O19" s="123"/>
      <c r="P19" s="123"/>
      <c r="Q19" s="124"/>
      <c r="R19" s="124"/>
      <c r="S19" s="124"/>
      <c r="T19" s="124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3"/>
      <c r="M20" s="123"/>
      <c r="N20" s="123"/>
      <c r="O20" s="123"/>
      <c r="P20" s="123"/>
      <c r="Q20" s="124"/>
      <c r="R20" s="124"/>
      <c r="S20" s="124"/>
      <c r="T20" s="124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3"/>
      <c r="M21" s="123"/>
      <c r="N21" s="123"/>
      <c r="O21" s="123"/>
      <c r="P21" s="123"/>
      <c r="Q21" s="124"/>
      <c r="R21" s="124"/>
      <c r="S21" s="124"/>
      <c r="T21" s="124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3"/>
      <c r="M22" s="123"/>
      <c r="N22" s="123"/>
      <c r="O22" s="123"/>
      <c r="P22" s="123"/>
      <c r="Q22" s="124"/>
      <c r="R22" s="124"/>
      <c r="S22" s="124"/>
      <c r="T22" s="124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3"/>
      <c r="M23" s="123"/>
      <c r="N23" s="123"/>
      <c r="O23" s="123"/>
      <c r="P23" s="123"/>
      <c r="Q23" s="124"/>
      <c r="R23" s="124"/>
      <c r="S23" s="124"/>
      <c r="T23" s="124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3"/>
      <c r="M24" s="123"/>
      <c r="N24" s="123"/>
      <c r="O24" s="123"/>
      <c r="P24" s="123"/>
      <c r="Q24" s="124"/>
      <c r="R24" s="124"/>
      <c r="S24" s="124"/>
      <c r="T24" s="124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3"/>
      <c r="M25" s="123"/>
      <c r="N25" s="123"/>
      <c r="O25" s="123"/>
      <c r="P25" s="123"/>
      <c r="Q25" s="124"/>
      <c r="R25" s="124"/>
      <c r="S25" s="124"/>
      <c r="T25" s="124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3"/>
      <c r="M26" s="123"/>
      <c r="N26" s="123"/>
      <c r="O26" s="123"/>
      <c r="P26" s="123"/>
      <c r="Q26" s="124"/>
      <c r="R26" s="124"/>
      <c r="S26" s="124"/>
      <c r="T26" s="124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3"/>
      <c r="M27" s="123"/>
      <c r="N27" s="123"/>
      <c r="O27" s="123"/>
      <c r="P27" s="123"/>
      <c r="Q27" s="124"/>
      <c r="R27" s="124"/>
      <c r="S27" s="124"/>
      <c r="T27" s="124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</row>
    <row r="28" spans="1:55">
      <c r="A28" s="12">
        <f t="shared" si="0"/>
        <v>23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4"/>
      <c r="R28" s="124"/>
      <c r="S28" s="124"/>
      <c r="T28" s="124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</row>
    <row r="29" spans="1:55">
      <c r="A29" s="12">
        <f t="shared" si="0"/>
        <v>24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4"/>
      <c r="R29" s="124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</row>
    <row r="30" spans="1:55">
      <c r="A30" s="12">
        <f t="shared" si="0"/>
        <v>25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4"/>
      <c r="R30" s="124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</row>
    <row r="31" spans="1:55">
      <c r="A31" s="12">
        <f t="shared" si="0"/>
        <v>26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</row>
    <row r="32" spans="1:55">
      <c r="A32" s="12">
        <f t="shared" si="0"/>
        <v>27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4"/>
      <c r="R32" s="124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</row>
    <row r="33" spans="1:55">
      <c r="A33" s="12">
        <f t="shared" si="0"/>
        <v>28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4"/>
      <c r="R33" s="124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</row>
    <row r="34" spans="1:55">
      <c r="A34" s="12">
        <f t="shared" si="0"/>
        <v>29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4"/>
      <c r="R34" s="124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</row>
    <row r="35" spans="1:55">
      <c r="A35" s="12">
        <f t="shared" si="0"/>
        <v>30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4"/>
      <c r="R35" s="124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</row>
    <row r="36" spans="1:55">
      <c r="A36" s="12">
        <f t="shared" si="0"/>
        <v>31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4"/>
      <c r="R36" s="124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</row>
    <row r="37" spans="1:55">
      <c r="A37" s="12">
        <f t="shared" si="0"/>
        <v>32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4"/>
      <c r="R37" s="124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</row>
    <row r="38" spans="1:55">
      <c r="A38" s="12">
        <f t="shared" si="0"/>
        <v>33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4"/>
      <c r="R38" s="124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</row>
    <row r="39" spans="1:55">
      <c r="A39" s="12">
        <f t="shared" si="0"/>
        <v>34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4"/>
      <c r="R39" s="124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</row>
    <row r="40" spans="1:55">
      <c r="A40" s="12">
        <f t="shared" si="0"/>
        <v>35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4"/>
      <c r="R40" s="124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</row>
    <row r="41" spans="1:55">
      <c r="A41" s="12">
        <f t="shared" si="0"/>
        <v>36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4"/>
      <c r="R41" s="124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</row>
    <row r="42" spans="1:55">
      <c r="A42" s="12">
        <f t="shared" si="0"/>
        <v>37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4"/>
      <c r="R42" s="124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</row>
    <row r="43" spans="1:55">
      <c r="A43" s="12">
        <f t="shared" si="0"/>
        <v>38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4"/>
      <c r="R43" s="124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</row>
    <row r="44" spans="1:55">
      <c r="A44" s="12">
        <f t="shared" si="0"/>
        <v>39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4"/>
      <c r="R44" s="124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</row>
    <row r="45" spans="1:55">
      <c r="A45" s="12">
        <f t="shared" si="0"/>
        <v>40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4"/>
      <c r="R45" s="124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</row>
    <row r="46" spans="1:55">
      <c r="A46" s="12">
        <f t="shared" si="0"/>
        <v>41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4"/>
      <c r="R46" s="124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</row>
    <row r="47" spans="1:55">
      <c r="A47" s="12">
        <f t="shared" si="0"/>
        <v>42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4"/>
      <c r="R47" s="124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</row>
    <row r="48" spans="1:55">
      <c r="A48" s="12">
        <f t="shared" si="0"/>
        <v>43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4"/>
      <c r="R48" s="124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</row>
    <row r="49" spans="1:55">
      <c r="A49" s="12">
        <f t="shared" si="0"/>
        <v>44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4"/>
      <c r="R49" s="124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</row>
    <row r="50" spans="1:55">
      <c r="A50" s="12">
        <f t="shared" si="0"/>
        <v>45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4"/>
      <c r="R50" s="124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</row>
    <row r="51" spans="1:55">
      <c r="A51" s="12">
        <f t="shared" si="0"/>
        <v>46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4"/>
      <c r="R51" s="124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</row>
    <row r="52" spans="1:55">
      <c r="A52" s="12">
        <f t="shared" si="0"/>
        <v>47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4"/>
      <c r="R52" s="124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</row>
    <row r="53" spans="1:55">
      <c r="A53" s="12">
        <f t="shared" si="0"/>
        <v>48</v>
      </c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4"/>
      <c r="R53" s="124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</row>
    <row r="54" spans="1:55">
      <c r="A54" s="12">
        <f t="shared" si="0"/>
        <v>49</v>
      </c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4"/>
      <c r="R54" s="124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2"/>
  <sheetViews>
    <sheetView tabSelected="1" view="pageBreakPreview" zoomScaleSheetLayoutView="100" workbookViewId="0">
      <pane ySplit="3" topLeftCell="A26" activePane="bottomLeft" state="frozen"/>
      <selection activeCell="AK12" sqref="AK12"/>
      <selection pane="bottomLeft" activeCell="BI38" sqref="BI38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95" t="s">
        <v>50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51</v>
      </c>
      <c r="L1" s="101"/>
      <c r="M1" s="101"/>
      <c r="N1" s="101"/>
      <c r="O1" s="107" t="s">
        <v>105</v>
      </c>
      <c r="P1" s="107"/>
      <c r="Q1" s="107"/>
      <c r="R1" s="107"/>
      <c r="S1" s="107"/>
      <c r="T1" s="107"/>
      <c r="U1" s="107"/>
      <c r="V1" s="107"/>
      <c r="W1" s="107"/>
      <c r="X1" s="107"/>
      <c r="Y1" s="101" t="s">
        <v>52</v>
      </c>
      <c r="Z1" s="101"/>
      <c r="AA1" s="101"/>
      <c r="AB1" s="101"/>
      <c r="AC1" s="143" t="s">
        <v>106</v>
      </c>
      <c r="AD1" s="143"/>
      <c r="AE1" s="143"/>
      <c r="AF1" s="143"/>
      <c r="AG1" s="143"/>
      <c r="AH1" s="143"/>
      <c r="AI1" s="143"/>
      <c r="AJ1" s="143"/>
      <c r="AK1" s="143"/>
      <c r="AL1" s="143"/>
      <c r="AM1" s="101" t="s">
        <v>53</v>
      </c>
      <c r="AN1" s="101"/>
      <c r="AO1" s="101"/>
      <c r="AP1" s="101"/>
      <c r="AQ1" s="144">
        <f>IF(ISBLANK(表紙!AL47),"",(表紙!AL47))</f>
        <v>44840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.199999999999999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91" t="s">
        <v>54</v>
      </c>
      <c r="L2" s="91"/>
      <c r="M2" s="91"/>
      <c r="N2" s="91"/>
      <c r="O2" s="108" t="str">
        <f>IF(ISBLANK(表紙!AL45),"",(表紙!AL45))</f>
        <v>ログイン画面</v>
      </c>
      <c r="P2" s="108"/>
      <c r="Q2" s="108"/>
      <c r="R2" s="108"/>
      <c r="S2" s="108"/>
      <c r="T2" s="108"/>
      <c r="U2" s="108"/>
      <c r="V2" s="108"/>
      <c r="W2" s="108"/>
      <c r="X2" s="108"/>
      <c r="Y2" s="91" t="s">
        <v>55</v>
      </c>
      <c r="Z2" s="91"/>
      <c r="AA2" s="91"/>
      <c r="AB2" s="91"/>
      <c r="AC2" s="146" t="str">
        <f>IF(ISBLANK(表紙!AL41),"",(表紙!AL41))</f>
        <v>倉庫管理システム</v>
      </c>
      <c r="AD2" s="146"/>
      <c r="AE2" s="146"/>
      <c r="AF2" s="146"/>
      <c r="AG2" s="146"/>
      <c r="AH2" s="146"/>
      <c r="AI2" s="146"/>
      <c r="AJ2" s="146"/>
      <c r="AK2" s="146"/>
      <c r="AL2" s="146"/>
      <c r="AM2" s="91" t="s">
        <v>56</v>
      </c>
      <c r="AN2" s="91"/>
      <c r="AO2" s="91"/>
      <c r="AP2" s="91"/>
      <c r="AQ2" s="146" t="str">
        <f>IF(ISBLANK(表紙!AL49),"",(表紙!AL49))</f>
        <v>趙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100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97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99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68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41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 t="s">
        <v>102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42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132" customHeight="1">
      <c r="A29" s="45"/>
      <c r="B29" s="46"/>
      <c r="C29" s="46"/>
      <c r="D29" s="45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44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49"/>
      <c r="F32" s="149"/>
      <c r="G32" s="149"/>
      <c r="H32" s="149"/>
      <c r="I32" s="149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46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49"/>
      <c r="F35" s="149"/>
      <c r="G35" s="149"/>
      <c r="H35" s="149"/>
      <c r="I35" s="149"/>
      <c r="J35" s="149"/>
      <c r="K35" s="149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8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101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68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68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69"/>
      <c r="D40" s="69" t="s">
        <v>98</v>
      </c>
      <c r="E40" s="69"/>
      <c r="F40" s="69"/>
      <c r="G40" s="69"/>
      <c r="H40" s="69"/>
      <c r="I40" s="69"/>
      <c r="J40" s="69"/>
      <c r="K40" s="69"/>
      <c r="L40" s="69"/>
      <c r="M40" s="46"/>
      <c r="N40" s="46"/>
      <c r="O40" s="46"/>
      <c r="P40" s="46"/>
      <c r="Q40" s="46"/>
      <c r="R40" s="70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46"/>
      <c r="N41" s="46"/>
      <c r="O41" s="46"/>
      <c r="P41" s="46"/>
      <c r="Q41" s="46"/>
      <c r="R41" s="70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69"/>
      <c r="D42" s="69" t="s">
        <v>103</v>
      </c>
      <c r="E42" s="69"/>
      <c r="F42" s="69"/>
      <c r="G42" s="69"/>
      <c r="H42" s="69"/>
      <c r="I42" s="69"/>
      <c r="J42" s="69"/>
      <c r="K42" s="69"/>
      <c r="L42" s="69"/>
      <c r="M42" s="46"/>
      <c r="N42" s="46"/>
      <c r="O42" s="46"/>
      <c r="P42" s="46"/>
      <c r="Q42" s="46"/>
      <c r="R42" s="70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69"/>
      <c r="D43" s="69" t="s">
        <v>104</v>
      </c>
      <c r="E43" s="69"/>
      <c r="F43" s="69"/>
      <c r="G43" s="69"/>
      <c r="H43" s="69"/>
      <c r="I43" s="69"/>
      <c r="J43" s="69"/>
      <c r="K43" s="69"/>
      <c r="L43" s="69"/>
      <c r="M43" s="46"/>
      <c r="N43" s="46"/>
      <c r="O43" s="46"/>
      <c r="P43" s="46"/>
      <c r="Q43" s="46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46"/>
      <c r="N44" s="46"/>
      <c r="O44" s="46"/>
      <c r="P44" s="46"/>
      <c r="Q44" s="46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 t="s">
        <v>67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41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94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42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95</v>
      </c>
      <c r="F51" s="46"/>
      <c r="G51" s="46"/>
      <c r="H51" s="46"/>
      <c r="I51" s="46"/>
      <c r="J51" s="46" t="s">
        <v>96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9" t="s">
        <v>43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1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ht="235.95" customHeight="1">
      <c r="A55" s="45"/>
      <c r="B55" s="46"/>
      <c r="C55" s="46"/>
      <c r="D55" s="45"/>
      <c r="E55" s="148" t="s">
        <v>108</v>
      </c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9" t="s">
        <v>44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1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 t="s">
        <v>45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9" t="s">
        <v>46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1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56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8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46"/>
      <c r="N63" s="46"/>
      <c r="O63" s="46"/>
      <c r="P63" s="46"/>
      <c r="Q63" s="46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46"/>
      <c r="N64" s="46"/>
      <c r="O64" s="46"/>
      <c r="P64" s="46"/>
      <c r="Q64" s="46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46"/>
      <c r="N65" s="46"/>
      <c r="O65" s="46"/>
      <c r="P65" s="46"/>
      <c r="Q65" s="46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70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0">
        <v>3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1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59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</row>
    <row r="87" spans="1:52">
      <c r="A87" s="6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4"/>
    </row>
    <row r="88" spans="1:5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4"/>
    </row>
    <row r="89" spans="1:52">
      <c r="A89" s="65"/>
      <c r="AZ89" s="66"/>
    </row>
    <row r="90" spans="1:52">
      <c r="A90" s="65"/>
      <c r="AZ90" s="66"/>
    </row>
    <row r="91" spans="1:52">
      <c r="A91" s="65"/>
      <c r="AZ91" s="66"/>
    </row>
    <row r="92" spans="1:52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</sheetData>
  <mergeCells count="18">
    <mergeCell ref="E29:AH29"/>
    <mergeCell ref="E32:I32"/>
    <mergeCell ref="E35:I35"/>
    <mergeCell ref="J35:K35"/>
    <mergeCell ref="E55:AH55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hokkai_</cp:lastModifiedBy>
  <cp:lastPrinted>2007-03-09T01:56:33Z</cp:lastPrinted>
  <dcterms:created xsi:type="dcterms:W3CDTF">2002-02-23T02:02:23Z</dcterms:created>
  <dcterms:modified xsi:type="dcterms:W3CDTF">2022-10-12T01:17:07Z</dcterms:modified>
</cp:coreProperties>
</file>