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151b9f442117918/ドキュメント/"/>
    </mc:Choice>
  </mc:AlternateContent>
  <xr:revisionPtr revIDLastSave="183" documentId="8_{24D34021-4B91-407F-B92F-1FE4072F8106}" xr6:coauthVersionLast="47" xr6:coauthVersionMax="47" xr10:uidLastSave="{B81FCBF0-B12D-41EE-ADDC-F0D8A98A67D7}"/>
  <bookViews>
    <workbookView xWindow="1416" yWindow="1020" windowWidth="21624" windowHeight="11220" tabRatio="758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<sst xmlns="http://schemas.openxmlformats.org/spreadsheetml/2006/main" count="246" uniqueCount="166">
  <si>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</si>
  <si>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</si>
  <si>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</si>
  <si>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</si>
  <si>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</si>
  <si>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</si>
  <si>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</si>
  <si>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</si>
  <si>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</si>
  <si>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</si>
  <si>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</si>
  <si>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</si>
  <si>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</si>
  <si>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</si>
  <si>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</si>
  <si>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</si>
  <si>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</si>
  <si>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</si>
  <si>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</si>
  <si>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</si>
  <si>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</si>
  <si>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</si>
  <si>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</si>
  <si>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</si>
  <si>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</si>
  <si>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</si>
  <si>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</si>
  <si>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</si>
  <si>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</si>
  <si>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</si>
  <si>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</si>
  <si>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</si>
  <si>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</si>
  <si>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</si>
  <si>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</si>
  <si>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</si>
  <si>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</si>
  <si>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</si>
  <si>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</si>
  <si>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</si>
  <si>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</si>
  <si>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</si>
  <si>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</si>
  <si>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</si>
  <si>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</si>
  <si>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</si>
  <si>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</si>
  <si>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</si>
  <si>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</si>
  <si>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</si>
  <si>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</si>
  <si>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</si>
  <si>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</si>
  <si>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</si>
  <si>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</si>
  <si>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</si>
  <si>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</si>
  <si>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</si>
  <si>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</si>
  <si>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</si>
  <si>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</si>
  <si>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</si>
  <si>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</si>
  <si>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</si>
  <si>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</si>
  <si>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</si>
  <si>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</si>
  <si>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②削除確認</t>
    <rPh sb="1" eb="3">
      <t>サクジョ</t>
    </rPh>
    <rPh sb="3" eb="5">
      <t>カクニン</t>
    </rPh>
    <phoneticPr fontId="11"/>
  </si>
  <si>
    <t>I0001</t>
    <phoneticPr fontId="11"/>
  </si>
  <si>
    <t>I</t>
    <phoneticPr fontId="2"/>
  </si>
  <si>
    <t>検索</t>
    <rPh sb="0" eb="2">
      <t>ゼンセンタク</t>
    </rPh>
    <phoneticPr fontId="11"/>
  </si>
  <si>
    <t>検索</t>
    <phoneticPr fontId="2"/>
  </si>
  <si>
    <t>削除</t>
    <phoneticPr fontId="2"/>
  </si>
  <si>
    <t>閉じる</t>
    <phoneticPr fontId="2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</si>
  <si>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</si>
  <si>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</si>
  <si>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</si>
  <si>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</si>
  <si>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</si>
  <si>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combobox</t>
  </si>
  <si>
    <t>倉庫管理システム</t>
    <rPh sb="0" eb="2">
      <t>ソウコ</t>
    </rPh>
    <phoneticPr fontId="2"/>
  </si>
  <si>
    <t>在庫情報一覧</t>
    <rPh sb="0" eb="2">
      <t>ザイコ</t>
    </rPh>
    <rPh sb="2" eb="4">
      <t>ジョウホウ</t>
    </rPh>
    <phoneticPr fontId="2"/>
  </si>
  <si>
    <t>孫</t>
    <rPh sb="0" eb="1">
      <t>ソン</t>
    </rPh>
    <phoneticPr fontId="2"/>
  </si>
  <si>
    <t>在庫ID</t>
    <rPh sb="0" eb="2">
      <t>ザイコ</t>
    </rPh>
    <phoneticPr fontId="11"/>
  </si>
  <si>
    <t>在庫名称</t>
    <rPh sb="0" eb="2">
      <t>ザイコ</t>
    </rPh>
    <rPh sb="2" eb="4">
      <t>メイショウ</t>
    </rPh>
    <phoneticPr fontId="2"/>
  </si>
  <si>
    <t>単位</t>
    <rPh sb="0" eb="2">
      <t>タンイ</t>
    </rPh>
    <phoneticPr fontId="2"/>
  </si>
  <si>
    <t>在庫数量</t>
    <rPh sb="0" eb="2">
      <t>ザイコ</t>
    </rPh>
    <rPh sb="2" eb="4">
      <t>スウリョウ</t>
    </rPh>
    <phoneticPr fontId="2"/>
  </si>
  <si>
    <t>更新者</t>
    <rPh sb="0" eb="3">
      <t>コウシンシャ</t>
    </rPh>
    <phoneticPr fontId="2"/>
  </si>
  <si>
    <t>更新日時</t>
    <rPh sb="0" eb="2">
      <t>コウシン</t>
    </rPh>
    <rPh sb="2" eb="4">
      <t>ニチジ</t>
    </rPh>
    <phoneticPr fontId="2"/>
  </si>
  <si>
    <t>操作</t>
    <rPh sb="0" eb="2">
      <t>ソウサ</t>
    </rPh>
    <phoneticPr fontId="2"/>
  </si>
  <si>
    <t>在庫名称</t>
    <rPh sb="0" eb="4">
      <t>ザイコメイショウ</t>
    </rPh>
    <phoneticPr fontId="2"/>
  </si>
  <si>
    <t>在庫状況</t>
    <rPh sb="0" eb="2">
      <t>ザイコ</t>
    </rPh>
    <rPh sb="2" eb="4">
      <t>ジョウキョウ</t>
    </rPh>
    <phoneticPr fontId="2"/>
  </si>
  <si>
    <t>id</t>
    <phoneticPr fontId="2"/>
  </si>
  <si>
    <t>name</t>
    <phoneticPr fontId="2"/>
  </si>
  <si>
    <t>stock_num</t>
    <phoneticPr fontId="2"/>
  </si>
  <si>
    <t>update_user</t>
    <phoneticPr fontId="2"/>
  </si>
  <si>
    <t>unit?name</t>
    <phoneticPr fontId="2"/>
  </si>
  <si>
    <t>update_date</t>
    <phoneticPr fontId="2"/>
  </si>
  <si>
    <t xml:space="preserve">
remarks</t>
    <phoneticPr fontId="2"/>
  </si>
  <si>
    <t>閉じる</t>
  </si>
  <si>
    <t>追加</t>
    <rPh sb="0" eb="2">
      <t>ツイカ</t>
    </rPh>
    <phoneticPr fontId="2"/>
  </si>
  <si>
    <t>在庫ID</t>
    <rPh sb="0" eb="2">
      <t>ザイコ</t>
    </rPh>
    <phoneticPr fontId="2"/>
  </si>
  <si>
    <t>在庫数量</t>
    <rPh sb="0" eb="4">
      <t>ザイコスウリョウ</t>
    </rPh>
    <phoneticPr fontId="2"/>
  </si>
  <si>
    <t>(在庫状況)t_stock</t>
    <rPh sb="1" eb="3">
      <t>ザイコ</t>
    </rPh>
    <rPh sb="3" eb="5">
      <t>ジョウキョウ</t>
    </rPh>
    <phoneticPr fontId="2"/>
  </si>
  <si>
    <t>(在庫状況)t_stock</t>
    <phoneticPr fontId="2"/>
  </si>
  <si>
    <t>追加</t>
    <rPh sb="0" eb="2">
      <t>ツイカ</t>
    </rPh>
    <phoneticPr fontId="11"/>
  </si>
  <si>
    <t>削除</t>
    <rPh sb="0" eb="2">
      <t>サクジョ</t>
    </rPh>
    <phoneticPr fontId="11"/>
  </si>
  <si>
    <t>1.2.在庫情報一覧取得</t>
    <rPh sb="4" eb="6">
      <t>ザイコ</t>
    </rPh>
    <rPh sb="6" eb="8">
      <t>ジッセキ</t>
    </rPh>
    <rPh sb="8" eb="10">
      <t>イチラン</t>
    </rPh>
    <rPh sb="10" eb="12">
      <t>シュトク</t>
    </rPh>
    <phoneticPr fontId="11"/>
  </si>
  <si>
    <t>在庫名称</t>
    <rPh sb="0" eb="4">
      <t>ｻﾞｲｺﾒｲｼｮｳ</t>
    </rPh>
    <phoneticPr fontId="13" type="noConversion"/>
  </si>
  <si>
    <t>在庫ID</t>
    <rPh sb="0" eb="2">
      <t>ｻﾞｲｺ</t>
    </rPh>
    <phoneticPr fontId="13" type="noConversion"/>
  </si>
  <si>
    <t>単位</t>
    <rPh sb="0" eb="2">
      <t>ﾀﾝｲ</t>
    </rPh>
    <phoneticPr fontId="13" type="noConversion"/>
  </si>
  <si>
    <t>在庫数量</t>
    <rPh sb="0" eb="4">
      <t>ｻﾞｲｺｽｳﾘｮｳ</t>
    </rPh>
    <phoneticPr fontId="13" type="noConversion"/>
  </si>
  <si>
    <t>更新者</t>
    <rPh sb="0" eb="3">
      <t>ｺｳｼﾝｼｬ</t>
    </rPh>
    <phoneticPr fontId="13" type="noConversion"/>
  </si>
  <si>
    <t>更新日時</t>
    <rPh sb="0" eb="4">
      <t>ｺｳｼﾝﾆﾁｼﾞ</t>
    </rPh>
    <phoneticPr fontId="13" type="noConversion"/>
  </si>
  <si>
    <t>備考</t>
    <rPh sb="0" eb="2">
      <t>ﾋﾞｺｳ</t>
    </rPh>
    <phoneticPr fontId="13" type="noConversion"/>
  </si>
  <si>
    <t>在庫情報</t>
    <rPh sb="0" eb="4">
      <t>ｻﾞｲｺｼﾞｮｳﾎｳ</t>
    </rPh>
    <phoneticPr fontId="13" type="noConversion"/>
  </si>
  <si>
    <t>T_STOCK</t>
    <phoneticPr fontId="13" type="noConversion"/>
  </si>
  <si>
    <t>単位マスタ</t>
    <rPh sb="0" eb="2">
      <t>ﾀﾝｲ</t>
    </rPh>
    <phoneticPr fontId="13" type="noConversion"/>
  </si>
  <si>
    <t>M＿UNIT</t>
    <phoneticPr fontId="13" type="noConversion"/>
  </si>
  <si>
    <t>(単位マスタ)m_unit</t>
    <rPh sb="1" eb="3">
      <t>タンイ</t>
    </rPh>
    <phoneticPr fontId="2"/>
  </si>
  <si>
    <t>在庫IDを選択してください。</t>
    <phoneticPr fontId="11"/>
  </si>
  <si>
    <t>削除確認メッセージを表示する。「はい」をクリックする場合、処理へ。「いいえ」をクリックする場合、処理を中止する。</t>
    <rPh sb="10" eb="12">
      <t>ヒョウジ</t>
    </rPh>
    <rPh sb="26" eb="28">
      <t>バアイ</t>
    </rPh>
    <rPh sb="29" eb="31">
      <t>ショリ</t>
    </rPh>
    <rPh sb="45" eb="47">
      <t>バアイ</t>
    </rPh>
    <rPh sb="48" eb="50">
      <t>ショリ</t>
    </rPh>
    <rPh sb="51" eb="53">
      <t>チュウシ</t>
    </rPh>
    <phoneticPr fontId="11"/>
  </si>
  <si>
    <t>選択した在庫内容を削除してもよろしいですか。</t>
    <rPh sb="0" eb="2">
      <t>センタク</t>
    </rPh>
    <rPh sb="4" eb="6">
      <t>ザイコ</t>
    </rPh>
    <rPh sb="6" eb="8">
      <t>ナイヨウ</t>
    </rPh>
    <rPh sb="9" eb="11">
      <t>サクジョ</t>
    </rPh>
    <phoneticPr fontId="11"/>
  </si>
  <si>
    <t>・選択した在庫情報削除する。</t>
    <rPh sb="1" eb="3">
      <t>センタク</t>
    </rPh>
    <rPh sb="5" eb="7">
      <t>ザイコ</t>
    </rPh>
    <rPh sb="7" eb="9">
      <t>ジッセキ</t>
    </rPh>
    <rPh sb="10" eb="12">
      <t>サクジョ</t>
    </rPh>
    <phoneticPr fontId="11"/>
  </si>
  <si>
    <t>閉じる</t>
    <rPh sb="0" eb="1">
      <t>ﾄ</t>
    </rPh>
    <phoneticPr fontId="13" type="noConversion"/>
  </si>
  <si>
    <t>　追加ボタン</t>
    <rPh sb="1" eb="3">
      <t>ツイカ</t>
    </rPh>
    <phoneticPr fontId="2"/>
  </si>
  <si>
    <t>閉じるボタン</t>
    <rPh sb="0" eb="1">
      <t>ト</t>
    </rPh>
    <phoneticPr fontId="2"/>
  </si>
  <si>
    <t>I/0</t>
    <phoneticPr fontId="2"/>
  </si>
  <si>
    <t>remarks</t>
    <phoneticPr fontId="2"/>
  </si>
  <si>
    <t>t_storck</t>
    <phoneticPr fontId="2"/>
  </si>
  <si>
    <t>在庫情報</t>
    <rPh sb="0" eb="2">
      <t>ザイコ</t>
    </rPh>
    <rPh sb="2" eb="4">
      <t>ジョウホウ</t>
    </rPh>
    <phoneticPr fontId="2"/>
  </si>
  <si>
    <t>m_unit</t>
    <phoneticPr fontId="2"/>
  </si>
  <si>
    <t>単位マスタ</t>
    <rPh sb="0" eb="2">
      <t>タンイ</t>
    </rPh>
    <phoneticPr fontId="2"/>
  </si>
  <si>
    <t>単位マスタ(m_unit)テーブルの中に選択できる単位を全部読み取る</t>
    <rPh sb="0" eb="2">
      <t>タンイ</t>
    </rPh>
    <rPh sb="18" eb="19">
      <t>ナカ</t>
    </rPh>
    <rPh sb="20" eb="22">
      <t>センタク</t>
    </rPh>
    <rPh sb="25" eb="27">
      <t>タンイ</t>
    </rPh>
    <rPh sb="28" eb="30">
      <t>ゼンブ</t>
    </rPh>
    <rPh sb="30" eb="31">
      <t>ヨ</t>
    </rPh>
    <rPh sb="32" eb="33">
      <t>ト</t>
    </rPh>
    <phoneticPr fontId="2"/>
  </si>
  <si>
    <t>在庫情報テーブル(t_stock)に登録する</t>
    <rPh sb="0" eb="4">
      <t>ザイコジョウホウ</t>
    </rPh>
    <rPh sb="18" eb="20">
      <t>トウロク</t>
    </rPh>
    <phoneticPr fontId="2"/>
  </si>
  <si>
    <t>単位マスタ(m_unit)テーブルの中に選択できる単位を全部読み取る</t>
    <phoneticPr fontId="2"/>
  </si>
  <si>
    <t>在庫情報テーブル(t_stock)に登録する</t>
    <phoneticPr fontId="2"/>
  </si>
  <si>
    <t>既存の在庫IDを在庫情報テーブル(t_stock)から読み取る</t>
    <rPh sb="0" eb="2">
      <t>キゾン</t>
    </rPh>
    <rPh sb="3" eb="5">
      <t>ザイコ</t>
    </rPh>
    <rPh sb="8" eb="12">
      <t>ザイコジョウホウ</t>
    </rPh>
    <rPh sb="27" eb="28">
      <t>ヨ</t>
    </rPh>
    <rPh sb="29" eb="30">
      <t>ト</t>
    </rPh>
    <phoneticPr fontId="2"/>
  </si>
  <si>
    <t>※</t>
    <phoneticPr fontId="2"/>
  </si>
  <si>
    <t>在庫名称、２０桁</t>
    <rPh sb="0" eb="2">
      <t>ザイコ</t>
    </rPh>
    <rPh sb="2" eb="4">
      <t>メイショウ</t>
    </rPh>
    <rPh sb="7" eb="8">
      <t>ケタ</t>
    </rPh>
    <phoneticPr fontId="2"/>
  </si>
  <si>
    <t>更新日時、YYYY/MM/DDで画面表示</t>
    <phoneticPr fontId="18"/>
  </si>
  <si>
    <t>検索、</t>
    <rPh sb="0" eb="2">
      <t>ケンサク</t>
    </rPh>
    <phoneticPr fontId="2"/>
  </si>
  <si>
    <t>在庫名称、在庫状況、更新日時の入力有無により、組み合わせた条件で検索を実施する</t>
    <rPh sb="0" eb="2">
      <t>ザイコ</t>
    </rPh>
    <rPh sb="2" eb="4">
      <t>メイショウ</t>
    </rPh>
    <rPh sb="5" eb="7">
      <t>ザイコ</t>
    </rPh>
    <rPh sb="7" eb="9">
      <t>ジョウキョウ</t>
    </rPh>
    <rPh sb="10" eb="12">
      <t>コウシン</t>
    </rPh>
    <rPh sb="12" eb="14">
      <t>ニチジ</t>
    </rPh>
    <rPh sb="15" eb="17">
      <t>ニュウリョク</t>
    </rPh>
    <rPh sb="17" eb="19">
      <t>ウム</t>
    </rPh>
    <phoneticPr fontId="2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</si>
  <si>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2"/>
  </si>
  <si>
    <t>在庫情報登録画面へ遷移する</t>
    <rPh sb="0" eb="2">
      <t>ザイコ</t>
    </rPh>
    <rPh sb="2" eb="4">
      <t>ジョウホウ</t>
    </rPh>
    <rPh sb="4" eb="6">
      <t>トウロク</t>
    </rPh>
    <rPh sb="6" eb="8">
      <t>ガメン</t>
    </rPh>
    <rPh sb="9" eb="11">
      <t>センイ</t>
    </rPh>
    <phoneticPr fontId="2"/>
  </si>
  <si>
    <t>削除</t>
    <rPh sb="0" eb="2">
      <t>サクジョ</t>
    </rPh>
    <phoneticPr fontId="2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</si>
  <si>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2"/>
  </si>
  <si>
    <t>閉じる</t>
    <rPh sb="0" eb="1">
      <t>ト</t>
    </rPh>
    <phoneticPr fontId="2"/>
  </si>
  <si>
    <t>画面を閉じて、ログアウトとする</t>
    <rPh sb="0" eb="2">
      <t>ガメン</t>
    </rPh>
    <rPh sb="3" eb="4">
      <t>ト</t>
    </rPh>
    <phoneticPr fontId="2"/>
  </si>
  <si>
    <t>一覧表示</t>
    <rPh sb="0" eb="2">
      <t>イチラン</t>
    </rPh>
    <rPh sb="2" eb="4">
      <t>ヒョウジ</t>
    </rPh>
    <phoneticPr fontId="2"/>
  </si>
  <si>
    <t>改ページがなく、標準２０行表示を超えた分は、右のスクロールバーで操作とする</t>
    <rPh sb="0" eb="1">
      <t>カイ</t>
    </rPh>
    <rPh sb="8" eb="10">
      <t>ヒョウジュン</t>
    </rPh>
    <rPh sb="12" eb="13">
      <t>ギョウ</t>
    </rPh>
    <rPh sb="13" eb="15">
      <t>ヒョウジ</t>
    </rPh>
    <rPh sb="16" eb="17">
      <t>コ</t>
    </rPh>
    <rPh sb="19" eb="20">
      <t>ブン</t>
    </rPh>
    <rPh sb="22" eb="23">
      <t>ミギ</t>
    </rPh>
    <rPh sb="32" eb="34">
      <t>ソウサ</t>
    </rPh>
    <phoneticPr fontId="2"/>
  </si>
  <si>
    <t>編集</t>
    <rPh sb="0" eb="2">
      <t>ヘンシュウ</t>
    </rPh>
    <phoneticPr fontId="18"/>
  </si>
  <si>
    <t>在庫情報登録画面へ遷移する</t>
    <rPh sb="2" eb="4">
      <t>ジョウホウ</t>
    </rPh>
    <phoneticPr fontId="18"/>
  </si>
  <si>
    <t>削除</t>
    <rPh sb="0" eb="2">
      <t>サクジョ</t>
    </rPh>
    <phoneticPr fontId="18"/>
  </si>
  <si>
    <t>該当対象を削除する</t>
    <rPh sb="0" eb="2">
      <t>ガイトウ</t>
    </rPh>
    <rPh sb="2" eb="4">
      <t>タイショウ</t>
    </rPh>
    <rPh sb="5" eb="7">
      <t>サクジョ</t>
    </rPh>
    <phoneticPr fontId="18"/>
  </si>
  <si>
    <t>入出庫</t>
    <rPh sb="0" eb="2">
      <t>ニュウシュツ</t>
    </rPh>
    <phoneticPr fontId="18"/>
  </si>
  <si>
    <t>入出庫情報一覧画面へ遷移する</t>
    <rPh sb="0" eb="2">
      <t>ニュウシュツ</t>
    </rPh>
    <rPh sb="3" eb="5">
      <t>ジョウホウ</t>
    </rPh>
    <rPh sb="5" eb="7">
      <t>イチラン</t>
    </rPh>
    <rPh sb="7" eb="9">
      <t>ガメン</t>
    </rPh>
    <rPh sb="10" eb="12">
      <t>センイ</t>
    </rPh>
    <phoneticPr fontId="18"/>
  </si>
  <si>
    <t>Y</t>
    <phoneticPr fontId="2"/>
  </si>
  <si>
    <t>・画面「追加」ボダン押下、在庫登録画面へ遷移する。</t>
    <rPh sb="4" eb="6">
      <t>ツイカ</t>
    </rPh>
    <rPh sb="13" eb="15">
      <t>ザイコ</t>
    </rPh>
    <rPh sb="15" eb="17">
      <t>ニュウリョク</t>
    </rPh>
    <rPh sb="17" eb="19">
      <t>ガメン</t>
    </rPh>
    <rPh sb="20" eb="22">
      <t>センイ</t>
    </rPh>
    <phoneticPr fontId="11"/>
  </si>
  <si>
    <t>登録年月日の順で</t>
    <rPh sb="0" eb="2">
      <t>ﾄｳﾛｸ</t>
    </rPh>
    <rPh sb="6" eb="7">
      <t>ｼﾞｭﾝ</t>
    </rPh>
    <phoneticPr fontId="13" type="noConversion"/>
  </si>
  <si>
    <t>画面「閉じる」ボダン押下、ログイン画面へ遷移する。</t>
    <phoneticPr fontId="13" type="noConversion"/>
  </si>
  <si>
    <t xml:space="preserve">       select 
       		在庫名称、在庫ID、単位、在庫数量、更新者、更新日時、備考
        from t_stock
        &lt;where&gt;
            &lt;if test="在庫名称!=null and name!=''"&gt;
                在庫名称 like '%' #{在庫名称} '%'
            &lt;/if&gt;
            &lt;if test="left更新日時!=null and left更新日時!=''"&gt;
                and left更新日時 &amp;gt; #{left更新日時}
            &lt;/if&gt;
            &lt;if test="right更新日時!=null and right更新日時!=''"&gt;
                and right更新日時 &amp;lt; #{right更新日時}
            &lt;/if&gt;
        &lt;/where&gt;</t>
    <rPh sb="24" eb="28">
      <t>ｻﾞｲｺﾒｲｼｮｳ</t>
    </rPh>
    <rPh sb="29" eb="31">
      <t>ｻﾞｲｺ</t>
    </rPh>
    <rPh sb="34" eb="36">
      <t>ﾀﾝｲ</t>
    </rPh>
    <rPh sb="37" eb="41">
      <t>ｻﾞｲｺｽｳﾘｮｳ</t>
    </rPh>
    <rPh sb="42" eb="45">
      <t>ｺｳｼﾝｼｬ</t>
    </rPh>
    <rPh sb="46" eb="50">
      <t>ｺｳｼﾝﾆﾁｼﾞ</t>
    </rPh>
    <rPh sb="51" eb="53">
      <t>ﾋﾞｺｳ</t>
    </rPh>
    <rPh sb="116" eb="118">
      <t>ｻﾞｲｺ</t>
    </rPh>
    <rPh sb="118" eb="120">
      <t>ﾒｲｼｮｳ</t>
    </rPh>
    <rPh sb="159" eb="161">
      <t>ｻﾞｲｺ</t>
    </rPh>
    <rPh sb="161" eb="163">
      <t>ﾒｲｼｮｳ</t>
    </rPh>
    <rPh sb="175" eb="177">
      <t>ｻﾞｲｺ</t>
    </rPh>
    <rPh sb="177" eb="179">
      <t>ﾒｲｼｮｳ</t>
    </rPh>
    <rPh sb="231" eb="235">
      <t>ｺｳｼﾝﾆﾁｼﾞ</t>
    </rPh>
    <rPh sb="250" eb="254">
      <t>ｺｳｼﾝﾆﾁｼﾞ</t>
    </rPh>
    <rPh sb="286" eb="290">
      <t>ｺｳｼﾝﾆﾁｼﾞ</t>
    </rPh>
    <rPh sb="302" eb="306">
      <t>ｺｳｼﾝﾆﾁｼﾞ</t>
    </rPh>
    <rPh sb="355" eb="359">
      <t>ｺｳｼﾝﾆﾁｼﾞ</t>
    </rPh>
    <rPh sb="375" eb="379">
      <t>ｺｳｼﾝﾆﾁｼﾞ</t>
    </rPh>
    <rPh sb="412" eb="416">
      <t>ｺｳｼﾝﾆﾁｼﾞ</t>
    </rPh>
    <rPh sb="429" eb="433">
      <t>ｺｳｼﾝﾆﾁｼﾞ</t>
    </rPh>
    <phoneticPr fontId="13" type="noConversion"/>
  </si>
  <si>
    <t>初期表示あり</t>
    <rPh sb="2" eb="4">
      <t>ヒョウジ</t>
    </rPh>
    <phoneticPr fontId="2"/>
  </si>
  <si>
    <t>初期表示あり</t>
    <rPh sb="0" eb="2">
      <t>ショキ</t>
    </rPh>
    <rPh sb="2" eb="4">
      <t>ヒョウジ</t>
    </rPh>
    <phoneticPr fontId="2"/>
  </si>
  <si>
    <t>stock_number</t>
    <phoneticPr fontId="2"/>
  </si>
  <si>
    <t>チーム２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</si>
</sst>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b/>
      <sz val="8"/>
      <name val="ＭＳ Ｐゴシック"/>
      <family val="3"/>
      <charset val="128"/>
      <scheme val="minor"/>
    </font>
    <font>
      <b/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0"/>
      <name val="ＭＳ ゴシック"/>
      <family val="3"/>
      <charset val="254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5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Border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0" xfId="3" applyFont="1" applyBorder="1"/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3" borderId="4" xfId="4" applyFont="1" applyFill="1" applyBorder="1" applyAlignment="1">
      <alignment vertical="top"/>
    </xf>
    <xf numFmtId="0" fontId="5" fillId="3" borderId="0" xfId="4" applyFont="1" applyFill="1" applyBorder="1" applyAlignment="1">
      <alignment vertical="top"/>
    </xf>
    <xf numFmtId="0" fontId="5" fillId="3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3" borderId="6" xfId="4" applyFont="1" applyFill="1" applyBorder="1" applyAlignment="1">
      <alignment vertical="top"/>
    </xf>
    <xf numFmtId="0" fontId="5" fillId="3" borderId="7" xfId="4" applyFont="1" applyFill="1" applyBorder="1" applyAlignment="1">
      <alignment vertical="top"/>
    </xf>
    <xf numFmtId="0" fontId="5" fillId="3" borderId="8" xfId="4" applyFont="1" applyFill="1" applyBorder="1" applyAlignment="1">
      <alignment vertical="top"/>
    </xf>
    <xf numFmtId="0" fontId="5" fillId="0" borderId="1" xfId="4" applyFont="1" applyFill="1" applyBorder="1" applyAlignment="1">
      <alignment vertical="top"/>
    </xf>
    <xf numFmtId="0" fontId="5" fillId="0" borderId="2" xfId="4" applyFont="1" applyFill="1" applyBorder="1" applyAlignment="1">
      <alignment vertical="top"/>
    </xf>
    <xf numFmtId="0" fontId="5" fillId="0" borderId="3" xfId="4" applyFont="1" applyFill="1" applyBorder="1" applyAlignment="1">
      <alignment vertical="top"/>
    </xf>
    <xf numFmtId="0" fontId="5" fillId="0" borderId="4" xfId="4" applyFont="1" applyFill="1" applyBorder="1" applyAlignment="1">
      <alignment vertical="top"/>
    </xf>
    <xf numFmtId="0" fontId="5" fillId="0" borderId="0" xfId="4" applyFont="1" applyFill="1" applyBorder="1" applyAlignment="1">
      <alignment vertical="top"/>
    </xf>
    <xf numFmtId="0" fontId="5" fillId="0" borderId="5" xfId="4" applyFont="1" applyFill="1" applyBorder="1" applyAlignment="1">
      <alignment vertical="top"/>
    </xf>
    <xf numFmtId="0" fontId="5" fillId="0" borderId="4" xfId="4" applyFont="1" applyBorder="1"/>
    <xf numFmtId="0" fontId="5" fillId="0" borderId="0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14" fillId="0" borderId="0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6" fillId="5" borderId="11" xfId="4" applyFont="1" applyFill="1" applyBorder="1" applyAlignment="1">
      <alignment vertical="center"/>
    </xf>
    <xf numFmtId="0" fontId="6" fillId="5" borderId="12" xfId="4" applyFont="1" applyFill="1" applyBorder="1" applyAlignment="1">
      <alignment vertical="center"/>
    </xf>
    <xf numFmtId="0" fontId="5" fillId="5" borderId="10" xfId="4" applyFont="1" applyFill="1" applyBorder="1" applyAlignment="1">
      <alignment horizontal="center" vertical="top"/>
    </xf>
    <xf numFmtId="0" fontId="5" fillId="5" borderId="10" xfId="4" applyFont="1" applyFill="1" applyBorder="1" applyAlignment="1">
      <alignment vertical="top"/>
    </xf>
    <xf numFmtId="0" fontId="5" fillId="5" borderId="11" xfId="4" applyFont="1" applyFill="1" applyBorder="1" applyAlignment="1">
      <alignment vertical="top"/>
    </xf>
    <xf numFmtId="0" fontId="5" fillId="5" borderId="12" xfId="4" applyFont="1" applyFill="1" applyBorder="1" applyAlignment="1">
      <alignment vertical="top"/>
    </xf>
    <xf numFmtId="0" fontId="16" fillId="0" borderId="4" xfId="0" applyFont="1" applyBorder="1" applyAlignment="1">
      <alignment vertical="top"/>
    </xf>
    <xf numFmtId="0" fontId="17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5" fillId="0" borderId="23" xfId="1" applyFont="1" applyBorder="1" applyAlignment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 applyAlignment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 applyAlignment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15" xfId="0" applyNumberFormat="1" applyFont="1" applyBorder="1" applyAlignment="1">
      <alignment horizontal="center"/>
    </xf>
    <xf numFmtId="0" fontId="5" fillId="0" borderId="26" xfId="0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 wrapText="1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12" xfId="0" applyNumberFormat="1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4" fillId="0" borderId="1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top"/>
    </xf>
    <xf numFmtId="0" fontId="5" fillId="3" borderId="0" xfId="4" applyFont="1" applyFill="1" applyBorder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15" xfId="4" applyNumberFormat="1" applyFont="1" applyBorder="1" applyAlignment="1">
      <alignment horizontal="center"/>
    </xf>
    <xf numFmtId="0" fontId="5" fillId="0" borderId="26" xfId="4" applyNumberFormat="1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40873" y="796059"/>
          <a:ext cx="6490277" cy="226868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40873" y="2914650"/>
          <a:ext cx="6490277" cy="226868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102524</xdr:colOff>
      <xdr:row>5</xdr:row>
      <xdr:rowOff>68580</xdr:rowOff>
    </xdr:from>
    <xdr:to>
      <xdr:col>48</xdr:col>
      <xdr:colOff>176045</xdr:colOff>
      <xdr:row>53</xdr:row>
      <xdr:rowOff>7620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5E08A6F-1571-A530-19B1-DD7C40631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284" y="701040"/>
          <a:ext cx="8486001" cy="67360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8</xdr:row>
      <xdr:rowOff>6350</xdr:rowOff>
    </xdr:from>
    <xdr:to>
      <xdr:col>12</xdr:col>
      <xdr:colOff>127000</xdr:colOff>
      <xdr:row>10</xdr:row>
      <xdr:rowOff>38100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270000" y="990600"/>
          <a:ext cx="1066800" cy="2730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36</xdr:col>
      <xdr:colOff>31750</xdr:colOff>
      <xdr:row>7</xdr:row>
      <xdr:rowOff>101600</xdr:rowOff>
    </xdr:from>
    <xdr:to>
      <xdr:col>43</xdr:col>
      <xdr:colOff>0</xdr:colOff>
      <xdr:row>10</xdr:row>
      <xdr:rowOff>50800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61150" y="96520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27</xdr:col>
      <xdr:colOff>57485</xdr:colOff>
      <xdr:row>9</xdr:row>
      <xdr:rowOff>3175</xdr:rowOff>
    </xdr:from>
    <xdr:to>
      <xdr:col>36</xdr:col>
      <xdr:colOff>12700</xdr:colOff>
      <xdr:row>9</xdr:row>
      <xdr:rowOff>5348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A51AA1BD-A916-74A0-7493-47C7B086D000}"/>
            </a:ext>
          </a:extLst>
        </xdr:cNvPr>
        <xdr:cNvCxnSpPr/>
      </xdr:nvCxnSpPr>
      <xdr:spPr bwMode="auto">
        <a:xfrm flipV="1">
          <a:off x="5029535" y="1108075"/>
          <a:ext cx="1612565" cy="217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0</xdr:col>
      <xdr:colOff>57150</xdr:colOff>
      <xdr:row>6</xdr:row>
      <xdr:rowOff>57150</xdr:rowOff>
    </xdr:from>
    <xdr:to>
      <xdr:col>4</xdr:col>
      <xdr:colOff>113030</xdr:colOff>
      <xdr:row>12</xdr:row>
      <xdr:rowOff>34290</xdr:rowOff>
    </xdr:to>
    <xdr:sp macro="" textlink="">
      <xdr:nvSpPr>
        <xdr:cNvPr id="11" name="computr1">
          <a:extLst>
            <a:ext uri="{FF2B5EF4-FFF2-40B4-BE49-F238E27FC236}">
              <a16:creationId xmlns:a16="http://schemas.microsoft.com/office/drawing/2014/main" id="{5CF73361-BB7A-4E16-8818-D2382BEDD756}"/>
            </a:ext>
          </a:extLst>
        </xdr:cNvPr>
        <xdr:cNvSpPr>
          <a:spLocks noEditPoints="1" noChangeArrowheads="1"/>
        </xdr:cNvSpPr>
      </xdr:nvSpPr>
      <xdr:spPr bwMode="auto">
        <a:xfrm>
          <a:off x="57150" y="800100"/>
          <a:ext cx="792480" cy="701040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2147483646 w 21600"/>
            <a:gd name="T11" fmla="*/ 0 h 21600"/>
            <a:gd name="T12" fmla="*/ 2147483646 w 21600"/>
            <a:gd name="T13" fmla="*/ 0 h 21600"/>
            <a:gd name="T14" fmla="*/ 2147483646 w 21600"/>
            <a:gd name="T15" fmla="*/ 0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2147483646 w 21600"/>
            <a:gd name="T25" fmla="*/ 2147483646 h 21600"/>
            <a:gd name="T26" fmla="*/ 0 w 21600"/>
            <a:gd name="T27" fmla="*/ 2147483646 h 21600"/>
            <a:gd name="T28" fmla="*/ 0 w 21600"/>
            <a:gd name="T29" fmla="*/ 2147483646 h 21600"/>
            <a:gd name="T30" fmla="*/ 2147483646 w 21600"/>
            <a:gd name="T31" fmla="*/ 2147483646 h 21600"/>
            <a:gd name="T32" fmla="*/ 2147483646 w 21600"/>
            <a:gd name="T33" fmla="*/ 2147483646 h 21600"/>
            <a:gd name="T34" fmla="*/ 2147483646 w 21600"/>
            <a:gd name="T35" fmla="*/ 2147483646 h 21600"/>
            <a:gd name="T36" fmla="*/ 2147483646 w 21600"/>
            <a:gd name="T37" fmla="*/ 2147483646 h 21600"/>
            <a:gd name="T38" fmla="*/ 2147483646 w 21600"/>
            <a:gd name="T39" fmla="*/ 2147483646 h 21600"/>
            <a:gd name="T40" fmla="*/ 2147483646 w 21600"/>
            <a:gd name="T41" fmla="*/ 2147483646 h 21600"/>
            <a:gd name="T42" fmla="*/ 2147483646 w 21600"/>
            <a:gd name="T43" fmla="*/ 2147483646 h 21600"/>
            <a:gd name="T44" fmla="*/ 2147483646 w 21600"/>
            <a:gd name="T45" fmla="*/ 2147483646 h 21600"/>
            <a:gd name="T46" fmla="*/ 2147483646 w 21600"/>
            <a:gd name="T47" fmla="*/ 2147483646 h 21600"/>
            <a:gd name="T48" fmla="*/ 2147483646 w 21600"/>
            <a:gd name="T49" fmla="*/ 2147483646 h 21600"/>
            <a:gd name="T50" fmla="*/ 2147483646 w 21600"/>
            <a:gd name="T51" fmla="*/ 2147483646 h 21600"/>
            <a:gd name="T52" fmla="*/ 2147483646 w 21600"/>
            <a:gd name="T53" fmla="*/ 2147483646 h 21600"/>
            <a:gd name="T54" fmla="*/ 2147483646 w 21600"/>
            <a:gd name="T55" fmla="*/ 2147483646 h 21600"/>
            <a:gd name="T56" fmla="*/ 2147483646 w 21600"/>
            <a:gd name="T57" fmla="*/ 2147483646 h 21600"/>
            <a:gd name="T58" fmla="*/ 2147483646 w 21600"/>
            <a:gd name="T59" fmla="*/ 2147483646 h 21600"/>
            <a:gd name="T60" fmla="*/ 2147483646 w 21600"/>
            <a:gd name="T61" fmla="*/ 2147483646 h 21600"/>
            <a:gd name="T62" fmla="*/ 2147483646 w 21600"/>
            <a:gd name="T63" fmla="*/ 2147483646 h 21600"/>
            <a:gd name="T64" fmla="*/ 2147483646 w 21600"/>
            <a:gd name="T65" fmla="*/ 2147483646 h 21600"/>
            <a:gd name="T66" fmla="*/ 2147483646 w 21600"/>
            <a:gd name="T67" fmla="*/ 2147483646 h 21600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0" t="0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25400</xdr:colOff>
      <xdr:row>9</xdr:row>
      <xdr:rowOff>22225</xdr:rowOff>
    </xdr:from>
    <xdr:to>
      <xdr:col>6</xdr:col>
      <xdr:colOff>165100</xdr:colOff>
      <xdr:row>9</xdr:row>
      <xdr:rowOff>25400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136431EB-15A6-F0F9-7673-2DBBA11F2174}"/>
            </a:ext>
          </a:extLst>
        </xdr:cNvPr>
        <xdr:cNvCxnSpPr>
          <a:stCxn id="2" idx="1"/>
        </xdr:cNvCxnSpPr>
      </xdr:nvCxnSpPr>
      <xdr:spPr bwMode="auto">
        <a:xfrm flipH="1">
          <a:off x="762000" y="1127125"/>
          <a:ext cx="508000" cy="31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12</xdr:col>
      <xdr:colOff>127000</xdr:colOff>
      <xdr:row>9</xdr:row>
      <xdr:rowOff>18048</xdr:rowOff>
    </xdr:from>
    <xdr:to>
      <xdr:col>20</xdr:col>
      <xdr:colOff>13035</xdr:colOff>
      <xdr:row>9</xdr:row>
      <xdr:rowOff>22225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1C9170F-50C1-ACE4-B3B6-C9F80282B60A}"/>
            </a:ext>
          </a:extLst>
        </xdr:cNvPr>
        <xdr:cNvCxnSpPr>
          <a:stCxn id="2" idx="3"/>
          <a:endCxn id="5" idx="1"/>
        </xdr:cNvCxnSpPr>
      </xdr:nvCxnSpPr>
      <xdr:spPr bwMode="auto">
        <a:xfrm flipV="1">
          <a:off x="2336800" y="1122948"/>
          <a:ext cx="1359235" cy="417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20</xdr:col>
      <xdr:colOff>50800</xdr:colOff>
      <xdr:row>13</xdr:row>
      <xdr:rowOff>95250</xdr:rowOff>
    </xdr:from>
    <xdr:to>
      <xdr:col>27</xdr:col>
      <xdr:colOff>19050</xdr:colOff>
      <xdr:row>16</xdr:row>
      <xdr:rowOff>44450</xdr:rowOff>
    </xdr:to>
    <xdr:sp macro="" textlink="">
      <xdr:nvSpPr>
        <xdr:cNvPr id="18" name="矩形 2">
          <a:extLst>
            <a:ext uri="{FF2B5EF4-FFF2-40B4-BE49-F238E27FC236}">
              <a16:creationId xmlns:a16="http://schemas.microsoft.com/office/drawing/2014/main" id="{95E6F7CF-951E-4635-B3EE-A681514FD87F}"/>
            </a:ext>
          </a:extLst>
        </xdr:cNvPr>
        <xdr:cNvSpPr/>
      </xdr:nvSpPr>
      <xdr:spPr bwMode="auto">
        <a:xfrm>
          <a:off x="3733800" y="16827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入出庫情報一覧</a:t>
          </a:r>
          <a:endParaRPr lang="zh-CN" altLang="en-US" sz="1100"/>
        </a:p>
      </xdr:txBody>
    </xdr:sp>
    <xdr:clientData/>
  </xdr:twoCellAnchor>
  <xdr:twoCellAnchor>
    <xdr:from>
      <xdr:col>23</xdr:col>
      <xdr:colOff>127000</xdr:colOff>
      <xdr:row>10</xdr:row>
      <xdr:rowOff>40440</xdr:rowOff>
    </xdr:from>
    <xdr:to>
      <xdr:col>23</xdr:col>
      <xdr:colOff>130510</xdr:colOff>
      <xdr:row>13</xdr:row>
      <xdr:rowOff>95250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27045897-24EB-7797-15D5-0F190499E1C0}"/>
            </a:ext>
          </a:extLst>
        </xdr:cNvPr>
        <xdr:cNvCxnSpPr>
          <a:stCxn id="18" idx="0"/>
          <a:endCxn id="5" idx="2"/>
        </xdr:cNvCxnSpPr>
      </xdr:nvCxnSpPr>
      <xdr:spPr bwMode="auto">
        <a:xfrm flipV="1">
          <a:off x="4362450" y="1265990"/>
          <a:ext cx="3510" cy="416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27</xdr:col>
      <xdr:colOff>19050</xdr:colOff>
      <xdr:row>15</xdr:row>
      <xdr:rowOff>9525</xdr:rowOff>
    </xdr:from>
    <xdr:to>
      <xdr:col>31</xdr:col>
      <xdr:colOff>69850</xdr:colOff>
      <xdr:row>15</xdr:row>
      <xdr:rowOff>12700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09B8DFA-B484-BE88-8A55-E84EB6B54C54}"/>
            </a:ext>
          </a:extLst>
        </xdr:cNvPr>
        <xdr:cNvCxnSpPr>
          <a:cxnSpLocks/>
          <a:endCxn id="18" idx="3"/>
        </xdr:cNvCxnSpPr>
      </xdr:nvCxnSpPr>
      <xdr:spPr bwMode="auto">
        <a:xfrm flipH="1" flipV="1">
          <a:off x="4991100" y="1838325"/>
          <a:ext cx="787400" cy="31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37</xdr:col>
      <xdr:colOff>139700</xdr:colOff>
      <xdr:row>16</xdr:row>
      <xdr:rowOff>0</xdr:rowOff>
    </xdr:from>
    <xdr:to>
      <xdr:col>39</xdr:col>
      <xdr:colOff>114300</xdr:colOff>
      <xdr:row>16</xdr:row>
      <xdr:rowOff>6350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C034069E-2B1B-0C1A-34E5-69CE18F42AFE}"/>
            </a:ext>
          </a:extLst>
        </xdr:cNvPr>
        <xdr:cNvCxnSpPr/>
      </xdr:nvCxnSpPr>
      <xdr:spPr bwMode="auto">
        <a:xfrm flipH="1">
          <a:off x="6953250" y="1949450"/>
          <a:ext cx="342900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39</xdr:col>
      <xdr:colOff>107950</xdr:colOff>
      <xdr:row>10</xdr:row>
      <xdr:rowOff>50800</xdr:rowOff>
    </xdr:from>
    <xdr:to>
      <xdr:col>39</xdr:col>
      <xdr:colOff>107950</xdr:colOff>
      <xdr:row>16</xdr:row>
      <xdr:rowOff>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B38688E-EA17-0E16-BB3F-EA72B7689488}"/>
            </a:ext>
          </a:extLst>
        </xdr:cNvPr>
        <xdr:cNvCxnSpPr>
          <a:endCxn id="3" idx="2"/>
        </xdr:cNvCxnSpPr>
      </xdr:nvCxnSpPr>
      <xdr:spPr bwMode="auto">
        <a:xfrm flipV="1">
          <a:off x="7289800" y="1276350"/>
          <a:ext cx="0" cy="673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31750</xdr:colOff>
      <xdr:row>10</xdr:row>
      <xdr:rowOff>31750</xdr:rowOff>
    </xdr:from>
    <xdr:to>
      <xdr:col>34</xdr:col>
      <xdr:colOff>107950</xdr:colOff>
      <xdr:row>14</xdr:row>
      <xdr:rowOff>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1DA06B68-BB9F-460A-A45D-B4B16BB19C78}"/>
            </a:ext>
          </a:extLst>
        </xdr:cNvPr>
        <xdr:cNvCxnSpPr>
          <a:cxnSpLocks/>
          <a:stCxn id="54" idx="1"/>
        </xdr:cNvCxnSpPr>
      </xdr:nvCxnSpPr>
      <xdr:spPr bwMode="auto">
        <a:xfrm flipH="1" flipV="1">
          <a:off x="5003800" y="1257300"/>
          <a:ext cx="1365250" cy="4508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31</xdr:col>
      <xdr:colOff>101600</xdr:colOff>
      <xdr:row>14</xdr:row>
      <xdr:rowOff>0</xdr:rowOff>
    </xdr:from>
    <xdr:to>
      <xdr:col>37</xdr:col>
      <xdr:colOff>114300</xdr:colOff>
      <xdr:row>17</xdr:row>
      <xdr:rowOff>114300</xdr:rowOff>
    </xdr:to>
    <xdr:sp macro="" textlink="">
      <xdr:nvSpPr>
        <xdr:cNvPr id="54" name="フローチャート: 磁気ディスク 53">
          <a:extLst>
            <a:ext uri="{FF2B5EF4-FFF2-40B4-BE49-F238E27FC236}">
              <a16:creationId xmlns:a16="http://schemas.microsoft.com/office/drawing/2014/main" id="{4F1773A1-0ABB-F89B-2777-C92C35FDABE5}"/>
            </a:ext>
          </a:extLst>
        </xdr:cNvPr>
        <xdr:cNvSpPr/>
      </xdr:nvSpPr>
      <xdr:spPr bwMode="auto">
        <a:xfrm>
          <a:off x="5810250" y="1708150"/>
          <a:ext cx="1117600" cy="476250"/>
        </a:xfrm>
        <a:prstGeom prst="flowChartMagneticDisk">
          <a:avLst/>
        </a:prstGeom>
        <a:solidFill>
          <a:schemeClr val="accent2"/>
        </a:solidFill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在庫情報</a:t>
          </a:r>
          <a:r>
            <a:rPr kumimoji="1" lang="en-US" altLang="ja-JP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(DB)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esktop\&#21220;&#24608;&#31649;&#29702;&#36039;&#26009;\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topLeftCell="A25" zoomScale="110" zoomScaleNormal="115" workbookViewId="0">
      <selection activeCell="AL49" sqref="AL49:AY50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8" t="s">
        <v>5</v>
      </c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31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31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31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31"/>
      <c r="AD37" s="26"/>
      <c r="AE37" s="26"/>
      <c r="AF37" s="85" t="s">
        <v>33</v>
      </c>
      <c r="AG37" s="85"/>
      <c r="AH37" s="85"/>
      <c r="AI37" s="85"/>
      <c r="AJ37" s="85"/>
      <c r="AK37" s="85"/>
      <c r="AL37" s="86" t="s">
        <v>34</v>
      </c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31"/>
      <c r="AD38" s="26"/>
      <c r="AE38" s="26"/>
      <c r="AF38" s="85"/>
      <c r="AG38" s="85"/>
      <c r="AH38" s="85"/>
      <c r="AI38" s="85"/>
      <c r="AJ38" s="85"/>
      <c r="AK38" s="85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5" t="s">
        <v>24</v>
      </c>
      <c r="AG39" s="85"/>
      <c r="AH39" s="85"/>
      <c r="AI39" s="85"/>
      <c r="AJ39" s="85"/>
      <c r="AK39" s="85"/>
      <c r="AL39" s="86" t="s">
        <v>35</v>
      </c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85"/>
      <c r="AG40" s="85"/>
      <c r="AH40" s="85"/>
      <c r="AI40" s="85"/>
      <c r="AJ40" s="85"/>
      <c r="AK40" s="85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85" t="s">
        <v>0</v>
      </c>
      <c r="AG41" s="85"/>
      <c r="AH41" s="85"/>
      <c r="AI41" s="85"/>
      <c r="AJ41" s="85"/>
      <c r="AK41" s="85"/>
      <c r="AL41" s="86" t="s">
        <v>80</v>
      </c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85"/>
      <c r="AG42" s="85"/>
      <c r="AH42" s="85"/>
      <c r="AI42" s="85"/>
      <c r="AJ42" s="85"/>
      <c r="AK42" s="85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85" t="s">
        <v>25</v>
      </c>
      <c r="AG43" s="85"/>
      <c r="AH43" s="85"/>
      <c r="AI43" s="85"/>
      <c r="AJ43" s="85"/>
      <c r="AK43" s="85"/>
      <c r="AL43" s="86" t="s">
        <v>49</v>
      </c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85"/>
      <c r="AG44" s="85"/>
      <c r="AH44" s="85"/>
      <c r="AI44" s="85"/>
      <c r="AJ44" s="85"/>
      <c r="AK44" s="85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85" t="s">
        <v>26</v>
      </c>
      <c r="AG45" s="85"/>
      <c r="AH45" s="85"/>
      <c r="AI45" s="85"/>
      <c r="AJ45" s="85"/>
      <c r="AK45" s="85"/>
      <c r="AL45" s="86" t="s">
        <v>81</v>
      </c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85"/>
      <c r="AG46" s="85"/>
      <c r="AH46" s="85"/>
      <c r="AI46" s="85"/>
      <c r="AJ46" s="85"/>
      <c r="AK46" s="85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85" t="s">
        <v>22</v>
      </c>
      <c r="AG47" s="85"/>
      <c r="AH47" s="85"/>
      <c r="AI47" s="85"/>
      <c r="AJ47" s="85"/>
      <c r="AK47" s="85"/>
      <c r="AL47" s="87">
        <v>44840</v>
      </c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85"/>
      <c r="AG48" s="85"/>
      <c r="AH48" s="85"/>
      <c r="AI48" s="85"/>
      <c r="AJ48" s="85"/>
      <c r="AK48" s="85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85" t="s">
        <v>21</v>
      </c>
      <c r="AG49" s="85"/>
      <c r="AH49" s="85"/>
      <c r="AI49" s="85"/>
      <c r="AJ49" s="85"/>
      <c r="AK49" s="85"/>
      <c r="AL49" s="86" t="s">
        <v>165</v>
      </c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85"/>
      <c r="AG50" s="85"/>
      <c r="AH50" s="85"/>
      <c r="AI50" s="85"/>
      <c r="AJ50" s="85"/>
      <c r="AK50" s="85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4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39" sqref="K39:T39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00" t="s">
        <v>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Y1" s="106" t="s">
        <v>3</v>
      </c>
      <c r="Z1" s="106"/>
      <c r="AA1" s="106"/>
      <c r="AB1" s="106"/>
      <c r="AC1" s="107" t="str">
        <f>IF(ISBLANK(表紙!AL43),"",(表紙!AL43))</f>
        <v>K001</v>
      </c>
      <c r="AD1" s="107"/>
      <c r="AE1" s="107"/>
      <c r="AF1" s="107"/>
      <c r="AG1" s="107"/>
      <c r="AH1" s="107"/>
      <c r="AI1" s="107"/>
      <c r="AJ1" s="107"/>
      <c r="AK1" s="107"/>
      <c r="AL1" s="107"/>
      <c r="AM1" s="106" t="s">
        <v>27</v>
      </c>
      <c r="AN1" s="106"/>
      <c r="AO1" s="106"/>
      <c r="AP1" s="106"/>
      <c r="AQ1" s="107" t="str">
        <f>IF(ISBLANK(表紙!AL39),"",(表紙!AL39))</f>
        <v>KS</v>
      </c>
      <c r="AR1" s="107"/>
      <c r="AS1" s="107"/>
      <c r="AT1" s="107"/>
      <c r="AU1" s="107"/>
      <c r="AV1" s="107"/>
      <c r="AW1" s="107"/>
      <c r="AX1" s="107"/>
      <c r="AY1" s="107"/>
      <c r="AZ1" s="107"/>
    </row>
    <row r="2" spans="1:52" ht="10.199999999999999" thickBo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5"/>
      <c r="Y2" s="96" t="s">
        <v>4</v>
      </c>
      <c r="Z2" s="96"/>
      <c r="AA2" s="96"/>
      <c r="AB2" s="96"/>
      <c r="AC2" s="97" t="str">
        <f>IF(ISBLANK(表紙!AL45),"",(表紙!AL45))</f>
        <v>在庫情報一覧</v>
      </c>
      <c r="AD2" s="97"/>
      <c r="AE2" s="97"/>
      <c r="AF2" s="97"/>
      <c r="AG2" s="97"/>
      <c r="AH2" s="97"/>
      <c r="AI2" s="97"/>
      <c r="AJ2" s="97"/>
      <c r="AK2" s="97"/>
      <c r="AL2" s="97"/>
      <c r="AM2" s="96" t="s">
        <v>0</v>
      </c>
      <c r="AN2" s="96"/>
      <c r="AO2" s="96"/>
      <c r="AP2" s="96"/>
      <c r="AQ2" s="97" t="str">
        <f>IF(ISBLANK(表紙!AL41),"",(表紙!AL41))</f>
        <v>倉庫管理システム</v>
      </c>
      <c r="AR2" s="97"/>
      <c r="AS2" s="97"/>
      <c r="AT2" s="97"/>
      <c r="AU2" s="97"/>
      <c r="AV2" s="97"/>
      <c r="AW2" s="97"/>
      <c r="AX2" s="97"/>
      <c r="AY2" s="97"/>
      <c r="AZ2" s="97"/>
    </row>
    <row r="3" spans="1:52" ht="10.199999999999999" thickTop="1"/>
    <row r="4" spans="1:52">
      <c r="A4" s="91" t="s">
        <v>32</v>
      </c>
      <c r="B4" s="93"/>
      <c r="C4" s="91" t="s">
        <v>28</v>
      </c>
      <c r="D4" s="92"/>
      <c r="E4" s="92"/>
      <c r="F4" s="93"/>
      <c r="G4" s="91" t="s">
        <v>29</v>
      </c>
      <c r="H4" s="92"/>
      <c r="I4" s="92"/>
      <c r="J4" s="93"/>
      <c r="K4" s="91" t="s">
        <v>30</v>
      </c>
      <c r="L4" s="92"/>
      <c r="M4" s="92"/>
      <c r="N4" s="92"/>
      <c r="O4" s="92"/>
      <c r="P4" s="92"/>
      <c r="Q4" s="92"/>
      <c r="R4" s="92"/>
      <c r="S4" s="92"/>
      <c r="T4" s="93"/>
      <c r="U4" s="91" t="s">
        <v>31</v>
      </c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</row>
    <row r="5" spans="1:52">
      <c r="A5" s="94">
        <f t="shared" ref="A5:A52" si="0">ROW()-4</f>
        <v>1</v>
      </c>
      <c r="B5" s="94"/>
      <c r="C5" s="95">
        <v>44840</v>
      </c>
      <c r="D5" s="95"/>
      <c r="E5" s="95"/>
      <c r="F5" s="95"/>
      <c r="G5" s="94" t="s">
        <v>82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</row>
    <row r="6" spans="1:52">
      <c r="A6" s="89">
        <f t="shared" si="0"/>
        <v>2</v>
      </c>
      <c r="B6" s="89"/>
      <c r="C6" s="90"/>
      <c r="D6" s="90"/>
      <c r="E6" s="90"/>
      <c r="F6" s="90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</row>
    <row r="7" spans="1:52">
      <c r="A7" s="89">
        <f t="shared" si="0"/>
        <v>3</v>
      </c>
      <c r="B7" s="89"/>
      <c r="C7" s="90"/>
      <c r="D7" s="90"/>
      <c r="E7" s="90"/>
      <c r="F7" s="90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>
      <c r="A8" s="89">
        <f t="shared" si="0"/>
        <v>4</v>
      </c>
      <c r="B8" s="89"/>
      <c r="C8" s="90"/>
      <c r="D8" s="90"/>
      <c r="E8" s="90"/>
      <c r="F8" s="90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>
      <c r="A9" s="89">
        <f t="shared" si="0"/>
        <v>5</v>
      </c>
      <c r="B9" s="89"/>
      <c r="C9" s="90"/>
      <c r="D9" s="90"/>
      <c r="E9" s="90"/>
      <c r="F9" s="90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</row>
    <row r="10" spans="1:52">
      <c r="A10" s="89">
        <f t="shared" si="0"/>
        <v>6</v>
      </c>
      <c r="B10" s="89"/>
      <c r="C10" s="90"/>
      <c r="D10" s="90"/>
      <c r="E10" s="90"/>
      <c r="F10" s="90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</row>
    <row r="11" spans="1:52">
      <c r="A11" s="89">
        <f t="shared" si="0"/>
        <v>7</v>
      </c>
      <c r="B11" s="89"/>
      <c r="C11" s="90"/>
      <c r="D11" s="90"/>
      <c r="E11" s="90"/>
      <c r="F11" s="90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</row>
    <row r="12" spans="1:52">
      <c r="A12" s="89">
        <f t="shared" si="0"/>
        <v>8</v>
      </c>
      <c r="B12" s="89"/>
      <c r="C12" s="90"/>
      <c r="D12" s="90"/>
      <c r="E12" s="90"/>
      <c r="F12" s="90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</row>
    <row r="13" spans="1:52">
      <c r="A13" s="89">
        <f t="shared" si="0"/>
        <v>9</v>
      </c>
      <c r="B13" s="89"/>
      <c r="C13" s="90"/>
      <c r="D13" s="90"/>
      <c r="E13" s="90"/>
      <c r="F13" s="90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</row>
    <row r="14" spans="1:52">
      <c r="A14" s="89">
        <f t="shared" si="0"/>
        <v>10</v>
      </c>
      <c r="B14" s="89"/>
      <c r="C14" s="90"/>
      <c r="D14" s="90"/>
      <c r="E14" s="90"/>
      <c r="F14" s="90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</row>
    <row r="15" spans="1:52">
      <c r="A15" s="89">
        <f t="shared" si="0"/>
        <v>11</v>
      </c>
      <c r="B15" s="89"/>
      <c r="C15" s="90"/>
      <c r="D15" s="90"/>
      <c r="E15" s="90"/>
      <c r="F15" s="90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>
      <c r="A16" s="89">
        <f t="shared" si="0"/>
        <v>12</v>
      </c>
      <c r="B16" s="89"/>
      <c r="C16" s="90"/>
      <c r="D16" s="90"/>
      <c r="E16" s="90"/>
      <c r="F16" s="90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spans="1:52">
      <c r="A17" s="89">
        <f t="shared" si="0"/>
        <v>13</v>
      </c>
      <c r="B17" s="89"/>
      <c r="C17" s="90"/>
      <c r="D17" s="90"/>
      <c r="E17" s="90"/>
      <c r="F17" s="90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</row>
    <row r="18" spans="1:52">
      <c r="A18" s="89">
        <f t="shared" si="0"/>
        <v>14</v>
      </c>
      <c r="B18" s="89"/>
      <c r="C18" s="90"/>
      <c r="D18" s="90"/>
      <c r="E18" s="90"/>
      <c r="F18" s="90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</row>
    <row r="19" spans="1:52">
      <c r="A19" s="89">
        <f t="shared" si="0"/>
        <v>15</v>
      </c>
      <c r="B19" s="89"/>
      <c r="C19" s="90"/>
      <c r="D19" s="90"/>
      <c r="E19" s="90"/>
      <c r="F19" s="90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</row>
    <row r="20" spans="1:52">
      <c r="A20" s="89">
        <f t="shared" si="0"/>
        <v>16</v>
      </c>
      <c r="B20" s="89"/>
      <c r="C20" s="90"/>
      <c r="D20" s="90"/>
      <c r="E20" s="90"/>
      <c r="F20" s="90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</row>
    <row r="21" spans="1:52">
      <c r="A21" s="89">
        <f t="shared" si="0"/>
        <v>17</v>
      </c>
      <c r="B21" s="89"/>
      <c r="C21" s="90"/>
      <c r="D21" s="90"/>
      <c r="E21" s="90"/>
      <c r="F21" s="90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</row>
    <row r="22" spans="1:52">
      <c r="A22" s="89">
        <f t="shared" si="0"/>
        <v>18</v>
      </c>
      <c r="B22" s="89"/>
      <c r="C22" s="90"/>
      <c r="D22" s="90"/>
      <c r="E22" s="90"/>
      <c r="F22" s="90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</row>
    <row r="23" spans="1:52">
      <c r="A23" s="89">
        <f t="shared" si="0"/>
        <v>19</v>
      </c>
      <c r="B23" s="89"/>
      <c r="C23" s="90"/>
      <c r="D23" s="90"/>
      <c r="E23" s="90"/>
      <c r="F23" s="90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</row>
    <row r="24" spans="1:52">
      <c r="A24" s="89">
        <f t="shared" si="0"/>
        <v>20</v>
      </c>
      <c r="B24" s="89"/>
      <c r="C24" s="90"/>
      <c r="D24" s="90"/>
      <c r="E24" s="90"/>
      <c r="F24" s="90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</row>
    <row r="25" spans="1:52">
      <c r="A25" s="89">
        <f t="shared" si="0"/>
        <v>21</v>
      </c>
      <c r="B25" s="89"/>
      <c r="C25" s="90"/>
      <c r="D25" s="90"/>
      <c r="E25" s="90"/>
      <c r="F25" s="90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</row>
    <row r="26" spans="1:52">
      <c r="A26" s="89">
        <f t="shared" si="0"/>
        <v>22</v>
      </c>
      <c r="B26" s="89"/>
      <c r="C26" s="90"/>
      <c r="D26" s="90"/>
      <c r="E26" s="90"/>
      <c r="F26" s="90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</row>
    <row r="27" spans="1:52">
      <c r="A27" s="89">
        <f t="shared" si="0"/>
        <v>23</v>
      </c>
      <c r="B27" s="89"/>
      <c r="C27" s="90"/>
      <c r="D27" s="90"/>
      <c r="E27" s="90"/>
      <c r="F27" s="90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</row>
    <row r="28" spans="1:52">
      <c r="A28" s="89">
        <f t="shared" si="0"/>
        <v>24</v>
      </c>
      <c r="B28" s="89"/>
      <c r="C28" s="90"/>
      <c r="D28" s="90"/>
      <c r="E28" s="90"/>
      <c r="F28" s="90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</row>
    <row r="29" spans="1:52">
      <c r="A29" s="89">
        <f t="shared" si="0"/>
        <v>25</v>
      </c>
      <c r="B29" s="89"/>
      <c r="C29" s="90"/>
      <c r="D29" s="90"/>
      <c r="E29" s="90"/>
      <c r="F29" s="90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</row>
    <row r="30" spans="1:52">
      <c r="A30" s="89">
        <f t="shared" si="0"/>
        <v>26</v>
      </c>
      <c r="B30" s="89"/>
      <c r="C30" s="90"/>
      <c r="D30" s="90"/>
      <c r="E30" s="90"/>
      <c r="F30" s="90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</row>
    <row r="31" spans="1:52">
      <c r="A31" s="89">
        <f t="shared" si="0"/>
        <v>27</v>
      </c>
      <c r="B31" s="89"/>
      <c r="C31" s="90"/>
      <c r="D31" s="90"/>
      <c r="E31" s="90"/>
      <c r="F31" s="90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</row>
    <row r="32" spans="1:52">
      <c r="A32" s="89">
        <f t="shared" si="0"/>
        <v>28</v>
      </c>
      <c r="B32" s="89"/>
      <c r="C32" s="90"/>
      <c r="D32" s="90"/>
      <c r="E32" s="90"/>
      <c r="F32" s="90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</row>
    <row r="33" spans="1:52">
      <c r="A33" s="89">
        <f t="shared" si="0"/>
        <v>29</v>
      </c>
      <c r="B33" s="89"/>
      <c r="C33" s="90"/>
      <c r="D33" s="90"/>
      <c r="E33" s="90"/>
      <c r="F33" s="90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</row>
    <row r="34" spans="1:52">
      <c r="A34" s="89">
        <f t="shared" si="0"/>
        <v>30</v>
      </c>
      <c r="B34" s="89"/>
      <c r="C34" s="90"/>
      <c r="D34" s="90"/>
      <c r="E34" s="90"/>
      <c r="F34" s="90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</row>
    <row r="35" spans="1:52">
      <c r="A35" s="89">
        <f t="shared" si="0"/>
        <v>31</v>
      </c>
      <c r="B35" s="89"/>
      <c r="C35" s="90"/>
      <c r="D35" s="90"/>
      <c r="E35" s="90"/>
      <c r="F35" s="90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</row>
    <row r="36" spans="1:52">
      <c r="A36" s="89">
        <f t="shared" si="0"/>
        <v>32</v>
      </c>
      <c r="B36" s="89"/>
      <c r="C36" s="90"/>
      <c r="D36" s="90"/>
      <c r="E36" s="90"/>
      <c r="F36" s="90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</row>
    <row r="37" spans="1:52">
      <c r="A37" s="89">
        <f t="shared" si="0"/>
        <v>33</v>
      </c>
      <c r="B37" s="89"/>
      <c r="C37" s="90"/>
      <c r="D37" s="90"/>
      <c r="E37" s="90"/>
      <c r="F37" s="90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</row>
    <row r="38" spans="1:52">
      <c r="A38" s="89">
        <f t="shared" si="0"/>
        <v>34</v>
      </c>
      <c r="B38" s="89"/>
      <c r="C38" s="90"/>
      <c r="D38" s="90"/>
      <c r="E38" s="90"/>
      <c r="F38" s="90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</row>
    <row r="39" spans="1:52">
      <c r="A39" s="89">
        <f t="shared" si="0"/>
        <v>35</v>
      </c>
      <c r="B39" s="89"/>
      <c r="C39" s="90"/>
      <c r="D39" s="90"/>
      <c r="E39" s="90"/>
      <c r="F39" s="90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</row>
    <row r="40" spans="1:52">
      <c r="A40" s="89">
        <f t="shared" si="0"/>
        <v>36</v>
      </c>
      <c r="B40" s="89"/>
      <c r="C40" s="90"/>
      <c r="D40" s="90"/>
      <c r="E40" s="90"/>
      <c r="F40" s="90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</row>
    <row r="41" spans="1:52">
      <c r="A41" s="89">
        <f t="shared" si="0"/>
        <v>37</v>
      </c>
      <c r="B41" s="89"/>
      <c r="C41" s="90"/>
      <c r="D41" s="90"/>
      <c r="E41" s="90"/>
      <c r="F41" s="90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</row>
    <row r="42" spans="1:52">
      <c r="A42" s="89">
        <f t="shared" si="0"/>
        <v>38</v>
      </c>
      <c r="B42" s="89"/>
      <c r="C42" s="90"/>
      <c r="D42" s="90"/>
      <c r="E42" s="90"/>
      <c r="F42" s="90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</row>
    <row r="43" spans="1:52">
      <c r="A43" s="89">
        <f t="shared" si="0"/>
        <v>39</v>
      </c>
      <c r="B43" s="89"/>
      <c r="C43" s="90"/>
      <c r="D43" s="90"/>
      <c r="E43" s="90"/>
      <c r="F43" s="90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</row>
    <row r="44" spans="1:52">
      <c r="A44" s="89">
        <f t="shared" si="0"/>
        <v>40</v>
      </c>
      <c r="B44" s="89"/>
      <c r="C44" s="90"/>
      <c r="D44" s="90"/>
      <c r="E44" s="90"/>
      <c r="F44" s="90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</row>
    <row r="45" spans="1:52">
      <c r="A45" s="89">
        <f t="shared" si="0"/>
        <v>41</v>
      </c>
      <c r="B45" s="89"/>
      <c r="C45" s="90"/>
      <c r="D45" s="90"/>
      <c r="E45" s="90"/>
      <c r="F45" s="90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</row>
    <row r="46" spans="1:52">
      <c r="A46" s="89">
        <f t="shared" si="0"/>
        <v>42</v>
      </c>
      <c r="B46" s="89"/>
      <c r="C46" s="90"/>
      <c r="D46" s="90"/>
      <c r="E46" s="90"/>
      <c r="F46" s="90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</row>
    <row r="47" spans="1:52">
      <c r="A47" s="89">
        <f t="shared" si="0"/>
        <v>43</v>
      </c>
      <c r="B47" s="89"/>
      <c r="C47" s="90"/>
      <c r="D47" s="90"/>
      <c r="E47" s="90"/>
      <c r="F47" s="90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</row>
    <row r="48" spans="1:52">
      <c r="A48" s="89">
        <f t="shared" si="0"/>
        <v>44</v>
      </c>
      <c r="B48" s="89"/>
      <c r="C48" s="90"/>
      <c r="D48" s="90"/>
      <c r="E48" s="90"/>
      <c r="F48" s="90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</row>
    <row r="49" spans="1:52">
      <c r="A49" s="89">
        <f t="shared" si="0"/>
        <v>45</v>
      </c>
      <c r="B49" s="89"/>
      <c r="C49" s="90"/>
      <c r="D49" s="90"/>
      <c r="E49" s="90"/>
      <c r="F49" s="90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</row>
    <row r="50" spans="1:52">
      <c r="A50" s="89">
        <f t="shared" si="0"/>
        <v>46</v>
      </c>
      <c r="B50" s="89"/>
      <c r="C50" s="90"/>
      <c r="D50" s="90"/>
      <c r="E50" s="90"/>
      <c r="F50" s="90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</row>
    <row r="51" spans="1:52">
      <c r="A51" s="89">
        <f t="shared" si="0"/>
        <v>47</v>
      </c>
      <c r="B51" s="89"/>
      <c r="C51" s="90"/>
      <c r="D51" s="90"/>
      <c r="E51" s="90"/>
      <c r="F51" s="90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</row>
    <row r="52" spans="1:52">
      <c r="A52" s="98">
        <f t="shared" si="0"/>
        <v>48</v>
      </c>
      <c r="B52" s="98"/>
      <c r="C52" s="99"/>
      <c r="D52" s="99"/>
      <c r="E52" s="99"/>
      <c r="F52" s="99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N59"/>
  <sheetViews>
    <sheetView topLeftCell="A44" zoomScaleNormal="100" workbookViewId="0">
      <selection activeCell="BD9" sqref="BD9"/>
    </sheetView>
  </sheetViews>
  <sheetFormatPr defaultColWidth="2.6640625" defaultRowHeight="9.6"/>
  <cols>
    <col min="1" max="16384" width="2.6640625" style="1"/>
  </cols>
  <sheetData>
    <row r="1" spans="1:66" ht="10.199999999999999" thickTop="1">
      <c r="A1" s="100" t="s">
        <v>5</v>
      </c>
      <c r="B1" s="101"/>
      <c r="C1" s="101"/>
      <c r="D1" s="101"/>
      <c r="E1" s="101"/>
      <c r="F1" s="101"/>
      <c r="G1" s="101"/>
      <c r="H1" s="101"/>
      <c r="I1" s="101"/>
      <c r="J1" s="102"/>
      <c r="K1" s="106" t="s">
        <v>3</v>
      </c>
      <c r="L1" s="106"/>
      <c r="M1" s="106"/>
      <c r="N1" s="106"/>
      <c r="O1" s="115" t="str">
        <f>IF(ISBLANK(表紙!AL43),"",(表紙!AL43))</f>
        <v>K001</v>
      </c>
      <c r="P1" s="115"/>
      <c r="Q1" s="115"/>
      <c r="R1" s="115"/>
      <c r="S1" s="115"/>
      <c r="T1" s="115"/>
      <c r="U1" s="115"/>
      <c r="V1" s="115"/>
      <c r="W1" s="115"/>
      <c r="X1" s="115"/>
      <c r="Y1" s="106" t="s">
        <v>27</v>
      </c>
      <c r="Z1" s="106"/>
      <c r="AA1" s="106"/>
      <c r="AB1" s="106"/>
      <c r="AC1" s="107" t="str">
        <f>IF(ISBLANK(表紙!AL39),"",(表紙!AL39))</f>
        <v>KS</v>
      </c>
      <c r="AD1" s="107"/>
      <c r="AE1" s="107"/>
      <c r="AF1" s="107"/>
      <c r="AG1" s="107"/>
      <c r="AH1" s="107"/>
      <c r="AI1" s="107"/>
      <c r="AJ1" s="107"/>
      <c r="AK1" s="107"/>
      <c r="AL1" s="107"/>
      <c r="AM1" s="106" t="s">
        <v>1</v>
      </c>
      <c r="AN1" s="106"/>
      <c r="AO1" s="106"/>
      <c r="AP1" s="106"/>
      <c r="AQ1" s="108">
        <f>IF(ISBLANK(表紙!AL47),"",(表紙!AL47))</f>
        <v>44840</v>
      </c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66" ht="10.199999999999999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96" t="s">
        <v>4</v>
      </c>
      <c r="L2" s="96"/>
      <c r="M2" s="96"/>
      <c r="N2" s="96"/>
      <c r="O2" s="116" t="str">
        <f>IF(ISBLANK(表紙!AL45),"",(表紙!AL45))</f>
        <v>在庫情報一覧</v>
      </c>
      <c r="P2" s="116"/>
      <c r="Q2" s="116"/>
      <c r="R2" s="116"/>
      <c r="S2" s="116"/>
      <c r="T2" s="116"/>
      <c r="U2" s="116"/>
      <c r="V2" s="116"/>
      <c r="W2" s="116"/>
      <c r="X2" s="116"/>
      <c r="Y2" s="96" t="s">
        <v>0</v>
      </c>
      <c r="Z2" s="96"/>
      <c r="AA2" s="96"/>
      <c r="AB2" s="96"/>
      <c r="AC2" s="97" t="str">
        <f>IF(ISBLANK(表紙!AL41),"",(表紙!AL41))</f>
        <v>倉庫管理システム</v>
      </c>
      <c r="AD2" s="97"/>
      <c r="AE2" s="97"/>
      <c r="AF2" s="97"/>
      <c r="AG2" s="97"/>
      <c r="AH2" s="97"/>
      <c r="AI2" s="97"/>
      <c r="AJ2" s="97"/>
      <c r="AK2" s="97"/>
      <c r="AL2" s="97"/>
      <c r="AM2" s="96" t="s">
        <v>21</v>
      </c>
      <c r="AN2" s="96"/>
      <c r="AO2" s="96"/>
      <c r="AP2" s="96"/>
      <c r="AQ2" s="110" t="str">
        <f>IF(ISBLANK(表紙!AL49),"",(表紙!AL49))</f>
        <v>チーム２</v>
      </c>
      <c r="AR2" s="110"/>
      <c r="AS2" s="110"/>
      <c r="AT2" s="110"/>
      <c r="AU2" s="110"/>
      <c r="AV2" s="110"/>
      <c r="AW2" s="110"/>
      <c r="AX2" s="110"/>
      <c r="AY2" s="110"/>
      <c r="AZ2" s="111"/>
    </row>
    <row r="3" spans="1:66" ht="10.199999999999999" thickTop="1">
      <c r="B3" s="2"/>
    </row>
    <row r="4" spans="1:66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66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66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66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66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66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66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66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66" ht="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</row>
    <row r="13" spans="1:66" ht="1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</row>
    <row r="14" spans="1:66" ht="1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C14" s="82"/>
      <c r="BD14" s="83" t="s">
        <v>138</v>
      </c>
      <c r="BE14" s="83" t="s">
        <v>139</v>
      </c>
      <c r="BF14" s="83"/>
      <c r="BG14" s="83"/>
      <c r="BH14" s="83"/>
      <c r="BI14" s="83"/>
      <c r="BJ14" s="83"/>
      <c r="BK14" s="83"/>
      <c r="BL14" s="83"/>
      <c r="BM14" s="83"/>
      <c r="BN14" s="83"/>
    </row>
    <row r="15" spans="1:66" ht="1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  <c r="BC15" s="82"/>
      <c r="BD15" s="83"/>
      <c r="BE15" s="83" t="s">
        <v>140</v>
      </c>
      <c r="BF15" s="83"/>
      <c r="BG15" s="83"/>
      <c r="BH15" s="83"/>
      <c r="BI15" s="83"/>
      <c r="BJ15" s="83"/>
      <c r="BK15" s="83"/>
      <c r="BL15" s="83"/>
      <c r="BM15" s="83"/>
      <c r="BN15" s="83"/>
    </row>
    <row r="16" spans="1:66" ht="1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C16" s="82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</row>
    <row r="17" spans="1:66" ht="1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C17" s="82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</row>
    <row r="18" spans="1:66" ht="1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C18" s="82"/>
      <c r="BD18" s="83"/>
      <c r="BE18" s="83" t="s">
        <v>141</v>
      </c>
      <c r="BF18" s="83"/>
      <c r="BG18" s="83"/>
      <c r="BH18" s="83"/>
      <c r="BI18" s="83"/>
      <c r="BJ18" s="83"/>
      <c r="BK18" s="83"/>
      <c r="BL18" s="83"/>
      <c r="BM18" s="83"/>
      <c r="BN18" s="83"/>
    </row>
    <row r="19" spans="1:66" ht="1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C19" s="82"/>
      <c r="BD19" s="83"/>
      <c r="BE19" s="83"/>
      <c r="BF19" s="83" t="s">
        <v>142</v>
      </c>
      <c r="BG19" s="83"/>
      <c r="BH19" s="83"/>
      <c r="BI19" s="83"/>
      <c r="BJ19" s="83"/>
      <c r="BK19" s="83"/>
      <c r="BL19" s="83"/>
      <c r="BM19" s="83"/>
      <c r="BN19" s="83"/>
    </row>
    <row r="20" spans="1:66" ht="1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C20" s="82"/>
      <c r="BD20" s="83"/>
      <c r="BE20" s="83"/>
      <c r="BF20" s="84" t="s">
        <v>143</v>
      </c>
      <c r="BG20" s="84"/>
      <c r="BH20" s="84"/>
      <c r="BI20" s="84"/>
      <c r="BJ20" s="84"/>
      <c r="BK20" s="84"/>
      <c r="BL20" s="84"/>
      <c r="BM20" s="83"/>
      <c r="BN20" s="83"/>
    </row>
    <row r="21" spans="1:66" ht="1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C21" s="82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</row>
    <row r="22" spans="1:66" ht="1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C22" s="82"/>
      <c r="BD22" s="83"/>
      <c r="BE22" s="83" t="s">
        <v>100</v>
      </c>
      <c r="BF22" s="83"/>
      <c r="BG22" s="83"/>
      <c r="BH22" s="83"/>
      <c r="BI22" s="83"/>
      <c r="BJ22" s="83"/>
      <c r="BK22" s="83"/>
      <c r="BL22" s="83"/>
      <c r="BM22" s="83"/>
      <c r="BN22" s="83"/>
    </row>
    <row r="23" spans="1:66" ht="1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  <c r="BC23" s="82"/>
      <c r="BD23" s="83"/>
      <c r="BE23" s="83"/>
      <c r="BF23" s="83" t="s">
        <v>144</v>
      </c>
      <c r="BG23" s="83"/>
      <c r="BH23" s="83"/>
      <c r="BI23" s="83"/>
      <c r="BJ23" s="83"/>
      <c r="BK23" s="83"/>
      <c r="BL23" s="83"/>
      <c r="BM23" s="83"/>
      <c r="BN23" s="83"/>
    </row>
    <row r="24" spans="1:66" ht="1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  <c r="BC24" s="82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</row>
    <row r="25" spans="1:66" ht="1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  <c r="BC25" s="82"/>
      <c r="BD25" s="83"/>
      <c r="BE25" s="83" t="s">
        <v>145</v>
      </c>
      <c r="BF25" s="83"/>
      <c r="BG25" s="83"/>
      <c r="BH25" s="83"/>
      <c r="BI25" s="83"/>
      <c r="BJ25" s="83"/>
      <c r="BK25" s="83"/>
      <c r="BL25" s="83"/>
      <c r="BM25" s="83"/>
      <c r="BN25" s="83"/>
    </row>
    <row r="26" spans="1:66" ht="1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  <c r="BC26" s="82"/>
      <c r="BD26" s="83"/>
      <c r="BE26" s="83"/>
      <c r="BF26" s="83" t="s">
        <v>146</v>
      </c>
      <c r="BG26" s="83"/>
      <c r="BH26" s="83"/>
      <c r="BI26" s="83"/>
      <c r="BJ26" s="83"/>
      <c r="BK26" s="83"/>
      <c r="BL26" s="83"/>
      <c r="BM26" s="83"/>
      <c r="BN26" s="83"/>
    </row>
    <row r="27" spans="1:66" ht="1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  <c r="BC27" s="82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</row>
    <row r="28" spans="1:66" ht="1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  <c r="BC28" s="82"/>
      <c r="BD28" s="83"/>
      <c r="BE28" s="83" t="s">
        <v>147</v>
      </c>
      <c r="BF28" s="83"/>
      <c r="BG28" s="83"/>
      <c r="BH28" s="83"/>
      <c r="BI28" s="83"/>
      <c r="BJ28" s="83"/>
      <c r="BK28" s="83"/>
      <c r="BL28" s="83"/>
      <c r="BM28" s="83"/>
      <c r="BN28" s="83"/>
    </row>
    <row r="29" spans="1:66" ht="1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  <c r="BC29" s="82"/>
      <c r="BD29" s="83"/>
      <c r="BE29" s="83"/>
      <c r="BF29" s="83" t="s">
        <v>148</v>
      </c>
      <c r="BG29" s="83"/>
      <c r="BH29" s="83"/>
      <c r="BI29" s="83"/>
      <c r="BJ29" s="83"/>
      <c r="BK29" s="83"/>
      <c r="BL29" s="83"/>
      <c r="BM29" s="83"/>
      <c r="BN29" s="83"/>
    </row>
    <row r="30" spans="1:66" ht="1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  <c r="BC30" s="82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</row>
    <row r="31" spans="1:66" ht="1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  <c r="BC31" s="82"/>
      <c r="BD31" s="83"/>
      <c r="BE31" s="83" t="s">
        <v>149</v>
      </c>
      <c r="BF31" s="83"/>
      <c r="BG31" s="83"/>
      <c r="BH31" s="83"/>
      <c r="BI31" s="83"/>
      <c r="BJ31" s="83"/>
      <c r="BK31" s="83"/>
      <c r="BL31" s="83"/>
      <c r="BM31" s="83"/>
      <c r="BN31" s="83"/>
    </row>
    <row r="32" spans="1:66" ht="1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  <c r="BC32" s="82"/>
      <c r="BD32" s="83"/>
      <c r="BE32" s="83"/>
      <c r="BF32" s="83" t="s">
        <v>150</v>
      </c>
      <c r="BG32" s="83"/>
      <c r="BH32" s="83"/>
      <c r="BI32" s="83"/>
      <c r="BJ32" s="83"/>
      <c r="BK32" s="83"/>
      <c r="BL32" s="83"/>
      <c r="BM32" s="83"/>
      <c r="BN32" s="83"/>
    </row>
    <row r="33" spans="1:66" ht="1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</row>
    <row r="34" spans="1:66" ht="1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  <c r="BC34" s="82"/>
      <c r="BD34" s="82"/>
      <c r="BE34" s="82" t="s">
        <v>151</v>
      </c>
      <c r="BF34" s="82"/>
      <c r="BG34" s="82"/>
      <c r="BH34" s="82"/>
      <c r="BI34" s="82"/>
      <c r="BJ34" s="82"/>
      <c r="BK34" s="82"/>
      <c r="BL34" s="82"/>
      <c r="BM34" s="82"/>
      <c r="BN34" s="82"/>
    </row>
    <row r="35" spans="1:66" ht="1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  <c r="BC35" s="82"/>
      <c r="BD35" s="82"/>
      <c r="BE35" s="82"/>
      <c r="BF35" s="82" t="s">
        <v>152</v>
      </c>
      <c r="BG35" s="82"/>
      <c r="BH35" s="82"/>
      <c r="BI35" s="82"/>
      <c r="BJ35" s="82"/>
      <c r="BK35" s="82"/>
      <c r="BL35" s="82"/>
      <c r="BM35" s="82"/>
      <c r="BN35" s="82"/>
    </row>
    <row r="36" spans="1:66" ht="1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</row>
    <row r="37" spans="1:66" ht="1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  <c r="BC37" s="82"/>
      <c r="BD37" s="82"/>
      <c r="BE37" s="82" t="s">
        <v>153</v>
      </c>
      <c r="BF37" s="82"/>
      <c r="BG37" s="82"/>
      <c r="BH37" s="82"/>
      <c r="BI37" s="82"/>
      <c r="BJ37" s="82"/>
      <c r="BK37" s="82"/>
      <c r="BL37" s="82"/>
      <c r="BM37" s="82"/>
      <c r="BN37" s="82"/>
    </row>
    <row r="38" spans="1:66" ht="1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  <c r="BC38" s="82"/>
      <c r="BD38" s="82"/>
      <c r="BE38" s="82"/>
      <c r="BF38" s="82" t="s">
        <v>154</v>
      </c>
      <c r="BG38" s="82"/>
      <c r="BH38" s="82"/>
      <c r="BI38" s="82"/>
      <c r="BJ38" s="82"/>
      <c r="BK38" s="82"/>
      <c r="BL38" s="82"/>
      <c r="BM38" s="82"/>
      <c r="BN38" s="82"/>
    </row>
    <row r="39" spans="1:66" ht="1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</row>
    <row r="40" spans="1:66" ht="1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  <c r="BC40" s="82"/>
      <c r="BD40" s="82"/>
      <c r="BE40" s="82" t="s">
        <v>155</v>
      </c>
      <c r="BF40" s="82"/>
      <c r="BG40" s="82"/>
      <c r="BH40" s="82"/>
      <c r="BI40" s="82"/>
      <c r="BJ40" s="82"/>
      <c r="BK40" s="82"/>
      <c r="BL40" s="82"/>
      <c r="BM40" s="82"/>
      <c r="BN40" s="82"/>
    </row>
    <row r="41" spans="1:66" ht="1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  <c r="BC41" s="82"/>
      <c r="BD41" s="82"/>
      <c r="BE41" s="82"/>
      <c r="BF41" s="82" t="s">
        <v>156</v>
      </c>
      <c r="BG41" s="82"/>
      <c r="BH41" s="82"/>
      <c r="BI41" s="82"/>
      <c r="BJ41" s="82"/>
      <c r="BK41" s="82"/>
      <c r="BL41" s="82"/>
      <c r="BM41" s="82"/>
      <c r="BN41" s="82"/>
    </row>
    <row r="42" spans="1:66" ht="1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</row>
    <row r="43" spans="1:66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66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66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66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66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66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4" zoomScale="120" zoomScaleNormal="120" workbookViewId="0">
      <selection activeCell="L52" sqref="L52:U52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00" t="s">
        <v>5</v>
      </c>
      <c r="B1" s="101"/>
      <c r="C1" s="101"/>
      <c r="D1" s="101"/>
      <c r="E1" s="101"/>
      <c r="F1" s="101"/>
      <c r="G1" s="101"/>
      <c r="H1" s="101"/>
      <c r="I1" s="101"/>
      <c r="J1" s="102"/>
      <c r="K1" s="106" t="s">
        <v>3</v>
      </c>
      <c r="L1" s="106"/>
      <c r="M1" s="106"/>
      <c r="N1" s="106"/>
      <c r="O1" s="115" t="str">
        <f>IF(ISBLANK(表紙!AL43),"",(表紙!AL43))</f>
        <v>K001</v>
      </c>
      <c r="P1" s="115"/>
      <c r="Q1" s="115"/>
      <c r="R1" s="115"/>
      <c r="S1" s="115"/>
      <c r="T1" s="115"/>
      <c r="U1" s="115"/>
      <c r="V1" s="115"/>
      <c r="W1" s="115"/>
      <c r="X1" s="115"/>
      <c r="Y1" s="106" t="s">
        <v>6</v>
      </c>
      <c r="Z1" s="106"/>
      <c r="AA1" s="106"/>
      <c r="AB1" s="106"/>
      <c r="AC1" s="107" t="str">
        <f>IF(ISBLANK(表紙!AL39),"",(表紙!AL39))</f>
        <v>KS</v>
      </c>
      <c r="AD1" s="107"/>
      <c r="AE1" s="107"/>
      <c r="AF1" s="107"/>
      <c r="AG1" s="107"/>
      <c r="AH1" s="107"/>
      <c r="AI1" s="107"/>
      <c r="AJ1" s="107"/>
      <c r="AK1" s="107"/>
      <c r="AL1" s="107"/>
      <c r="AM1" s="106" t="s">
        <v>1</v>
      </c>
      <c r="AN1" s="106"/>
      <c r="AO1" s="106"/>
      <c r="AP1" s="106"/>
      <c r="AQ1" s="108">
        <f>IF(ISBLANK(表紙!AL47),"",(表紙!AL47))</f>
        <v>44840</v>
      </c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0.199999999999999" thickBot="1">
      <c r="A2" s="103"/>
      <c r="B2" s="104"/>
      <c r="C2" s="104"/>
      <c r="D2" s="104"/>
      <c r="E2" s="104"/>
      <c r="F2" s="104"/>
      <c r="G2" s="104"/>
      <c r="H2" s="104"/>
      <c r="I2" s="104"/>
      <c r="J2" s="105"/>
      <c r="K2" s="96" t="s">
        <v>4</v>
      </c>
      <c r="L2" s="96"/>
      <c r="M2" s="96"/>
      <c r="N2" s="96"/>
      <c r="O2" s="116" t="str">
        <f>IF(ISBLANK(表紙!AL45),"",(表紙!AL45))</f>
        <v>在庫情報一覧</v>
      </c>
      <c r="P2" s="116"/>
      <c r="Q2" s="116"/>
      <c r="R2" s="116"/>
      <c r="S2" s="116"/>
      <c r="T2" s="116"/>
      <c r="U2" s="116"/>
      <c r="V2" s="116"/>
      <c r="W2" s="116"/>
      <c r="X2" s="116"/>
      <c r="Y2" s="96" t="s">
        <v>0</v>
      </c>
      <c r="Z2" s="96"/>
      <c r="AA2" s="96"/>
      <c r="AB2" s="96"/>
      <c r="AC2" s="97" t="str">
        <f>IF(ISBLANK(表紙!AL41),"",(表紙!AL41))</f>
        <v>倉庫管理システム</v>
      </c>
      <c r="AD2" s="97"/>
      <c r="AE2" s="97"/>
      <c r="AF2" s="97"/>
      <c r="AG2" s="97"/>
      <c r="AH2" s="97"/>
      <c r="AI2" s="97"/>
      <c r="AJ2" s="97"/>
      <c r="AK2" s="97"/>
      <c r="AL2" s="97"/>
      <c r="AM2" s="96" t="s">
        <v>21</v>
      </c>
      <c r="AN2" s="96"/>
      <c r="AO2" s="96"/>
      <c r="AP2" s="96"/>
      <c r="AQ2" s="110" t="str">
        <f>IF(ISBLANK(表紙!AL49),"",(表紙!AL49))</f>
        <v>チーム２</v>
      </c>
      <c r="AR2" s="110"/>
      <c r="AS2" s="110"/>
      <c r="AT2" s="110"/>
      <c r="AU2" s="110"/>
      <c r="AV2" s="110"/>
      <c r="AW2" s="110"/>
      <c r="AX2" s="110"/>
      <c r="AY2" s="110"/>
      <c r="AZ2" s="111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69" t="s">
        <v>48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0" t="s">
        <v>125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38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0" t="s">
        <v>126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8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22" t="s">
        <v>3</v>
      </c>
      <c r="C21" s="123"/>
      <c r="D21" s="123"/>
      <c r="E21" s="123"/>
      <c r="F21" s="123"/>
      <c r="G21" s="123"/>
      <c r="H21" s="123"/>
      <c r="I21" s="123"/>
      <c r="J21" s="123"/>
      <c r="K21" s="124"/>
      <c r="L21" s="122" t="s">
        <v>4</v>
      </c>
      <c r="M21" s="123"/>
      <c r="N21" s="123"/>
      <c r="O21" s="123"/>
      <c r="P21" s="123"/>
      <c r="Q21" s="123"/>
      <c r="R21" s="123"/>
      <c r="S21" s="123"/>
      <c r="T21" s="123"/>
      <c r="U21" s="124"/>
      <c r="V21" s="122" t="s">
        <v>9</v>
      </c>
      <c r="W21" s="124"/>
      <c r="X21" s="122" t="s">
        <v>2</v>
      </c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>
      <c r="A22" s="12">
        <f>ROW()-21</f>
        <v>1</v>
      </c>
      <c r="B22" s="117" t="s">
        <v>83</v>
      </c>
      <c r="C22" s="118"/>
      <c r="D22" s="118"/>
      <c r="E22" s="118"/>
      <c r="F22" s="118"/>
      <c r="G22" s="118"/>
      <c r="H22" s="118"/>
      <c r="I22" s="118"/>
      <c r="J22" s="118"/>
      <c r="K22" s="119"/>
      <c r="L22" s="117" t="s">
        <v>92</v>
      </c>
      <c r="M22" s="118"/>
      <c r="N22" s="118"/>
      <c r="O22" s="118"/>
      <c r="P22" s="118"/>
      <c r="Q22" s="118"/>
      <c r="R22" s="118"/>
      <c r="S22" s="118"/>
      <c r="T22" s="118"/>
      <c r="U22" s="119"/>
      <c r="V22" s="120" t="s">
        <v>127</v>
      </c>
      <c r="W22" s="121"/>
      <c r="X22" s="117" t="s">
        <v>137</v>
      </c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9"/>
    </row>
    <row r="23" spans="1:52">
      <c r="A23" s="12">
        <f t="shared" ref="A23:A30" si="0">ROW()-21</f>
        <v>2</v>
      </c>
      <c r="B23" s="117" t="s">
        <v>84</v>
      </c>
      <c r="C23" s="118"/>
      <c r="D23" s="118"/>
      <c r="E23" s="118"/>
      <c r="F23" s="118"/>
      <c r="G23" s="118"/>
      <c r="H23" s="118"/>
      <c r="I23" s="118"/>
      <c r="J23" s="118"/>
      <c r="K23" s="119"/>
      <c r="L23" s="117" t="s">
        <v>93</v>
      </c>
      <c r="M23" s="118"/>
      <c r="N23" s="118"/>
      <c r="O23" s="118"/>
      <c r="P23" s="118"/>
      <c r="Q23" s="118"/>
      <c r="R23" s="118"/>
      <c r="S23" s="118"/>
      <c r="T23" s="118"/>
      <c r="U23" s="119"/>
      <c r="V23" s="120" t="s">
        <v>69</v>
      </c>
      <c r="W23" s="121"/>
      <c r="X23" s="117" t="s">
        <v>136</v>
      </c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9"/>
    </row>
    <row r="24" spans="1:52">
      <c r="A24" s="12">
        <f t="shared" si="0"/>
        <v>3</v>
      </c>
      <c r="B24" s="117" t="s">
        <v>85</v>
      </c>
      <c r="C24" s="118"/>
      <c r="D24" s="118"/>
      <c r="E24" s="118"/>
      <c r="F24" s="118"/>
      <c r="G24" s="118"/>
      <c r="H24" s="118"/>
      <c r="I24" s="118"/>
      <c r="J24" s="118"/>
      <c r="K24" s="119"/>
      <c r="L24" s="117" t="s">
        <v>96</v>
      </c>
      <c r="M24" s="118"/>
      <c r="N24" s="118"/>
      <c r="O24" s="118"/>
      <c r="P24" s="118"/>
      <c r="Q24" s="118"/>
      <c r="R24" s="118"/>
      <c r="S24" s="118"/>
      <c r="T24" s="118"/>
      <c r="U24" s="119"/>
      <c r="V24" s="120" t="s">
        <v>127</v>
      </c>
      <c r="W24" s="121"/>
      <c r="X24" s="117" t="s">
        <v>135</v>
      </c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9"/>
    </row>
    <row r="25" spans="1:52">
      <c r="A25" s="12">
        <f t="shared" si="0"/>
        <v>4</v>
      </c>
      <c r="B25" s="117" t="s">
        <v>86</v>
      </c>
      <c r="C25" s="118"/>
      <c r="D25" s="118"/>
      <c r="E25" s="118"/>
      <c r="F25" s="118"/>
      <c r="G25" s="118"/>
      <c r="H25" s="118"/>
      <c r="I25" s="118"/>
      <c r="J25" s="118"/>
      <c r="K25" s="119"/>
      <c r="L25" s="125" t="s">
        <v>94</v>
      </c>
      <c r="M25" s="118"/>
      <c r="N25" s="118"/>
      <c r="O25" s="118"/>
      <c r="P25" s="118"/>
      <c r="Q25" s="118"/>
      <c r="R25" s="118"/>
      <c r="S25" s="118"/>
      <c r="T25" s="118"/>
      <c r="U25" s="119"/>
      <c r="V25" s="120"/>
      <c r="W25" s="121"/>
      <c r="X25" s="117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9"/>
    </row>
    <row r="26" spans="1:52">
      <c r="A26" s="12">
        <f t="shared" si="0"/>
        <v>5</v>
      </c>
      <c r="B26" s="117" t="s">
        <v>87</v>
      </c>
      <c r="C26" s="118"/>
      <c r="D26" s="118"/>
      <c r="E26" s="118"/>
      <c r="F26" s="118"/>
      <c r="G26" s="118"/>
      <c r="H26" s="118"/>
      <c r="I26" s="118"/>
      <c r="J26" s="118"/>
      <c r="K26" s="119"/>
      <c r="L26" s="117" t="s">
        <v>95</v>
      </c>
      <c r="M26" s="118"/>
      <c r="N26" s="118"/>
      <c r="O26" s="118"/>
      <c r="P26" s="118"/>
      <c r="Q26" s="118"/>
      <c r="R26" s="118"/>
      <c r="S26" s="118"/>
      <c r="T26" s="118"/>
      <c r="U26" s="119"/>
      <c r="V26" s="120"/>
      <c r="W26" s="121"/>
      <c r="X26" s="117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9"/>
    </row>
    <row r="27" spans="1:52">
      <c r="A27" s="12">
        <f t="shared" si="0"/>
        <v>6</v>
      </c>
      <c r="B27" s="117" t="s">
        <v>88</v>
      </c>
      <c r="C27" s="118"/>
      <c r="D27" s="118"/>
      <c r="E27" s="118"/>
      <c r="F27" s="118"/>
      <c r="G27" s="118"/>
      <c r="H27" s="118"/>
      <c r="I27" s="118"/>
      <c r="J27" s="118"/>
      <c r="K27" s="119"/>
      <c r="L27" s="125" t="s">
        <v>97</v>
      </c>
      <c r="M27" s="118"/>
      <c r="N27" s="118"/>
      <c r="O27" s="118"/>
      <c r="P27" s="118"/>
      <c r="Q27" s="118"/>
      <c r="R27" s="118"/>
      <c r="S27" s="118"/>
      <c r="T27" s="118"/>
      <c r="U27" s="119"/>
      <c r="V27" s="120"/>
      <c r="W27" s="121"/>
      <c r="X27" s="117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9"/>
    </row>
    <row r="28" spans="1:52">
      <c r="A28" s="12">
        <f t="shared" si="0"/>
        <v>7</v>
      </c>
      <c r="B28" s="117" t="s">
        <v>2</v>
      </c>
      <c r="C28" s="118"/>
      <c r="D28" s="118"/>
      <c r="E28" s="118"/>
      <c r="F28" s="118"/>
      <c r="G28" s="118"/>
      <c r="H28" s="118"/>
      <c r="I28" s="118"/>
      <c r="J28" s="118"/>
      <c r="K28" s="119"/>
      <c r="L28" s="117" t="s">
        <v>128</v>
      </c>
      <c r="M28" s="118"/>
      <c r="N28" s="118"/>
      <c r="O28" s="118"/>
      <c r="P28" s="118"/>
      <c r="Q28" s="118"/>
      <c r="R28" s="118"/>
      <c r="S28" s="118"/>
      <c r="T28" s="118"/>
      <c r="U28" s="119"/>
      <c r="V28" s="120" t="s">
        <v>69</v>
      </c>
      <c r="W28" s="121"/>
      <c r="X28" s="117" t="s">
        <v>134</v>
      </c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9"/>
    </row>
    <row r="29" spans="1:52">
      <c r="A29" s="12">
        <f t="shared" si="0"/>
        <v>8</v>
      </c>
      <c r="B29" s="117"/>
      <c r="C29" s="118"/>
      <c r="D29" s="118"/>
      <c r="E29" s="118"/>
      <c r="F29" s="118"/>
      <c r="G29" s="118"/>
      <c r="H29" s="118"/>
      <c r="I29" s="118"/>
      <c r="J29" s="118"/>
      <c r="K29" s="119"/>
      <c r="L29" s="117"/>
      <c r="M29" s="118"/>
      <c r="N29" s="118"/>
      <c r="O29" s="118"/>
      <c r="P29" s="118"/>
      <c r="Q29" s="118"/>
      <c r="R29" s="118"/>
      <c r="S29" s="118"/>
      <c r="T29" s="118"/>
      <c r="U29" s="119"/>
      <c r="V29" s="120"/>
      <c r="W29" s="121"/>
      <c r="X29" s="117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9"/>
    </row>
    <row r="30" spans="1:52">
      <c r="A30" s="12">
        <f t="shared" si="0"/>
        <v>9</v>
      </c>
      <c r="B30" s="117"/>
      <c r="C30" s="118"/>
      <c r="D30" s="118"/>
      <c r="E30" s="118"/>
      <c r="F30" s="118"/>
      <c r="G30" s="118"/>
      <c r="H30" s="118"/>
      <c r="I30" s="118"/>
      <c r="J30" s="118"/>
      <c r="K30" s="119"/>
      <c r="L30" s="117"/>
      <c r="M30" s="118"/>
      <c r="N30" s="118"/>
      <c r="O30" s="118"/>
      <c r="P30" s="118"/>
      <c r="Q30" s="118"/>
      <c r="R30" s="118"/>
      <c r="S30" s="118"/>
      <c r="T30" s="118"/>
      <c r="U30" s="119"/>
      <c r="V30" s="120"/>
      <c r="W30" s="121"/>
      <c r="X30" s="117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9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22" t="s">
        <v>3</v>
      </c>
      <c r="C32" s="123"/>
      <c r="D32" s="123"/>
      <c r="E32" s="123"/>
      <c r="F32" s="123"/>
      <c r="G32" s="123"/>
      <c r="H32" s="123"/>
      <c r="I32" s="123"/>
      <c r="J32" s="123"/>
      <c r="K32" s="124"/>
      <c r="L32" s="122" t="s">
        <v>4</v>
      </c>
      <c r="M32" s="123"/>
      <c r="N32" s="123"/>
      <c r="O32" s="123"/>
      <c r="P32" s="123"/>
      <c r="Q32" s="123"/>
      <c r="R32" s="123"/>
      <c r="S32" s="123"/>
      <c r="T32" s="123"/>
      <c r="U32" s="124"/>
      <c r="V32" s="122" t="s">
        <v>9</v>
      </c>
      <c r="W32" s="124"/>
      <c r="X32" s="122" t="s">
        <v>2</v>
      </c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4"/>
    </row>
    <row r="33" spans="1:52">
      <c r="A33" s="12">
        <f>ROW()-32</f>
        <v>1</v>
      </c>
      <c r="B33" s="117" t="s">
        <v>129</v>
      </c>
      <c r="C33" s="118"/>
      <c r="D33" s="118"/>
      <c r="E33" s="118"/>
      <c r="F33" s="118"/>
      <c r="G33" s="118"/>
      <c r="H33" s="118"/>
      <c r="I33" s="118"/>
      <c r="J33" s="118"/>
      <c r="K33" s="119"/>
      <c r="L33" s="117" t="s">
        <v>130</v>
      </c>
      <c r="M33" s="118"/>
      <c r="N33" s="118"/>
      <c r="O33" s="118"/>
      <c r="P33" s="118"/>
      <c r="Q33" s="118"/>
      <c r="R33" s="118"/>
      <c r="S33" s="118"/>
      <c r="T33" s="118"/>
      <c r="U33" s="119"/>
      <c r="V33" s="120" t="s">
        <v>9</v>
      </c>
      <c r="W33" s="121"/>
      <c r="X33" s="117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9"/>
    </row>
    <row r="34" spans="1:52">
      <c r="A34" s="12">
        <f t="shared" ref="A34:A41" si="1">ROW()-32</f>
        <v>2</v>
      </c>
      <c r="B34" s="117"/>
      <c r="C34" s="118"/>
      <c r="D34" s="118"/>
      <c r="E34" s="118"/>
      <c r="F34" s="118"/>
      <c r="G34" s="118"/>
      <c r="H34" s="118"/>
      <c r="I34" s="118"/>
      <c r="J34" s="118"/>
      <c r="K34" s="119"/>
      <c r="L34" s="117"/>
      <c r="M34" s="118"/>
      <c r="N34" s="118"/>
      <c r="O34" s="118"/>
      <c r="P34" s="118"/>
      <c r="Q34" s="118"/>
      <c r="R34" s="118"/>
      <c r="S34" s="118"/>
      <c r="T34" s="118"/>
      <c r="U34" s="119"/>
      <c r="V34" s="120"/>
      <c r="W34" s="121"/>
      <c r="X34" s="117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9"/>
    </row>
    <row r="35" spans="1:52">
      <c r="A35" s="12">
        <f t="shared" si="1"/>
        <v>3</v>
      </c>
      <c r="B35" s="117" t="s">
        <v>131</v>
      </c>
      <c r="C35" s="118"/>
      <c r="D35" s="118"/>
      <c r="E35" s="118"/>
      <c r="F35" s="118"/>
      <c r="G35" s="118"/>
      <c r="H35" s="118"/>
      <c r="I35" s="118"/>
      <c r="J35" s="118"/>
      <c r="K35" s="119"/>
      <c r="L35" s="117" t="s">
        <v>132</v>
      </c>
      <c r="M35" s="118"/>
      <c r="N35" s="118"/>
      <c r="O35" s="118"/>
      <c r="P35" s="118"/>
      <c r="Q35" s="118"/>
      <c r="R35" s="118"/>
      <c r="S35" s="118"/>
      <c r="T35" s="118"/>
      <c r="U35" s="119"/>
      <c r="V35" s="120">
        <v>0</v>
      </c>
      <c r="W35" s="121"/>
      <c r="X35" s="117" t="s">
        <v>133</v>
      </c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9"/>
    </row>
    <row r="36" spans="1:52">
      <c r="A36" s="12">
        <f t="shared" si="1"/>
        <v>4</v>
      </c>
      <c r="B36" s="117"/>
      <c r="C36" s="118"/>
      <c r="D36" s="118"/>
      <c r="E36" s="118"/>
      <c r="F36" s="118"/>
      <c r="G36" s="118"/>
      <c r="H36" s="118"/>
      <c r="I36" s="118"/>
      <c r="J36" s="118"/>
      <c r="K36" s="119"/>
      <c r="L36" s="125"/>
      <c r="M36" s="118"/>
      <c r="N36" s="118"/>
      <c r="O36" s="118"/>
      <c r="P36" s="118"/>
      <c r="Q36" s="118"/>
      <c r="R36" s="118"/>
      <c r="S36" s="118"/>
      <c r="T36" s="118"/>
      <c r="U36" s="119"/>
      <c r="V36" s="120"/>
      <c r="W36" s="121"/>
      <c r="X36" s="117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9"/>
    </row>
    <row r="37" spans="1:52">
      <c r="A37" s="12">
        <f t="shared" si="1"/>
        <v>5</v>
      </c>
      <c r="B37" s="117"/>
      <c r="C37" s="118"/>
      <c r="D37" s="118"/>
      <c r="E37" s="118"/>
      <c r="F37" s="118"/>
      <c r="G37" s="118"/>
      <c r="H37" s="118"/>
      <c r="I37" s="118"/>
      <c r="J37" s="118"/>
      <c r="K37" s="119"/>
      <c r="L37" s="117"/>
      <c r="M37" s="118"/>
      <c r="N37" s="118"/>
      <c r="O37" s="118"/>
      <c r="P37" s="118"/>
      <c r="Q37" s="118"/>
      <c r="R37" s="118"/>
      <c r="S37" s="118"/>
      <c r="T37" s="118"/>
      <c r="U37" s="119"/>
      <c r="V37" s="120"/>
      <c r="W37" s="121"/>
      <c r="X37" s="117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9"/>
    </row>
    <row r="38" spans="1:52">
      <c r="A38" s="12">
        <f t="shared" si="1"/>
        <v>6</v>
      </c>
      <c r="B38" s="117"/>
      <c r="C38" s="118"/>
      <c r="D38" s="118"/>
      <c r="E38" s="118"/>
      <c r="F38" s="118"/>
      <c r="G38" s="118"/>
      <c r="H38" s="118"/>
      <c r="I38" s="118"/>
      <c r="J38" s="118"/>
      <c r="K38" s="119"/>
      <c r="L38" s="125"/>
      <c r="M38" s="118"/>
      <c r="N38" s="118"/>
      <c r="O38" s="118"/>
      <c r="P38" s="118"/>
      <c r="Q38" s="118"/>
      <c r="R38" s="118"/>
      <c r="S38" s="118"/>
      <c r="T38" s="118"/>
      <c r="U38" s="119"/>
      <c r="V38" s="120"/>
      <c r="W38" s="121"/>
      <c r="X38" s="117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9"/>
    </row>
    <row r="39" spans="1:52">
      <c r="A39" s="12">
        <f t="shared" si="1"/>
        <v>7</v>
      </c>
      <c r="B39" s="117"/>
      <c r="C39" s="118"/>
      <c r="D39" s="118"/>
      <c r="E39" s="118"/>
      <c r="F39" s="118"/>
      <c r="G39" s="118"/>
      <c r="H39" s="118"/>
      <c r="I39" s="118"/>
      <c r="J39" s="118"/>
      <c r="K39" s="119"/>
      <c r="L39" s="125" t="s">
        <v>98</v>
      </c>
      <c r="M39" s="118"/>
      <c r="N39" s="118"/>
      <c r="O39" s="118"/>
      <c r="P39" s="118"/>
      <c r="Q39" s="118"/>
      <c r="R39" s="118"/>
      <c r="S39" s="118"/>
      <c r="T39" s="118"/>
      <c r="U39" s="119"/>
      <c r="V39" s="120"/>
      <c r="W39" s="121"/>
      <c r="X39" s="117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9"/>
    </row>
    <row r="40" spans="1:52">
      <c r="A40" s="12">
        <f t="shared" si="1"/>
        <v>8</v>
      </c>
      <c r="B40" s="117"/>
      <c r="C40" s="118"/>
      <c r="D40" s="118"/>
      <c r="E40" s="118"/>
      <c r="F40" s="118"/>
      <c r="G40" s="118"/>
      <c r="H40" s="118"/>
      <c r="I40" s="118"/>
      <c r="J40" s="118"/>
      <c r="K40" s="119"/>
      <c r="L40" s="117"/>
      <c r="M40" s="118"/>
      <c r="N40" s="118"/>
      <c r="O40" s="118"/>
      <c r="P40" s="118"/>
      <c r="Q40" s="118"/>
      <c r="R40" s="118"/>
      <c r="S40" s="118"/>
      <c r="T40" s="118"/>
      <c r="U40" s="119"/>
      <c r="V40" s="120"/>
      <c r="W40" s="121"/>
      <c r="X40" s="117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9"/>
    </row>
    <row r="41" spans="1:52">
      <c r="A41" s="12">
        <f t="shared" si="1"/>
        <v>9</v>
      </c>
      <c r="B41" s="117"/>
      <c r="C41" s="118"/>
      <c r="D41" s="118"/>
      <c r="E41" s="118"/>
      <c r="F41" s="118"/>
      <c r="G41" s="118"/>
      <c r="H41" s="118"/>
      <c r="I41" s="118"/>
      <c r="J41" s="118"/>
      <c r="K41" s="119"/>
      <c r="L41" s="117"/>
      <c r="M41" s="118"/>
      <c r="N41" s="118"/>
      <c r="O41" s="118"/>
      <c r="P41" s="118"/>
      <c r="Q41" s="118"/>
      <c r="R41" s="118"/>
      <c r="S41" s="118"/>
      <c r="T41" s="118"/>
      <c r="U41" s="119"/>
      <c r="V41" s="120"/>
      <c r="W41" s="121"/>
      <c r="X41" s="117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9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22" t="s">
        <v>3</v>
      </c>
      <c r="C43" s="123"/>
      <c r="D43" s="123"/>
      <c r="E43" s="123"/>
      <c r="F43" s="123"/>
      <c r="G43" s="123"/>
      <c r="H43" s="123"/>
      <c r="I43" s="123"/>
      <c r="J43" s="123"/>
      <c r="K43" s="124"/>
      <c r="L43" s="122" t="s">
        <v>4</v>
      </c>
      <c r="M43" s="123"/>
      <c r="N43" s="123"/>
      <c r="O43" s="123"/>
      <c r="P43" s="123"/>
      <c r="Q43" s="123"/>
      <c r="R43" s="123"/>
      <c r="S43" s="123"/>
      <c r="T43" s="123"/>
      <c r="U43" s="124"/>
      <c r="V43" s="122" t="s">
        <v>9</v>
      </c>
      <c r="W43" s="124"/>
      <c r="X43" s="122" t="s">
        <v>2</v>
      </c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4"/>
    </row>
    <row r="44" spans="1:52">
      <c r="A44" s="12">
        <f>ROW()-43</f>
        <v>1</v>
      </c>
      <c r="B44" s="117"/>
      <c r="C44" s="118"/>
      <c r="D44" s="118"/>
      <c r="E44" s="118"/>
      <c r="F44" s="118"/>
      <c r="G44" s="118"/>
      <c r="H44" s="118"/>
      <c r="I44" s="118"/>
      <c r="J44" s="118"/>
      <c r="K44" s="119"/>
      <c r="L44" s="117"/>
      <c r="M44" s="118"/>
      <c r="N44" s="118"/>
      <c r="O44" s="118"/>
      <c r="P44" s="118"/>
      <c r="Q44" s="118"/>
      <c r="R44" s="118"/>
      <c r="S44" s="118"/>
      <c r="T44" s="118"/>
      <c r="U44" s="119"/>
      <c r="V44" s="120"/>
      <c r="W44" s="121"/>
      <c r="X44" s="117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9"/>
    </row>
    <row r="45" spans="1:52">
      <c r="A45" s="12">
        <f t="shared" ref="A45:A52" si="2">ROW()-43</f>
        <v>2</v>
      </c>
      <c r="B45" s="117"/>
      <c r="C45" s="118"/>
      <c r="D45" s="118"/>
      <c r="E45" s="118"/>
      <c r="F45" s="118"/>
      <c r="G45" s="118"/>
      <c r="H45" s="118"/>
      <c r="I45" s="118"/>
      <c r="J45" s="118"/>
      <c r="K45" s="119"/>
      <c r="L45" s="117"/>
      <c r="M45" s="118"/>
      <c r="N45" s="118"/>
      <c r="O45" s="118"/>
      <c r="P45" s="118"/>
      <c r="Q45" s="118"/>
      <c r="R45" s="118"/>
      <c r="S45" s="118"/>
      <c r="T45" s="118"/>
      <c r="U45" s="119"/>
      <c r="V45" s="120"/>
      <c r="W45" s="121"/>
      <c r="X45" s="117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9"/>
    </row>
    <row r="46" spans="1:52">
      <c r="A46" s="12">
        <f t="shared" si="2"/>
        <v>3</v>
      </c>
      <c r="B46" s="117"/>
      <c r="C46" s="118"/>
      <c r="D46" s="118"/>
      <c r="E46" s="118"/>
      <c r="F46" s="118"/>
      <c r="G46" s="118"/>
      <c r="H46" s="118"/>
      <c r="I46" s="118"/>
      <c r="J46" s="118"/>
      <c r="K46" s="119"/>
      <c r="L46" s="117"/>
      <c r="M46" s="118"/>
      <c r="N46" s="118"/>
      <c r="O46" s="118"/>
      <c r="P46" s="118"/>
      <c r="Q46" s="118"/>
      <c r="R46" s="118"/>
      <c r="S46" s="118"/>
      <c r="T46" s="118"/>
      <c r="U46" s="119"/>
      <c r="V46" s="120"/>
      <c r="W46" s="121"/>
      <c r="X46" s="117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9"/>
    </row>
    <row r="47" spans="1:52">
      <c r="A47" s="12">
        <f t="shared" si="2"/>
        <v>4</v>
      </c>
      <c r="B47" s="117"/>
      <c r="C47" s="118"/>
      <c r="D47" s="118"/>
      <c r="E47" s="118"/>
      <c r="F47" s="118"/>
      <c r="G47" s="118"/>
      <c r="H47" s="118"/>
      <c r="I47" s="118"/>
      <c r="J47" s="118"/>
      <c r="K47" s="119"/>
      <c r="L47" s="117"/>
      <c r="M47" s="118"/>
      <c r="N47" s="118"/>
      <c r="O47" s="118"/>
      <c r="P47" s="118"/>
      <c r="Q47" s="118"/>
      <c r="R47" s="118"/>
      <c r="S47" s="118"/>
      <c r="T47" s="118"/>
      <c r="U47" s="119"/>
      <c r="V47" s="120"/>
      <c r="W47" s="121"/>
      <c r="X47" s="117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9"/>
    </row>
    <row r="48" spans="1:52">
      <c r="A48" s="12">
        <f t="shared" si="2"/>
        <v>5</v>
      </c>
      <c r="B48" s="117"/>
      <c r="C48" s="118"/>
      <c r="D48" s="118"/>
      <c r="E48" s="118"/>
      <c r="F48" s="118"/>
      <c r="G48" s="118"/>
      <c r="H48" s="118"/>
      <c r="I48" s="118"/>
      <c r="J48" s="118"/>
      <c r="K48" s="119"/>
      <c r="L48" s="117"/>
      <c r="M48" s="118"/>
      <c r="N48" s="118"/>
      <c r="O48" s="118"/>
      <c r="P48" s="118"/>
      <c r="Q48" s="118"/>
      <c r="R48" s="118"/>
      <c r="S48" s="118"/>
      <c r="T48" s="118"/>
      <c r="U48" s="119"/>
      <c r="V48" s="120"/>
      <c r="W48" s="121"/>
      <c r="X48" s="117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9"/>
    </row>
    <row r="49" spans="1:52">
      <c r="A49" s="12">
        <f t="shared" si="2"/>
        <v>6</v>
      </c>
      <c r="B49" s="117"/>
      <c r="C49" s="118"/>
      <c r="D49" s="118"/>
      <c r="E49" s="118"/>
      <c r="F49" s="118"/>
      <c r="G49" s="118"/>
      <c r="H49" s="118"/>
      <c r="I49" s="118"/>
      <c r="J49" s="118"/>
      <c r="K49" s="119"/>
      <c r="L49" s="117"/>
      <c r="M49" s="118"/>
      <c r="N49" s="118"/>
      <c r="O49" s="118"/>
      <c r="P49" s="118"/>
      <c r="Q49" s="118"/>
      <c r="R49" s="118"/>
      <c r="S49" s="118"/>
      <c r="T49" s="118"/>
      <c r="U49" s="119"/>
      <c r="V49" s="120"/>
      <c r="W49" s="121"/>
      <c r="X49" s="117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9"/>
    </row>
    <row r="50" spans="1:52">
      <c r="A50" s="12">
        <f t="shared" si="2"/>
        <v>7</v>
      </c>
      <c r="B50" s="117"/>
      <c r="C50" s="118"/>
      <c r="D50" s="118"/>
      <c r="E50" s="118"/>
      <c r="F50" s="118"/>
      <c r="G50" s="118"/>
      <c r="H50" s="118"/>
      <c r="I50" s="118"/>
      <c r="J50" s="118"/>
      <c r="K50" s="119"/>
      <c r="L50" s="117"/>
      <c r="M50" s="118"/>
      <c r="N50" s="118"/>
      <c r="O50" s="118"/>
      <c r="P50" s="118"/>
      <c r="Q50" s="118"/>
      <c r="R50" s="118"/>
      <c r="S50" s="118"/>
      <c r="T50" s="118"/>
      <c r="U50" s="119"/>
      <c r="V50" s="120"/>
      <c r="W50" s="121"/>
      <c r="X50" s="117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9"/>
    </row>
    <row r="51" spans="1:52">
      <c r="A51" s="12">
        <f t="shared" si="2"/>
        <v>8</v>
      </c>
      <c r="B51" s="117"/>
      <c r="C51" s="118"/>
      <c r="D51" s="118"/>
      <c r="E51" s="118"/>
      <c r="F51" s="118"/>
      <c r="G51" s="118"/>
      <c r="H51" s="118"/>
      <c r="I51" s="118"/>
      <c r="J51" s="118"/>
      <c r="K51" s="119"/>
      <c r="L51" s="117"/>
      <c r="M51" s="118"/>
      <c r="N51" s="118"/>
      <c r="O51" s="118"/>
      <c r="P51" s="118"/>
      <c r="Q51" s="118"/>
      <c r="R51" s="118"/>
      <c r="S51" s="118"/>
      <c r="T51" s="118"/>
      <c r="U51" s="119"/>
      <c r="V51" s="120"/>
      <c r="W51" s="121"/>
      <c r="X51" s="117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9"/>
    </row>
    <row r="52" spans="1:52">
      <c r="A52" s="12">
        <f t="shared" si="2"/>
        <v>9</v>
      </c>
      <c r="B52" s="117"/>
      <c r="C52" s="118"/>
      <c r="D52" s="118"/>
      <c r="E52" s="118"/>
      <c r="F52" s="118"/>
      <c r="G52" s="118"/>
      <c r="H52" s="118"/>
      <c r="I52" s="118"/>
      <c r="J52" s="118"/>
      <c r="K52" s="119"/>
      <c r="L52" s="117"/>
      <c r="M52" s="118"/>
      <c r="N52" s="118"/>
      <c r="O52" s="118"/>
      <c r="P52" s="118"/>
      <c r="Q52" s="118"/>
      <c r="R52" s="118"/>
      <c r="S52" s="118"/>
      <c r="T52" s="118"/>
      <c r="U52" s="119"/>
      <c r="V52" s="120"/>
      <c r="W52" s="121"/>
      <c r="X52" s="117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9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J8" sqref="AJ8:AQ8"/>
    </sheetView>
  </sheetViews>
  <sheetFormatPr defaultColWidth="2.6640625" defaultRowHeight="9.6"/>
  <cols>
    <col min="1" max="16384" width="2.6640625" style="1"/>
  </cols>
  <sheetData>
    <row r="1" spans="1:55">
      <c r="A1" s="141" t="s">
        <v>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3"/>
      <c r="N1" s="135" t="s">
        <v>3</v>
      </c>
      <c r="O1" s="136"/>
      <c r="P1" s="136"/>
      <c r="Q1" s="137"/>
      <c r="R1" s="147" t="str">
        <f>IF(ISBLANK(表紙!AL43),"",(表紙!AL43))</f>
        <v>K001</v>
      </c>
      <c r="S1" s="148"/>
      <c r="T1" s="148"/>
      <c r="U1" s="148"/>
      <c r="V1" s="148"/>
      <c r="W1" s="148"/>
      <c r="X1" s="148"/>
      <c r="Y1" s="148"/>
      <c r="Z1" s="148"/>
      <c r="AA1" s="149"/>
      <c r="AB1" s="135" t="s">
        <v>6</v>
      </c>
      <c r="AC1" s="136"/>
      <c r="AD1" s="136"/>
      <c r="AE1" s="137"/>
      <c r="AF1" s="138" t="str">
        <f>IF(ISBLANK(表紙!AL39),"",(表紙!AL39))</f>
        <v>KS</v>
      </c>
      <c r="AG1" s="139"/>
      <c r="AH1" s="139"/>
      <c r="AI1" s="139"/>
      <c r="AJ1" s="139"/>
      <c r="AK1" s="139"/>
      <c r="AL1" s="139"/>
      <c r="AM1" s="139"/>
      <c r="AN1" s="139"/>
      <c r="AO1" s="140"/>
      <c r="AP1" s="135" t="s">
        <v>1</v>
      </c>
      <c r="AQ1" s="136"/>
      <c r="AR1" s="136"/>
      <c r="AS1" s="137"/>
      <c r="AT1" s="132">
        <f>IF(ISBLANK(表紙!AL47),"",(表紙!AL47))</f>
        <v>44840</v>
      </c>
      <c r="AU1" s="133"/>
      <c r="AV1" s="133"/>
      <c r="AW1" s="133"/>
      <c r="AX1" s="133"/>
      <c r="AY1" s="133"/>
      <c r="AZ1" s="133"/>
      <c r="BA1" s="133"/>
      <c r="BB1" s="133"/>
      <c r="BC1" s="134"/>
    </row>
    <row r="2" spans="1:55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6"/>
      <c r="N2" s="135" t="s">
        <v>4</v>
      </c>
      <c r="O2" s="136"/>
      <c r="P2" s="136"/>
      <c r="Q2" s="137"/>
      <c r="R2" s="147" t="str">
        <f>IF(ISBLANK(表紙!AL45),"",(表紙!AL45))</f>
        <v>在庫情報一覧</v>
      </c>
      <c r="S2" s="148"/>
      <c r="T2" s="148"/>
      <c r="U2" s="148"/>
      <c r="V2" s="148"/>
      <c r="W2" s="148"/>
      <c r="X2" s="148"/>
      <c r="Y2" s="148"/>
      <c r="Z2" s="148"/>
      <c r="AA2" s="149"/>
      <c r="AB2" s="135" t="s">
        <v>0</v>
      </c>
      <c r="AC2" s="136"/>
      <c r="AD2" s="136"/>
      <c r="AE2" s="137"/>
      <c r="AF2" s="138" t="str">
        <f>IF(ISBLANK(表紙!AL41),"",(表紙!AL41))</f>
        <v>倉庫管理システム</v>
      </c>
      <c r="AG2" s="139"/>
      <c r="AH2" s="139"/>
      <c r="AI2" s="139"/>
      <c r="AJ2" s="139"/>
      <c r="AK2" s="139"/>
      <c r="AL2" s="139"/>
      <c r="AM2" s="139"/>
      <c r="AN2" s="139"/>
      <c r="AO2" s="140"/>
      <c r="AP2" s="135" t="s">
        <v>21</v>
      </c>
      <c r="AQ2" s="136"/>
      <c r="AR2" s="136"/>
      <c r="AS2" s="137"/>
      <c r="AT2" s="129" t="str">
        <f>IF(ISBLANK(表紙!AL49),"",(表紙!AL49))</f>
        <v>チーム２</v>
      </c>
      <c r="AU2" s="130"/>
      <c r="AV2" s="130"/>
      <c r="AW2" s="130"/>
      <c r="AX2" s="130"/>
      <c r="AY2" s="130"/>
      <c r="AZ2" s="130"/>
      <c r="BA2" s="130"/>
      <c r="BB2" s="130"/>
      <c r="BC2" s="131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8" t="s">
        <v>15</v>
      </c>
      <c r="C5" s="128"/>
      <c r="D5" s="128"/>
      <c r="E5" s="128"/>
      <c r="F5" s="128"/>
      <c r="G5" s="128"/>
      <c r="H5" s="128"/>
      <c r="I5" s="128"/>
      <c r="J5" s="128"/>
      <c r="K5" s="128"/>
      <c r="L5" s="128" t="s">
        <v>16</v>
      </c>
      <c r="M5" s="128"/>
      <c r="N5" s="128"/>
      <c r="O5" s="128"/>
      <c r="P5" s="128"/>
      <c r="Q5" s="128" t="s">
        <v>20</v>
      </c>
      <c r="R5" s="128"/>
      <c r="S5" s="128" t="s">
        <v>17</v>
      </c>
      <c r="T5" s="128"/>
      <c r="U5" s="128" t="s">
        <v>51</v>
      </c>
      <c r="V5" s="128"/>
      <c r="W5" s="128"/>
      <c r="X5" s="128"/>
      <c r="Y5" s="128"/>
      <c r="Z5" s="128"/>
      <c r="AA5" s="128"/>
      <c r="AB5" s="128" t="s">
        <v>18</v>
      </c>
      <c r="AC5" s="128"/>
      <c r="AD5" s="128"/>
      <c r="AE5" s="128"/>
      <c r="AF5" s="128"/>
      <c r="AG5" s="128"/>
      <c r="AH5" s="128"/>
      <c r="AI5" s="128"/>
      <c r="AJ5" s="128" t="s">
        <v>19</v>
      </c>
      <c r="AK5" s="128"/>
      <c r="AL5" s="128"/>
      <c r="AM5" s="128"/>
      <c r="AN5" s="128"/>
      <c r="AO5" s="128"/>
      <c r="AP5" s="128"/>
      <c r="AQ5" s="128"/>
      <c r="AR5" s="128" t="s">
        <v>2</v>
      </c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</row>
    <row r="6" spans="1:55">
      <c r="A6" s="12">
        <f>ROW()-5</f>
        <v>1</v>
      </c>
      <c r="B6" s="35" t="s">
        <v>90</v>
      </c>
      <c r="C6" s="36"/>
      <c r="D6" s="36"/>
      <c r="E6" s="36"/>
      <c r="F6" s="36"/>
      <c r="G6" s="36"/>
      <c r="H6" s="36"/>
      <c r="I6" s="36"/>
      <c r="J6" s="36"/>
      <c r="K6" s="37"/>
      <c r="L6" s="120" t="s">
        <v>36</v>
      </c>
      <c r="M6" s="150"/>
      <c r="N6" s="150"/>
      <c r="O6" s="150"/>
      <c r="P6" s="121"/>
      <c r="Q6" s="127" t="s">
        <v>157</v>
      </c>
      <c r="R6" s="127"/>
      <c r="S6" s="127">
        <v>50</v>
      </c>
      <c r="T6" s="127"/>
      <c r="U6" s="126" t="s">
        <v>162</v>
      </c>
      <c r="V6" s="126"/>
      <c r="W6" s="126"/>
      <c r="X6" s="126"/>
      <c r="Y6" s="126"/>
      <c r="Z6" s="126"/>
      <c r="AA6" s="126"/>
      <c r="AB6" s="126" t="s">
        <v>103</v>
      </c>
      <c r="AC6" s="126"/>
      <c r="AD6" s="126"/>
      <c r="AE6" s="126"/>
      <c r="AF6" s="126"/>
      <c r="AG6" s="126"/>
      <c r="AH6" s="126"/>
      <c r="AI6" s="126"/>
      <c r="AJ6" s="126" t="s">
        <v>93</v>
      </c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>
      <c r="A7" s="12">
        <f t="shared" ref="A7:A54" si="0">ROW()-5</f>
        <v>2</v>
      </c>
      <c r="B7" s="35" t="s">
        <v>91</v>
      </c>
      <c r="C7" s="36"/>
      <c r="D7" s="36"/>
      <c r="E7" s="36"/>
      <c r="F7" s="36"/>
      <c r="G7" s="36"/>
      <c r="H7" s="36"/>
      <c r="I7" s="36"/>
      <c r="J7" s="36"/>
      <c r="K7" s="37"/>
      <c r="L7" s="126" t="s">
        <v>36</v>
      </c>
      <c r="M7" s="126"/>
      <c r="N7" s="126"/>
      <c r="O7" s="126"/>
      <c r="P7" s="126"/>
      <c r="Q7" s="127"/>
      <c r="R7" s="127"/>
      <c r="S7" s="127"/>
      <c r="T7" s="127"/>
      <c r="U7" s="126" t="s">
        <v>162</v>
      </c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  <c r="BC7" s="126"/>
    </row>
    <row r="8" spans="1:55">
      <c r="A8" s="12">
        <f t="shared" si="0"/>
        <v>3</v>
      </c>
      <c r="B8" s="35" t="s">
        <v>88</v>
      </c>
      <c r="C8" s="36"/>
      <c r="D8" s="36"/>
      <c r="E8" s="36"/>
      <c r="F8" s="36"/>
      <c r="G8" s="36"/>
      <c r="H8" s="36"/>
      <c r="I8" s="36"/>
      <c r="J8" s="36"/>
      <c r="K8" s="37"/>
      <c r="L8" s="127" t="s">
        <v>79</v>
      </c>
      <c r="M8" s="127"/>
      <c r="N8" s="127"/>
      <c r="O8" s="127"/>
      <c r="P8" s="127"/>
      <c r="Q8" s="127"/>
      <c r="R8" s="127"/>
      <c r="S8" s="127"/>
      <c r="T8" s="127"/>
      <c r="U8" s="126" t="s">
        <v>162</v>
      </c>
      <c r="V8" s="126"/>
      <c r="W8" s="126"/>
      <c r="X8" s="126"/>
      <c r="Y8" s="126"/>
      <c r="Z8" s="126"/>
      <c r="AA8" s="126"/>
      <c r="AB8" s="117" t="s">
        <v>104</v>
      </c>
      <c r="AC8" s="118"/>
      <c r="AD8" s="118"/>
      <c r="AE8" s="118"/>
      <c r="AF8" s="118"/>
      <c r="AG8" s="118"/>
      <c r="AH8" s="118"/>
      <c r="AI8" s="119"/>
      <c r="AJ8" s="117" t="s">
        <v>97</v>
      </c>
      <c r="AK8" s="118"/>
      <c r="AL8" s="118"/>
      <c r="AM8" s="118"/>
      <c r="AN8" s="118"/>
      <c r="AO8" s="118"/>
      <c r="AP8" s="118"/>
      <c r="AQ8" s="119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</row>
    <row r="9" spans="1:55">
      <c r="A9" s="12">
        <f>ROW()-5</f>
        <v>4</v>
      </c>
      <c r="B9" s="35" t="s">
        <v>71</v>
      </c>
      <c r="C9" s="36"/>
      <c r="D9" s="36"/>
      <c r="E9" s="36"/>
      <c r="F9" s="36"/>
      <c r="G9" s="36"/>
      <c r="H9" s="36"/>
      <c r="I9" s="36"/>
      <c r="J9" s="36"/>
      <c r="K9" s="37"/>
      <c r="L9" s="127" t="s">
        <v>37</v>
      </c>
      <c r="M9" s="127"/>
      <c r="N9" s="127"/>
      <c r="O9" s="127"/>
      <c r="P9" s="127"/>
      <c r="Q9" s="127"/>
      <c r="R9" s="127"/>
      <c r="S9" s="127" t="s">
        <v>50</v>
      </c>
      <c r="T9" s="127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17"/>
      <c r="AK9" s="118"/>
      <c r="AL9" s="118"/>
      <c r="AM9" s="118"/>
      <c r="AN9" s="118"/>
      <c r="AO9" s="118"/>
      <c r="AP9" s="118"/>
      <c r="AQ9" s="119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</row>
    <row r="10" spans="1:55">
      <c r="A10" s="12">
        <f t="shared" si="0"/>
        <v>5</v>
      </c>
      <c r="B10" s="35" t="s">
        <v>73</v>
      </c>
      <c r="C10" s="36"/>
      <c r="D10" s="36"/>
      <c r="E10" s="36"/>
      <c r="F10" s="36"/>
      <c r="G10" s="36"/>
      <c r="H10" s="36"/>
      <c r="I10" s="36"/>
      <c r="J10" s="36"/>
      <c r="K10" s="37"/>
      <c r="L10" s="127" t="s">
        <v>37</v>
      </c>
      <c r="M10" s="127"/>
      <c r="N10" s="127"/>
      <c r="O10" s="127"/>
      <c r="P10" s="127"/>
      <c r="Q10" s="127"/>
      <c r="R10" s="127"/>
      <c r="S10" s="127" t="s">
        <v>50</v>
      </c>
      <c r="T10" s="127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17"/>
      <c r="AK10" s="118"/>
      <c r="AL10" s="118"/>
      <c r="AM10" s="118"/>
      <c r="AN10" s="118"/>
      <c r="AO10" s="118"/>
      <c r="AP10" s="118"/>
      <c r="AQ10" s="119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</row>
    <row r="11" spans="1:55">
      <c r="A11" s="12">
        <f t="shared" si="0"/>
        <v>6</v>
      </c>
      <c r="B11" s="35" t="s">
        <v>100</v>
      </c>
      <c r="C11" s="36"/>
      <c r="D11" s="36"/>
      <c r="E11" s="36"/>
      <c r="F11" s="36"/>
      <c r="G11" s="36"/>
      <c r="H11" s="36"/>
      <c r="I11" s="36"/>
      <c r="J11" s="36"/>
      <c r="K11" s="37"/>
      <c r="L11" s="127" t="s">
        <v>37</v>
      </c>
      <c r="M11" s="127"/>
      <c r="N11" s="127"/>
      <c r="O11" s="127"/>
      <c r="P11" s="127"/>
      <c r="Q11" s="127"/>
      <c r="R11" s="127"/>
      <c r="S11" s="127" t="s">
        <v>50</v>
      </c>
      <c r="T11" s="127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17"/>
      <c r="AK11" s="118"/>
      <c r="AL11" s="118"/>
      <c r="AM11" s="118"/>
      <c r="AN11" s="118"/>
      <c r="AO11" s="118"/>
      <c r="AP11" s="118"/>
      <c r="AQ11" s="119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  <c r="BC11" s="126"/>
    </row>
    <row r="12" spans="1:55">
      <c r="A12" s="12">
        <f t="shared" si="0"/>
        <v>7</v>
      </c>
      <c r="B12" s="35" t="s">
        <v>72</v>
      </c>
      <c r="C12" s="36"/>
      <c r="D12" s="36"/>
      <c r="E12" s="36"/>
      <c r="F12" s="36"/>
      <c r="G12" s="36"/>
      <c r="H12" s="36"/>
      <c r="I12" s="36"/>
      <c r="J12" s="36"/>
      <c r="K12" s="37"/>
      <c r="L12" s="127" t="s">
        <v>37</v>
      </c>
      <c r="M12" s="127"/>
      <c r="N12" s="127"/>
      <c r="O12" s="127"/>
      <c r="P12" s="127"/>
      <c r="Q12" s="127"/>
      <c r="R12" s="127"/>
      <c r="S12" s="127" t="s">
        <v>50</v>
      </c>
      <c r="T12" s="127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17"/>
      <c r="AK12" s="118"/>
      <c r="AL12" s="118"/>
      <c r="AM12" s="118"/>
      <c r="AN12" s="118"/>
      <c r="AO12" s="118"/>
      <c r="AP12" s="118"/>
      <c r="AQ12" s="119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</row>
    <row r="13" spans="1:55">
      <c r="A13" s="12">
        <f t="shared" si="0"/>
        <v>8</v>
      </c>
      <c r="B13" s="35" t="s">
        <v>101</v>
      </c>
      <c r="C13" s="36"/>
      <c r="D13" s="36"/>
      <c r="E13" s="36"/>
      <c r="F13" s="36"/>
      <c r="G13" s="36"/>
      <c r="H13" s="36"/>
      <c r="I13" s="36"/>
      <c r="J13" s="36"/>
      <c r="K13" s="37"/>
      <c r="L13" s="126"/>
      <c r="M13" s="126"/>
      <c r="N13" s="126"/>
      <c r="O13" s="126"/>
      <c r="P13" s="126"/>
      <c r="Q13" s="127" t="s">
        <v>157</v>
      </c>
      <c r="R13" s="127"/>
      <c r="S13" s="127">
        <v>6</v>
      </c>
      <c r="T13" s="127"/>
      <c r="U13" s="126" t="s">
        <v>163</v>
      </c>
      <c r="V13" s="126"/>
      <c r="W13" s="126"/>
      <c r="X13" s="126"/>
      <c r="Y13" s="126"/>
      <c r="Z13" s="126"/>
      <c r="AA13" s="126"/>
      <c r="AB13" s="126" t="s">
        <v>103</v>
      </c>
      <c r="AC13" s="126"/>
      <c r="AD13" s="126"/>
      <c r="AE13" s="126"/>
      <c r="AF13" s="126"/>
      <c r="AG13" s="126"/>
      <c r="AH13" s="126"/>
      <c r="AI13" s="126"/>
      <c r="AJ13" s="117" t="s">
        <v>92</v>
      </c>
      <c r="AK13" s="118"/>
      <c r="AL13" s="118"/>
      <c r="AM13" s="118"/>
      <c r="AN13" s="118"/>
      <c r="AO13" s="118"/>
      <c r="AP13" s="118"/>
      <c r="AQ13" s="119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</row>
    <row r="14" spans="1:55">
      <c r="A14" s="12">
        <f t="shared" si="0"/>
        <v>9</v>
      </c>
      <c r="B14" s="35" t="s">
        <v>90</v>
      </c>
      <c r="C14" s="36"/>
      <c r="D14" s="36"/>
      <c r="E14" s="36"/>
      <c r="F14" s="36"/>
      <c r="G14" s="36"/>
      <c r="H14" s="36"/>
      <c r="I14" s="36"/>
      <c r="J14" s="36"/>
      <c r="K14" s="37"/>
      <c r="L14" s="126"/>
      <c r="M14" s="126"/>
      <c r="N14" s="126"/>
      <c r="O14" s="126"/>
      <c r="P14" s="126"/>
      <c r="Q14" s="127"/>
      <c r="R14" s="127"/>
      <c r="S14" s="127"/>
      <c r="T14" s="127"/>
      <c r="U14" s="126" t="s">
        <v>163</v>
      </c>
      <c r="V14" s="126"/>
      <c r="W14" s="126"/>
      <c r="X14" s="126"/>
      <c r="Y14" s="126"/>
      <c r="Z14" s="126"/>
      <c r="AA14" s="126"/>
      <c r="AB14" s="126" t="s">
        <v>103</v>
      </c>
      <c r="AC14" s="126"/>
      <c r="AD14" s="126"/>
      <c r="AE14" s="126"/>
      <c r="AF14" s="126"/>
      <c r="AG14" s="126"/>
      <c r="AH14" s="126"/>
      <c r="AI14" s="126"/>
      <c r="AJ14" s="117" t="s">
        <v>93</v>
      </c>
      <c r="AK14" s="118"/>
      <c r="AL14" s="118"/>
      <c r="AM14" s="118"/>
      <c r="AN14" s="118"/>
      <c r="AO14" s="118"/>
      <c r="AP14" s="118"/>
      <c r="AQ14" s="119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</row>
    <row r="15" spans="1:55">
      <c r="A15" s="12">
        <f t="shared" si="0"/>
        <v>10</v>
      </c>
      <c r="B15" s="35" t="s">
        <v>85</v>
      </c>
      <c r="C15" s="36"/>
      <c r="D15" s="36"/>
      <c r="E15" s="36"/>
      <c r="F15" s="36"/>
      <c r="G15" s="36"/>
      <c r="H15" s="36"/>
      <c r="I15" s="36"/>
      <c r="J15" s="36"/>
      <c r="K15" s="37"/>
      <c r="L15" s="126"/>
      <c r="M15" s="126"/>
      <c r="N15" s="126"/>
      <c r="O15" s="126"/>
      <c r="P15" s="126"/>
      <c r="Q15" s="127"/>
      <c r="R15" s="127"/>
      <c r="S15" s="127"/>
      <c r="T15" s="127"/>
      <c r="U15" s="126" t="s">
        <v>163</v>
      </c>
      <c r="V15" s="126"/>
      <c r="W15" s="126"/>
      <c r="X15" s="126"/>
      <c r="Y15" s="126"/>
      <c r="Z15" s="126"/>
      <c r="AA15" s="126"/>
      <c r="AB15" s="126" t="s">
        <v>119</v>
      </c>
      <c r="AC15" s="126"/>
      <c r="AD15" s="126"/>
      <c r="AE15" s="126"/>
      <c r="AF15" s="126"/>
      <c r="AG15" s="126"/>
      <c r="AH15" s="126"/>
      <c r="AI15" s="126"/>
      <c r="AJ15" s="117" t="s">
        <v>96</v>
      </c>
      <c r="AK15" s="118"/>
      <c r="AL15" s="118"/>
      <c r="AM15" s="118"/>
      <c r="AN15" s="118"/>
      <c r="AO15" s="118"/>
      <c r="AP15" s="118"/>
      <c r="AQ15" s="119"/>
      <c r="AR15" s="126"/>
      <c r="AS15" s="126"/>
      <c r="AT15" s="126"/>
      <c r="AU15" s="126"/>
      <c r="AV15" s="126"/>
      <c r="AW15" s="126"/>
      <c r="AX15" s="126"/>
      <c r="AY15" s="126"/>
      <c r="AZ15" s="126"/>
      <c r="BA15" s="126"/>
      <c r="BB15" s="126"/>
      <c r="BC15" s="126"/>
    </row>
    <row r="16" spans="1:55">
      <c r="A16" s="12">
        <f t="shared" si="0"/>
        <v>11</v>
      </c>
      <c r="B16" s="35" t="s">
        <v>102</v>
      </c>
      <c r="C16" s="36"/>
      <c r="D16" s="36"/>
      <c r="E16" s="36"/>
      <c r="F16" s="36"/>
      <c r="G16" s="36"/>
      <c r="H16" s="36"/>
      <c r="I16" s="36"/>
      <c r="J16" s="36"/>
      <c r="K16" s="37"/>
      <c r="L16" s="126"/>
      <c r="M16" s="126"/>
      <c r="N16" s="126"/>
      <c r="O16" s="126"/>
      <c r="P16" s="126"/>
      <c r="Q16" s="127"/>
      <c r="R16" s="127"/>
      <c r="S16" s="127">
        <v>11</v>
      </c>
      <c r="T16" s="127"/>
      <c r="U16" s="126" t="s">
        <v>163</v>
      </c>
      <c r="V16" s="126"/>
      <c r="W16" s="126"/>
      <c r="X16" s="126"/>
      <c r="Y16" s="126"/>
      <c r="Z16" s="126"/>
      <c r="AA16" s="126"/>
      <c r="AB16" s="126" t="s">
        <v>119</v>
      </c>
      <c r="AC16" s="126"/>
      <c r="AD16" s="126"/>
      <c r="AE16" s="126"/>
      <c r="AF16" s="126"/>
      <c r="AG16" s="126"/>
      <c r="AH16" s="126"/>
      <c r="AI16" s="126"/>
      <c r="AJ16" s="117" t="s">
        <v>164</v>
      </c>
      <c r="AK16" s="118"/>
      <c r="AL16" s="118"/>
      <c r="AM16" s="118"/>
      <c r="AN16" s="118"/>
      <c r="AO16" s="118"/>
      <c r="AP16" s="118"/>
      <c r="AQ16" s="119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126"/>
    </row>
    <row r="17" spans="1:55">
      <c r="A17" s="12">
        <f t="shared" si="0"/>
        <v>12</v>
      </c>
      <c r="B17" s="35" t="s">
        <v>87</v>
      </c>
      <c r="C17" s="36"/>
      <c r="D17" s="36"/>
      <c r="E17" s="36"/>
      <c r="F17" s="36"/>
      <c r="G17" s="36"/>
      <c r="H17" s="36"/>
      <c r="I17" s="36"/>
      <c r="J17" s="36"/>
      <c r="K17" s="37"/>
      <c r="L17" s="126"/>
      <c r="M17" s="126"/>
      <c r="N17" s="126"/>
      <c r="O17" s="126"/>
      <c r="P17" s="126"/>
      <c r="Q17" s="127"/>
      <c r="R17" s="127"/>
      <c r="S17" s="127">
        <v>11</v>
      </c>
      <c r="T17" s="127"/>
      <c r="U17" s="126" t="s">
        <v>163</v>
      </c>
      <c r="V17" s="126"/>
      <c r="W17" s="126"/>
      <c r="X17" s="126"/>
      <c r="Y17" s="126"/>
      <c r="Z17" s="126"/>
      <c r="AA17" s="126"/>
      <c r="AB17" s="126" t="s">
        <v>103</v>
      </c>
      <c r="AC17" s="126"/>
      <c r="AD17" s="126"/>
      <c r="AE17" s="126"/>
      <c r="AF17" s="126"/>
      <c r="AG17" s="126"/>
      <c r="AH17" s="126"/>
      <c r="AI17" s="126"/>
      <c r="AJ17" s="126" t="s">
        <v>95</v>
      </c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  <c r="BC17" s="126"/>
    </row>
    <row r="18" spans="1:55">
      <c r="A18" s="12">
        <f t="shared" si="0"/>
        <v>13</v>
      </c>
      <c r="B18" s="35" t="s">
        <v>2</v>
      </c>
      <c r="C18" s="36"/>
      <c r="D18" s="36"/>
      <c r="E18" s="36"/>
      <c r="F18" s="36"/>
      <c r="G18" s="36"/>
      <c r="H18" s="36"/>
      <c r="I18" s="36"/>
      <c r="J18" s="36"/>
      <c r="K18" s="37"/>
      <c r="L18" s="126"/>
      <c r="M18" s="126"/>
      <c r="N18" s="126"/>
      <c r="O18" s="126"/>
      <c r="P18" s="126"/>
      <c r="Q18" s="127"/>
      <c r="R18" s="127"/>
      <c r="S18" s="127">
        <v>200</v>
      </c>
      <c r="T18" s="127"/>
      <c r="U18" s="126" t="s">
        <v>163</v>
      </c>
      <c r="V18" s="126"/>
      <c r="W18" s="126"/>
      <c r="X18" s="126"/>
      <c r="Y18" s="126"/>
      <c r="Z18" s="126"/>
      <c r="AA18" s="126"/>
      <c r="AB18" s="126" t="s">
        <v>103</v>
      </c>
      <c r="AC18" s="126"/>
      <c r="AD18" s="126"/>
      <c r="AE18" s="126"/>
      <c r="AF18" s="126"/>
      <c r="AG18" s="126"/>
      <c r="AH18" s="126"/>
      <c r="AI18" s="126"/>
      <c r="AJ18" s="126" t="s">
        <v>128</v>
      </c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</row>
    <row r="19" spans="1:55">
      <c r="A19" s="12">
        <f t="shared" si="0"/>
        <v>14</v>
      </c>
      <c r="B19" s="35" t="s">
        <v>89</v>
      </c>
      <c r="C19" s="36"/>
      <c r="D19" s="36"/>
      <c r="E19" s="36"/>
      <c r="F19" s="36"/>
      <c r="G19" s="36"/>
      <c r="H19" s="36"/>
      <c r="I19" s="36"/>
      <c r="J19" s="36"/>
      <c r="K19" s="37"/>
      <c r="L19" s="126"/>
      <c r="M19" s="126"/>
      <c r="N19" s="126"/>
      <c r="O19" s="126"/>
      <c r="P19" s="126"/>
      <c r="Q19" s="127"/>
      <c r="R19" s="127"/>
      <c r="S19" s="127"/>
      <c r="T19" s="127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6"/>
      <c r="AZ19" s="126"/>
      <c r="BA19" s="126"/>
      <c r="BB19" s="126"/>
      <c r="BC19" s="126"/>
    </row>
    <row r="20" spans="1:55">
      <c r="A20" s="12">
        <f t="shared" si="0"/>
        <v>15</v>
      </c>
      <c r="B20" s="35"/>
      <c r="C20" s="36"/>
      <c r="D20" s="36"/>
      <c r="E20" s="36"/>
      <c r="F20" s="36"/>
      <c r="G20" s="36"/>
      <c r="H20" s="36"/>
      <c r="I20" s="36"/>
      <c r="J20" s="36"/>
      <c r="K20" s="37"/>
      <c r="L20" s="126"/>
      <c r="M20" s="126"/>
      <c r="N20" s="126"/>
      <c r="O20" s="126"/>
      <c r="P20" s="126"/>
      <c r="Q20" s="127"/>
      <c r="R20" s="127"/>
      <c r="S20" s="127"/>
      <c r="T20" s="127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</row>
    <row r="21" spans="1:55">
      <c r="A21" s="12">
        <f t="shared" si="0"/>
        <v>16</v>
      </c>
      <c r="B21" s="35"/>
      <c r="C21" s="36"/>
      <c r="D21" s="36"/>
      <c r="E21" s="36"/>
      <c r="F21" s="36"/>
      <c r="G21" s="36"/>
      <c r="H21" s="36"/>
      <c r="I21" s="36"/>
      <c r="J21" s="36"/>
      <c r="K21" s="37"/>
      <c r="L21" s="126"/>
      <c r="M21" s="126"/>
      <c r="N21" s="126"/>
      <c r="O21" s="126"/>
      <c r="P21" s="126"/>
      <c r="Q21" s="127"/>
      <c r="R21" s="127"/>
      <c r="S21" s="127"/>
      <c r="T21" s="127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6"/>
      <c r="BA21" s="126"/>
      <c r="BB21" s="126"/>
      <c r="BC21" s="126"/>
    </row>
    <row r="22" spans="1:55">
      <c r="A22" s="12">
        <f t="shared" si="0"/>
        <v>17</v>
      </c>
      <c r="B22" s="35"/>
      <c r="C22" s="36"/>
      <c r="D22" s="36"/>
      <c r="E22" s="36"/>
      <c r="F22" s="36"/>
      <c r="G22" s="36"/>
      <c r="H22" s="36"/>
      <c r="I22" s="36"/>
      <c r="J22" s="36"/>
      <c r="K22" s="37"/>
      <c r="L22" s="126"/>
      <c r="M22" s="126"/>
      <c r="N22" s="126"/>
      <c r="O22" s="126"/>
      <c r="P22" s="126"/>
      <c r="Q22" s="127"/>
      <c r="R22" s="127"/>
      <c r="S22" s="127"/>
      <c r="T22" s="127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>
      <c r="A23" s="12">
        <f t="shared" si="0"/>
        <v>18</v>
      </c>
      <c r="B23" s="35"/>
      <c r="C23" s="36"/>
      <c r="D23" s="36"/>
      <c r="E23" s="36"/>
      <c r="F23" s="36"/>
      <c r="G23" s="36"/>
      <c r="H23" s="36"/>
      <c r="I23" s="36"/>
      <c r="J23" s="36"/>
      <c r="K23" s="37"/>
      <c r="L23" s="126"/>
      <c r="M23" s="126"/>
      <c r="N23" s="126"/>
      <c r="O23" s="126"/>
      <c r="P23" s="126"/>
      <c r="Q23" s="127"/>
      <c r="R23" s="127"/>
      <c r="S23" s="127"/>
      <c r="T23" s="127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>
      <c r="A24" s="12">
        <f t="shared" si="0"/>
        <v>19</v>
      </c>
      <c r="B24" s="35"/>
      <c r="C24" s="36"/>
      <c r="D24" s="36"/>
      <c r="E24" s="36"/>
      <c r="F24" s="36"/>
      <c r="G24" s="36"/>
      <c r="H24" s="36"/>
      <c r="I24" s="36"/>
      <c r="J24" s="36"/>
      <c r="K24" s="37"/>
      <c r="L24" s="126"/>
      <c r="M24" s="126"/>
      <c r="N24" s="126"/>
      <c r="O24" s="126"/>
      <c r="P24" s="126"/>
      <c r="Q24" s="127"/>
      <c r="R24" s="127"/>
      <c r="S24" s="127"/>
      <c r="T24" s="127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26"/>
      <c r="BA24" s="126"/>
      <c r="BB24" s="126"/>
      <c r="BC24" s="126"/>
    </row>
    <row r="25" spans="1:55">
      <c r="A25" s="12">
        <f t="shared" si="0"/>
        <v>20</v>
      </c>
      <c r="B25" s="35"/>
      <c r="C25" s="36"/>
      <c r="D25" s="36"/>
      <c r="E25" s="36"/>
      <c r="F25" s="36"/>
      <c r="G25" s="36"/>
      <c r="H25" s="36"/>
      <c r="I25" s="36"/>
      <c r="J25" s="36"/>
      <c r="K25" s="37"/>
      <c r="L25" s="126"/>
      <c r="M25" s="126"/>
      <c r="N25" s="126"/>
      <c r="O25" s="126"/>
      <c r="P25" s="126"/>
      <c r="Q25" s="127"/>
      <c r="R25" s="127"/>
      <c r="S25" s="127"/>
      <c r="T25" s="127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  <c r="BC25" s="126"/>
    </row>
    <row r="26" spans="1:55">
      <c r="A26" s="12">
        <f t="shared" si="0"/>
        <v>21</v>
      </c>
      <c r="B26" s="35"/>
      <c r="C26" s="36"/>
      <c r="D26" s="36"/>
      <c r="E26" s="36"/>
      <c r="F26" s="36"/>
      <c r="G26" s="36"/>
      <c r="H26" s="36"/>
      <c r="I26" s="36"/>
      <c r="J26" s="36"/>
      <c r="K26" s="37"/>
      <c r="L26" s="126"/>
      <c r="M26" s="126"/>
      <c r="N26" s="126"/>
      <c r="O26" s="126"/>
      <c r="P26" s="126"/>
      <c r="Q26" s="127"/>
      <c r="R26" s="127"/>
      <c r="S26" s="127"/>
      <c r="T26" s="127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>
      <c r="A27" s="12">
        <f t="shared" si="0"/>
        <v>22</v>
      </c>
      <c r="B27" s="35"/>
      <c r="C27" s="36"/>
      <c r="D27" s="36"/>
      <c r="E27" s="36"/>
      <c r="F27" s="36"/>
      <c r="G27" s="36"/>
      <c r="H27" s="36"/>
      <c r="I27" s="36"/>
      <c r="J27" s="36"/>
      <c r="K27" s="37"/>
      <c r="L27" s="126"/>
      <c r="M27" s="126"/>
      <c r="N27" s="126"/>
      <c r="O27" s="126"/>
      <c r="P27" s="126"/>
      <c r="Q27" s="127"/>
      <c r="R27" s="127"/>
      <c r="S27" s="127"/>
      <c r="T27" s="127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>
      <c r="A28" s="12">
        <f t="shared" si="0"/>
        <v>23</v>
      </c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7"/>
      <c r="R28" s="127"/>
      <c r="S28" s="127"/>
      <c r="T28" s="127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</row>
    <row r="29" spans="1:55">
      <c r="A29" s="12">
        <f t="shared" si="0"/>
        <v>24</v>
      </c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7"/>
      <c r="R29" s="127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</row>
    <row r="30" spans="1:55">
      <c r="A30" s="12">
        <f t="shared" si="0"/>
        <v>25</v>
      </c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7"/>
      <c r="R30" s="127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  <c r="BA30" s="126"/>
      <c r="BB30" s="126"/>
      <c r="BC30" s="126"/>
    </row>
    <row r="31" spans="1:55">
      <c r="A31" s="12">
        <f t="shared" si="0"/>
        <v>26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7"/>
      <c r="R31" s="127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</row>
    <row r="32" spans="1:55">
      <c r="A32" s="12">
        <f t="shared" si="0"/>
        <v>27</v>
      </c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7"/>
      <c r="R32" s="127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5">
      <c r="A33" s="12">
        <f t="shared" si="0"/>
        <v>28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7"/>
      <c r="R33" s="127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5">
      <c r="A34" s="12">
        <f t="shared" si="0"/>
        <v>29</v>
      </c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7"/>
      <c r="R34" s="127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5">
      <c r="A35" s="12">
        <f t="shared" si="0"/>
        <v>30</v>
      </c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7"/>
      <c r="R35" s="127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5">
      <c r="A36" s="12">
        <f t="shared" si="0"/>
        <v>31</v>
      </c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7"/>
      <c r="R36" s="127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</row>
    <row r="37" spans="1:55">
      <c r="A37" s="12">
        <f t="shared" si="0"/>
        <v>32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7"/>
      <c r="R37" s="127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5">
      <c r="A38" s="12">
        <f t="shared" si="0"/>
        <v>33</v>
      </c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7"/>
      <c r="R38" s="127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5">
      <c r="A39" s="12">
        <f t="shared" si="0"/>
        <v>34</v>
      </c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7"/>
      <c r="R39" s="127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5">
      <c r="A40" s="12">
        <f t="shared" si="0"/>
        <v>35</v>
      </c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7"/>
      <c r="R40" s="127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26"/>
      <c r="AY40" s="126"/>
      <c r="AZ40" s="126"/>
      <c r="BA40" s="126"/>
      <c r="BB40" s="126"/>
      <c r="BC40" s="126"/>
    </row>
    <row r="41" spans="1:55">
      <c r="A41" s="12">
        <f t="shared" si="0"/>
        <v>36</v>
      </c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7"/>
      <c r="R41" s="127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</row>
    <row r="42" spans="1:55">
      <c r="A42" s="12">
        <f t="shared" si="0"/>
        <v>37</v>
      </c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7"/>
      <c r="R42" s="127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</row>
    <row r="43" spans="1:55">
      <c r="A43" s="12">
        <f t="shared" si="0"/>
        <v>38</v>
      </c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7"/>
      <c r="R43" s="127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</row>
    <row r="44" spans="1:55">
      <c r="A44" s="12">
        <f t="shared" si="0"/>
        <v>39</v>
      </c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7"/>
      <c r="R44" s="127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</row>
    <row r="45" spans="1:55">
      <c r="A45" s="12">
        <f t="shared" si="0"/>
        <v>40</v>
      </c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7"/>
      <c r="R45" s="127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</row>
    <row r="46" spans="1:55">
      <c r="A46" s="12">
        <f t="shared" si="0"/>
        <v>41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7"/>
      <c r="R46" s="127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</row>
    <row r="47" spans="1:55">
      <c r="A47" s="12">
        <f t="shared" si="0"/>
        <v>42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7"/>
      <c r="R47" s="127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</row>
    <row r="48" spans="1:55">
      <c r="A48" s="12">
        <f t="shared" si="0"/>
        <v>43</v>
      </c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7"/>
      <c r="R48" s="127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6"/>
      <c r="AX48" s="126"/>
      <c r="AY48" s="126"/>
      <c r="AZ48" s="126"/>
      <c r="BA48" s="126"/>
      <c r="BB48" s="126"/>
      <c r="BC48" s="126"/>
    </row>
    <row r="49" spans="1:55">
      <c r="A49" s="12">
        <f t="shared" si="0"/>
        <v>44</v>
      </c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7"/>
      <c r="R49" s="127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  <c r="AX49" s="126"/>
      <c r="AY49" s="126"/>
      <c r="AZ49" s="126"/>
      <c r="BA49" s="126"/>
      <c r="BB49" s="126"/>
      <c r="BC49" s="126"/>
    </row>
    <row r="50" spans="1:55">
      <c r="A50" s="12">
        <f t="shared" si="0"/>
        <v>45</v>
      </c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7"/>
      <c r="R50" s="127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</row>
    <row r="51" spans="1:55">
      <c r="A51" s="12">
        <f t="shared" si="0"/>
        <v>46</v>
      </c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7"/>
      <c r="R51" s="127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</row>
    <row r="52" spans="1:55">
      <c r="A52" s="12">
        <f t="shared" si="0"/>
        <v>47</v>
      </c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7"/>
      <c r="R52" s="127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</row>
    <row r="53" spans="1:55">
      <c r="A53" s="12">
        <f t="shared" si="0"/>
        <v>48</v>
      </c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7"/>
      <c r="R53" s="127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26"/>
      <c r="AS53" s="126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</row>
    <row r="54" spans="1:55">
      <c r="A54" s="12">
        <f t="shared" si="0"/>
        <v>49</v>
      </c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7"/>
      <c r="R54" s="127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15:P27 L6:L13 M7:P13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4"/>
  <sheetViews>
    <sheetView view="pageBreakPreview" topLeftCell="B1" zoomScale="120" zoomScaleSheetLayoutView="120" workbookViewId="0">
      <pane ySplit="3" topLeftCell="A4" activePane="bottomLeft" state="frozen"/>
      <selection activeCell="AK12" sqref="AK12"/>
      <selection pane="bottomLeft" activeCell="K26" sqref="K26"/>
    </sheetView>
  </sheetViews>
  <sheetFormatPr defaultColWidth="2.6640625" defaultRowHeight="9.6"/>
  <cols>
    <col min="1" max="16384" width="2.6640625" style="39"/>
  </cols>
  <sheetData>
    <row r="1" spans="1:52" ht="10.199999999999999" thickTop="1">
      <c r="A1" s="100" t="s">
        <v>52</v>
      </c>
      <c r="B1" s="101"/>
      <c r="C1" s="101"/>
      <c r="D1" s="101"/>
      <c r="E1" s="101"/>
      <c r="F1" s="101"/>
      <c r="G1" s="101"/>
      <c r="H1" s="101"/>
      <c r="I1" s="101"/>
      <c r="J1" s="102"/>
      <c r="K1" s="106" t="s">
        <v>53</v>
      </c>
      <c r="L1" s="106"/>
      <c r="M1" s="106"/>
      <c r="N1" s="106"/>
      <c r="O1" s="115" t="str">
        <f>IF(ISBLANK([1]表紙!AL39),"",([1]表紙!AL39))</f>
        <v>K001</v>
      </c>
      <c r="P1" s="115"/>
      <c r="Q1" s="115"/>
      <c r="R1" s="115"/>
      <c r="S1" s="115"/>
      <c r="T1" s="115"/>
      <c r="U1" s="115"/>
      <c r="V1" s="115"/>
      <c r="W1" s="115"/>
      <c r="X1" s="115"/>
      <c r="Y1" s="106" t="s">
        <v>54</v>
      </c>
      <c r="Z1" s="106"/>
      <c r="AA1" s="106"/>
      <c r="AB1" s="106"/>
      <c r="AC1" s="157" t="str">
        <f>IF(ISBLANK([1]表紙!AL35),"",([1]表紙!AL35))</f>
        <v>KS</v>
      </c>
      <c r="AD1" s="157"/>
      <c r="AE1" s="157"/>
      <c r="AF1" s="157"/>
      <c r="AG1" s="157"/>
      <c r="AH1" s="157"/>
      <c r="AI1" s="157"/>
      <c r="AJ1" s="157"/>
      <c r="AK1" s="157"/>
      <c r="AL1" s="157"/>
      <c r="AM1" s="106" t="s">
        <v>55</v>
      </c>
      <c r="AN1" s="106"/>
      <c r="AO1" s="106"/>
      <c r="AP1" s="106"/>
      <c r="AQ1" s="152">
        <f>IF(ISBLANK(表紙!AL47),"",(表紙!AL47))</f>
        <v>44840</v>
      </c>
      <c r="AR1" s="152"/>
      <c r="AS1" s="152"/>
      <c r="AT1" s="152"/>
      <c r="AU1" s="152"/>
      <c r="AV1" s="152"/>
      <c r="AW1" s="152"/>
      <c r="AX1" s="152"/>
      <c r="AY1" s="152"/>
      <c r="AZ1" s="153"/>
    </row>
    <row r="2" spans="1:52" ht="10.199999999999999" thickBot="1">
      <c r="A2" s="103"/>
      <c r="B2" s="104"/>
      <c r="C2" s="104"/>
      <c r="D2" s="104"/>
      <c r="E2" s="104"/>
      <c r="F2" s="104"/>
      <c r="G2" s="104"/>
      <c r="H2" s="104"/>
      <c r="I2" s="104"/>
      <c r="J2" s="105"/>
      <c r="K2" s="96" t="s">
        <v>56</v>
      </c>
      <c r="L2" s="96"/>
      <c r="M2" s="96"/>
      <c r="N2" s="96"/>
      <c r="O2" s="116" t="str">
        <f>IF(ISBLANK([1]表紙!AL41),"",([1]表紙!AL41))</f>
        <v>勤怠実績一覧</v>
      </c>
      <c r="P2" s="116"/>
      <c r="Q2" s="116"/>
      <c r="R2" s="116"/>
      <c r="S2" s="116"/>
      <c r="T2" s="116"/>
      <c r="U2" s="116"/>
      <c r="V2" s="116"/>
      <c r="W2" s="116"/>
      <c r="X2" s="116"/>
      <c r="Y2" s="96" t="s">
        <v>57</v>
      </c>
      <c r="Z2" s="96"/>
      <c r="AA2" s="96"/>
      <c r="AB2" s="96"/>
      <c r="AC2" s="154" t="str">
        <f>IF(ISBLANK([1]表紙!AL37),"",([1]表紙!AL37))</f>
        <v>勤怠管理システム</v>
      </c>
      <c r="AD2" s="154"/>
      <c r="AE2" s="154"/>
      <c r="AF2" s="154"/>
      <c r="AG2" s="154"/>
      <c r="AH2" s="154"/>
      <c r="AI2" s="154"/>
      <c r="AJ2" s="154"/>
      <c r="AK2" s="154"/>
      <c r="AL2" s="154"/>
      <c r="AM2" s="96" t="s">
        <v>58</v>
      </c>
      <c r="AN2" s="96"/>
      <c r="AO2" s="96"/>
      <c r="AP2" s="96"/>
      <c r="AQ2" s="155" t="str">
        <f>IF(ISBLANK(表紙!AL49),"",(表紙!AL49))</f>
        <v>チーム２</v>
      </c>
      <c r="AR2" s="155"/>
      <c r="AS2" s="155"/>
      <c r="AT2" s="155"/>
      <c r="AU2" s="155"/>
      <c r="AV2" s="155"/>
      <c r="AW2" s="155"/>
      <c r="AX2" s="155"/>
      <c r="AY2" s="155"/>
      <c r="AZ2" s="156"/>
    </row>
    <row r="3" spans="1:52" ht="12" customHeight="1" thickTop="1">
      <c r="B3" s="40"/>
    </row>
    <row r="4" spans="1:52">
      <c r="A4" s="41" t="s">
        <v>59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3"/>
    </row>
    <row r="5" spans="1:52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6"/>
    </row>
    <row r="6" spans="1:52">
      <c r="A6" s="47"/>
      <c r="B6" s="48" t="s">
        <v>60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9"/>
    </row>
    <row r="7" spans="1:52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8" spans="1:52">
      <c r="A8" s="47"/>
      <c r="B8" s="48"/>
      <c r="C8" s="48" t="s">
        <v>61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9"/>
    </row>
    <row r="9" spans="1:52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9"/>
    </row>
    <row r="10" spans="1:52">
      <c r="A10" s="47"/>
      <c r="B10" s="48"/>
      <c r="C10" s="48"/>
      <c r="D10" s="48"/>
      <c r="E10" s="74" t="s">
        <v>38</v>
      </c>
      <c r="F10" s="71" t="s">
        <v>39</v>
      </c>
      <c r="G10" s="72"/>
      <c r="H10" s="72"/>
      <c r="I10" s="72"/>
      <c r="J10" s="72"/>
      <c r="K10" s="72"/>
      <c r="L10" s="73"/>
      <c r="M10" s="72" t="s">
        <v>40</v>
      </c>
      <c r="N10" s="72"/>
      <c r="O10" s="73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9"/>
    </row>
    <row r="11" spans="1:52">
      <c r="A11" s="47"/>
      <c r="B11" s="48"/>
      <c r="C11" s="48"/>
      <c r="D11" s="48"/>
      <c r="E11" s="50">
        <v>1</v>
      </c>
      <c r="F11" s="51" t="s">
        <v>70</v>
      </c>
      <c r="G11" s="52"/>
      <c r="H11" s="52"/>
      <c r="I11" s="52"/>
      <c r="J11" s="52"/>
      <c r="K11" s="52"/>
      <c r="L11" s="53"/>
      <c r="M11" s="52" t="s">
        <v>41</v>
      </c>
      <c r="N11" s="52"/>
      <c r="O11" s="53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9"/>
    </row>
    <row r="12" spans="1:52">
      <c r="A12" s="47"/>
      <c r="B12" s="48"/>
      <c r="C12" s="48"/>
      <c r="D12" s="48"/>
      <c r="E12" s="50">
        <v>2</v>
      </c>
      <c r="F12" s="51" t="s">
        <v>99</v>
      </c>
      <c r="G12" s="52"/>
      <c r="H12" s="52"/>
      <c r="I12" s="52"/>
      <c r="J12" s="52"/>
      <c r="K12" s="52"/>
      <c r="L12" s="53"/>
      <c r="M12" s="52" t="s">
        <v>41</v>
      </c>
      <c r="N12" s="52"/>
      <c r="O12" s="53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9"/>
    </row>
    <row r="13" spans="1:52">
      <c r="A13" s="47"/>
      <c r="B13" s="48"/>
      <c r="C13" s="48"/>
      <c r="D13" s="48"/>
      <c r="E13" s="50">
        <v>3</v>
      </c>
      <c r="F13" s="51" t="s">
        <v>105</v>
      </c>
      <c r="G13" s="52"/>
      <c r="H13" s="52"/>
      <c r="I13" s="52"/>
      <c r="J13" s="52"/>
      <c r="K13" s="52"/>
      <c r="L13" s="53"/>
      <c r="M13" s="52" t="s">
        <v>41</v>
      </c>
      <c r="N13" s="52"/>
      <c r="O13" s="53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9"/>
    </row>
    <row r="14" spans="1:52">
      <c r="A14" s="47"/>
      <c r="B14" s="48"/>
      <c r="C14" s="48"/>
      <c r="D14" s="48"/>
      <c r="E14" s="50">
        <v>4</v>
      </c>
      <c r="F14" s="51" t="s">
        <v>106</v>
      </c>
      <c r="G14" s="52"/>
      <c r="H14" s="52"/>
      <c r="I14" s="52"/>
      <c r="J14" s="52"/>
      <c r="K14" s="52"/>
      <c r="L14" s="53"/>
      <c r="M14" s="52" t="s">
        <v>41</v>
      </c>
      <c r="N14" s="52"/>
      <c r="O14" s="53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9"/>
    </row>
    <row r="15" spans="1:52">
      <c r="A15" s="47"/>
      <c r="B15" s="48"/>
      <c r="C15" s="48"/>
      <c r="D15" s="48"/>
      <c r="E15" s="50">
        <v>5</v>
      </c>
      <c r="F15" s="51" t="s">
        <v>62</v>
      </c>
      <c r="G15" s="52"/>
      <c r="H15" s="52"/>
      <c r="I15" s="52"/>
      <c r="J15" s="52"/>
      <c r="K15" s="52"/>
      <c r="L15" s="53"/>
      <c r="M15" s="52" t="s">
        <v>41</v>
      </c>
      <c r="N15" s="52"/>
      <c r="O15" s="53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9"/>
    </row>
    <row r="16" spans="1:52">
      <c r="A16" s="47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9"/>
    </row>
    <row r="17" spans="1:52">
      <c r="A17" s="47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9"/>
    </row>
    <row r="18" spans="1:52">
      <c r="A18" s="47"/>
      <c r="B18" s="48" t="s">
        <v>107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9"/>
    </row>
    <row r="19" spans="1:52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9"/>
    </row>
    <row r="20" spans="1:52">
      <c r="A20" s="47"/>
      <c r="B20" s="48"/>
      <c r="C20" s="48"/>
      <c r="D20" s="71" t="s">
        <v>42</v>
      </c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3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9"/>
    </row>
    <row r="21" spans="1:52">
      <c r="A21" s="47"/>
      <c r="B21" s="48"/>
      <c r="C21" s="48"/>
      <c r="D21" s="47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9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9"/>
    </row>
    <row r="22" spans="1:52">
      <c r="A22" s="47"/>
      <c r="B22" s="48"/>
      <c r="C22" s="48"/>
      <c r="D22" s="47"/>
      <c r="E22" s="48" t="s">
        <v>108</v>
      </c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9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9"/>
    </row>
    <row r="23" spans="1:52">
      <c r="A23" s="47"/>
      <c r="B23" s="48"/>
      <c r="C23" s="48"/>
      <c r="D23" s="47"/>
      <c r="E23" s="48" t="s">
        <v>109</v>
      </c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9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9"/>
    </row>
    <row r="24" spans="1:52">
      <c r="A24" s="47"/>
      <c r="B24" s="48"/>
      <c r="C24" s="48"/>
      <c r="D24" s="47"/>
      <c r="E24" s="48" t="s">
        <v>110</v>
      </c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9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9"/>
    </row>
    <row r="25" spans="1:52">
      <c r="A25" s="47"/>
      <c r="B25" s="48"/>
      <c r="C25" s="48"/>
      <c r="D25" s="47"/>
      <c r="E25" s="48" t="s">
        <v>111</v>
      </c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9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9"/>
    </row>
    <row r="26" spans="1:52">
      <c r="A26" s="47"/>
      <c r="B26" s="48"/>
      <c r="C26" s="48"/>
      <c r="D26" s="47"/>
      <c r="E26" s="48" t="s">
        <v>112</v>
      </c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9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9"/>
    </row>
    <row r="27" spans="1:52">
      <c r="A27" s="47"/>
      <c r="B27" s="48"/>
      <c r="C27" s="48"/>
      <c r="D27" s="47"/>
      <c r="E27" s="48" t="s">
        <v>113</v>
      </c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9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9"/>
    </row>
    <row r="28" spans="1:52">
      <c r="A28" s="47"/>
      <c r="B28" s="48"/>
      <c r="C28" s="48"/>
      <c r="D28" s="47"/>
      <c r="E28" s="48" t="s">
        <v>114</v>
      </c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9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9"/>
    </row>
    <row r="29" spans="1:52">
      <c r="A29" s="47"/>
      <c r="B29" s="48"/>
      <c r="C29" s="48"/>
      <c r="D29" s="47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9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9"/>
    </row>
    <row r="30" spans="1:52">
      <c r="A30" s="47"/>
      <c r="B30" s="48"/>
      <c r="C30" s="48"/>
      <c r="D30" s="47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9"/>
    </row>
    <row r="31" spans="1:52">
      <c r="A31" s="47"/>
      <c r="B31" s="48"/>
      <c r="C31" s="48"/>
      <c r="D31" s="47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9"/>
    </row>
    <row r="32" spans="1:52">
      <c r="A32" s="47"/>
      <c r="B32" s="48"/>
      <c r="C32" s="48"/>
      <c r="D32" s="71" t="s">
        <v>43</v>
      </c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3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9"/>
    </row>
    <row r="33" spans="1:52">
      <c r="A33" s="47"/>
      <c r="B33" s="48"/>
      <c r="C33" s="48"/>
      <c r="D33" s="47"/>
      <c r="E33" s="48" t="s">
        <v>115</v>
      </c>
      <c r="F33" s="48"/>
      <c r="G33" s="48"/>
      <c r="H33" s="48"/>
      <c r="I33" s="48"/>
      <c r="J33" s="48" t="s">
        <v>116</v>
      </c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9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9"/>
    </row>
    <row r="34" spans="1:52">
      <c r="A34" s="47"/>
      <c r="B34" s="48"/>
      <c r="C34" s="48"/>
      <c r="D34" s="47"/>
      <c r="E34" s="48" t="s">
        <v>117</v>
      </c>
      <c r="F34" s="48"/>
      <c r="G34" s="48"/>
      <c r="H34" s="48"/>
      <c r="I34" s="48"/>
      <c r="J34" s="48" t="s">
        <v>118</v>
      </c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9"/>
    </row>
    <row r="35" spans="1:52">
      <c r="A35" s="47"/>
      <c r="B35" s="48"/>
      <c r="C35" s="48"/>
      <c r="D35" s="47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9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9"/>
    </row>
    <row r="36" spans="1:52">
      <c r="A36" s="47"/>
      <c r="B36" s="48"/>
      <c r="C36" s="48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9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9"/>
    </row>
    <row r="37" spans="1:52">
      <c r="A37" s="47"/>
      <c r="B37" s="48"/>
      <c r="C37" s="48"/>
      <c r="D37" s="47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9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9"/>
    </row>
    <row r="38" spans="1:52">
      <c r="A38" s="47"/>
      <c r="B38" s="48"/>
      <c r="C38" s="48"/>
      <c r="D38" s="47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9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9"/>
    </row>
    <row r="39" spans="1:52">
      <c r="A39" s="47"/>
      <c r="B39" s="48"/>
      <c r="C39" s="48"/>
      <c r="D39" s="71" t="s">
        <v>44</v>
      </c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3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9"/>
    </row>
    <row r="40" spans="1:52" ht="319.8" customHeight="1">
      <c r="A40" s="47"/>
      <c r="B40" s="48"/>
      <c r="C40" s="48"/>
      <c r="D40" s="47"/>
      <c r="E40" s="151" t="s">
        <v>161</v>
      </c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9"/>
    </row>
    <row r="41" spans="1:52">
      <c r="A41" s="47"/>
      <c r="B41" s="48"/>
      <c r="C41" s="48"/>
      <c r="D41" s="47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9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9"/>
    </row>
    <row r="42" spans="1:52">
      <c r="A42" s="47"/>
      <c r="B42" s="48"/>
      <c r="C42" s="48"/>
      <c r="D42" s="78" t="s">
        <v>45</v>
      </c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80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9"/>
    </row>
    <row r="43" spans="1:52">
      <c r="A43" s="47"/>
      <c r="B43" s="48"/>
      <c r="C43" s="48"/>
      <c r="D43" s="47"/>
      <c r="E43" s="48" t="s">
        <v>46</v>
      </c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9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9"/>
    </row>
    <row r="44" spans="1:52">
      <c r="A44" s="47"/>
      <c r="B44" s="48"/>
      <c r="C44" s="48"/>
      <c r="D44" s="47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9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9"/>
    </row>
    <row r="45" spans="1:52">
      <c r="A45" s="47"/>
      <c r="B45" s="48"/>
      <c r="C45" s="48"/>
      <c r="D45" s="78" t="s">
        <v>47</v>
      </c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80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9"/>
    </row>
    <row r="46" spans="1:52">
      <c r="A46" s="47"/>
      <c r="B46" s="48"/>
      <c r="C46" s="48"/>
      <c r="D46" s="47"/>
      <c r="E46" s="48" t="s">
        <v>159</v>
      </c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9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9"/>
    </row>
    <row r="47" spans="1:52">
      <c r="A47" s="47"/>
      <c r="B47" s="48"/>
      <c r="C47" s="48"/>
      <c r="D47" s="54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6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9"/>
    </row>
    <row r="48" spans="1:52">
      <c r="A48" s="47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9"/>
    </row>
    <row r="49" spans="1:52">
      <c r="A49" s="47"/>
      <c r="B49" s="48" t="s">
        <v>74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9"/>
    </row>
    <row r="50" spans="1:52">
      <c r="A50" s="47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9"/>
    </row>
    <row r="51" spans="1:52">
      <c r="A51" s="47"/>
      <c r="B51" s="48"/>
      <c r="C51" s="48"/>
      <c r="D51" s="77" t="s">
        <v>38</v>
      </c>
      <c r="E51" s="78" t="s">
        <v>39</v>
      </c>
      <c r="F51" s="79"/>
      <c r="G51" s="79"/>
      <c r="H51" s="79"/>
      <c r="I51" s="79"/>
      <c r="J51" s="79"/>
      <c r="K51" s="80"/>
      <c r="L51" s="79" t="s">
        <v>40</v>
      </c>
      <c r="M51" s="79"/>
      <c r="N51" s="80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9"/>
    </row>
    <row r="52" spans="1:52">
      <c r="A52" s="47"/>
      <c r="B52" s="48"/>
      <c r="C52" s="48"/>
      <c r="D52" s="50">
        <v>1</v>
      </c>
      <c r="E52" s="51" t="s">
        <v>124</v>
      </c>
      <c r="F52" s="52"/>
      <c r="G52" s="52"/>
      <c r="H52" s="52"/>
      <c r="I52" s="52"/>
      <c r="J52" s="52"/>
      <c r="K52" s="53"/>
      <c r="L52" s="52" t="s">
        <v>41</v>
      </c>
      <c r="M52" s="52"/>
      <c r="N52" s="53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9"/>
    </row>
    <row r="53" spans="1:52">
      <c r="A53" s="47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9"/>
    </row>
    <row r="54" spans="1:52">
      <c r="A54" s="47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9"/>
    </row>
    <row r="55" spans="1:52">
      <c r="A55" s="47"/>
      <c r="B55" s="48"/>
      <c r="C55" s="48"/>
      <c r="D55" s="48" t="s">
        <v>160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9"/>
    </row>
    <row r="56" spans="1:52">
      <c r="A56" s="47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9"/>
    </row>
    <row r="57" spans="1:52">
      <c r="A57" s="4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9"/>
    </row>
    <row r="58" spans="1:52">
      <c r="A58" s="47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9"/>
    </row>
    <row r="59" spans="1:52">
      <c r="A59" s="47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9"/>
    </row>
    <row r="60" spans="1:52">
      <c r="A60" s="47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9"/>
    </row>
    <row r="61" spans="1:52">
      <c r="A61" s="47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9"/>
    </row>
    <row r="62" spans="1:52">
      <c r="A62" s="47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9"/>
    </row>
    <row r="63" spans="1:52">
      <c r="A63" s="47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9"/>
    </row>
    <row r="64" spans="1:52">
      <c r="A64" s="47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9"/>
    </row>
    <row r="65" spans="1:52">
      <c r="A65" s="47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9"/>
    </row>
    <row r="66" spans="1:52">
      <c r="A66" s="41" t="s">
        <v>75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6"/>
    </row>
    <row r="67" spans="1:52">
      <c r="A67" s="57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9"/>
    </row>
    <row r="68" spans="1:52">
      <c r="A68" s="60"/>
      <c r="B68" s="61" t="s">
        <v>158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2"/>
    </row>
    <row r="69" spans="1:52">
      <c r="A69" s="60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2"/>
    </row>
    <row r="70" spans="1:52">
      <c r="A70" s="63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5"/>
    </row>
    <row r="71" spans="1:52">
      <c r="A71" s="63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5"/>
    </row>
    <row r="72" spans="1:52">
      <c r="A72" s="41" t="s">
        <v>76</v>
      </c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6"/>
    </row>
    <row r="73" spans="1:52">
      <c r="A73" s="57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9"/>
    </row>
    <row r="74" spans="1:52">
      <c r="A74" s="60"/>
      <c r="B74" s="61" t="s">
        <v>77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2"/>
    </row>
    <row r="75" spans="1:52">
      <c r="A75" s="60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2"/>
    </row>
    <row r="76" spans="1:52">
      <c r="A76" s="63"/>
      <c r="C76" s="39" t="s">
        <v>63</v>
      </c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5"/>
    </row>
    <row r="77" spans="1:52">
      <c r="A77" s="63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5"/>
    </row>
    <row r="78" spans="1:52">
      <c r="A78" s="63"/>
      <c r="B78" s="64"/>
      <c r="C78" s="64"/>
      <c r="D78" s="64" t="s">
        <v>64</v>
      </c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5"/>
    </row>
    <row r="79" spans="1:52">
      <c r="A79" s="63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5"/>
    </row>
    <row r="80" spans="1:52">
      <c r="A80" s="63"/>
      <c r="B80" s="64"/>
      <c r="C80" s="64"/>
      <c r="D80" s="64"/>
      <c r="E80" s="64" t="s">
        <v>65</v>
      </c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5"/>
    </row>
    <row r="81" spans="1:52">
      <c r="A81" s="63"/>
      <c r="B81" s="64"/>
      <c r="C81" s="64"/>
      <c r="D81" s="64"/>
      <c r="E81" s="64"/>
      <c r="F81" s="64" t="s">
        <v>66</v>
      </c>
      <c r="G81" s="64"/>
      <c r="H81" s="64" t="s">
        <v>120</v>
      </c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5"/>
    </row>
    <row r="82" spans="1:52">
      <c r="A82" s="63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5"/>
    </row>
    <row r="83" spans="1:52">
      <c r="A83" s="63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5"/>
    </row>
    <row r="84" spans="1:52">
      <c r="A84" s="63"/>
      <c r="B84" s="64"/>
      <c r="C84" s="64" t="s">
        <v>67</v>
      </c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5"/>
    </row>
    <row r="85" spans="1:52">
      <c r="A85" s="63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5"/>
    </row>
    <row r="86" spans="1:52">
      <c r="A86" s="63"/>
      <c r="B86" s="64"/>
      <c r="C86" s="64"/>
      <c r="D86" s="64" t="s">
        <v>121</v>
      </c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5"/>
    </row>
    <row r="87" spans="1:52">
      <c r="A87" s="63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5"/>
    </row>
    <row r="88" spans="1:52">
      <c r="A88" s="63"/>
      <c r="B88" s="64"/>
      <c r="C88" s="64"/>
      <c r="D88" s="64"/>
      <c r="E88" s="64" t="s">
        <v>65</v>
      </c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5"/>
    </row>
    <row r="89" spans="1:52">
      <c r="A89" s="63"/>
      <c r="B89" s="64"/>
      <c r="C89" s="64"/>
      <c r="D89" s="64"/>
      <c r="E89" s="64"/>
      <c r="F89" s="64" t="s">
        <v>68</v>
      </c>
      <c r="G89" s="64"/>
      <c r="H89" s="64"/>
      <c r="I89" s="64" t="s">
        <v>122</v>
      </c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5"/>
    </row>
    <row r="90" spans="1:52">
      <c r="A90" s="63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5"/>
    </row>
    <row r="91" spans="1:52">
      <c r="A91" s="63"/>
      <c r="B91" s="61" t="s">
        <v>78</v>
      </c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5"/>
    </row>
    <row r="92" spans="1:52">
      <c r="A92" s="63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5"/>
    </row>
    <row r="93" spans="1:52">
      <c r="A93" s="63"/>
      <c r="B93" s="64"/>
      <c r="C93" s="64"/>
      <c r="D93" s="64" t="s">
        <v>123</v>
      </c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5"/>
    </row>
    <row r="94" spans="1:52">
      <c r="A94" s="63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5"/>
    </row>
    <row r="95" spans="1:52">
      <c r="A95" s="63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5"/>
    </row>
    <row r="96" spans="1:52">
      <c r="A96" s="63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5"/>
    </row>
    <row r="97" spans="1:52">
      <c r="A97" s="63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5"/>
    </row>
    <row r="98" spans="1:52">
      <c r="A98" s="63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5"/>
    </row>
    <row r="99" spans="1:52">
      <c r="A99" s="63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5"/>
    </row>
    <row r="100" spans="1:52">
      <c r="A100" s="63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5"/>
    </row>
    <row r="101" spans="1:52">
      <c r="A101" s="63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5"/>
    </row>
    <row r="102" spans="1:52">
      <c r="A102" s="63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5"/>
    </row>
    <row r="103" spans="1:52">
      <c r="A103" s="63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5"/>
    </row>
    <row r="104" spans="1:52">
      <c r="A104" s="63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5"/>
    </row>
    <row r="105" spans="1:52">
      <c r="A105" s="63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5"/>
    </row>
    <row r="106" spans="1:52">
      <c r="A106" s="63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5"/>
    </row>
    <row r="107" spans="1:52">
      <c r="A107" s="63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5"/>
    </row>
    <row r="108" spans="1:52">
      <c r="A108" s="63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5"/>
    </row>
    <row r="109" spans="1:52">
      <c r="A109" s="63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5"/>
    </row>
    <row r="110" spans="1:52">
      <c r="A110" s="63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5"/>
    </row>
    <row r="111" spans="1:52">
      <c r="A111" s="63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5"/>
    </row>
    <row r="112" spans="1:52">
      <c r="A112" s="63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5"/>
    </row>
    <row r="113" spans="1:52">
      <c r="A113" s="63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5"/>
    </row>
    <row r="114" spans="1:52">
      <c r="A114" s="66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8"/>
    </row>
  </sheetData>
  <mergeCells count="14"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62" max="51" man="1"/>
    <brk id="9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SUN JINGRU</cp:lastModifiedBy>
  <cp:lastPrinted>2007-03-09T01:56:33Z</cp:lastPrinted>
  <dcterms:created xsi:type="dcterms:W3CDTF">2002-02-23T02:02:23Z</dcterms:created>
  <dcterms:modified xsi:type="dcterms:W3CDTF">2022-10-11T07:00:36Z</dcterms:modified>
</cp:coreProperties>
</file>