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8EA8EAC2-34CE-C448-AD54-175910DD73E5}" xr6:coauthVersionLast="47" xr6:coauthVersionMax="47" xr10:uidLastSave="{00000000-0000-0000-0000-000000000000}"/>
  <bookViews>
    <workbookView xWindow="520" yWindow="660" windowWidth="33600" windowHeight="1904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<sst xmlns="http://schemas.openxmlformats.org/spreadsheetml/2006/main" count="215" uniqueCount="153">
  <si>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</si>
  <si>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</si>
  <si>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</si>
  <si>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</si>
  <si>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</si>
  <si>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</si>
  <si>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</si>
  <si>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</si>
  <si>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</si>
  <si>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</si>
  <si>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</si>
  <si>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</si>
  <si>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</si>
  <si>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</si>
  <si>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</si>
  <si>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</si>
  <si>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</si>
  <si>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</si>
  <si>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</si>
  <si>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</si>
  <si>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</si>
  <si>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</si>
  <si>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</si>
  <si>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</si>
  <si>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</si>
  <si>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</si>
  <si>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</si>
  <si>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</si>
  <si>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</si>
  <si>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</si>
  <si>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</si>
  <si>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</si>
  <si>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</si>
  <si>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</si>
  <si>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</si>
  <si>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</si>
  <si>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</si>
  <si>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</si>
  <si>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</si>
  <si>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</si>
  <si>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</si>
  <si>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</si>
  <si>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</si>
  <si>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</si>
  <si>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</si>
  <si>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</si>
  <si>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</si>
  <si>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</si>
  <si>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</si>
  <si>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</si>
  <si>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</si>
  <si>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</si>
  <si>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</si>
  <si>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</si>
  <si>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</si>
  <si>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</si>
  <si>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</si>
  <si>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</si>
  <si>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</si>
  <si>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</si>
  <si>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</si>
  <si>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</si>
  <si>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</si>
  <si>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</si>
  <si>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</si>
  <si>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</si>
  <si>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</si>
  <si>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</si>
  <si>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</si>
  <si>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</si>
  <si>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</si>
  <si>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</si>
  <si>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</si>
  <si>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</si>
  <si>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</si>
  <si>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</si>
  <si>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</si>
  <si>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</si>
  <si>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</si>
  <si>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</si>
  <si>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</si>
  <si>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</si>
  <si>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</si>
  <si>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</si>
  <si>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</si>
  <si>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</si>
  <si>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</si>
  <si>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</si>
  <si>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在庫名称は必須入力のため、再度ご確認ください。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</si>
  <si>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</si>
  <si>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</si>
  <si>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</si>
  <si>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</si>
  <si>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在庫単位は必須選択のため、再度ご確認ください。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</si>
  <si>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</si>
  <si>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</si>
  <si>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</si>
  <si>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</si>
  <si>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</si>
  <si>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</si>
  <si>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</si>
  <si>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</si>
  <si>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</si>
  <si>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</si>
  <si>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</si>
  <si>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</si>
  <si>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</si>
  <si>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</si>
  <si>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</si>
  <si>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</si>
  <si>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</si>
  <si>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</si>
  <si>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</si>
  <si>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</si>
  <si>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</si>
  <si>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</si>
  <si>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</si>
  <si>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登録</t>
    <rPh sb="0" eb="2">
      <t>ゼンセンタク</t>
    </rPh>
    <phoneticPr fontId="11"/>
  </si>
  <si>
    <t>閉じる</t>
    <rPh sb="0" eb="1">
      <t>ゼンカイジョ</t>
    </rPh>
    <phoneticPr fontId="11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</si>
  <si>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</si>
  <si>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</si>
  <si>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</si>
  <si>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単位</t>
    <phoneticPr fontId="13" type="noConversion"/>
  </si>
  <si>
    <t>m_unit</t>
    <phoneticPr fontId="13" type="noConversion"/>
  </si>
  <si>
    <t>単位マスタ</t>
    <phoneticPr fontId="13" type="noConversion"/>
  </si>
  <si>
    <t>画面「閉じる」ボダン押下、在庫一覧画面に遷移する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</si>
  <si>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</si>
  <si>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</si>
  <si>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1. 在庫ID一意制約チェックを実施し、重複のある場合は、エラーメッセージを表示する</t>
    <phoneticPr fontId="11"/>
  </si>
  <si>
    <t>2. 在庫名称、在庫単位を対象に、必須チェックを実施する</t>
    <phoneticPr fontId="11"/>
  </si>
  <si>
    <t>現在のページの 在庫ID が無効です。ページを更新して、もう一度お試しください。</t>
    <phoneticPr fontId="11"/>
  </si>
  <si>
    <t>在庫名称は必須入力のため、再度ご確認ください。</t>
    <phoneticPr fontId="11"/>
  </si>
  <si>
    <t>在庫単位は必須選択のため、再度ご確認ください。</t>
    <phoneticPr fontId="11"/>
  </si>
  <si>
    <t>在庫名称を入力しない時</t>
    <phoneticPr fontId="11"/>
  </si>
  <si>
    <t>在庫単位を選択しない時</t>
    <phoneticPr fontId="11"/>
  </si>
  <si>
    <t>画面「登録」ボダン押下、必須チェックする</t>
    <phoneticPr fontId="13" type="noConversion"/>
  </si>
  <si>
    <t>5.在庫一覧画面に遷移する</t>
    <phoneticPr fontId="11"/>
  </si>
  <si>
    <t>4.以上必須チェックした、在庫情報テーブル(t_stock)にデータを挿入します。</t>
    <phoneticPr fontId="13" type="noConversion"/>
  </si>
  <si>
    <t>3. 各項目に対して、桁数のチェックを実施し、問題あった場合は、エラーメッセージを表示する</t>
    <phoneticPr fontId="11"/>
  </si>
  <si>
    <t>削除フラグ != 1</t>
    <phoneticPr fontId="11"/>
  </si>
  <si>
    <t xml:space="preserve">       SELECT 
       	            単位名称 (name)
       FROM      
                         m_unit
        WHERE
                         del_flg != 1
       ORDER BY 
                          unit_id
                          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</si>
  <si>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</si>
  <si>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</si>
  <si>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</si>
  <si>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</si>
  <si>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</si>
  <si>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</si>
  <si>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</si>
  <si>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</si>
  <si>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</si>
  <si>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</si>
  <si>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</si>
  <si>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 xml:space="preserve">       SELECT 
       	            在庫ID (id)
       FROM      
                         t_stock
        WHERE
            &lt;if 在庫ID!=null and 在庫ID!=''"&gt;
                在庫ID like '%' #{在庫ID} '%'
            &lt;/if&gt;
            &lt;if "入力在庫ID == 在庫ID"&gt;
                エラーメッセージを表示する
            &lt;/if&gt;
        &lt;/WHERE&gt;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</si>
</sst>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5" fillId="0" borderId="9" xfId="0" quotePrefix="1" applyFont="1" applyBorder="1" applyAlignment="1">
      <alignment horizontal="center" vertical="top"/>
    </xf>
    <xf numFmtId="0" fontId="5" fillId="4" borderId="0" xfId="4" applyFont="1" applyFill="1" applyBorder="1" applyAlignment="1">
      <alignment vertical="top"/>
    </xf>
    <xf numFmtId="0" fontId="5" fillId="4" borderId="0" xfId="4" applyFont="1" applyFill="1" applyBorder="1" applyAlignment="1">
      <alignment horizontal="center" vertical="top"/>
    </xf>
    <xf numFmtId="0" fontId="5" fillId="4" borderId="0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applyFont="1" applyFill="1" applyBorder="1" applyAlignment="1">
      <alignment horizontal="center" vertical="center"/>
    </xf>
    <xf numFmtId="0" fontId="5" fillId="4" borderId="2" xfId="4" applyFont="1" applyFill="1" applyBorder="1" applyAlignment="1">
      <alignment horizontal="left" vertical="top"/>
    </xf>
    <xf numFmtId="0" fontId="15" fillId="0" borderId="12" xfId="0" applyFont="1" applyBorder="1" applyAlignment="1">
      <alignment vertic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19</xdr:row>
      <xdr:rowOff>0</xdr:rowOff>
    </xdr:from>
    <xdr:to>
      <xdr:col>22</xdr:col>
      <xdr:colOff>0</xdr:colOff>
      <xdr:row>20</xdr:row>
      <xdr:rowOff>47625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2527300" y="2667000"/>
          <a:ext cx="4775200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22</xdr:col>
      <xdr:colOff>8890</xdr:colOff>
      <xdr:row>24</xdr:row>
      <xdr:rowOff>44824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2540000" y="3276600"/>
          <a:ext cx="4771390" cy="197224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63835</xdr:colOff>
      <xdr:row>10</xdr:row>
      <xdr:rowOff>131290</xdr:rowOff>
    </xdr:from>
    <xdr:to>
      <xdr:col>35</xdr:col>
      <xdr:colOff>201082</xdr:colOff>
      <xdr:row>14</xdr:row>
      <xdr:rowOff>78318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5" idx="3"/>
          <a:endCxn id="11" idx="1"/>
        </xdr:cNvCxnSpPr>
      </xdr:nvCxnSpPr>
      <xdr:spPr bwMode="auto">
        <a:xfrm>
          <a:off x="5493085" y="1676457"/>
          <a:ext cx="1745914" cy="53969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0</xdr:colOff>
      <xdr:row>6</xdr:row>
      <xdr:rowOff>129116</xdr:rowOff>
    </xdr:from>
    <xdr:to>
      <xdr:col>42</xdr:col>
      <xdr:colOff>0</xdr:colOff>
      <xdr:row>9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39000" y="1081616"/>
          <a:ext cx="1206500" cy="36618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8</xdr:row>
      <xdr:rowOff>15875</xdr:rowOff>
    </xdr:from>
    <xdr:to>
      <xdr:col>36</xdr:col>
      <xdr:colOff>0</xdr:colOff>
      <xdr:row>10</xdr:row>
      <xdr:rowOff>131290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493085" y="1264708"/>
          <a:ext cx="1745915" cy="411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201082</xdr:colOff>
      <xdr:row>13</xdr:row>
      <xdr:rowOff>52917</xdr:rowOff>
    </xdr:from>
    <xdr:to>
      <xdr:col>42</xdr:col>
      <xdr:colOff>10583</xdr:colOff>
      <xdr:row>15</xdr:row>
      <xdr:rowOff>103718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1245E9BF-50B0-4B4B-BAA7-96E4A46CD8FC}"/>
            </a:ext>
          </a:extLst>
        </xdr:cNvPr>
        <xdr:cNvSpPr/>
      </xdr:nvSpPr>
      <xdr:spPr bwMode="auto">
        <a:xfrm>
          <a:off x="7238999" y="2042584"/>
          <a:ext cx="1217084" cy="3471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I9" sqref="I9:AR22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0" t="s">
        <v>5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7" t="s">
        <v>33</v>
      </c>
      <c r="AG37" s="67"/>
      <c r="AH37" s="67"/>
      <c r="AI37" s="67"/>
      <c r="AJ37" s="67"/>
      <c r="AK37" s="67"/>
      <c r="AL37" s="68" t="s">
        <v>34</v>
      </c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7"/>
      <c r="AG38" s="67"/>
      <c r="AH38" s="67"/>
      <c r="AI38" s="67"/>
      <c r="AJ38" s="67"/>
      <c r="AK38" s="67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7" t="s">
        <v>24</v>
      </c>
      <c r="AG39" s="67"/>
      <c r="AH39" s="67"/>
      <c r="AI39" s="67"/>
      <c r="AJ39" s="67"/>
      <c r="AK39" s="67"/>
      <c r="AL39" s="68" t="s">
        <v>35</v>
      </c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7"/>
      <c r="AG40" s="67"/>
      <c r="AH40" s="67"/>
      <c r="AI40" s="67"/>
      <c r="AJ40" s="67"/>
      <c r="AK40" s="67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7" t="s">
        <v>0</v>
      </c>
      <c r="AG41" s="67"/>
      <c r="AH41" s="67"/>
      <c r="AI41" s="67"/>
      <c r="AJ41" s="67"/>
      <c r="AK41" s="67"/>
      <c r="AL41" s="68" t="s">
        <v>63</v>
      </c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7"/>
      <c r="AG42" s="67"/>
      <c r="AH42" s="67"/>
      <c r="AI42" s="67"/>
      <c r="AJ42" s="67"/>
      <c r="AK42" s="67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7" t="s">
        <v>25</v>
      </c>
      <c r="AG43" s="67"/>
      <c r="AH43" s="67"/>
      <c r="AI43" s="67"/>
      <c r="AJ43" s="67"/>
      <c r="AK43" s="67"/>
      <c r="AL43" s="68" t="s">
        <v>47</v>
      </c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7"/>
      <c r="AG44" s="67"/>
      <c r="AH44" s="67"/>
      <c r="AI44" s="67"/>
      <c r="AJ44" s="67"/>
      <c r="AK44" s="67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7" t="s">
        <v>26</v>
      </c>
      <c r="AG45" s="67"/>
      <c r="AH45" s="67"/>
      <c r="AI45" s="67"/>
      <c r="AJ45" s="67"/>
      <c r="AK45" s="67"/>
      <c r="AL45" s="68" t="s">
        <v>94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7"/>
      <c r="AG46" s="67"/>
      <c r="AH46" s="67"/>
      <c r="AI46" s="67"/>
      <c r="AJ46" s="67"/>
      <c r="AK46" s="67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7" t="s">
        <v>22</v>
      </c>
      <c r="AG47" s="67"/>
      <c r="AH47" s="67"/>
      <c r="AI47" s="67"/>
      <c r="AJ47" s="67"/>
      <c r="AK47" s="67"/>
      <c r="AL47" s="69">
        <v>44840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7"/>
      <c r="AG48" s="67"/>
      <c r="AH48" s="67"/>
      <c r="AI48" s="67"/>
      <c r="AJ48" s="67"/>
      <c r="AK48" s="67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7" t="s">
        <v>21</v>
      </c>
      <c r="AG49" s="67"/>
      <c r="AH49" s="67"/>
      <c r="AI49" s="67"/>
      <c r="AJ49" s="67"/>
      <c r="AK49" s="67"/>
      <c r="AL49" s="68" t="s">
        <v>109</v>
      </c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7"/>
      <c r="AG50" s="67"/>
      <c r="AH50" s="67"/>
      <c r="AI50" s="67"/>
      <c r="AJ50" s="67"/>
      <c r="AK50" s="67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C17" sqref="BC17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8" t="s">
        <v>3</v>
      </c>
      <c r="Z1" s="88"/>
      <c r="AA1" s="88"/>
      <c r="AB1" s="88"/>
      <c r="AC1" s="89" t="str">
        <f>IF(ISBLANK(表紙!AL43),"",(表紙!AL43))</f>
        <v>K001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27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ht="13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8" t="s">
        <v>4</v>
      </c>
      <c r="Z2" s="78"/>
      <c r="AA2" s="78"/>
      <c r="AB2" s="78"/>
      <c r="AC2" s="79" t="str">
        <f>IF(ISBLANK(表紙!AL45),"",(表紙!AL45))</f>
        <v>在庫情報登録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0</v>
      </c>
      <c r="AN2" s="78"/>
      <c r="AO2" s="78"/>
      <c r="AP2" s="78"/>
      <c r="AQ2" s="79" t="str">
        <f>IF(ISBLANK(表紙!AL41),"",(表紙!AL41))</f>
        <v>倉庫管理システム</v>
      </c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3" thickTop="1"/>
    <row r="4" spans="1:52">
      <c r="A4" s="73" t="s">
        <v>32</v>
      </c>
      <c r="B4" s="75"/>
      <c r="C4" s="73" t="s">
        <v>28</v>
      </c>
      <c r="D4" s="74"/>
      <c r="E4" s="74"/>
      <c r="F4" s="75"/>
      <c r="G4" s="73" t="s">
        <v>29</v>
      </c>
      <c r="H4" s="74"/>
      <c r="I4" s="74"/>
      <c r="J4" s="75"/>
      <c r="K4" s="73" t="s">
        <v>30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31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76">
        <f t="shared" ref="A5:A52" si="0">ROW()-4</f>
        <v>1</v>
      </c>
      <c r="B5" s="76"/>
      <c r="C5" s="77">
        <v>44840</v>
      </c>
      <c r="D5" s="77"/>
      <c r="E5" s="77"/>
      <c r="F5" s="77"/>
      <c r="G5" s="76" t="s">
        <v>64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71">
        <f t="shared" si="0"/>
        <v>2</v>
      </c>
      <c r="B6" s="71"/>
      <c r="C6" s="72"/>
      <c r="D6" s="72"/>
      <c r="E6" s="72"/>
      <c r="F6" s="72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>
      <c r="A7" s="71">
        <f t="shared" si="0"/>
        <v>3</v>
      </c>
      <c r="B7" s="71"/>
      <c r="C7" s="72"/>
      <c r="D7" s="72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>
      <c r="A8" s="71">
        <f t="shared" si="0"/>
        <v>4</v>
      </c>
      <c r="B8" s="71"/>
      <c r="C8" s="72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>
      <c r="A9" s="71">
        <f t="shared" si="0"/>
        <v>5</v>
      </c>
      <c r="B9" s="71"/>
      <c r="C9" s="72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>
      <c r="A46" s="71">
        <f t="shared" si="0"/>
        <v>42</v>
      </c>
      <c r="B46" s="71"/>
      <c r="C46" s="72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>
      <c r="A47" s="71">
        <f t="shared" si="0"/>
        <v>43</v>
      </c>
      <c r="B47" s="71"/>
      <c r="C47" s="72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>
      <c r="A48" s="71">
        <f t="shared" si="0"/>
        <v>44</v>
      </c>
      <c r="B48" s="71"/>
      <c r="C48" s="72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>
      <c r="A49" s="71">
        <f t="shared" si="0"/>
        <v>45</v>
      </c>
      <c r="B49" s="71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>
      <c r="A50" s="71">
        <f t="shared" si="0"/>
        <v>46</v>
      </c>
      <c r="B50" s="71"/>
      <c r="C50" s="72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>
      <c r="A51" s="71">
        <f t="shared" si="0"/>
        <v>47</v>
      </c>
      <c r="B51" s="71"/>
      <c r="C51" s="72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>
      <c r="A52" s="80">
        <f t="shared" si="0"/>
        <v>48</v>
      </c>
      <c r="B52" s="80"/>
      <c r="C52" s="81"/>
      <c r="D52" s="81"/>
      <c r="E52" s="81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Normal="100" workbookViewId="0">
      <selection activeCell="AG18" sqref="AG18"/>
    </sheetView>
  </sheetViews>
  <sheetFormatPr baseColWidth="10" defaultColWidth="2.6640625" defaultRowHeight="12"/>
  <cols>
    <col min="1" max="16384" width="2.6640625" style="1"/>
  </cols>
  <sheetData>
    <row r="1" spans="1:86" ht="13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27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90">
        <f>IF(ISBLANK(表紙!AL47),"",(表紙!AL47))</f>
        <v>44840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86" ht="13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8" t="s">
        <v>4</v>
      </c>
      <c r="L2" s="78"/>
      <c r="M2" s="78"/>
      <c r="N2" s="78"/>
      <c r="O2" s="97" t="str">
        <f>IF(ISBLANK(表紙!AL45),"",(表紙!AL45))</f>
        <v>在庫情報登録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0</v>
      </c>
      <c r="Z2" s="78"/>
      <c r="AA2" s="78"/>
      <c r="AB2" s="78"/>
      <c r="AC2" s="79" t="str">
        <f>IF(ISBLANK(表紙!AL41),"",(表紙!AL41))</f>
        <v>倉庫管理システム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司徒</v>
      </c>
      <c r="AR2" s="79"/>
      <c r="AS2" s="79"/>
      <c r="AT2" s="79"/>
      <c r="AU2" s="79"/>
      <c r="AV2" s="79"/>
      <c r="AW2" s="79"/>
      <c r="AX2" s="79"/>
      <c r="AY2" s="79"/>
      <c r="AZ2" s="92"/>
    </row>
    <row r="3" spans="1:86" ht="13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4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132" t="s">
        <v>73</v>
      </c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6" customHeight="1">
      <c r="A9" s="6"/>
      <c r="B9" s="7"/>
      <c r="C9" s="7"/>
      <c r="D9" s="7"/>
      <c r="E9" s="2"/>
      <c r="F9" s="131" t="s">
        <v>65</v>
      </c>
      <c r="G9" s="132"/>
      <c r="H9" s="132"/>
      <c r="I9" s="132"/>
      <c r="J9" s="133" t="s">
        <v>149</v>
      </c>
      <c r="K9" s="134"/>
      <c r="L9" s="134"/>
      <c r="M9" s="134"/>
      <c r="N9" s="134"/>
      <c r="O9" s="160"/>
      <c r="P9" s="132"/>
      <c r="Q9" s="132"/>
      <c r="R9" s="136"/>
      <c r="S9" s="136"/>
      <c r="T9" s="136"/>
      <c r="U9" s="136"/>
      <c r="V9" s="136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132"/>
      <c r="BF9" s="132" t="s">
        <v>72</v>
      </c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4">
      <c r="A10" s="6"/>
      <c r="B10" s="7"/>
      <c r="C10" s="7"/>
      <c r="D10" s="7"/>
      <c r="E10" s="2"/>
      <c r="F10" s="132"/>
      <c r="G10" s="132"/>
      <c r="H10" s="132"/>
      <c r="I10" s="132"/>
      <c r="J10" s="136"/>
      <c r="K10" s="136"/>
      <c r="L10" s="136"/>
      <c r="M10" s="136"/>
      <c r="N10" s="136"/>
      <c r="O10" s="132"/>
      <c r="P10" s="132"/>
      <c r="Q10" s="132"/>
      <c r="R10" s="136"/>
      <c r="S10" s="136"/>
      <c r="T10" s="136"/>
      <c r="U10" s="136"/>
      <c r="V10" s="136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132"/>
      <c r="BG10" s="132"/>
      <c r="BH10" s="132" t="s">
        <v>147</v>
      </c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7">
      <c r="A11" s="6"/>
      <c r="B11" s="7"/>
      <c r="C11" s="7"/>
      <c r="D11" s="7"/>
      <c r="E11" s="2"/>
      <c r="F11" s="137" t="s">
        <v>66</v>
      </c>
      <c r="G11" s="138"/>
      <c r="H11" s="138"/>
      <c r="I11" s="132"/>
      <c r="J11" s="133" t="s">
        <v>142</v>
      </c>
      <c r="K11" s="134"/>
      <c r="L11" s="134"/>
      <c r="M11" s="134"/>
      <c r="N11" s="135"/>
      <c r="O11" s="132"/>
      <c r="P11" s="132"/>
      <c r="Q11" s="132"/>
      <c r="R11" s="136"/>
      <c r="S11" s="136"/>
      <c r="T11" s="139"/>
      <c r="U11" s="139"/>
      <c r="V11" s="136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132"/>
      <c r="BF11" s="132" t="s">
        <v>89</v>
      </c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4">
      <c r="A12" s="6"/>
      <c r="B12" s="7"/>
      <c r="C12" s="7"/>
      <c r="D12" s="7"/>
      <c r="E12" s="2"/>
      <c r="F12" s="140"/>
      <c r="G12" s="140"/>
      <c r="H12" s="140"/>
      <c r="I12" s="132"/>
      <c r="J12" s="136"/>
      <c r="K12" s="136"/>
      <c r="L12" s="136"/>
      <c r="M12" s="136"/>
      <c r="N12" s="136"/>
      <c r="O12" s="132"/>
      <c r="P12" s="132"/>
      <c r="Q12" s="132"/>
      <c r="R12" s="136"/>
      <c r="S12" s="136"/>
      <c r="T12" s="136"/>
      <c r="U12" s="136"/>
      <c r="V12" s="136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132"/>
      <c r="BH12" s="132" t="s">
        <v>143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7">
      <c r="A13" s="6"/>
      <c r="B13" s="7"/>
      <c r="C13" s="7"/>
      <c r="D13" s="7"/>
      <c r="E13" s="2"/>
      <c r="F13" s="138" t="s">
        <v>67</v>
      </c>
      <c r="G13" s="141"/>
      <c r="H13" s="141"/>
      <c r="I13" s="132"/>
      <c r="J13" s="133"/>
      <c r="K13" s="134"/>
      <c r="L13" s="134"/>
      <c r="M13" s="134"/>
      <c r="N13" s="142" t="s">
        <v>68</v>
      </c>
      <c r="O13" s="132"/>
      <c r="P13" s="132"/>
      <c r="Q13" s="132"/>
      <c r="R13" s="136"/>
      <c r="S13" s="136"/>
      <c r="T13" s="136"/>
      <c r="U13" s="136"/>
      <c r="V13" s="136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132"/>
      <c r="BF13" s="132" t="s">
        <v>75</v>
      </c>
      <c r="BH13" s="13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4">
      <c r="A14" s="6"/>
      <c r="B14" s="7"/>
      <c r="C14" s="7"/>
      <c r="D14" s="7"/>
      <c r="E14" s="2"/>
      <c r="F14" s="140"/>
      <c r="G14" s="140"/>
      <c r="H14" s="140"/>
      <c r="I14" s="132"/>
      <c r="J14" s="136"/>
      <c r="K14" s="136"/>
      <c r="L14" s="136"/>
      <c r="M14" s="136"/>
      <c r="N14" s="136"/>
      <c r="O14" s="132"/>
      <c r="P14" s="132"/>
      <c r="Q14" s="132"/>
      <c r="R14" s="136"/>
      <c r="S14" s="136"/>
      <c r="T14" s="136"/>
      <c r="U14" s="136"/>
      <c r="V14" s="136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132"/>
      <c r="BH14" s="132" t="s">
        <v>144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4">
      <c r="A15" s="6"/>
      <c r="B15" s="7"/>
      <c r="C15" s="7"/>
      <c r="D15" s="7"/>
      <c r="E15" s="2"/>
      <c r="F15" s="138" t="s">
        <v>69</v>
      </c>
      <c r="G15" s="141"/>
      <c r="H15" s="140"/>
      <c r="I15" s="132"/>
      <c r="J15" s="143" t="s">
        <v>148</v>
      </c>
      <c r="K15" s="144"/>
      <c r="L15" s="144"/>
      <c r="M15" s="144"/>
      <c r="N15" s="144"/>
      <c r="O15" s="144"/>
      <c r="P15" s="144"/>
      <c r="Q15" s="144"/>
      <c r="R15" s="144"/>
      <c r="S15" s="145"/>
      <c r="T15" s="136"/>
      <c r="U15" s="136"/>
      <c r="V15" s="136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4">
      <c r="A16" s="6"/>
      <c r="B16" s="7"/>
      <c r="C16" s="7"/>
      <c r="D16" s="7"/>
      <c r="E16" s="2"/>
      <c r="F16" s="140"/>
      <c r="G16" s="140"/>
      <c r="H16" s="140"/>
      <c r="I16" s="132"/>
      <c r="J16" s="136"/>
      <c r="K16" s="136"/>
      <c r="L16" s="136"/>
      <c r="M16" s="136"/>
      <c r="N16" s="136"/>
      <c r="O16" s="132"/>
      <c r="P16" s="132"/>
      <c r="Q16" s="132"/>
      <c r="R16" s="136"/>
      <c r="S16" s="146"/>
      <c r="T16" s="146"/>
      <c r="U16" s="136"/>
      <c r="V16" s="146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132" t="s">
        <v>90</v>
      </c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4">
      <c r="A17" s="6"/>
      <c r="B17" s="7"/>
      <c r="C17" s="7"/>
      <c r="D17" s="7"/>
      <c r="E17" s="2"/>
      <c r="F17" s="147"/>
      <c r="G17" s="147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47"/>
      <c r="S17" s="136"/>
      <c r="T17" s="136"/>
      <c r="U17" s="147"/>
      <c r="V17" s="147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132"/>
      <c r="BF17" s="132" t="s">
        <v>74</v>
      </c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7">
      <c r="A18" s="6"/>
      <c r="B18" s="7"/>
      <c r="C18" s="7"/>
      <c r="D18" s="7"/>
      <c r="E18" s="2"/>
      <c r="F18" s="140"/>
      <c r="G18" s="140"/>
      <c r="H18" s="148" t="s">
        <v>70</v>
      </c>
      <c r="I18" s="148"/>
      <c r="J18" s="136"/>
      <c r="K18" s="149" t="s">
        <v>71</v>
      </c>
      <c r="L18" s="150"/>
      <c r="M18" s="136"/>
      <c r="N18" s="136"/>
      <c r="O18" s="132"/>
      <c r="P18" s="132"/>
      <c r="Q18" s="132"/>
      <c r="R18" s="147"/>
      <c r="S18" s="136"/>
      <c r="T18" s="136"/>
      <c r="U18" s="147"/>
      <c r="V18" s="136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132"/>
      <c r="BG18" s="132"/>
      <c r="BH18" s="132" t="s">
        <v>91</v>
      </c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4">
      <c r="A19" s="6"/>
      <c r="B19" s="7"/>
      <c r="C19" s="7"/>
      <c r="D19" s="7"/>
      <c r="E19" s="2"/>
      <c r="F19" s="147"/>
      <c r="G19" s="147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47"/>
      <c r="S19" s="136"/>
      <c r="T19" s="136"/>
      <c r="U19" s="147"/>
      <c r="V19" s="136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4">
      <c r="A20" s="6"/>
      <c r="B20" s="7"/>
      <c r="C20" s="7"/>
      <c r="D20" s="7"/>
      <c r="E20" s="2"/>
      <c r="F20" s="151"/>
      <c r="G20" s="152"/>
      <c r="H20" s="151"/>
      <c r="I20" s="136"/>
      <c r="J20" s="136"/>
      <c r="K20" s="136"/>
      <c r="L20" s="136"/>
      <c r="M20" s="136"/>
      <c r="N20" s="136"/>
      <c r="O20" s="136"/>
      <c r="P20" s="136"/>
      <c r="Q20" s="136"/>
      <c r="R20" s="147"/>
      <c r="S20" s="136"/>
      <c r="T20" s="136"/>
      <c r="U20" s="147"/>
      <c r="V20" s="136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132" t="s">
        <v>92</v>
      </c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4">
      <c r="A21" s="6"/>
      <c r="B21" s="7"/>
      <c r="C21" s="7"/>
      <c r="D21" s="7"/>
      <c r="E21" s="2"/>
      <c r="F21" s="147"/>
      <c r="G21" s="147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47"/>
      <c r="S21" s="136"/>
      <c r="T21" s="136"/>
      <c r="U21" s="147"/>
      <c r="V21" s="136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132"/>
      <c r="BF21" s="132" t="s">
        <v>76</v>
      </c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4">
      <c r="A22" s="6"/>
      <c r="B22" s="7"/>
      <c r="C22" s="7"/>
      <c r="D22" s="7"/>
      <c r="E22" s="2"/>
      <c r="F22" s="136"/>
      <c r="G22" s="147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47"/>
      <c r="S22" s="136"/>
      <c r="T22" s="136"/>
      <c r="U22" s="147"/>
      <c r="V22" s="136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132"/>
      <c r="BF22" s="132"/>
      <c r="BG22" s="132" t="s">
        <v>77</v>
      </c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4">
      <c r="A23" s="6"/>
      <c r="B23" s="7"/>
      <c r="C23" s="7"/>
      <c r="D23" s="7"/>
      <c r="E23" s="2"/>
      <c r="F23" s="136"/>
      <c r="G23" s="147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47"/>
      <c r="S23" s="136"/>
      <c r="T23" s="136"/>
      <c r="U23" s="147"/>
      <c r="V23" s="136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132"/>
      <c r="BF23" s="132" t="s">
        <v>61</v>
      </c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4">
      <c r="A24" s="6"/>
      <c r="B24" s="7"/>
      <c r="C24" s="7"/>
      <c r="D24" s="7"/>
      <c r="E24" s="2"/>
      <c r="F24" s="136"/>
      <c r="G24" s="147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47"/>
      <c r="S24" s="136"/>
      <c r="T24" s="136"/>
      <c r="U24" s="147"/>
      <c r="V24" s="136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132"/>
      <c r="BF24" s="132"/>
      <c r="BG24" s="132" t="s">
        <v>78</v>
      </c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4">
      <c r="A25" s="6"/>
      <c r="B25" s="7"/>
      <c r="C25" s="7"/>
      <c r="D25" s="7"/>
      <c r="E25" s="2"/>
      <c r="F25" s="136"/>
      <c r="G25" s="147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47"/>
      <c r="S25" s="136"/>
      <c r="T25" s="136"/>
      <c r="U25" s="147"/>
      <c r="V25" s="136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4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132"/>
      <c r="BE26" s="132" t="s">
        <v>79</v>
      </c>
      <c r="BF26" s="132"/>
      <c r="BG26" s="132"/>
      <c r="BH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4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132"/>
      <c r="BE27" s="132"/>
      <c r="BF27" s="132" t="s">
        <v>80</v>
      </c>
      <c r="BG27" s="132"/>
      <c r="BH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4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4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132" t="s">
        <v>81</v>
      </c>
      <c r="BF29" s="132"/>
      <c r="BG29" s="132"/>
      <c r="BH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4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132"/>
      <c r="BF30" s="132" t="s">
        <v>82</v>
      </c>
      <c r="BG30" s="132"/>
      <c r="BH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132"/>
      <c r="BF31" s="132" t="s">
        <v>83</v>
      </c>
      <c r="BG31" s="132"/>
      <c r="BH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132"/>
      <c r="BF32" s="132" t="s">
        <v>84</v>
      </c>
      <c r="BG32" s="132"/>
      <c r="BH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132"/>
      <c r="BF33" s="132"/>
      <c r="BG33" s="132"/>
      <c r="BH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132"/>
      <c r="BF34" s="132"/>
      <c r="BG34" s="132"/>
      <c r="BH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132" t="s">
        <v>85</v>
      </c>
      <c r="BF35" s="132"/>
      <c r="BG35" s="132"/>
      <c r="BH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132"/>
      <c r="BF36" s="132" t="s">
        <v>86</v>
      </c>
      <c r="BG36" s="132"/>
      <c r="BH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132"/>
      <c r="BF37" s="132"/>
      <c r="BG37" s="132"/>
      <c r="BH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132" t="s">
        <v>87</v>
      </c>
      <c r="BF38" s="132"/>
      <c r="BG38" s="132"/>
      <c r="BH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132"/>
      <c r="BF39" s="132" t="s">
        <v>88</v>
      </c>
      <c r="BG39" s="132"/>
      <c r="BH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</row>
    <row r="40" spans="1:86" ht="1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132"/>
      <c r="BF40" s="132" t="s">
        <v>93</v>
      </c>
      <c r="BG40" s="132"/>
      <c r="BH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132"/>
      <c r="BH44" s="132"/>
      <c r="BI44" s="132"/>
    </row>
    <row r="45" spans="1:86" ht="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132"/>
      <c r="BH45" s="132"/>
      <c r="BI45" s="132"/>
    </row>
    <row r="46" spans="1:86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132"/>
      <c r="BH46" s="132"/>
      <c r="BI46" s="132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F11:H11"/>
    <mergeCell ref="F13:H13"/>
    <mergeCell ref="F15:G15"/>
    <mergeCell ref="J15:S15"/>
    <mergeCell ref="H18:I18"/>
    <mergeCell ref="K18:L18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50" zoomScaleNormal="150" workbookViewId="0">
      <selection activeCell="BC21" sqref="BC21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6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90">
        <f>IF(ISBLANK(表紙!AL47),"",(表紙!AL47))</f>
        <v>44840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13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4</v>
      </c>
      <c r="L2" s="78"/>
      <c r="M2" s="78"/>
      <c r="N2" s="78"/>
      <c r="O2" s="97" t="str">
        <f>IF(ISBLANK(表紙!AL45),"",(表紙!AL45))</f>
        <v>在庫情報登録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0</v>
      </c>
      <c r="Z2" s="78"/>
      <c r="AA2" s="78"/>
      <c r="AB2" s="78"/>
      <c r="AC2" s="79" t="str">
        <f>IF(ISBLANK(表紙!AL41),"",(表紙!AL41))</f>
        <v>倉庫管理システム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司徒</v>
      </c>
      <c r="AR2" s="79"/>
      <c r="AS2" s="79"/>
      <c r="AT2" s="79"/>
      <c r="AU2" s="79"/>
      <c r="AV2" s="79"/>
      <c r="AW2" s="79"/>
      <c r="AX2" s="79"/>
      <c r="AY2" s="79"/>
      <c r="AZ2" s="92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 t="s">
        <v>95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113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3" t="s">
        <v>3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4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9</v>
      </c>
      <c r="W21" s="105"/>
      <c r="X21" s="103" t="s">
        <v>2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12">
        <f>ROW()-21</f>
        <v>1</v>
      </c>
      <c r="B22" s="98" t="s">
        <v>72</v>
      </c>
      <c r="C22" s="99"/>
      <c r="D22" s="99"/>
      <c r="E22" s="99"/>
      <c r="F22" s="99"/>
      <c r="G22" s="99"/>
      <c r="H22" s="99"/>
      <c r="I22" s="99"/>
      <c r="J22" s="99"/>
      <c r="K22" s="100"/>
      <c r="L22" s="98" t="s">
        <v>98</v>
      </c>
      <c r="M22" s="99"/>
      <c r="N22" s="99"/>
      <c r="O22" s="99"/>
      <c r="P22" s="99"/>
      <c r="Q22" s="99"/>
      <c r="R22" s="99"/>
      <c r="S22" s="99"/>
      <c r="T22" s="99"/>
      <c r="U22" s="100"/>
      <c r="V22" s="101" t="s">
        <v>9</v>
      </c>
      <c r="W22" s="102"/>
      <c r="X22" s="98" t="s">
        <v>145</v>
      </c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12">
        <f t="shared" ref="A23:A30" si="0">ROW()-21</f>
        <v>2</v>
      </c>
      <c r="B23" s="98" t="s">
        <v>89</v>
      </c>
      <c r="C23" s="99"/>
      <c r="D23" s="99"/>
      <c r="E23" s="99"/>
      <c r="F23" s="99"/>
      <c r="G23" s="99"/>
      <c r="H23" s="99"/>
      <c r="I23" s="99"/>
      <c r="J23" s="99"/>
      <c r="K23" s="100"/>
      <c r="L23" s="98" t="s">
        <v>99</v>
      </c>
      <c r="M23" s="99"/>
      <c r="N23" s="99"/>
      <c r="O23" s="99"/>
      <c r="P23" s="99"/>
      <c r="Q23" s="99"/>
      <c r="R23" s="99"/>
      <c r="S23" s="99"/>
      <c r="T23" s="99"/>
      <c r="U23" s="100"/>
      <c r="V23" s="101" t="s">
        <v>60</v>
      </c>
      <c r="W23" s="102"/>
      <c r="X23" s="98" t="s">
        <v>110</v>
      </c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12">
        <f t="shared" si="0"/>
        <v>3</v>
      </c>
      <c r="B24" s="98" t="s">
        <v>96</v>
      </c>
      <c r="C24" s="99"/>
      <c r="D24" s="99"/>
      <c r="E24" s="99"/>
      <c r="F24" s="99"/>
      <c r="G24" s="99"/>
      <c r="H24" s="99"/>
      <c r="I24" s="99"/>
      <c r="J24" s="99"/>
      <c r="K24" s="100"/>
      <c r="L24" s="98" t="s">
        <v>101</v>
      </c>
      <c r="M24" s="99"/>
      <c r="N24" s="99"/>
      <c r="O24" s="99"/>
      <c r="P24" s="99"/>
      <c r="Q24" s="99"/>
      <c r="R24" s="99"/>
      <c r="S24" s="99"/>
      <c r="T24" s="99"/>
      <c r="U24" s="100"/>
      <c r="V24" s="101" t="s">
        <v>9</v>
      </c>
      <c r="W24" s="102"/>
      <c r="X24" s="98" t="s">
        <v>107</v>
      </c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12">
        <f t="shared" si="0"/>
        <v>4</v>
      </c>
      <c r="B25" s="98" t="s">
        <v>97</v>
      </c>
      <c r="C25" s="99"/>
      <c r="D25" s="99"/>
      <c r="E25" s="99"/>
      <c r="F25" s="99"/>
      <c r="G25" s="99"/>
      <c r="H25" s="99"/>
      <c r="I25" s="99"/>
      <c r="J25" s="99"/>
      <c r="K25" s="100"/>
      <c r="L25" s="98" t="s">
        <v>102</v>
      </c>
      <c r="M25" s="99"/>
      <c r="N25" s="99"/>
      <c r="O25" s="99"/>
      <c r="P25" s="99"/>
      <c r="Q25" s="99"/>
      <c r="R25" s="99"/>
      <c r="S25" s="99"/>
      <c r="T25" s="99"/>
      <c r="U25" s="100"/>
      <c r="V25" s="101" t="s">
        <v>60</v>
      </c>
      <c r="W25" s="102"/>
      <c r="X25" s="98" t="s">
        <v>110</v>
      </c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12">
        <f t="shared" si="0"/>
        <v>5</v>
      </c>
      <c r="B26" s="98"/>
      <c r="C26" s="99"/>
      <c r="D26" s="99"/>
      <c r="E26" s="99"/>
      <c r="F26" s="99"/>
      <c r="G26" s="99"/>
      <c r="H26" s="99"/>
      <c r="I26" s="99"/>
      <c r="J26" s="99"/>
      <c r="K26" s="100"/>
      <c r="L26" s="98"/>
      <c r="M26" s="99"/>
      <c r="N26" s="99"/>
      <c r="O26" s="99"/>
      <c r="P26" s="99"/>
      <c r="Q26" s="99"/>
      <c r="R26" s="99"/>
      <c r="S26" s="99"/>
      <c r="T26" s="99"/>
      <c r="U26" s="100"/>
      <c r="V26" s="101"/>
      <c r="W26" s="102"/>
      <c r="X26" s="98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12">
        <f t="shared" si="0"/>
        <v>6</v>
      </c>
      <c r="B27" s="98"/>
      <c r="C27" s="99"/>
      <c r="D27" s="99"/>
      <c r="E27" s="99"/>
      <c r="F27" s="99"/>
      <c r="G27" s="99"/>
      <c r="H27" s="99"/>
      <c r="I27" s="99"/>
      <c r="J27" s="99"/>
      <c r="K27" s="100"/>
      <c r="L27" s="98"/>
      <c r="M27" s="99"/>
      <c r="N27" s="99"/>
      <c r="O27" s="99"/>
      <c r="P27" s="99"/>
      <c r="Q27" s="99"/>
      <c r="R27" s="99"/>
      <c r="S27" s="99"/>
      <c r="T27" s="99"/>
      <c r="U27" s="100"/>
      <c r="V27" s="101"/>
      <c r="W27" s="102"/>
      <c r="X27" s="98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12">
        <f t="shared" si="0"/>
        <v>7</v>
      </c>
      <c r="B28" s="98"/>
      <c r="C28" s="99"/>
      <c r="D28" s="99"/>
      <c r="E28" s="99"/>
      <c r="F28" s="99"/>
      <c r="G28" s="99"/>
      <c r="H28" s="99"/>
      <c r="I28" s="99"/>
      <c r="J28" s="99"/>
      <c r="K28" s="100"/>
      <c r="L28" s="98"/>
      <c r="M28" s="99"/>
      <c r="N28" s="99"/>
      <c r="O28" s="99"/>
      <c r="P28" s="99"/>
      <c r="Q28" s="99"/>
      <c r="R28" s="99"/>
      <c r="S28" s="99"/>
      <c r="T28" s="99"/>
      <c r="U28" s="100"/>
      <c r="V28" s="101"/>
      <c r="W28" s="102"/>
      <c r="X28" s="98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12">
        <f t="shared" si="0"/>
        <v>8</v>
      </c>
      <c r="B29" s="98"/>
      <c r="C29" s="99"/>
      <c r="D29" s="99"/>
      <c r="E29" s="99"/>
      <c r="F29" s="99"/>
      <c r="G29" s="99"/>
      <c r="H29" s="99"/>
      <c r="I29" s="99"/>
      <c r="J29" s="99"/>
      <c r="K29" s="100"/>
      <c r="L29" s="98"/>
      <c r="M29" s="99"/>
      <c r="N29" s="99"/>
      <c r="O29" s="99"/>
      <c r="P29" s="99"/>
      <c r="Q29" s="99"/>
      <c r="R29" s="99"/>
      <c r="S29" s="99"/>
      <c r="T29" s="99"/>
      <c r="U29" s="100"/>
      <c r="V29" s="101"/>
      <c r="W29" s="102"/>
      <c r="X29" s="98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12">
        <f t="shared" si="0"/>
        <v>9</v>
      </c>
      <c r="B30" s="98"/>
      <c r="C30" s="99"/>
      <c r="D30" s="99"/>
      <c r="E30" s="99"/>
      <c r="F30" s="99"/>
      <c r="G30" s="99"/>
      <c r="H30" s="99"/>
      <c r="I30" s="99"/>
      <c r="J30" s="99"/>
      <c r="K30" s="100"/>
      <c r="L30" s="98"/>
      <c r="M30" s="99"/>
      <c r="N30" s="99"/>
      <c r="O30" s="99"/>
      <c r="P30" s="99"/>
      <c r="Q30" s="99"/>
      <c r="R30" s="99"/>
      <c r="S30" s="99"/>
      <c r="T30" s="99"/>
      <c r="U30" s="100"/>
      <c r="V30" s="101"/>
      <c r="W30" s="102"/>
      <c r="X30" s="98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3" t="s">
        <v>3</v>
      </c>
      <c r="C32" s="104"/>
      <c r="D32" s="104"/>
      <c r="E32" s="104"/>
      <c r="F32" s="104"/>
      <c r="G32" s="104"/>
      <c r="H32" s="104"/>
      <c r="I32" s="104"/>
      <c r="J32" s="104"/>
      <c r="K32" s="105"/>
      <c r="L32" s="103" t="s">
        <v>4</v>
      </c>
      <c r="M32" s="104"/>
      <c r="N32" s="104"/>
      <c r="O32" s="104"/>
      <c r="P32" s="104"/>
      <c r="Q32" s="104"/>
      <c r="R32" s="104"/>
      <c r="S32" s="104"/>
      <c r="T32" s="104"/>
      <c r="U32" s="105"/>
      <c r="V32" s="103" t="s">
        <v>9</v>
      </c>
      <c r="W32" s="105"/>
      <c r="X32" s="103" t="s">
        <v>2</v>
      </c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5"/>
    </row>
    <row r="33" spans="1:52">
      <c r="A33" s="12">
        <f>ROW()-32</f>
        <v>1</v>
      </c>
      <c r="B33" s="98" t="s">
        <v>103</v>
      </c>
      <c r="C33" s="99"/>
      <c r="D33" s="99"/>
      <c r="E33" s="99"/>
      <c r="F33" s="99"/>
      <c r="G33" s="99"/>
      <c r="H33" s="99"/>
      <c r="I33" s="99"/>
      <c r="J33" s="99"/>
      <c r="K33" s="100"/>
      <c r="L33" s="98" t="s">
        <v>105</v>
      </c>
      <c r="M33" s="99"/>
      <c r="N33" s="99"/>
      <c r="O33" s="99"/>
      <c r="P33" s="99"/>
      <c r="Q33" s="99"/>
      <c r="R33" s="99"/>
      <c r="S33" s="99"/>
      <c r="T33" s="99"/>
      <c r="U33" s="100"/>
      <c r="V33" s="101" t="s">
        <v>9</v>
      </c>
      <c r="W33" s="102"/>
      <c r="X33" s="98" t="s">
        <v>146</v>
      </c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12"/>
      <c r="B34" s="98"/>
      <c r="C34" s="99"/>
      <c r="D34" s="99"/>
      <c r="E34" s="99"/>
      <c r="F34" s="99"/>
      <c r="G34" s="99"/>
      <c r="H34" s="99"/>
      <c r="I34" s="99"/>
      <c r="J34" s="99"/>
      <c r="K34" s="100"/>
      <c r="L34" s="98"/>
      <c r="M34" s="99"/>
      <c r="N34" s="99"/>
      <c r="O34" s="99"/>
      <c r="P34" s="99"/>
      <c r="Q34" s="99"/>
      <c r="R34" s="99"/>
      <c r="S34" s="99"/>
      <c r="T34" s="99"/>
      <c r="U34" s="100"/>
      <c r="V34" s="101"/>
      <c r="W34" s="102"/>
      <c r="X34" s="98" t="s">
        <v>108</v>
      </c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12">
        <v>2</v>
      </c>
      <c r="B35" s="98" t="s">
        <v>104</v>
      </c>
      <c r="C35" s="99"/>
      <c r="D35" s="99"/>
      <c r="E35" s="99"/>
      <c r="F35" s="99"/>
      <c r="G35" s="99"/>
      <c r="H35" s="99"/>
      <c r="I35" s="99"/>
      <c r="J35" s="99"/>
      <c r="K35" s="100"/>
      <c r="L35" s="98" t="s">
        <v>106</v>
      </c>
      <c r="M35" s="99"/>
      <c r="N35" s="99"/>
      <c r="O35" s="99"/>
      <c r="P35" s="99"/>
      <c r="Q35" s="99"/>
      <c r="R35" s="99"/>
      <c r="S35" s="99"/>
      <c r="T35" s="99"/>
      <c r="U35" s="100"/>
      <c r="V35" s="101" t="s">
        <v>100</v>
      </c>
      <c r="W35" s="102"/>
      <c r="X35" s="98" t="s">
        <v>107</v>
      </c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12">
        <v>3</v>
      </c>
      <c r="B36" s="98"/>
      <c r="C36" s="99"/>
      <c r="D36" s="99"/>
      <c r="E36" s="99"/>
      <c r="F36" s="99"/>
      <c r="G36" s="99"/>
      <c r="H36" s="99"/>
      <c r="I36" s="99"/>
      <c r="J36" s="99"/>
      <c r="K36" s="100"/>
      <c r="L36" s="98"/>
      <c r="M36" s="99"/>
      <c r="N36" s="99"/>
      <c r="O36" s="99"/>
      <c r="P36" s="99"/>
      <c r="Q36" s="99"/>
      <c r="R36" s="99"/>
      <c r="S36" s="99"/>
      <c r="T36" s="99"/>
      <c r="U36" s="100"/>
      <c r="V36" s="101"/>
      <c r="W36" s="102"/>
      <c r="X36" s="98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12">
        <v>4</v>
      </c>
      <c r="B37" s="98"/>
      <c r="C37" s="99"/>
      <c r="D37" s="99"/>
      <c r="E37" s="99"/>
      <c r="F37" s="99"/>
      <c r="G37" s="99"/>
      <c r="H37" s="99"/>
      <c r="I37" s="99"/>
      <c r="J37" s="99"/>
      <c r="K37" s="100"/>
      <c r="L37" s="98"/>
      <c r="M37" s="99"/>
      <c r="N37" s="99"/>
      <c r="O37" s="99"/>
      <c r="P37" s="99"/>
      <c r="Q37" s="99"/>
      <c r="R37" s="99"/>
      <c r="S37" s="99"/>
      <c r="T37" s="99"/>
      <c r="U37" s="100"/>
      <c r="V37" s="101"/>
      <c r="W37" s="102"/>
      <c r="X37" s="98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12">
        <v>5</v>
      </c>
      <c r="B38" s="98"/>
      <c r="C38" s="99"/>
      <c r="D38" s="99"/>
      <c r="E38" s="99"/>
      <c r="F38" s="99"/>
      <c r="G38" s="99"/>
      <c r="H38" s="99"/>
      <c r="I38" s="99"/>
      <c r="J38" s="99"/>
      <c r="K38" s="100"/>
      <c r="L38" s="98"/>
      <c r="M38" s="99"/>
      <c r="N38" s="99"/>
      <c r="O38" s="99"/>
      <c r="P38" s="99"/>
      <c r="Q38" s="99"/>
      <c r="R38" s="99"/>
      <c r="S38" s="99"/>
      <c r="T38" s="99"/>
      <c r="U38" s="100"/>
      <c r="V38" s="101"/>
      <c r="W38" s="102"/>
      <c r="X38" s="98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12">
        <v>6</v>
      </c>
      <c r="B39" s="98"/>
      <c r="C39" s="99"/>
      <c r="D39" s="99"/>
      <c r="E39" s="99"/>
      <c r="F39" s="99"/>
      <c r="G39" s="99"/>
      <c r="H39" s="99"/>
      <c r="I39" s="99"/>
      <c r="J39" s="99"/>
      <c r="K39" s="100"/>
      <c r="L39" s="98"/>
      <c r="M39" s="99"/>
      <c r="N39" s="99"/>
      <c r="O39" s="99"/>
      <c r="P39" s="99"/>
      <c r="Q39" s="99"/>
      <c r="R39" s="99"/>
      <c r="S39" s="99"/>
      <c r="T39" s="99"/>
      <c r="U39" s="100"/>
      <c r="V39" s="101"/>
      <c r="W39" s="102"/>
      <c r="X39" s="98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12">
        <v>7</v>
      </c>
      <c r="B40" s="98"/>
      <c r="C40" s="99"/>
      <c r="D40" s="99"/>
      <c r="E40" s="99"/>
      <c r="F40" s="99"/>
      <c r="G40" s="99"/>
      <c r="H40" s="99"/>
      <c r="I40" s="99"/>
      <c r="J40" s="99"/>
      <c r="K40" s="100"/>
      <c r="L40" s="98"/>
      <c r="M40" s="99"/>
      <c r="N40" s="99"/>
      <c r="O40" s="99"/>
      <c r="P40" s="99"/>
      <c r="Q40" s="99"/>
      <c r="R40" s="99"/>
      <c r="S40" s="99"/>
      <c r="T40" s="99"/>
      <c r="U40" s="100"/>
      <c r="V40" s="101"/>
      <c r="W40" s="102"/>
      <c r="X40" s="98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12">
        <v>8</v>
      </c>
      <c r="B41" s="98"/>
      <c r="C41" s="99"/>
      <c r="D41" s="99"/>
      <c r="E41" s="99"/>
      <c r="F41" s="99"/>
      <c r="G41" s="99"/>
      <c r="H41" s="99"/>
      <c r="I41" s="99"/>
      <c r="J41" s="99"/>
      <c r="K41" s="100"/>
      <c r="L41" s="98"/>
      <c r="M41" s="99"/>
      <c r="N41" s="99"/>
      <c r="O41" s="99"/>
      <c r="P41" s="99"/>
      <c r="Q41" s="99"/>
      <c r="R41" s="99"/>
      <c r="S41" s="99"/>
      <c r="T41" s="99"/>
      <c r="U41" s="100"/>
      <c r="V41" s="101"/>
      <c r="W41" s="102"/>
      <c r="X41" s="98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3" t="s">
        <v>3</v>
      </c>
      <c r="C43" s="104"/>
      <c r="D43" s="104"/>
      <c r="E43" s="104"/>
      <c r="F43" s="104"/>
      <c r="G43" s="104"/>
      <c r="H43" s="104"/>
      <c r="I43" s="104"/>
      <c r="J43" s="104"/>
      <c r="K43" s="105"/>
      <c r="L43" s="103" t="s">
        <v>4</v>
      </c>
      <c r="M43" s="104"/>
      <c r="N43" s="104"/>
      <c r="O43" s="104"/>
      <c r="P43" s="104"/>
      <c r="Q43" s="104"/>
      <c r="R43" s="104"/>
      <c r="S43" s="104"/>
      <c r="T43" s="104"/>
      <c r="U43" s="105"/>
      <c r="V43" s="103" t="s">
        <v>9</v>
      </c>
      <c r="W43" s="105"/>
      <c r="X43" s="103" t="s">
        <v>2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12">
        <f>ROW()-43</f>
        <v>1</v>
      </c>
      <c r="B44" s="98"/>
      <c r="C44" s="99"/>
      <c r="D44" s="99"/>
      <c r="E44" s="99"/>
      <c r="F44" s="99"/>
      <c r="G44" s="99"/>
      <c r="H44" s="99"/>
      <c r="I44" s="99"/>
      <c r="J44" s="99"/>
      <c r="K44" s="100"/>
      <c r="L44" s="98"/>
      <c r="M44" s="99"/>
      <c r="N44" s="99"/>
      <c r="O44" s="99"/>
      <c r="P44" s="99"/>
      <c r="Q44" s="99"/>
      <c r="R44" s="99"/>
      <c r="S44" s="99"/>
      <c r="T44" s="99"/>
      <c r="U44" s="100"/>
      <c r="V44" s="101"/>
      <c r="W44" s="102"/>
      <c r="X44" s="98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12">
        <f t="shared" ref="A45:A52" si="1">ROW()-43</f>
        <v>2</v>
      </c>
      <c r="B45" s="98"/>
      <c r="C45" s="99"/>
      <c r="D45" s="99"/>
      <c r="E45" s="99"/>
      <c r="F45" s="99"/>
      <c r="G45" s="99"/>
      <c r="H45" s="99"/>
      <c r="I45" s="99"/>
      <c r="J45" s="99"/>
      <c r="K45" s="100"/>
      <c r="L45" s="98"/>
      <c r="M45" s="99"/>
      <c r="N45" s="99"/>
      <c r="O45" s="99"/>
      <c r="P45" s="99"/>
      <c r="Q45" s="99"/>
      <c r="R45" s="99"/>
      <c r="S45" s="99"/>
      <c r="T45" s="99"/>
      <c r="U45" s="100"/>
      <c r="V45" s="101"/>
      <c r="W45" s="102"/>
      <c r="X45" s="98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12">
        <f t="shared" si="1"/>
        <v>3</v>
      </c>
      <c r="B46" s="98"/>
      <c r="C46" s="99"/>
      <c r="D46" s="99"/>
      <c r="E46" s="99"/>
      <c r="F46" s="99"/>
      <c r="G46" s="99"/>
      <c r="H46" s="99"/>
      <c r="I46" s="99"/>
      <c r="J46" s="99"/>
      <c r="K46" s="100"/>
      <c r="L46" s="98"/>
      <c r="M46" s="99"/>
      <c r="N46" s="99"/>
      <c r="O46" s="99"/>
      <c r="P46" s="99"/>
      <c r="Q46" s="99"/>
      <c r="R46" s="99"/>
      <c r="S46" s="99"/>
      <c r="T46" s="99"/>
      <c r="U46" s="100"/>
      <c r="V46" s="101"/>
      <c r="W46" s="102"/>
      <c r="X46" s="98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12">
        <f t="shared" si="1"/>
        <v>4</v>
      </c>
      <c r="B47" s="98"/>
      <c r="C47" s="99"/>
      <c r="D47" s="99"/>
      <c r="E47" s="99"/>
      <c r="F47" s="99"/>
      <c r="G47" s="99"/>
      <c r="H47" s="99"/>
      <c r="I47" s="99"/>
      <c r="J47" s="99"/>
      <c r="K47" s="100"/>
      <c r="L47" s="98"/>
      <c r="M47" s="99"/>
      <c r="N47" s="99"/>
      <c r="O47" s="99"/>
      <c r="P47" s="99"/>
      <c r="Q47" s="99"/>
      <c r="R47" s="99"/>
      <c r="S47" s="99"/>
      <c r="T47" s="99"/>
      <c r="U47" s="100"/>
      <c r="V47" s="101"/>
      <c r="W47" s="102"/>
      <c r="X47" s="98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12">
        <f t="shared" si="1"/>
        <v>5</v>
      </c>
      <c r="B48" s="98"/>
      <c r="C48" s="99"/>
      <c r="D48" s="99"/>
      <c r="E48" s="99"/>
      <c r="F48" s="99"/>
      <c r="G48" s="99"/>
      <c r="H48" s="99"/>
      <c r="I48" s="99"/>
      <c r="J48" s="99"/>
      <c r="K48" s="100"/>
      <c r="L48" s="98"/>
      <c r="M48" s="99"/>
      <c r="N48" s="99"/>
      <c r="O48" s="99"/>
      <c r="P48" s="99"/>
      <c r="Q48" s="99"/>
      <c r="R48" s="99"/>
      <c r="S48" s="99"/>
      <c r="T48" s="99"/>
      <c r="U48" s="100"/>
      <c r="V48" s="101"/>
      <c r="W48" s="102"/>
      <c r="X48" s="98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12">
        <f t="shared" si="1"/>
        <v>6</v>
      </c>
      <c r="B49" s="98"/>
      <c r="C49" s="99"/>
      <c r="D49" s="99"/>
      <c r="E49" s="99"/>
      <c r="F49" s="99"/>
      <c r="G49" s="99"/>
      <c r="H49" s="99"/>
      <c r="I49" s="99"/>
      <c r="J49" s="99"/>
      <c r="K49" s="100"/>
      <c r="L49" s="98"/>
      <c r="M49" s="99"/>
      <c r="N49" s="99"/>
      <c r="O49" s="99"/>
      <c r="P49" s="99"/>
      <c r="Q49" s="99"/>
      <c r="R49" s="99"/>
      <c r="S49" s="99"/>
      <c r="T49" s="99"/>
      <c r="U49" s="100"/>
      <c r="V49" s="101"/>
      <c r="W49" s="102"/>
      <c r="X49" s="98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12">
        <f t="shared" si="1"/>
        <v>7</v>
      </c>
      <c r="B50" s="98"/>
      <c r="C50" s="99"/>
      <c r="D50" s="99"/>
      <c r="E50" s="99"/>
      <c r="F50" s="99"/>
      <c r="G50" s="99"/>
      <c r="H50" s="99"/>
      <c r="I50" s="99"/>
      <c r="J50" s="99"/>
      <c r="K50" s="100"/>
      <c r="L50" s="98"/>
      <c r="M50" s="99"/>
      <c r="N50" s="99"/>
      <c r="O50" s="99"/>
      <c r="P50" s="99"/>
      <c r="Q50" s="99"/>
      <c r="R50" s="99"/>
      <c r="S50" s="99"/>
      <c r="T50" s="99"/>
      <c r="U50" s="100"/>
      <c r="V50" s="101"/>
      <c r="W50" s="102"/>
      <c r="X50" s="98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100"/>
    </row>
    <row r="51" spans="1:52">
      <c r="A51" s="12">
        <f t="shared" si="1"/>
        <v>8</v>
      </c>
      <c r="B51" s="98"/>
      <c r="C51" s="99"/>
      <c r="D51" s="99"/>
      <c r="E51" s="99"/>
      <c r="F51" s="99"/>
      <c r="G51" s="99"/>
      <c r="H51" s="99"/>
      <c r="I51" s="99"/>
      <c r="J51" s="99"/>
      <c r="K51" s="100"/>
      <c r="L51" s="98"/>
      <c r="M51" s="99"/>
      <c r="N51" s="99"/>
      <c r="O51" s="99"/>
      <c r="P51" s="99"/>
      <c r="Q51" s="99"/>
      <c r="R51" s="99"/>
      <c r="S51" s="99"/>
      <c r="T51" s="99"/>
      <c r="U51" s="100"/>
      <c r="V51" s="101"/>
      <c r="W51" s="102"/>
      <c r="X51" s="98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12">
        <f t="shared" si="1"/>
        <v>9</v>
      </c>
      <c r="B52" s="98"/>
      <c r="C52" s="99"/>
      <c r="D52" s="99"/>
      <c r="E52" s="99"/>
      <c r="F52" s="99"/>
      <c r="G52" s="99"/>
      <c r="H52" s="99"/>
      <c r="I52" s="99"/>
      <c r="J52" s="99"/>
      <c r="K52" s="100"/>
      <c r="L52" s="98"/>
      <c r="M52" s="99"/>
      <c r="N52" s="99"/>
      <c r="O52" s="99"/>
      <c r="P52" s="99"/>
      <c r="Q52" s="99"/>
      <c r="R52" s="99"/>
      <c r="S52" s="99"/>
      <c r="T52" s="99"/>
      <c r="U52" s="100"/>
      <c r="V52" s="101"/>
      <c r="W52" s="102"/>
      <c r="X52" s="98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</sheetData>
  <mergeCells count="133">
    <mergeCell ref="B34:K34"/>
    <mergeCell ref="L34:U34"/>
    <mergeCell ref="V34:W34"/>
    <mergeCell ref="X34:AZ34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15" sqref="U15:AA15"/>
    </sheetView>
  </sheetViews>
  <sheetFormatPr baseColWidth="10" defaultColWidth="2.6640625" defaultRowHeight="12"/>
  <cols>
    <col min="1" max="16384" width="2.6640625" style="1"/>
  </cols>
  <sheetData>
    <row r="1" spans="1:5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5" t="s">
        <v>3</v>
      </c>
      <c r="O1" s="116"/>
      <c r="P1" s="116"/>
      <c r="Q1" s="117"/>
      <c r="R1" s="122" t="str">
        <f>IF(ISBLANK(表紙!AL43),"",(表紙!AL43))</f>
        <v>K001</v>
      </c>
      <c r="S1" s="123"/>
      <c r="T1" s="123"/>
      <c r="U1" s="123"/>
      <c r="V1" s="123"/>
      <c r="W1" s="123"/>
      <c r="X1" s="123"/>
      <c r="Y1" s="123"/>
      <c r="Z1" s="123"/>
      <c r="AA1" s="124"/>
      <c r="AB1" s="115" t="s">
        <v>6</v>
      </c>
      <c r="AC1" s="116"/>
      <c r="AD1" s="116"/>
      <c r="AE1" s="117"/>
      <c r="AF1" s="109" t="str">
        <f>IF(ISBLANK(表紙!AL39),"",(表紙!AL39))</f>
        <v>KS</v>
      </c>
      <c r="AG1" s="110"/>
      <c r="AH1" s="110"/>
      <c r="AI1" s="110"/>
      <c r="AJ1" s="110"/>
      <c r="AK1" s="110"/>
      <c r="AL1" s="110"/>
      <c r="AM1" s="110"/>
      <c r="AN1" s="110"/>
      <c r="AO1" s="111"/>
      <c r="AP1" s="115" t="s">
        <v>1</v>
      </c>
      <c r="AQ1" s="116"/>
      <c r="AR1" s="116"/>
      <c r="AS1" s="117"/>
      <c r="AT1" s="112">
        <f>IF(ISBLANK(表紙!AL47),"",(表紙!AL47))</f>
        <v>44840</v>
      </c>
      <c r="AU1" s="113"/>
      <c r="AV1" s="113"/>
      <c r="AW1" s="113"/>
      <c r="AX1" s="113"/>
      <c r="AY1" s="113"/>
      <c r="AZ1" s="113"/>
      <c r="BA1" s="113"/>
      <c r="BB1" s="113"/>
      <c r="BC1" s="114"/>
    </row>
    <row r="2" spans="1:55">
      <c r="A2" s="12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5" t="s">
        <v>4</v>
      </c>
      <c r="O2" s="116"/>
      <c r="P2" s="116"/>
      <c r="Q2" s="117"/>
      <c r="R2" s="122" t="str">
        <f>IF(ISBLANK(表紙!AL45),"",(表紙!AL45))</f>
        <v>在庫情報登録</v>
      </c>
      <c r="S2" s="123"/>
      <c r="T2" s="123"/>
      <c r="U2" s="123"/>
      <c r="V2" s="123"/>
      <c r="W2" s="123"/>
      <c r="X2" s="123"/>
      <c r="Y2" s="123"/>
      <c r="Z2" s="123"/>
      <c r="AA2" s="124"/>
      <c r="AB2" s="115" t="s">
        <v>0</v>
      </c>
      <c r="AC2" s="116"/>
      <c r="AD2" s="116"/>
      <c r="AE2" s="117"/>
      <c r="AF2" s="109" t="str">
        <f>IF(ISBLANK(表紙!AL41),"",(表紙!AL41))</f>
        <v>倉庫管理システム</v>
      </c>
      <c r="AG2" s="110"/>
      <c r="AH2" s="110"/>
      <c r="AI2" s="110"/>
      <c r="AJ2" s="110"/>
      <c r="AK2" s="110"/>
      <c r="AL2" s="110"/>
      <c r="AM2" s="110"/>
      <c r="AN2" s="110"/>
      <c r="AO2" s="111"/>
      <c r="AP2" s="115" t="s">
        <v>21</v>
      </c>
      <c r="AQ2" s="116"/>
      <c r="AR2" s="116"/>
      <c r="AS2" s="117"/>
      <c r="AT2" s="109" t="str">
        <f>IF(ISBLANK(表紙!AL49),"",(表紙!AL49))</f>
        <v>司徒</v>
      </c>
      <c r="AU2" s="110"/>
      <c r="AV2" s="110"/>
      <c r="AW2" s="110"/>
      <c r="AX2" s="110"/>
      <c r="AY2" s="110"/>
      <c r="AZ2" s="110"/>
      <c r="BA2" s="110"/>
      <c r="BB2" s="110"/>
      <c r="BC2" s="11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8" t="s">
        <v>15</v>
      </c>
      <c r="C5" s="108"/>
      <c r="D5" s="108"/>
      <c r="E5" s="108"/>
      <c r="F5" s="108"/>
      <c r="G5" s="108"/>
      <c r="H5" s="108"/>
      <c r="I5" s="108"/>
      <c r="J5" s="108"/>
      <c r="K5" s="108"/>
      <c r="L5" s="108" t="s">
        <v>16</v>
      </c>
      <c r="M5" s="108"/>
      <c r="N5" s="108"/>
      <c r="O5" s="108"/>
      <c r="P5" s="108"/>
      <c r="Q5" s="108" t="s">
        <v>20</v>
      </c>
      <c r="R5" s="108"/>
      <c r="S5" s="108" t="s">
        <v>17</v>
      </c>
      <c r="T5" s="108"/>
      <c r="U5" s="108" t="s">
        <v>49</v>
      </c>
      <c r="V5" s="108"/>
      <c r="W5" s="108"/>
      <c r="X5" s="108"/>
      <c r="Y5" s="108"/>
      <c r="Z5" s="108"/>
      <c r="AA5" s="108"/>
      <c r="AB5" s="108" t="s">
        <v>18</v>
      </c>
      <c r="AC5" s="108"/>
      <c r="AD5" s="108"/>
      <c r="AE5" s="108"/>
      <c r="AF5" s="108"/>
      <c r="AG5" s="108"/>
      <c r="AH5" s="108"/>
      <c r="AI5" s="108"/>
      <c r="AJ5" s="108" t="s">
        <v>19</v>
      </c>
      <c r="AK5" s="108"/>
      <c r="AL5" s="108"/>
      <c r="AM5" s="108"/>
      <c r="AN5" s="108"/>
      <c r="AO5" s="108"/>
      <c r="AP5" s="108"/>
      <c r="AQ5" s="108"/>
      <c r="AR5" s="108" t="s">
        <v>2</v>
      </c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06" t="s">
        <v>111</v>
      </c>
      <c r="M6" s="106"/>
      <c r="N6" s="106"/>
      <c r="O6" s="106"/>
      <c r="P6" s="106"/>
      <c r="Q6" s="107" t="s">
        <v>115</v>
      </c>
      <c r="R6" s="107"/>
      <c r="S6" s="107">
        <v>6</v>
      </c>
      <c r="T6" s="107"/>
      <c r="U6" s="106"/>
      <c r="V6" s="106"/>
      <c r="W6" s="106"/>
      <c r="X6" s="106"/>
      <c r="Y6" s="106"/>
      <c r="Z6" s="106"/>
      <c r="AA6" s="106"/>
      <c r="AB6" s="106" t="s">
        <v>116</v>
      </c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</row>
    <row r="7" spans="1:55">
      <c r="A7" s="12">
        <f t="shared" ref="A7:A54" si="0">ROW()-5</f>
        <v>2</v>
      </c>
      <c r="B7" s="34" t="s">
        <v>89</v>
      </c>
      <c r="C7" s="35"/>
      <c r="D7" s="35"/>
      <c r="E7" s="35"/>
      <c r="F7" s="35"/>
      <c r="G7" s="35"/>
      <c r="H7" s="35"/>
      <c r="I7" s="35"/>
      <c r="J7" s="35"/>
      <c r="K7" s="36"/>
      <c r="L7" s="106" t="s">
        <v>111</v>
      </c>
      <c r="M7" s="106"/>
      <c r="N7" s="106"/>
      <c r="O7" s="106"/>
      <c r="P7" s="106"/>
      <c r="Q7" s="107" t="s">
        <v>115</v>
      </c>
      <c r="R7" s="107"/>
      <c r="S7" s="107">
        <v>50</v>
      </c>
      <c r="T7" s="107"/>
      <c r="U7" s="106"/>
      <c r="V7" s="106"/>
      <c r="W7" s="106"/>
      <c r="X7" s="106"/>
      <c r="Y7" s="106"/>
      <c r="Z7" s="106"/>
      <c r="AA7" s="106"/>
      <c r="AB7" s="106" t="s">
        <v>116</v>
      </c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</row>
    <row r="8" spans="1:55">
      <c r="A8" s="12">
        <f t="shared" si="0"/>
        <v>3</v>
      </c>
      <c r="B8" s="34" t="s">
        <v>96</v>
      </c>
      <c r="C8" s="35"/>
      <c r="D8" s="35"/>
      <c r="E8" s="35"/>
      <c r="F8" s="35"/>
      <c r="G8" s="35"/>
      <c r="H8" s="35"/>
      <c r="I8" s="35"/>
      <c r="J8" s="35"/>
      <c r="K8" s="36"/>
      <c r="L8" s="106" t="s">
        <v>62</v>
      </c>
      <c r="M8" s="106"/>
      <c r="N8" s="106"/>
      <c r="O8" s="106"/>
      <c r="P8" s="106"/>
      <c r="Q8" s="107" t="s">
        <v>115</v>
      </c>
      <c r="R8" s="107"/>
      <c r="S8" s="107" t="s">
        <v>48</v>
      </c>
      <c r="T8" s="107"/>
      <c r="U8" s="106"/>
      <c r="V8" s="106"/>
      <c r="W8" s="106"/>
      <c r="X8" s="106"/>
      <c r="Y8" s="106"/>
      <c r="Z8" s="106"/>
      <c r="AA8" s="106"/>
      <c r="AB8" s="98" t="s">
        <v>104</v>
      </c>
      <c r="AC8" s="99"/>
      <c r="AD8" s="99"/>
      <c r="AE8" s="99"/>
      <c r="AF8" s="99"/>
      <c r="AG8" s="99"/>
      <c r="AH8" s="99"/>
      <c r="AI8" s="100"/>
      <c r="AJ8" s="98"/>
      <c r="AK8" s="99"/>
      <c r="AL8" s="99"/>
      <c r="AM8" s="99"/>
      <c r="AN8" s="99"/>
      <c r="AO8" s="99"/>
      <c r="AP8" s="99"/>
      <c r="AQ8" s="100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</row>
    <row r="9" spans="1:55">
      <c r="A9" s="12">
        <f>ROW()-5</f>
        <v>4</v>
      </c>
      <c r="B9" s="34" t="s">
        <v>97</v>
      </c>
      <c r="C9" s="35"/>
      <c r="D9" s="35"/>
      <c r="E9" s="35"/>
      <c r="F9" s="35"/>
      <c r="G9" s="35"/>
      <c r="H9" s="35"/>
      <c r="I9" s="35"/>
      <c r="J9" s="35"/>
      <c r="K9" s="36"/>
      <c r="L9" s="106" t="s">
        <v>111</v>
      </c>
      <c r="M9" s="106"/>
      <c r="N9" s="106"/>
      <c r="O9" s="106"/>
      <c r="P9" s="106"/>
      <c r="Q9" s="107"/>
      <c r="R9" s="107"/>
      <c r="S9" s="107">
        <v>200</v>
      </c>
      <c r="T9" s="107"/>
      <c r="U9" s="106"/>
      <c r="V9" s="106"/>
      <c r="W9" s="106"/>
      <c r="X9" s="106"/>
      <c r="Y9" s="106"/>
      <c r="Z9" s="106"/>
      <c r="AA9" s="106"/>
      <c r="AB9" s="106" t="s">
        <v>116</v>
      </c>
      <c r="AC9" s="106"/>
      <c r="AD9" s="106"/>
      <c r="AE9" s="106"/>
      <c r="AF9" s="106"/>
      <c r="AG9" s="106"/>
      <c r="AH9" s="106"/>
      <c r="AI9" s="106"/>
      <c r="AJ9" s="98"/>
      <c r="AK9" s="99"/>
      <c r="AL9" s="99"/>
      <c r="AM9" s="99"/>
      <c r="AN9" s="99"/>
      <c r="AO9" s="99"/>
      <c r="AP9" s="99"/>
      <c r="AQ9" s="100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</row>
    <row r="10" spans="1:55">
      <c r="A10" s="12">
        <f t="shared" si="0"/>
        <v>5</v>
      </c>
      <c r="B10" s="34" t="s">
        <v>112</v>
      </c>
      <c r="C10" s="35"/>
      <c r="D10" s="35"/>
      <c r="E10" s="35"/>
      <c r="F10" s="35"/>
      <c r="G10" s="35"/>
      <c r="H10" s="35"/>
      <c r="I10" s="35"/>
      <c r="J10" s="35"/>
      <c r="K10" s="36"/>
      <c r="L10" s="106" t="s">
        <v>36</v>
      </c>
      <c r="M10" s="106"/>
      <c r="N10" s="106"/>
      <c r="O10" s="106"/>
      <c r="P10" s="106"/>
      <c r="Q10" s="107"/>
      <c r="R10" s="107"/>
      <c r="S10" s="153" t="s">
        <v>114</v>
      </c>
      <c r="T10" s="107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98"/>
      <c r="AK10" s="99"/>
      <c r="AL10" s="99"/>
      <c r="AM10" s="99"/>
      <c r="AN10" s="99"/>
      <c r="AO10" s="99"/>
      <c r="AP10" s="99"/>
      <c r="AQ10" s="100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</row>
    <row r="11" spans="1:55">
      <c r="A11" s="12">
        <f t="shared" si="0"/>
        <v>6</v>
      </c>
      <c r="B11" s="34" t="s">
        <v>61</v>
      </c>
      <c r="C11" s="35"/>
      <c r="D11" s="35"/>
      <c r="E11" s="35"/>
      <c r="F11" s="35"/>
      <c r="G11" s="35"/>
      <c r="H11" s="35"/>
      <c r="I11" s="35"/>
      <c r="J11" s="35"/>
      <c r="K11" s="36"/>
      <c r="L11" s="106" t="s">
        <v>36</v>
      </c>
      <c r="M11" s="106"/>
      <c r="N11" s="106"/>
      <c r="O11" s="106"/>
      <c r="P11" s="106"/>
      <c r="Q11" s="107"/>
      <c r="R11" s="107"/>
      <c r="S11" s="107" t="s">
        <v>48</v>
      </c>
      <c r="T11" s="107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98"/>
      <c r="AK11" s="99"/>
      <c r="AL11" s="99"/>
      <c r="AM11" s="99"/>
      <c r="AN11" s="99"/>
      <c r="AO11" s="99"/>
      <c r="AP11" s="99"/>
      <c r="AQ11" s="100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6"/>
      <c r="M12" s="106"/>
      <c r="N12" s="106"/>
      <c r="O12" s="106"/>
      <c r="P12" s="106"/>
      <c r="Q12" s="107"/>
      <c r="R12" s="107"/>
      <c r="S12" s="107"/>
      <c r="T12" s="107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98"/>
      <c r="AK12" s="99"/>
      <c r="AL12" s="99"/>
      <c r="AM12" s="99"/>
      <c r="AN12" s="99"/>
      <c r="AO12" s="99"/>
      <c r="AP12" s="99"/>
      <c r="AQ12" s="100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6"/>
      <c r="M13" s="106"/>
      <c r="N13" s="106"/>
      <c r="O13" s="106"/>
      <c r="P13" s="106"/>
      <c r="Q13" s="107"/>
      <c r="R13" s="107"/>
      <c r="S13" s="107"/>
      <c r="T13" s="107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98"/>
      <c r="AK13" s="99"/>
      <c r="AL13" s="99"/>
      <c r="AM13" s="99"/>
      <c r="AN13" s="99"/>
      <c r="AO13" s="99"/>
      <c r="AP13" s="99"/>
      <c r="AQ13" s="100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6"/>
      <c r="M14" s="106"/>
      <c r="N14" s="106"/>
      <c r="O14" s="106"/>
      <c r="P14" s="106"/>
      <c r="Q14" s="107"/>
      <c r="R14" s="107"/>
      <c r="S14" s="107"/>
      <c r="T14" s="107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98"/>
      <c r="AK14" s="99"/>
      <c r="AL14" s="99"/>
      <c r="AM14" s="99"/>
      <c r="AN14" s="99"/>
      <c r="AO14" s="99"/>
      <c r="AP14" s="99"/>
      <c r="AQ14" s="100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6"/>
      <c r="M15" s="106"/>
      <c r="N15" s="106"/>
      <c r="O15" s="106"/>
      <c r="P15" s="106"/>
      <c r="Q15" s="107"/>
      <c r="R15" s="107"/>
      <c r="S15" s="107"/>
      <c r="T15" s="107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98"/>
      <c r="AK15" s="99"/>
      <c r="AL15" s="99"/>
      <c r="AM15" s="99"/>
      <c r="AN15" s="99"/>
      <c r="AO15" s="99"/>
      <c r="AP15" s="99"/>
      <c r="AQ15" s="100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6"/>
      <c r="M16" s="106"/>
      <c r="N16" s="106"/>
      <c r="O16" s="106"/>
      <c r="P16" s="106"/>
      <c r="Q16" s="107"/>
      <c r="R16" s="107"/>
      <c r="S16" s="107"/>
      <c r="T16" s="107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98"/>
      <c r="AK16" s="99"/>
      <c r="AL16" s="99"/>
      <c r="AM16" s="99"/>
      <c r="AN16" s="99"/>
      <c r="AO16" s="99"/>
      <c r="AP16" s="99"/>
      <c r="AQ16" s="100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6"/>
      <c r="M17" s="106"/>
      <c r="N17" s="106"/>
      <c r="O17" s="106"/>
      <c r="P17" s="106"/>
      <c r="Q17" s="107"/>
      <c r="R17" s="107"/>
      <c r="S17" s="107"/>
      <c r="T17" s="107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6"/>
      <c r="M18" s="106"/>
      <c r="N18" s="106"/>
      <c r="O18" s="106"/>
      <c r="P18" s="106"/>
      <c r="Q18" s="107"/>
      <c r="R18" s="107"/>
      <c r="S18" s="107"/>
      <c r="T18" s="107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6"/>
      <c r="M19" s="106"/>
      <c r="N19" s="106"/>
      <c r="O19" s="106"/>
      <c r="P19" s="106"/>
      <c r="Q19" s="107"/>
      <c r="R19" s="107"/>
      <c r="S19" s="107"/>
      <c r="T19" s="107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6"/>
      <c r="M20" s="106"/>
      <c r="N20" s="106"/>
      <c r="O20" s="106"/>
      <c r="P20" s="106"/>
      <c r="Q20" s="107"/>
      <c r="R20" s="107"/>
      <c r="S20" s="107"/>
      <c r="T20" s="107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6"/>
      <c r="M21" s="106"/>
      <c r="N21" s="106"/>
      <c r="O21" s="106"/>
      <c r="P21" s="106"/>
      <c r="Q21" s="107"/>
      <c r="R21" s="107"/>
      <c r="S21" s="107"/>
      <c r="T21" s="107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6"/>
      <c r="M22" s="106"/>
      <c r="N22" s="106"/>
      <c r="O22" s="106"/>
      <c r="P22" s="106"/>
      <c r="Q22" s="107"/>
      <c r="R22" s="107"/>
      <c r="S22" s="107"/>
      <c r="T22" s="107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6"/>
      <c r="M23" s="106"/>
      <c r="N23" s="106"/>
      <c r="O23" s="106"/>
      <c r="P23" s="106"/>
      <c r="Q23" s="107"/>
      <c r="R23" s="107"/>
      <c r="S23" s="107"/>
      <c r="T23" s="107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6"/>
      <c r="M24" s="106"/>
      <c r="N24" s="106"/>
      <c r="O24" s="106"/>
      <c r="P24" s="106"/>
      <c r="Q24" s="107"/>
      <c r="R24" s="107"/>
      <c r="S24" s="107"/>
      <c r="T24" s="107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6"/>
      <c r="M25" s="106"/>
      <c r="N25" s="106"/>
      <c r="O25" s="106"/>
      <c r="P25" s="106"/>
      <c r="Q25" s="107"/>
      <c r="R25" s="107"/>
      <c r="S25" s="107"/>
      <c r="T25" s="107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6"/>
      <c r="M26" s="106"/>
      <c r="N26" s="106"/>
      <c r="O26" s="106"/>
      <c r="P26" s="106"/>
      <c r="Q26" s="107"/>
      <c r="R26" s="107"/>
      <c r="S26" s="107"/>
      <c r="T26" s="107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6"/>
      <c r="M27" s="106"/>
      <c r="N27" s="106"/>
      <c r="O27" s="106"/>
      <c r="P27" s="106"/>
      <c r="Q27" s="107"/>
      <c r="R27" s="107"/>
      <c r="S27" s="107"/>
      <c r="T27" s="107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</row>
    <row r="28" spans="1:55">
      <c r="A28" s="12">
        <f t="shared" si="0"/>
        <v>23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  <c r="R28" s="107"/>
      <c r="S28" s="107"/>
      <c r="T28" s="107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</row>
    <row r="29" spans="1:55">
      <c r="A29" s="12">
        <f t="shared" si="0"/>
        <v>24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7"/>
      <c r="R29" s="107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</row>
    <row r="30" spans="1:55">
      <c r="A30" s="12">
        <f t="shared" si="0"/>
        <v>25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  <c r="R30" s="107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</row>
    <row r="31" spans="1:55">
      <c r="A31" s="12">
        <f t="shared" si="0"/>
        <v>26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  <c r="R31" s="107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</row>
    <row r="32" spans="1:55">
      <c r="A32" s="12">
        <f t="shared" si="0"/>
        <v>27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07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</row>
    <row r="33" spans="1:55">
      <c r="A33" s="12">
        <f t="shared" si="0"/>
        <v>28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  <c r="R33" s="107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</row>
    <row r="34" spans="1:55">
      <c r="A34" s="12">
        <f t="shared" si="0"/>
        <v>29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  <c r="R34" s="107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</row>
    <row r="35" spans="1:55">
      <c r="A35" s="12">
        <f t="shared" si="0"/>
        <v>30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7"/>
      <c r="R35" s="107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</row>
    <row r="36" spans="1:55">
      <c r="A36" s="12">
        <f t="shared" si="0"/>
        <v>31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  <c r="R36" s="107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</row>
    <row r="37" spans="1:55">
      <c r="A37" s="12">
        <f t="shared" si="0"/>
        <v>32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</row>
    <row r="38" spans="1:55">
      <c r="A38" s="12">
        <f t="shared" si="0"/>
        <v>33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7"/>
      <c r="R38" s="107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</row>
    <row r="39" spans="1:55">
      <c r="A39" s="12">
        <f t="shared" si="0"/>
        <v>34</v>
      </c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  <c r="R39" s="107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</row>
    <row r="40" spans="1:55">
      <c r="A40" s="12">
        <f t="shared" si="0"/>
        <v>35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  <c r="R40" s="107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</row>
    <row r="41" spans="1:55">
      <c r="A41" s="12">
        <f t="shared" si="0"/>
        <v>36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  <c r="R41" s="107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</row>
    <row r="42" spans="1:55">
      <c r="A42" s="12">
        <f t="shared" si="0"/>
        <v>37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7"/>
      <c r="R42" s="107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</row>
    <row r="43" spans="1:55">
      <c r="A43" s="12">
        <f t="shared" si="0"/>
        <v>38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7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</row>
    <row r="44" spans="1:55">
      <c r="A44" s="12">
        <f t="shared" si="0"/>
        <v>39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7"/>
      <c r="R44" s="107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</row>
    <row r="45" spans="1:55">
      <c r="A45" s="12">
        <f t="shared" si="0"/>
        <v>40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7"/>
      <c r="R45" s="107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</row>
    <row r="46" spans="1:55">
      <c r="A46" s="12">
        <f t="shared" si="0"/>
        <v>41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7"/>
      <c r="R46" s="107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</row>
    <row r="47" spans="1:55">
      <c r="A47" s="12">
        <f t="shared" si="0"/>
        <v>42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7"/>
      <c r="R47" s="107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</row>
    <row r="48" spans="1:55">
      <c r="A48" s="12">
        <f t="shared" si="0"/>
        <v>43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7"/>
      <c r="R48" s="107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</row>
    <row r="49" spans="1:55">
      <c r="A49" s="12">
        <f t="shared" si="0"/>
        <v>44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7"/>
      <c r="R49" s="107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</row>
    <row r="50" spans="1:55">
      <c r="A50" s="12">
        <f t="shared" si="0"/>
        <v>45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7"/>
      <c r="R50" s="107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</row>
    <row r="51" spans="1:55">
      <c r="A51" s="12">
        <f t="shared" si="0"/>
        <v>46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7"/>
      <c r="R51" s="107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</row>
    <row r="52" spans="1:55">
      <c r="A52" s="12">
        <f t="shared" si="0"/>
        <v>47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7"/>
      <c r="R52" s="107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</row>
    <row r="53" spans="1:55">
      <c r="A53" s="12">
        <f t="shared" si="0"/>
        <v>48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107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</row>
    <row r="54" spans="1:55">
      <c r="A54" s="12">
        <f t="shared" si="0"/>
        <v>49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7"/>
      <c r="R54" s="107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BG16" sqref="BG16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82" t="s">
        <v>50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51</v>
      </c>
      <c r="L1" s="88"/>
      <c r="M1" s="88"/>
      <c r="N1" s="88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52</v>
      </c>
      <c r="Z1" s="88"/>
      <c r="AA1" s="88"/>
      <c r="AB1" s="88"/>
      <c r="AC1" s="130" t="str">
        <f>IF(ISBLANK([1]表紙!AL35),"",([1]表紙!AL35))</f>
        <v>KS</v>
      </c>
      <c r="AD1" s="130"/>
      <c r="AE1" s="130"/>
      <c r="AF1" s="130"/>
      <c r="AG1" s="130"/>
      <c r="AH1" s="130"/>
      <c r="AI1" s="130"/>
      <c r="AJ1" s="130"/>
      <c r="AK1" s="130"/>
      <c r="AL1" s="130"/>
      <c r="AM1" s="88" t="s">
        <v>53</v>
      </c>
      <c r="AN1" s="88"/>
      <c r="AO1" s="88"/>
      <c r="AP1" s="88"/>
      <c r="AQ1" s="126">
        <f>IF(ISBLANK(表紙!AL47),"",(表紙!AL47))</f>
        <v>44840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3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54</v>
      </c>
      <c r="L2" s="78"/>
      <c r="M2" s="78"/>
      <c r="N2" s="78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55</v>
      </c>
      <c r="Z2" s="78"/>
      <c r="AA2" s="78"/>
      <c r="AB2" s="78"/>
      <c r="AC2" s="128" t="str">
        <f>IF(ISBLANK([1]表紙!AL37),"",([1]表紙!AL37))</f>
        <v>勤怠管理システム</v>
      </c>
      <c r="AD2" s="128"/>
      <c r="AE2" s="128"/>
      <c r="AF2" s="128"/>
      <c r="AG2" s="128"/>
      <c r="AH2" s="128"/>
      <c r="AI2" s="128"/>
      <c r="AJ2" s="128"/>
      <c r="AK2" s="128"/>
      <c r="AL2" s="128"/>
      <c r="AM2" s="78" t="s">
        <v>56</v>
      </c>
      <c r="AN2" s="78"/>
      <c r="AO2" s="78"/>
      <c r="AP2" s="78"/>
      <c r="AQ2" s="128" t="str">
        <f>IF(ISBLANK(表紙!AL49),"",(表紙!AL49))</f>
        <v>司徒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117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118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/>
      <c r="G13" s="54"/>
      <c r="H13" s="54"/>
      <c r="I13" s="54"/>
      <c r="J13" s="54"/>
      <c r="K13" s="54"/>
      <c r="L13" s="55"/>
      <c r="M13" s="54"/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151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122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124</v>
      </c>
      <c r="F26" s="46"/>
      <c r="G26" s="46"/>
      <c r="H26" s="46"/>
      <c r="I26" s="46"/>
      <c r="J26" s="46" t="s">
        <v>123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25" t="s">
        <v>140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59" t="s">
        <v>139</v>
      </c>
      <c r="F32" s="159"/>
      <c r="G32" s="159"/>
      <c r="H32" s="159"/>
      <c r="I32" s="15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59" t="s">
        <v>141</v>
      </c>
      <c r="F35" s="159"/>
      <c r="G35" s="159"/>
      <c r="H35" s="159"/>
      <c r="I35" s="159"/>
      <c r="J35" s="159"/>
      <c r="K35" s="159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126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155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46"/>
      <c r="P39" s="46"/>
      <c r="Q39" s="46"/>
      <c r="R39" s="155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157"/>
      <c r="D40" s="157" t="s">
        <v>135</v>
      </c>
      <c r="E40" s="157"/>
      <c r="F40" s="157"/>
      <c r="G40" s="157"/>
      <c r="H40" s="157"/>
      <c r="I40" s="157"/>
      <c r="J40" s="157"/>
      <c r="K40" s="157"/>
      <c r="L40" s="157"/>
      <c r="M40" s="46"/>
      <c r="N40" s="46"/>
      <c r="O40" s="46"/>
      <c r="P40" s="46"/>
      <c r="Q40" s="46"/>
      <c r="R40" s="158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46"/>
      <c r="N41" s="46"/>
      <c r="O41" s="46"/>
      <c r="P41" s="46"/>
      <c r="Q41" s="46"/>
      <c r="R41" s="158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157"/>
      <c r="D42" s="157" t="s">
        <v>128</v>
      </c>
      <c r="E42" s="157"/>
      <c r="F42" s="157"/>
      <c r="G42" s="157"/>
      <c r="H42" s="157"/>
      <c r="I42" s="157"/>
      <c r="J42" s="157"/>
      <c r="K42" s="157"/>
      <c r="L42" s="157"/>
      <c r="M42" s="46"/>
      <c r="N42" s="46"/>
      <c r="O42" s="46"/>
      <c r="P42" s="46"/>
      <c r="Q42" s="46"/>
      <c r="R42" s="158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46"/>
      <c r="N43" s="46"/>
      <c r="O43" s="46"/>
      <c r="P43" s="46"/>
      <c r="Q43" s="46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157"/>
      <c r="D44" s="157"/>
      <c r="E44" s="157"/>
      <c r="F44" s="157" t="s">
        <v>130</v>
      </c>
      <c r="G44" s="157"/>
      <c r="H44" s="157"/>
      <c r="I44" s="157"/>
      <c r="J44" s="157"/>
      <c r="K44" s="157"/>
      <c r="L44" s="157"/>
      <c r="M44" s="46"/>
      <c r="N44" s="46"/>
      <c r="O44" s="46"/>
      <c r="P44" s="46"/>
      <c r="Q44" s="46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150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119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121</v>
      </c>
      <c r="F51" s="46"/>
      <c r="G51" s="46"/>
      <c r="H51" s="46"/>
      <c r="I51" s="46"/>
      <c r="J51" s="46" t="s">
        <v>120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195" customHeight="1">
      <c r="A55" s="45"/>
      <c r="B55" s="46"/>
      <c r="C55" s="46"/>
      <c r="D55" s="45"/>
      <c r="E55" s="125" t="s">
        <v>152</v>
      </c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46"/>
      <c r="N63" s="46"/>
      <c r="O63" s="46"/>
      <c r="P63" s="46"/>
      <c r="Q63" s="46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157"/>
      <c r="D64" s="157" t="s">
        <v>129</v>
      </c>
      <c r="E64" s="157"/>
      <c r="F64" s="157"/>
      <c r="G64" s="157"/>
      <c r="H64" s="157"/>
      <c r="I64" s="157"/>
      <c r="J64" s="157"/>
      <c r="K64" s="157"/>
      <c r="L64" s="157"/>
      <c r="M64" s="46"/>
      <c r="N64" s="46"/>
      <c r="O64" s="46"/>
      <c r="P64" s="46"/>
      <c r="Q64" s="46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46"/>
      <c r="N65" s="46"/>
      <c r="O65" s="46"/>
      <c r="P65" s="46"/>
      <c r="Q65" s="46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56"/>
      <c r="E66" s="156" t="s">
        <v>133</v>
      </c>
      <c r="F66" s="156"/>
      <c r="G66" s="156"/>
      <c r="H66" s="156"/>
      <c r="I66" s="156"/>
      <c r="J66" s="156"/>
      <c r="K66" s="156"/>
      <c r="L66" s="156"/>
      <c r="M66" s="156"/>
      <c r="N66" s="156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56"/>
      <c r="E67" s="156"/>
      <c r="F67" s="156" t="s">
        <v>131</v>
      </c>
      <c r="G67" s="156"/>
      <c r="H67" s="156"/>
      <c r="I67" s="156"/>
      <c r="J67" s="156"/>
      <c r="K67" s="156"/>
      <c r="L67" s="156"/>
      <c r="M67" s="156"/>
      <c r="N67" s="156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56"/>
      <c r="E68" s="156" t="s">
        <v>134</v>
      </c>
      <c r="F68" s="156"/>
      <c r="G68" s="156"/>
      <c r="H68" s="156"/>
      <c r="I68" s="156"/>
      <c r="J68" s="156"/>
      <c r="K68" s="156"/>
      <c r="L68" s="156"/>
      <c r="M68" s="156"/>
      <c r="N68" s="156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56"/>
      <c r="E69" s="156"/>
      <c r="F69" s="156" t="s">
        <v>132</v>
      </c>
      <c r="G69" s="156"/>
      <c r="H69" s="156"/>
      <c r="I69" s="156"/>
      <c r="J69" s="156"/>
      <c r="K69" s="156"/>
      <c r="L69" s="156"/>
      <c r="M69" s="156"/>
      <c r="N69" s="156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58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57" t="s">
        <v>138</v>
      </c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56" t="s">
        <v>137</v>
      </c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56" t="s">
        <v>136</v>
      </c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 t="s">
        <v>127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 t="s">
        <v>125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E29:AH29"/>
    <mergeCell ref="E32:I32"/>
    <mergeCell ref="E35:I35"/>
    <mergeCell ref="J35:K35"/>
    <mergeCell ref="E55:AH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2022-10-06T06:30:31Z</dcterms:modified>
</cp:coreProperties>
</file>