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0" documentId="13_ncr:1_{F36A7180-3B4B-8240-BCCC-41A0982A4E20}" xr6:coauthVersionLast="47" xr6:coauthVersionMax="47" xr10:uidLastSave="{00000000-0000-0000-0000-000000000000}"/>
  <bookViews>
    <workbookView xWindow="0" yWindow="500" windowWidth="33600" windowHeight="1952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" i="71" l="1"/>
  <c r="AC2" i="62"/>
  <c r="O2" i="71"/>
  <c r="O2" i="64"/>
  <c r="AQ2" i="71"/>
  <c r="AQ1" i="71"/>
  <c r="AT1" i="65"/>
  <c r="O1" i="64" l="1"/>
  <c r="AC1" i="64"/>
  <c r="AQ1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<sst xmlns="http://schemas.openxmlformats.org/spreadsheetml/2006/main" count="231" uniqueCount="168">
  <si>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</si>
  <si>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</si>
  <si>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</si>
  <si>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</si>
  <si>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</si>
  <si>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</si>
  <si>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</si>
  <si>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</si>
  <si>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</si>
  <si>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</si>
  <si>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</si>
  <si>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</si>
  <si>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</si>
  <si>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</si>
  <si>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</si>
  <si>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</si>
  <si>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</si>
  <si>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</si>
  <si>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</si>
  <si>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</si>
  <si>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</si>
  <si>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</si>
  <si>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</si>
  <si>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</si>
  <si>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</si>
  <si>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</si>
  <si>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</si>
  <si>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</si>
  <si>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</si>
  <si>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</si>
  <si>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</si>
  <si>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</si>
  <si>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</si>
  <si>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</si>
  <si>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</si>
  <si>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</si>
  <si>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</si>
  <si>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</si>
  <si>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</si>
  <si>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</si>
  <si>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</si>
  <si>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</si>
  <si>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</si>
  <si>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</si>
  <si>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</si>
  <si>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</si>
  <si>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</si>
  <si>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</si>
  <si>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</si>
  <si>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</si>
  <si>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</si>
  <si>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</si>
  <si>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</si>
  <si>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</si>
  <si>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</si>
  <si>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</si>
  <si>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</si>
  <si>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</si>
  <si>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</si>
  <si>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I</t>
    <phoneticPr fontId="2"/>
  </si>
  <si>
    <t>閉じる</t>
    <phoneticPr fontId="2"/>
  </si>
  <si>
    <t>combobox</t>
  </si>
  <si>
    <t>倉庫管理システム</t>
    <phoneticPr fontId="2"/>
  </si>
  <si>
    <t>チーム2</t>
    <phoneticPr fontId="2"/>
  </si>
  <si>
    <t>在庫ID</t>
  </si>
  <si>
    <r>
      <rPr>
        <sz val="10"/>
        <color indexed="10"/>
        <rFont val="Yu Gothic"/>
        <family val="2"/>
      </rPr>
      <t>*</t>
    </r>
    <r>
      <rPr>
        <sz val="10"/>
        <rFont val="Yu Gothic"/>
        <family val="2"/>
      </rPr>
      <t>在庫名称</t>
    </r>
  </si>
  <si>
    <r>
      <rPr>
        <sz val="10"/>
        <color indexed="10"/>
        <rFont val="Yu Gothic"/>
        <family val="2"/>
      </rPr>
      <t>*</t>
    </r>
    <r>
      <rPr>
        <sz val="10"/>
        <rFont val="ＭＳ Ｐゴシック"/>
        <family val="2"/>
        <charset val="134"/>
      </rPr>
      <t>単位</t>
    </r>
  </si>
  <si>
    <t>1.個</t>
  </si>
  <si>
    <t>備考</t>
  </si>
  <si>
    <t>登録</t>
  </si>
  <si>
    <t>閉じる</t>
  </si>
  <si>
    <t>在庫ID</t>
    <phoneticPr fontId="2"/>
  </si>
  <si>
    <t>入力欄</t>
    <phoneticPr fontId="2"/>
  </si>
  <si>
    <t>単位：</t>
    <phoneticPr fontId="2"/>
  </si>
  <si>
    <t>備考：</t>
    <phoneticPr fontId="2"/>
  </si>
  <si>
    <t>登録（在庫情報一覧へ遷移）</t>
    <phoneticPr fontId="2"/>
  </si>
  <si>
    <t>画面内容にもって、在庫情報TBLへ登録処理を実施する</t>
    <phoneticPr fontId="2"/>
  </si>
  <si>
    <t>画面を閉じる在庫情報一覧へ遷移</t>
    <phoneticPr fontId="2"/>
  </si>
  <si>
    <t>採番処理：（前画面で、追加ボタン押下時）</t>
    <phoneticPr fontId="2"/>
  </si>
  <si>
    <t>在庫IDを在庫情報の在庫IDから最大値を取得し、１をプラスして画面表示とする</t>
    <phoneticPr fontId="2"/>
  </si>
  <si>
    <t>チェック処理：</t>
    <phoneticPr fontId="2"/>
  </si>
  <si>
    <t>（前画面で、追加ボタン押下時）在庫ID一意制約チェックを実施し、重複のある場合は、エラーメッセージを表示する</t>
    <phoneticPr fontId="2"/>
  </si>
  <si>
    <t>在庫名称、在庫単位を対象に、必須チェックを実施する</t>
    <phoneticPr fontId="2"/>
  </si>
  <si>
    <t>各項目に対して、桁数のチェックを実施し、問題あった場合は、エラーメッセージを表示する</t>
    <phoneticPr fontId="2"/>
  </si>
  <si>
    <t>エラー/警告メッセージ表示処理：</t>
    <phoneticPr fontId="2"/>
  </si>
  <si>
    <t>在庫名称一意制約チェックを実施し、入力しない場合は、以下のメッセージを表示</t>
    <phoneticPr fontId="2"/>
  </si>
  <si>
    <t>必須チェック</t>
    <phoneticPr fontId="2"/>
  </si>
  <si>
    <t>在庫名称</t>
    <phoneticPr fontId="2"/>
  </si>
  <si>
    <t>コンボボックス</t>
    <phoneticPr fontId="2"/>
  </si>
  <si>
    <t>DBから検索、選択できる</t>
    <phoneticPr fontId="2"/>
  </si>
  <si>
    <t>ボタン</t>
    <phoneticPr fontId="2"/>
  </si>
  <si>
    <t>在庫情報登録</t>
    <phoneticPr fontId="2"/>
  </si>
  <si>
    <t>登録ボタン</t>
  </si>
  <si>
    <t>単位</t>
    <phoneticPr fontId="2"/>
  </si>
  <si>
    <t>備考</t>
    <phoneticPr fontId="2"/>
  </si>
  <si>
    <t>id</t>
    <phoneticPr fontId="2"/>
  </si>
  <si>
    <t>name</t>
    <phoneticPr fontId="2"/>
  </si>
  <si>
    <t>O</t>
    <phoneticPr fontId="2"/>
  </si>
  <si>
    <t>unit_id</t>
    <phoneticPr fontId="2"/>
  </si>
  <si>
    <t>remarks</t>
    <phoneticPr fontId="2"/>
  </si>
  <si>
    <t>t_stock</t>
    <phoneticPr fontId="11"/>
  </si>
  <si>
    <t>m_unit</t>
    <phoneticPr fontId="2"/>
  </si>
  <si>
    <t>在庫情報</t>
    <phoneticPr fontId="11"/>
  </si>
  <si>
    <t>単位マスタ</t>
    <phoneticPr fontId="2"/>
  </si>
  <si>
    <t>単位マスタ(m_unit)テーブルの中に全部選択できる単位を読み取る</t>
    <phoneticPr fontId="2"/>
  </si>
  <si>
    <t>2. 新しく在庫情報を在庫情報テーブル(t_stock)に登録する</t>
    <phoneticPr fontId="2"/>
  </si>
  <si>
    <t>司徒</t>
    <phoneticPr fontId="2"/>
  </si>
  <si>
    <t>在庫情報テーブル(t_stock)に登録する</t>
    <phoneticPr fontId="2"/>
  </si>
  <si>
    <t>inputbox</t>
  </si>
  <si>
    <t>登録</t>
    <phoneticPr fontId="2"/>
  </si>
  <si>
    <t>閉じるボタン</t>
    <phoneticPr fontId="2"/>
  </si>
  <si>
    <t>-</t>
    <phoneticPr fontId="2"/>
  </si>
  <si>
    <t>Y</t>
    <phoneticPr fontId="2"/>
  </si>
  <si>
    <t>t_stock</t>
    <phoneticPr fontId="2"/>
  </si>
  <si>
    <t>在庫ID</t>
    <phoneticPr fontId="13" type="noConversion"/>
  </si>
  <si>
    <t>t_stock</t>
    <phoneticPr fontId="13" type="noConversion"/>
  </si>
  <si>
    <t>在庫情報</t>
    <phoneticPr fontId="13" type="noConversion"/>
  </si>
  <si>
    <t>m_unit</t>
    <phoneticPr fontId="13" type="noConversion"/>
  </si>
  <si>
    <t>単位マスタ</t>
    <phoneticPr fontId="13" type="noConversion"/>
  </si>
  <si>
    <t>２.「登録」ボタン押下</t>
    <phoneticPr fontId="13" type="noConversion"/>
  </si>
  <si>
    <t>３.「閉じる」ボタン押下</t>
    <phoneticPr fontId="13" type="noConversion"/>
  </si>
  <si>
    <t>画面「登録」ボダン押下、必須チェックする</t>
    <phoneticPr fontId="13" type="noConversion"/>
  </si>
  <si>
    <t>4.以上必須チェックした、在庫情報テーブル(t_stock)にデータを挿入します。</t>
    <phoneticPr fontId="13" type="noConversion"/>
  </si>
  <si>
    <t>unit_id昇順</t>
    <phoneticPr fontId="11"/>
  </si>
  <si>
    <t>ＢＢ（50桁まで）</t>
    <phoneticPr fontId="2"/>
  </si>
  <si>
    <t>50桁まで入力</t>
    <phoneticPr fontId="2"/>
  </si>
  <si>
    <t>200桁まで入力</t>
    <phoneticPr fontId="2"/>
  </si>
  <si>
    <t>既存の在庫IDを在庫情報テーブル(t_stock)から読み取って、重複しているかどうかを判断する</t>
    <phoneticPr fontId="2"/>
  </si>
  <si>
    <t>1. 既存の在庫IDを在庫情報テーブル(t_stock)から読み取って、重複しているかどうかを判断する</t>
    <phoneticPr fontId="2"/>
  </si>
  <si>
    <t>英数6桁まで入力</t>
    <phoneticPr fontId="2"/>
  </si>
  <si>
    <t>ＢＢＢＢＢＢＢＢ（最大２００桁まで）</t>
    <phoneticPr fontId="2"/>
  </si>
  <si>
    <t>ＯＯＯ（６桁まで）</t>
    <phoneticPr fontId="2"/>
  </si>
  <si>
    <t>チェック内容</t>
    <phoneticPr fontId="11"/>
  </si>
  <si>
    <t>1.2.既存単位を読み取る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</si>
  <si>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「在庫名称は必須入力のため、再度ご確認ください。」</t>
    <phoneticPr fontId="2"/>
  </si>
  <si>
    <t>「在庫単位は必須選択のため、再度ご確認ください。」</t>
    <phoneticPr fontId="2"/>
  </si>
  <si>
    <t>画面「閉じる」ボダン押下、在庫一覧画面に遷移する。</t>
    <phoneticPr fontId="13" type="noConversion"/>
  </si>
  <si>
    <t>5.在庫一覧画面に遷移する。</t>
    <phoneticPr fontId="11"/>
  </si>
  <si>
    <t>K001</t>
  </si>
  <si>
    <t>KS</t>
  </si>
  <si>
    <t>単位ID</t>
    <phoneticPr fontId="13" type="noConversion"/>
  </si>
  <si>
    <t>単位名称</t>
    <rPh sb="0" eb="4">
      <t>タンイメイショウ</t>
    </rPh>
    <phoneticPr fontId="11"/>
  </si>
  <si>
    <t>DAO</t>
    <phoneticPr fontId="11"/>
  </si>
  <si>
    <t>単項目チェック</t>
    <rPh sb="0" eb="3">
      <t>タンコウモク</t>
    </rPh>
    <phoneticPr fontId="11"/>
  </si>
  <si>
    <t>関連チェック</t>
    <rPh sb="0" eb="2">
      <t>カンレン</t>
    </rPh>
    <phoneticPr fontId="11"/>
  </si>
  <si>
    <t>必須チェック</t>
    <rPh sb="0" eb="2">
      <t>ヒッス</t>
    </rPh>
    <phoneticPr fontId="11"/>
  </si>
  <si>
    <t>属性チェック</t>
    <rPh sb="0" eb="2">
      <t>ゾクセイ</t>
    </rPh>
    <phoneticPr fontId="11"/>
  </si>
  <si>
    <t>範囲チェック</t>
    <rPh sb="0" eb="2">
      <t>ハンイ</t>
    </rPh>
    <phoneticPr fontId="11"/>
  </si>
  <si>
    <t>大小チェック</t>
    <rPh sb="0" eb="2">
      <t>ダイショウ</t>
    </rPh>
    <phoneticPr fontId="11"/>
  </si>
  <si>
    <t>存在性チェック</t>
    <rPh sb="0" eb="2">
      <t>ソンザイ</t>
    </rPh>
    <rPh sb="2" eb="3">
      <t>セイ</t>
    </rPh>
    <phoneticPr fontId="11"/>
  </si>
  <si>
    <t>DB</t>
    <phoneticPr fontId="11"/>
  </si>
  <si>
    <t>DB更新</t>
    <rPh sb="2" eb="4">
      <t>コウシン</t>
    </rPh>
    <phoneticPr fontId="11"/>
  </si>
  <si>
    <r>
      <rPr>
        <sz val="8"/>
        <rFont val="ＭＳ ゴシック"/>
        <family val="2"/>
        <charset val="128"/>
      </rPr>
      <t xml:space="preserve">削除flg != 1
                          </t>
    </r>
    <phoneticPr fontId="13" type="noConversion"/>
  </si>
  <si>
    <t xml:space="preserve">在庫ID = #{在庫ID} 
</t>
    <phoneticPr fontId="13" type="noConversion"/>
  </si>
  <si>
    <t>1. 在庫名称、在庫単位を対象に、必須チェックを実施する。</t>
    <phoneticPr fontId="11"/>
  </si>
  <si>
    <t>2. 各項目に対して、桁数のチェックを実施し、問題あった場合は、エラーメッセージを表示する。</t>
    <phoneticPr fontId="11"/>
  </si>
  <si>
    <t>3. 在庫ID一意制約チェックを実施し、重複のある場合は、エラーメッセージを表示する。</t>
    <phoneticPr fontId="11"/>
  </si>
  <si>
    <t>1.1 在庫名称を入力しない時</t>
    <phoneticPr fontId="11"/>
  </si>
  <si>
    <t>1.2 在庫単位を選択しない時</t>
    <phoneticPr fontId="11"/>
  </si>
  <si>
    <t>『在庫名称は必須入力のため、再度ご確認ください。』</t>
    <phoneticPr fontId="11"/>
  </si>
  <si>
    <t>『在庫単位は必須選択のため、再度ご確認ください。』</t>
    <phoneticPr fontId="11"/>
  </si>
  <si>
    <t>2.1 在庫名称を50桁以上入力した時</t>
    <phoneticPr fontId="11"/>
  </si>
  <si>
    <t>2.2 備考を200桁以上入力した時</t>
    <phoneticPr fontId="11"/>
  </si>
  <si>
    <t>『在庫名称は200桁まで入力のため、再度ご確認ください。』</t>
    <phoneticPr fontId="11"/>
  </si>
  <si>
    <t>『在庫名称は50桁まで入力のため、再度ご確認ください。』</t>
    <phoneticPr fontId="11"/>
  </si>
  <si>
    <t>『現在のページの 在庫ID が無効です。ページを更新して、もう一度お試しください。』</t>
    <phoneticPr fontId="11"/>
  </si>
  <si>
    <t>在庫名　一意制約チェックを実施し、重複のある場合は、エラーメッセージを表示する。</t>
    <phoneticPr fontId="11"/>
  </si>
  <si>
    <t>『現在のページの 在庫名 が存在です。もう一度お試しください。』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</si>
</sst>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2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Yu Gothic"/>
      <family val="2"/>
    </font>
    <font>
      <sz val="10"/>
      <name val="ＭＳ ゴシック"/>
      <family val="3"/>
      <charset val="134"/>
    </font>
    <font>
      <sz val="10"/>
      <name val="ＭＳ Ｐゴシック"/>
      <family val="2"/>
      <charset val="134"/>
    </font>
    <font>
      <sz val="10"/>
      <color indexed="10"/>
      <name val="Yu Gothic"/>
      <family val="2"/>
    </font>
    <font>
      <sz val="10"/>
      <color rgb="FFFF0000"/>
      <name val="ＭＳ ゴシック"/>
      <family val="3"/>
    </font>
    <font>
      <sz val="8"/>
      <color rgb="FFFF0000"/>
      <name val="ＭＳ ゴシック"/>
      <family val="3"/>
      <charset val="128"/>
    </font>
    <font>
      <sz val="8"/>
      <name val="ＭＳ ゴシック"/>
      <family val="2"/>
      <charset val="128"/>
    </font>
    <font>
      <sz val="8"/>
      <color rgb="FFFF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64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0" borderId="12" xfId="0" applyFont="1" applyBorder="1" applyAlignment="1">
      <alignment horizontal="right" vertical="center"/>
    </xf>
    <xf numFmtId="0" fontId="0" fillId="0" borderId="0" xfId="0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0" xfId="0" applyNumberFormat="1" applyFont="1" applyAlignment="1">
      <alignment horizontal="left" vertical="center"/>
    </xf>
    <xf numFmtId="0" fontId="5" fillId="4" borderId="0" xfId="4" applyFont="1" applyFill="1" applyAlignment="1">
      <alignment horizontal="center" vertical="top"/>
    </xf>
    <xf numFmtId="0" fontId="5" fillId="4" borderId="0" xfId="4" applyFont="1" applyFill="1" applyAlignment="1">
      <alignment vertical="center"/>
    </xf>
    <xf numFmtId="0" fontId="5" fillId="4" borderId="0" xfId="4" applyFont="1" applyFill="1" applyAlignment="1">
      <alignment horizontal="center" vertical="center"/>
    </xf>
    <xf numFmtId="0" fontId="15" fillId="0" borderId="12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5" fillId="6" borderId="0" xfId="4" applyFont="1" applyFill="1" applyAlignment="1">
      <alignment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5" fillId="5" borderId="24" xfId="1" applyFont="1" applyFill="1" applyBorder="1"/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176" fontId="14" fillId="0" borderId="9" xfId="0" applyNumberFormat="1" applyFont="1" applyBorder="1" applyAlignment="1">
      <alignment horizontal="center" vertical="center"/>
    </xf>
    <xf numFmtId="176" fontId="16" fillId="0" borderId="9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5" borderId="9" xfId="0" applyFont="1" applyFill="1" applyBorder="1" applyAlignment="1">
      <alignment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vertical="top"/>
    </xf>
    <xf numFmtId="0" fontId="5" fillId="5" borderId="11" xfId="0" applyFont="1" applyFill="1" applyBorder="1" applyAlignment="1">
      <alignment vertical="top"/>
    </xf>
    <xf numFmtId="0" fontId="5" fillId="5" borderId="12" xfId="0" applyFont="1" applyFill="1" applyBorder="1" applyAlignment="1">
      <alignment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top"/>
    </xf>
    <xf numFmtId="0" fontId="5" fillId="0" borderId="14" xfId="4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0" fontId="5" fillId="4" borderId="2" xfId="4" applyFont="1" applyFill="1" applyBorder="1" applyAlignment="1">
      <alignment horizontal="left" vertical="top"/>
    </xf>
    <xf numFmtId="0" fontId="21" fillId="4" borderId="0" xfId="4" applyFont="1" applyFill="1" applyAlignment="1">
      <alignment vertical="center"/>
    </xf>
  </cellXfs>
  <cellStyles count="5"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  <cellStyle name="常规" xfId="0" builtinId="0"/>
    <cellStyle name="常规 2" xfId="4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23</xdr:col>
      <xdr:colOff>167640</xdr:colOff>
      <xdr:row>20</xdr:row>
      <xdr:rowOff>68580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A0599510-78FB-2D46-8FC6-577358E806AE}"/>
            </a:ext>
          </a:extLst>
        </xdr:cNvPr>
        <xdr:cNvSpPr/>
      </xdr:nvSpPr>
      <xdr:spPr>
        <a:xfrm>
          <a:off x="1280160" y="2971800"/>
          <a:ext cx="3093720" cy="22098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5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在庫名称は必須入力のため、再度ご確認ください。</a:t>
          </a: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23</xdr:col>
      <xdr:colOff>167640</xdr:colOff>
      <xdr:row>24</xdr:row>
      <xdr:rowOff>68580</xdr:rowOff>
    </xdr:to>
    <xdr:sp macro="" textlink="">
      <xdr:nvSpPr>
        <xdr:cNvPr id="3" name="正方形/長方形 4">
          <a:extLst>
            <a:ext uri="{FF2B5EF4-FFF2-40B4-BE49-F238E27FC236}">
              <a16:creationId xmlns:a16="http://schemas.microsoft.com/office/drawing/2014/main" id="{A3FBC762-48CF-EC4A-BAFB-03751ACF3927}"/>
            </a:ext>
          </a:extLst>
        </xdr:cNvPr>
        <xdr:cNvSpPr/>
      </xdr:nvSpPr>
      <xdr:spPr>
        <a:xfrm>
          <a:off x="1280160" y="3581400"/>
          <a:ext cx="3093720" cy="22098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105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在庫単位は必須入力のため、再度ご確認ください。</a:t>
          </a:r>
        </a:p>
      </xdr:txBody>
    </xdr:sp>
    <xdr:clientData/>
  </xdr:twoCellAnchor>
  <xdr:twoCellAnchor>
    <xdr:from>
      <xdr:col>26</xdr:col>
      <xdr:colOff>178594</xdr:colOff>
      <xdr:row>8</xdr:row>
      <xdr:rowOff>142875</xdr:rowOff>
    </xdr:from>
    <xdr:to>
      <xdr:col>49</xdr:col>
      <xdr:colOff>59532</xdr:colOff>
      <xdr:row>21</xdr:row>
      <xdr:rowOff>71438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B6F2FEB7-82C7-1097-1BCA-6E7BC730F317}"/>
            </a:ext>
          </a:extLst>
        </xdr:cNvPr>
        <xdr:cNvSpPr/>
      </xdr:nvSpPr>
      <xdr:spPr bwMode="auto">
        <a:xfrm>
          <a:off x="5441157" y="1273969"/>
          <a:ext cx="4536281" cy="2190750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13035</xdr:colOff>
      <xdr:row>9</xdr:row>
      <xdr:rowOff>95140</xdr:rowOff>
    </xdr:from>
    <xdr:to>
      <xdr:col>27</xdr:col>
      <xdr:colOff>63835</xdr:colOff>
      <xdr:row>12</xdr:row>
      <xdr:rowOff>19274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4034702" y="1492140"/>
          <a:ext cx="1458383" cy="36863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在庫情報登録</a:t>
          </a:r>
          <a:endParaRPr lang="zh-CN" altLang="en-US" sz="1100"/>
        </a:p>
      </xdr:txBody>
    </xdr:sp>
    <xdr:clientData/>
  </xdr:twoCellAnchor>
  <xdr:twoCellAnchor>
    <xdr:from>
      <xdr:col>36</xdr:col>
      <xdr:colOff>12700</xdr:colOff>
      <xdr:row>9</xdr:row>
      <xdr:rowOff>78316</xdr:rowOff>
    </xdr:from>
    <xdr:to>
      <xdr:col>42</xdr:col>
      <xdr:colOff>12700</xdr:colOff>
      <xdr:row>12</xdr:row>
      <xdr:rowOff>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7327900" y="1316566"/>
          <a:ext cx="1219200" cy="32173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</a:t>
          </a:r>
          <a:r>
            <a:rPr lang="zh-CN" altLang="en-US" sz="1100">
              <a:latin typeface="+mn-lt"/>
              <a:ea typeface="+mn-ea"/>
              <a:cs typeface="+mn-cs"/>
            </a:rPr>
            <a:t>一覧</a:t>
          </a:r>
        </a:p>
      </xdr:txBody>
    </xdr:sp>
    <xdr:clientData/>
  </xdr:twoCellAnchor>
  <xdr:twoCellAnchor>
    <xdr:from>
      <xdr:col>27</xdr:col>
      <xdr:colOff>63835</xdr:colOff>
      <xdr:row>10</xdr:row>
      <xdr:rowOff>105833</xdr:rowOff>
    </xdr:from>
    <xdr:to>
      <xdr:col>36</xdr:col>
      <xdr:colOff>12700</xdr:colOff>
      <xdr:row>10</xdr:row>
      <xdr:rowOff>123882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 bwMode="auto">
        <a:xfrm flipV="1">
          <a:off x="5550235" y="1477433"/>
          <a:ext cx="1777665" cy="1804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40</xdr:col>
      <xdr:colOff>6350</xdr:colOff>
      <xdr:row>23</xdr:row>
      <xdr:rowOff>76200</xdr:rowOff>
    </xdr:from>
    <xdr:to>
      <xdr:col>68</xdr:col>
      <xdr:colOff>135798</xdr:colOff>
      <xdr:row>46</xdr:row>
      <xdr:rowOff>104388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729811A-D45A-4FE5-4DBF-93E17CB77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3181350"/>
          <a:ext cx="5819048" cy="3095238"/>
        </a:xfrm>
        <a:prstGeom prst="rect">
          <a:avLst/>
        </a:prstGeom>
      </xdr:spPr>
    </xdr:pic>
    <xdr:clientData/>
  </xdr:twoCellAnchor>
  <xdr:twoCellAnchor>
    <xdr:from>
      <xdr:col>23</xdr:col>
      <xdr:colOff>140034</xdr:colOff>
      <xdr:row>12</xdr:row>
      <xdr:rowOff>0</xdr:rowOff>
    </xdr:from>
    <xdr:to>
      <xdr:col>39</xdr:col>
      <xdr:colOff>12699</xdr:colOff>
      <xdr:row>12</xdr:row>
      <xdr:rowOff>19274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6BE534AE-6AA5-418A-6FAA-E446FB8236C9}"/>
            </a:ext>
          </a:extLst>
        </xdr:cNvPr>
        <xdr:cNvCxnSpPr>
          <a:stCxn id="5" idx="2"/>
          <a:endCxn id="3" idx="2"/>
        </xdr:cNvCxnSpPr>
      </xdr:nvCxnSpPr>
      <xdr:spPr bwMode="auto">
        <a:xfrm rot="5400000" flipH="1" flipV="1">
          <a:off x="6365930" y="86004"/>
          <a:ext cx="19274" cy="3123865"/>
        </a:xfrm>
        <a:prstGeom prst="bentConnector3">
          <a:avLst>
            <a:gd name="adj1" fmla="val -118605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166687</xdr:colOff>
      <xdr:row>13</xdr:row>
      <xdr:rowOff>53578</xdr:rowOff>
    </xdr:from>
    <xdr:to>
      <xdr:col>49</xdr:col>
      <xdr:colOff>115954</xdr:colOff>
      <xdr:row>37</xdr:row>
      <xdr:rowOff>5566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2538482-6BAC-4B82-8531-CA0D5A352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4812" y="1756172"/>
          <a:ext cx="5819048" cy="3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3" zoomScale="115" zoomScaleNormal="115" workbookViewId="0">
      <selection activeCell="AO33" sqref="AL33:AY42"/>
    </sheetView>
  </sheetViews>
  <sheetFormatPr baseColWidth="10" defaultColWidth="2.6640625" defaultRowHeight="12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86" t="s">
        <v>5</v>
      </c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83" t="s">
        <v>33</v>
      </c>
      <c r="AG37" s="83"/>
      <c r="AH37" s="83"/>
      <c r="AI37" s="83"/>
      <c r="AJ37" s="83"/>
      <c r="AK37" s="83"/>
      <c r="AL37" s="84" t="s">
        <v>34</v>
      </c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83"/>
      <c r="AG38" s="83"/>
      <c r="AH38" s="83"/>
      <c r="AI38" s="83"/>
      <c r="AJ38" s="83"/>
      <c r="AK38" s="83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83" t="s">
        <v>24</v>
      </c>
      <c r="AG39" s="83"/>
      <c r="AH39" s="83"/>
      <c r="AI39" s="83"/>
      <c r="AJ39" s="83"/>
      <c r="AK39" s="83"/>
      <c r="AL39" s="84" t="s">
        <v>35</v>
      </c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83"/>
      <c r="AG40" s="83"/>
      <c r="AH40" s="83"/>
      <c r="AI40" s="83"/>
      <c r="AJ40" s="83"/>
      <c r="AK40" s="83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83" t="s">
        <v>0</v>
      </c>
      <c r="AG41" s="83"/>
      <c r="AH41" s="83"/>
      <c r="AI41" s="83"/>
      <c r="AJ41" s="83"/>
      <c r="AK41" s="83"/>
      <c r="AL41" s="84" t="s">
        <v>62</v>
      </c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83"/>
      <c r="AG42" s="83"/>
      <c r="AH42" s="83"/>
      <c r="AI42" s="83"/>
      <c r="AJ42" s="83"/>
      <c r="AK42" s="83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83" t="s">
        <v>25</v>
      </c>
      <c r="AG43" s="83"/>
      <c r="AH43" s="83"/>
      <c r="AI43" s="83"/>
      <c r="AJ43" s="83"/>
      <c r="AK43" s="83"/>
      <c r="AL43" s="84" t="s">
        <v>46</v>
      </c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83"/>
      <c r="AG44" s="83"/>
      <c r="AH44" s="83"/>
      <c r="AI44" s="83"/>
      <c r="AJ44" s="83"/>
      <c r="AK44" s="83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83" t="s">
        <v>26</v>
      </c>
      <c r="AG45" s="83"/>
      <c r="AH45" s="83"/>
      <c r="AI45" s="83"/>
      <c r="AJ45" s="83"/>
      <c r="AK45" s="83"/>
      <c r="AL45" s="84" t="s">
        <v>91</v>
      </c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83"/>
      <c r="AG46" s="83"/>
      <c r="AH46" s="83"/>
      <c r="AI46" s="83"/>
      <c r="AJ46" s="83"/>
      <c r="AK46" s="83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83" t="s">
        <v>22</v>
      </c>
      <c r="AG47" s="83"/>
      <c r="AH47" s="83"/>
      <c r="AI47" s="83"/>
      <c r="AJ47" s="83"/>
      <c r="AK47" s="83"/>
      <c r="AL47" s="85">
        <v>44840</v>
      </c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83"/>
      <c r="AG48" s="83"/>
      <c r="AH48" s="83"/>
      <c r="AI48" s="83"/>
      <c r="AJ48" s="83"/>
      <c r="AK48" s="83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83" t="s">
        <v>21</v>
      </c>
      <c r="AG49" s="83"/>
      <c r="AH49" s="83"/>
      <c r="AI49" s="83"/>
      <c r="AJ49" s="83"/>
      <c r="AK49" s="83"/>
      <c r="AL49" s="84" t="s">
        <v>106</v>
      </c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83"/>
      <c r="AG50" s="83"/>
      <c r="AH50" s="83"/>
      <c r="AI50" s="83"/>
      <c r="AJ50" s="83"/>
      <c r="AK50" s="83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5" sqref="U5:AZ5"/>
    </sheetView>
  </sheetViews>
  <sheetFormatPr baseColWidth="10" defaultColWidth="2.6640625" defaultRowHeight="12"/>
  <cols>
    <col min="1" max="16384" width="2.6640625" style="1"/>
  </cols>
  <sheetData>
    <row r="1" spans="1:52" ht="13" thickTop="1">
      <c r="A1" s="99" t="s">
        <v>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Y1" s="105" t="s">
        <v>3</v>
      </c>
      <c r="Z1" s="105"/>
      <c r="AA1" s="105"/>
      <c r="AB1" s="105"/>
      <c r="AC1" s="106" t="str">
        <f>IF(ISBLANK(表紙!AL43),"",(表紙!AL43))</f>
        <v>K001</v>
      </c>
      <c r="AD1" s="106"/>
      <c r="AE1" s="106"/>
      <c r="AF1" s="106"/>
      <c r="AG1" s="106"/>
      <c r="AH1" s="106"/>
      <c r="AI1" s="106"/>
      <c r="AJ1" s="106"/>
      <c r="AK1" s="106"/>
      <c r="AL1" s="106"/>
      <c r="AM1" s="105" t="s">
        <v>27</v>
      </c>
      <c r="AN1" s="105"/>
      <c r="AO1" s="105"/>
      <c r="AP1" s="105"/>
      <c r="AQ1" s="106" t="str">
        <f>IF(ISBLANK(表紙!AL39),"",(表紙!AL39))</f>
        <v>KS</v>
      </c>
      <c r="AR1" s="106"/>
      <c r="AS1" s="106"/>
      <c r="AT1" s="106"/>
      <c r="AU1" s="106"/>
      <c r="AV1" s="106"/>
      <c r="AW1" s="106"/>
      <c r="AX1" s="106"/>
      <c r="AY1" s="106"/>
      <c r="AZ1" s="106"/>
    </row>
    <row r="2" spans="1:52" ht="13" thickBot="1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4"/>
      <c r="Y2" s="95" t="s">
        <v>4</v>
      </c>
      <c r="Z2" s="95"/>
      <c r="AA2" s="95"/>
      <c r="AB2" s="95"/>
      <c r="AC2" s="96" t="str">
        <f>IF(ISBLANK(表紙!AL45),"",(表紙!AL45))</f>
        <v>在庫情報登録</v>
      </c>
      <c r="AD2" s="96"/>
      <c r="AE2" s="96"/>
      <c r="AF2" s="96"/>
      <c r="AG2" s="96"/>
      <c r="AH2" s="96"/>
      <c r="AI2" s="96"/>
      <c r="AJ2" s="96"/>
      <c r="AK2" s="96"/>
      <c r="AL2" s="96"/>
      <c r="AM2" s="95" t="s">
        <v>0</v>
      </c>
      <c r="AN2" s="95"/>
      <c r="AO2" s="95"/>
      <c r="AP2" s="95"/>
      <c r="AQ2" s="96" t="str">
        <f>IF(ISBLANK(表紙!AL41),"",(表紙!AL41))</f>
        <v>倉庫管理システム</v>
      </c>
      <c r="AR2" s="96"/>
      <c r="AS2" s="96"/>
      <c r="AT2" s="96"/>
      <c r="AU2" s="96"/>
      <c r="AV2" s="96"/>
      <c r="AW2" s="96"/>
      <c r="AX2" s="96"/>
      <c r="AY2" s="96"/>
      <c r="AZ2" s="96"/>
    </row>
    <row r="3" spans="1:52" ht="13" thickTop="1"/>
    <row r="4" spans="1:52">
      <c r="A4" s="89" t="s">
        <v>32</v>
      </c>
      <c r="B4" s="91"/>
      <c r="C4" s="89" t="s">
        <v>28</v>
      </c>
      <c r="D4" s="90"/>
      <c r="E4" s="90"/>
      <c r="F4" s="91"/>
      <c r="G4" s="89" t="s">
        <v>29</v>
      </c>
      <c r="H4" s="90"/>
      <c r="I4" s="90"/>
      <c r="J4" s="91"/>
      <c r="K4" s="89" t="s">
        <v>30</v>
      </c>
      <c r="L4" s="90"/>
      <c r="M4" s="90"/>
      <c r="N4" s="90"/>
      <c r="O4" s="90"/>
      <c r="P4" s="90"/>
      <c r="Q4" s="90"/>
      <c r="R4" s="90"/>
      <c r="S4" s="90"/>
      <c r="T4" s="91"/>
      <c r="U4" s="89" t="s">
        <v>31</v>
      </c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</row>
    <row r="5" spans="1:52">
      <c r="A5" s="92">
        <f t="shared" ref="A5:A52" si="0">ROW()-4</f>
        <v>1</v>
      </c>
      <c r="B5" s="92"/>
      <c r="C5" s="93">
        <v>44840</v>
      </c>
      <c r="D5" s="93"/>
      <c r="E5" s="93"/>
      <c r="F5" s="93"/>
      <c r="G5" s="92" t="s">
        <v>63</v>
      </c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</row>
    <row r="6" spans="1:52">
      <c r="A6" s="87">
        <f t="shared" si="0"/>
        <v>2</v>
      </c>
      <c r="B6" s="87"/>
      <c r="C6" s="88"/>
      <c r="D6" s="88"/>
      <c r="E6" s="88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</row>
    <row r="7" spans="1:52">
      <c r="A7" s="87">
        <f t="shared" si="0"/>
        <v>3</v>
      </c>
      <c r="B7" s="87"/>
      <c r="C7" s="88"/>
      <c r="D7" s="88"/>
      <c r="E7" s="88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</row>
    <row r="8" spans="1:52">
      <c r="A8" s="87">
        <f t="shared" si="0"/>
        <v>4</v>
      </c>
      <c r="B8" s="87"/>
      <c r="C8" s="88"/>
      <c r="D8" s="88"/>
      <c r="E8" s="88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</row>
    <row r="9" spans="1:52">
      <c r="A9" s="87">
        <f t="shared" si="0"/>
        <v>5</v>
      </c>
      <c r="B9" s="87"/>
      <c r="C9" s="88"/>
      <c r="D9" s="88"/>
      <c r="E9" s="88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</row>
    <row r="10" spans="1:52">
      <c r="A10" s="87">
        <f t="shared" si="0"/>
        <v>6</v>
      </c>
      <c r="B10" s="87"/>
      <c r="C10" s="88"/>
      <c r="D10" s="88"/>
      <c r="E10" s="88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</row>
    <row r="11" spans="1:52">
      <c r="A11" s="87">
        <f t="shared" si="0"/>
        <v>7</v>
      </c>
      <c r="B11" s="87"/>
      <c r="C11" s="88"/>
      <c r="D11" s="88"/>
      <c r="E11" s="88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</row>
    <row r="12" spans="1:52">
      <c r="A12" s="87">
        <f t="shared" si="0"/>
        <v>8</v>
      </c>
      <c r="B12" s="87"/>
      <c r="C12" s="88"/>
      <c r="D12" s="88"/>
      <c r="E12" s="88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</row>
    <row r="13" spans="1:52">
      <c r="A13" s="87">
        <f t="shared" si="0"/>
        <v>9</v>
      </c>
      <c r="B13" s="87"/>
      <c r="C13" s="88"/>
      <c r="D13" s="88"/>
      <c r="E13" s="88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</row>
    <row r="14" spans="1:52">
      <c r="A14" s="87">
        <f t="shared" si="0"/>
        <v>10</v>
      </c>
      <c r="B14" s="87"/>
      <c r="C14" s="88"/>
      <c r="D14" s="88"/>
      <c r="E14" s="88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</row>
    <row r="15" spans="1:52">
      <c r="A15" s="87">
        <f t="shared" si="0"/>
        <v>11</v>
      </c>
      <c r="B15" s="87"/>
      <c r="C15" s="88"/>
      <c r="D15" s="88"/>
      <c r="E15" s="88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</row>
    <row r="16" spans="1:52">
      <c r="A16" s="87">
        <f t="shared" si="0"/>
        <v>12</v>
      </c>
      <c r="B16" s="87"/>
      <c r="C16" s="88"/>
      <c r="D16" s="88"/>
      <c r="E16" s="88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</row>
    <row r="17" spans="1:52">
      <c r="A17" s="87">
        <f t="shared" si="0"/>
        <v>13</v>
      </c>
      <c r="B17" s="87"/>
      <c r="C17" s="88"/>
      <c r="D17" s="88"/>
      <c r="E17" s="88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</row>
    <row r="18" spans="1:52">
      <c r="A18" s="87">
        <f t="shared" si="0"/>
        <v>14</v>
      </c>
      <c r="B18" s="87"/>
      <c r="C18" s="88"/>
      <c r="D18" s="88"/>
      <c r="E18" s="88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</row>
    <row r="19" spans="1:52">
      <c r="A19" s="87">
        <f t="shared" si="0"/>
        <v>15</v>
      </c>
      <c r="B19" s="87"/>
      <c r="C19" s="88"/>
      <c r="D19" s="88"/>
      <c r="E19" s="88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</row>
    <row r="20" spans="1:52">
      <c r="A20" s="87">
        <f t="shared" si="0"/>
        <v>16</v>
      </c>
      <c r="B20" s="87"/>
      <c r="C20" s="88"/>
      <c r="D20" s="88"/>
      <c r="E20" s="88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</row>
    <row r="21" spans="1:52">
      <c r="A21" s="87">
        <f t="shared" si="0"/>
        <v>17</v>
      </c>
      <c r="B21" s="87"/>
      <c r="C21" s="88"/>
      <c r="D21" s="88"/>
      <c r="E21" s="88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</row>
    <row r="22" spans="1:52">
      <c r="A22" s="87">
        <f t="shared" si="0"/>
        <v>18</v>
      </c>
      <c r="B22" s="87"/>
      <c r="C22" s="88"/>
      <c r="D22" s="88"/>
      <c r="E22" s="88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</row>
    <row r="23" spans="1:52">
      <c r="A23" s="87">
        <f t="shared" si="0"/>
        <v>19</v>
      </c>
      <c r="B23" s="87"/>
      <c r="C23" s="88"/>
      <c r="D23" s="88"/>
      <c r="E23" s="88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</row>
    <row r="24" spans="1:52">
      <c r="A24" s="87">
        <f t="shared" si="0"/>
        <v>20</v>
      </c>
      <c r="B24" s="87"/>
      <c r="C24" s="88"/>
      <c r="D24" s="88"/>
      <c r="E24" s="88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</row>
    <row r="25" spans="1:52">
      <c r="A25" s="87">
        <f t="shared" si="0"/>
        <v>21</v>
      </c>
      <c r="B25" s="87"/>
      <c r="C25" s="88"/>
      <c r="D25" s="88"/>
      <c r="E25" s="88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</row>
    <row r="26" spans="1:52">
      <c r="A26" s="87">
        <f t="shared" si="0"/>
        <v>22</v>
      </c>
      <c r="B26" s="87"/>
      <c r="C26" s="88"/>
      <c r="D26" s="88"/>
      <c r="E26" s="88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</row>
    <row r="27" spans="1:52">
      <c r="A27" s="87">
        <f t="shared" si="0"/>
        <v>23</v>
      </c>
      <c r="B27" s="87"/>
      <c r="C27" s="88"/>
      <c r="D27" s="88"/>
      <c r="E27" s="88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</row>
    <row r="28" spans="1:52">
      <c r="A28" s="87">
        <f t="shared" si="0"/>
        <v>24</v>
      </c>
      <c r="B28" s="87"/>
      <c r="C28" s="88"/>
      <c r="D28" s="88"/>
      <c r="E28" s="88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</row>
    <row r="29" spans="1:52">
      <c r="A29" s="87">
        <f t="shared" si="0"/>
        <v>25</v>
      </c>
      <c r="B29" s="87"/>
      <c r="C29" s="88"/>
      <c r="D29" s="88"/>
      <c r="E29" s="88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</row>
    <row r="30" spans="1:52">
      <c r="A30" s="87">
        <f t="shared" si="0"/>
        <v>26</v>
      </c>
      <c r="B30" s="87"/>
      <c r="C30" s="88"/>
      <c r="D30" s="88"/>
      <c r="E30" s="88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</row>
    <row r="31" spans="1:52">
      <c r="A31" s="87">
        <f t="shared" si="0"/>
        <v>27</v>
      </c>
      <c r="B31" s="87"/>
      <c r="C31" s="88"/>
      <c r="D31" s="88"/>
      <c r="E31" s="88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</row>
    <row r="32" spans="1:52">
      <c r="A32" s="87">
        <f t="shared" si="0"/>
        <v>28</v>
      </c>
      <c r="B32" s="87"/>
      <c r="C32" s="88"/>
      <c r="D32" s="88"/>
      <c r="E32" s="88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</row>
    <row r="33" spans="1:52">
      <c r="A33" s="87">
        <f t="shared" si="0"/>
        <v>29</v>
      </c>
      <c r="B33" s="87"/>
      <c r="C33" s="88"/>
      <c r="D33" s="88"/>
      <c r="E33" s="88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</row>
    <row r="34" spans="1:52">
      <c r="A34" s="87">
        <f t="shared" si="0"/>
        <v>30</v>
      </c>
      <c r="B34" s="87"/>
      <c r="C34" s="88"/>
      <c r="D34" s="88"/>
      <c r="E34" s="88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</row>
    <row r="35" spans="1:52">
      <c r="A35" s="87">
        <f t="shared" si="0"/>
        <v>31</v>
      </c>
      <c r="B35" s="87"/>
      <c r="C35" s="88"/>
      <c r="D35" s="88"/>
      <c r="E35" s="88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</row>
    <row r="36" spans="1:52">
      <c r="A36" s="87">
        <f t="shared" si="0"/>
        <v>32</v>
      </c>
      <c r="B36" s="87"/>
      <c r="C36" s="88"/>
      <c r="D36" s="88"/>
      <c r="E36" s="88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</row>
    <row r="37" spans="1:52">
      <c r="A37" s="87">
        <f t="shared" si="0"/>
        <v>33</v>
      </c>
      <c r="B37" s="87"/>
      <c r="C37" s="88"/>
      <c r="D37" s="88"/>
      <c r="E37" s="88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</row>
    <row r="38" spans="1:52">
      <c r="A38" s="87">
        <f t="shared" si="0"/>
        <v>34</v>
      </c>
      <c r="B38" s="87"/>
      <c r="C38" s="88"/>
      <c r="D38" s="88"/>
      <c r="E38" s="88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</row>
    <row r="39" spans="1:52">
      <c r="A39" s="87">
        <f t="shared" si="0"/>
        <v>35</v>
      </c>
      <c r="B39" s="87"/>
      <c r="C39" s="88"/>
      <c r="D39" s="88"/>
      <c r="E39" s="88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</row>
    <row r="40" spans="1:52">
      <c r="A40" s="87">
        <f t="shared" si="0"/>
        <v>36</v>
      </c>
      <c r="B40" s="87"/>
      <c r="C40" s="88"/>
      <c r="D40" s="88"/>
      <c r="E40" s="88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</row>
    <row r="41" spans="1:52">
      <c r="A41" s="87">
        <f t="shared" si="0"/>
        <v>37</v>
      </c>
      <c r="B41" s="87"/>
      <c r="C41" s="88"/>
      <c r="D41" s="88"/>
      <c r="E41" s="88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</row>
    <row r="42" spans="1:52">
      <c r="A42" s="87">
        <f t="shared" si="0"/>
        <v>38</v>
      </c>
      <c r="B42" s="87"/>
      <c r="C42" s="88"/>
      <c r="D42" s="88"/>
      <c r="E42" s="88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</row>
    <row r="43" spans="1:52">
      <c r="A43" s="87">
        <f t="shared" si="0"/>
        <v>39</v>
      </c>
      <c r="B43" s="87"/>
      <c r="C43" s="88"/>
      <c r="D43" s="88"/>
      <c r="E43" s="88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</row>
    <row r="44" spans="1:52">
      <c r="A44" s="87">
        <f t="shared" si="0"/>
        <v>40</v>
      </c>
      <c r="B44" s="87"/>
      <c r="C44" s="88"/>
      <c r="D44" s="88"/>
      <c r="E44" s="88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</row>
    <row r="45" spans="1:52">
      <c r="A45" s="87">
        <f t="shared" si="0"/>
        <v>41</v>
      </c>
      <c r="B45" s="87"/>
      <c r="C45" s="88"/>
      <c r="D45" s="88"/>
      <c r="E45" s="88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</row>
    <row r="46" spans="1:52">
      <c r="A46" s="87">
        <f t="shared" si="0"/>
        <v>42</v>
      </c>
      <c r="B46" s="87"/>
      <c r="C46" s="88"/>
      <c r="D46" s="88"/>
      <c r="E46" s="88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</row>
    <row r="47" spans="1:52">
      <c r="A47" s="87">
        <f t="shared" si="0"/>
        <v>43</v>
      </c>
      <c r="B47" s="87"/>
      <c r="C47" s="88"/>
      <c r="D47" s="88"/>
      <c r="E47" s="88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</row>
    <row r="48" spans="1:52">
      <c r="A48" s="87">
        <f t="shared" si="0"/>
        <v>44</v>
      </c>
      <c r="B48" s="87"/>
      <c r="C48" s="88"/>
      <c r="D48" s="88"/>
      <c r="E48" s="88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</row>
    <row r="49" spans="1:52">
      <c r="A49" s="87">
        <f t="shared" si="0"/>
        <v>45</v>
      </c>
      <c r="B49" s="87"/>
      <c r="C49" s="88"/>
      <c r="D49" s="88"/>
      <c r="E49" s="88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</row>
    <row r="50" spans="1:52">
      <c r="A50" s="87">
        <f t="shared" si="0"/>
        <v>46</v>
      </c>
      <c r="B50" s="87"/>
      <c r="C50" s="88"/>
      <c r="D50" s="88"/>
      <c r="E50" s="88"/>
      <c r="F50" s="88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</row>
    <row r="51" spans="1:52">
      <c r="A51" s="87">
        <f t="shared" si="0"/>
        <v>47</v>
      </c>
      <c r="B51" s="87"/>
      <c r="C51" s="88"/>
      <c r="D51" s="88"/>
      <c r="E51" s="88"/>
      <c r="F51" s="88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</row>
    <row r="52" spans="1:52">
      <c r="A52" s="97">
        <f t="shared" si="0"/>
        <v>48</v>
      </c>
      <c r="B52" s="97"/>
      <c r="C52" s="98"/>
      <c r="D52" s="98"/>
      <c r="E52" s="98"/>
      <c r="F52" s="98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H59"/>
  <sheetViews>
    <sheetView zoomScale="80" zoomScaleNormal="80" workbookViewId="0">
      <selection activeCell="BF13" sqref="BF13"/>
    </sheetView>
  </sheetViews>
  <sheetFormatPr baseColWidth="10" defaultColWidth="2.6640625" defaultRowHeight="12"/>
  <cols>
    <col min="1" max="16384" width="2.6640625" style="1"/>
  </cols>
  <sheetData>
    <row r="1" spans="1:86" ht="13" thickTop="1">
      <c r="A1" s="99" t="s">
        <v>5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3</v>
      </c>
      <c r="L1" s="105"/>
      <c r="M1" s="105"/>
      <c r="N1" s="105"/>
      <c r="O1" s="113" t="str">
        <f>IF(ISBLANK(表紙!AL43),"",(表紙!AL43))</f>
        <v>K001</v>
      </c>
      <c r="P1" s="113"/>
      <c r="Q1" s="113"/>
      <c r="R1" s="113"/>
      <c r="S1" s="113"/>
      <c r="T1" s="113"/>
      <c r="U1" s="113"/>
      <c r="V1" s="113"/>
      <c r="W1" s="113"/>
      <c r="X1" s="113"/>
      <c r="Y1" s="105" t="s">
        <v>27</v>
      </c>
      <c r="Z1" s="105"/>
      <c r="AA1" s="105"/>
      <c r="AB1" s="105"/>
      <c r="AC1" s="106" t="str">
        <f>IF(ISBLANK(表紙!AL39),"",(表紙!AL39))</f>
        <v>KS</v>
      </c>
      <c r="AD1" s="106"/>
      <c r="AE1" s="106"/>
      <c r="AF1" s="106"/>
      <c r="AG1" s="106"/>
      <c r="AH1" s="106"/>
      <c r="AI1" s="106"/>
      <c r="AJ1" s="106"/>
      <c r="AK1" s="106"/>
      <c r="AL1" s="106"/>
      <c r="AM1" s="105" t="s">
        <v>1</v>
      </c>
      <c r="AN1" s="105"/>
      <c r="AO1" s="105"/>
      <c r="AP1" s="105"/>
      <c r="AQ1" s="107">
        <f>IF(ISBLANK(表紙!AL47),"",(表紙!AL47))</f>
        <v>44840</v>
      </c>
      <c r="AR1" s="107"/>
      <c r="AS1" s="107"/>
      <c r="AT1" s="107"/>
      <c r="AU1" s="107"/>
      <c r="AV1" s="107"/>
      <c r="AW1" s="107"/>
      <c r="AX1" s="107"/>
      <c r="AY1" s="107"/>
      <c r="AZ1" s="108"/>
    </row>
    <row r="2" spans="1:86" ht="13" thickBot="1">
      <c r="A2" s="110"/>
      <c r="B2" s="111"/>
      <c r="C2" s="111"/>
      <c r="D2" s="111"/>
      <c r="E2" s="111"/>
      <c r="F2" s="111"/>
      <c r="G2" s="111"/>
      <c r="H2" s="111"/>
      <c r="I2" s="111"/>
      <c r="J2" s="112"/>
      <c r="K2" s="95" t="s">
        <v>4</v>
      </c>
      <c r="L2" s="95"/>
      <c r="M2" s="95"/>
      <c r="N2" s="95"/>
      <c r="O2" s="114" t="str">
        <f>IF(ISBLANK(表紙!AL45),"",(表紙!AL45))</f>
        <v>在庫情報登録</v>
      </c>
      <c r="P2" s="114"/>
      <c r="Q2" s="114"/>
      <c r="R2" s="114"/>
      <c r="S2" s="114"/>
      <c r="T2" s="114"/>
      <c r="U2" s="114"/>
      <c r="V2" s="114"/>
      <c r="W2" s="114"/>
      <c r="X2" s="114"/>
      <c r="Y2" s="95" t="s">
        <v>0</v>
      </c>
      <c r="Z2" s="95"/>
      <c r="AA2" s="95"/>
      <c r="AB2" s="95"/>
      <c r="AC2" s="96" t="str">
        <f>IF(ISBLANK(表紙!AL41),"",(表紙!AL41))</f>
        <v>倉庫管理システム</v>
      </c>
      <c r="AD2" s="96"/>
      <c r="AE2" s="96"/>
      <c r="AF2" s="96"/>
      <c r="AG2" s="96"/>
      <c r="AH2" s="96"/>
      <c r="AI2" s="96"/>
      <c r="AJ2" s="96"/>
      <c r="AK2" s="96"/>
      <c r="AL2" s="96"/>
      <c r="AM2" s="95" t="s">
        <v>21</v>
      </c>
      <c r="AN2" s="95"/>
      <c r="AO2" s="95"/>
      <c r="AP2" s="95"/>
      <c r="AQ2" s="96" t="str">
        <f>IF(ISBLANK(表紙!AL49),"",(表紙!AL49))</f>
        <v>司徒</v>
      </c>
      <c r="AR2" s="96"/>
      <c r="AS2" s="96"/>
      <c r="AT2" s="96"/>
      <c r="AU2" s="96"/>
      <c r="AV2" s="96"/>
      <c r="AW2" s="96"/>
      <c r="AX2" s="96"/>
      <c r="AY2" s="96"/>
      <c r="AZ2" s="109"/>
    </row>
    <row r="3" spans="1:86" ht="13" thickTop="1">
      <c r="B3" s="2"/>
    </row>
    <row r="4" spans="1:86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86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86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86" ht="14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</row>
    <row r="8" spans="1:86" ht="14">
      <c r="A8" s="6"/>
      <c r="B8" s="7"/>
      <c r="C8" s="7"/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  <c r="BE8" s="64" t="s">
        <v>72</v>
      </c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</row>
    <row r="9" spans="1:86" ht="16" customHeight="1">
      <c r="A9" s="6"/>
      <c r="B9" s="7"/>
      <c r="C9" s="7"/>
      <c r="D9" s="7"/>
      <c r="E9" s="2"/>
      <c r="F9" s="63" t="s">
        <v>64</v>
      </c>
      <c r="G9" s="64"/>
      <c r="H9" s="64"/>
      <c r="I9" s="64"/>
      <c r="J9" s="65" t="s">
        <v>131</v>
      </c>
      <c r="K9" s="66"/>
      <c r="L9" s="66"/>
      <c r="M9" s="66"/>
      <c r="N9" s="66"/>
      <c r="O9" s="79"/>
      <c r="P9" s="64"/>
      <c r="Q9" s="64"/>
      <c r="R9" s="68"/>
      <c r="S9" s="68"/>
      <c r="T9" s="68"/>
      <c r="U9" s="68"/>
      <c r="V9" s="68"/>
      <c r="W9" s="2"/>
      <c r="X9" s="2"/>
      <c r="Y9" s="2"/>
      <c r="Z9" s="2"/>
      <c r="AA9" s="2"/>
      <c r="AB9" s="2"/>
      <c r="AC9" s="2"/>
      <c r="AD9" s="2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  <c r="BE9" s="64"/>
      <c r="BF9" s="64" t="s">
        <v>71</v>
      </c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</row>
    <row r="10" spans="1:86" ht="14">
      <c r="A10" s="6"/>
      <c r="B10" s="7"/>
      <c r="C10" s="7"/>
      <c r="D10" s="7"/>
      <c r="E10" s="2"/>
      <c r="F10" s="64"/>
      <c r="G10" s="64"/>
      <c r="H10" s="64"/>
      <c r="I10" s="64"/>
      <c r="J10" s="68"/>
      <c r="K10" s="68"/>
      <c r="L10" s="68"/>
      <c r="M10" s="68"/>
      <c r="N10" s="68"/>
      <c r="O10" s="64"/>
      <c r="P10" s="64"/>
      <c r="Q10" s="64"/>
      <c r="R10" s="68"/>
      <c r="S10" s="68"/>
      <c r="T10" s="68"/>
      <c r="U10" s="68"/>
      <c r="V10" s="68"/>
      <c r="W10" s="2"/>
      <c r="X10" s="2"/>
      <c r="Y10" s="2"/>
      <c r="Z10" s="2"/>
      <c r="AA10" s="2"/>
      <c r="AB10" s="2"/>
      <c r="AC10" s="2"/>
      <c r="AD10" s="2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  <c r="BF10" s="64"/>
      <c r="BG10" s="64"/>
      <c r="BH10" s="64" t="s">
        <v>129</v>
      </c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</row>
    <row r="11" spans="1:86" ht="17">
      <c r="A11" s="6"/>
      <c r="B11" s="7"/>
      <c r="C11" s="7"/>
      <c r="D11" s="7"/>
      <c r="E11" s="2"/>
      <c r="F11" s="115" t="s">
        <v>65</v>
      </c>
      <c r="G11" s="116"/>
      <c r="H11" s="116"/>
      <c r="I11" s="64"/>
      <c r="J11" s="65" t="s">
        <v>124</v>
      </c>
      <c r="K11" s="66"/>
      <c r="L11" s="66"/>
      <c r="M11" s="66"/>
      <c r="N11" s="67"/>
      <c r="O11" s="64"/>
      <c r="P11" s="64"/>
      <c r="Q11" s="64"/>
      <c r="R11" s="68"/>
      <c r="S11" s="68"/>
      <c r="T11" s="70"/>
      <c r="U11" s="70"/>
      <c r="V11" s="68"/>
      <c r="W11" s="2"/>
      <c r="X11" s="2"/>
      <c r="Y11" s="2"/>
      <c r="Z11" s="2"/>
      <c r="AA11" s="2"/>
      <c r="AB11" s="2"/>
      <c r="AC11" s="2"/>
      <c r="AD11" s="2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  <c r="BE11" s="64"/>
      <c r="BF11" s="64" t="s">
        <v>87</v>
      </c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</row>
    <row r="12" spans="1:86" ht="14">
      <c r="A12" s="6"/>
      <c r="B12" s="7"/>
      <c r="C12" s="7"/>
      <c r="D12" s="7"/>
      <c r="E12" s="2"/>
      <c r="F12" s="71"/>
      <c r="G12" s="71"/>
      <c r="H12" s="71"/>
      <c r="I12" s="64"/>
      <c r="J12" s="68"/>
      <c r="K12" s="68"/>
      <c r="L12" s="68"/>
      <c r="M12" s="68"/>
      <c r="N12" s="68"/>
      <c r="O12" s="64"/>
      <c r="P12" s="64"/>
      <c r="Q12" s="64"/>
      <c r="R12" s="68"/>
      <c r="S12" s="68"/>
      <c r="T12" s="68"/>
      <c r="U12" s="68"/>
      <c r="V12" s="68"/>
      <c r="W12" s="2"/>
      <c r="X12" s="2"/>
      <c r="Y12" s="2"/>
      <c r="Z12" s="2"/>
      <c r="AA12" s="2"/>
      <c r="AB12" s="2"/>
      <c r="AC12" s="2"/>
      <c r="AD12" s="2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  <c r="BE12" s="64"/>
      <c r="BH12" s="64" t="s">
        <v>125</v>
      </c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</row>
    <row r="13" spans="1:86" ht="17">
      <c r="A13" s="6"/>
      <c r="B13" s="7"/>
      <c r="C13" s="7"/>
      <c r="D13" s="7"/>
      <c r="E13" s="2"/>
      <c r="F13" s="116" t="s">
        <v>66</v>
      </c>
      <c r="G13" s="117"/>
      <c r="H13" s="117"/>
      <c r="I13" s="64"/>
      <c r="J13" s="65"/>
      <c r="K13" s="66"/>
      <c r="L13" s="66"/>
      <c r="M13" s="66"/>
      <c r="N13" s="72" t="s">
        <v>67</v>
      </c>
      <c r="O13" s="64"/>
      <c r="P13" s="64"/>
      <c r="Q13" s="64"/>
      <c r="R13" s="68"/>
      <c r="S13" s="68"/>
      <c r="T13" s="68"/>
      <c r="U13" s="68"/>
      <c r="V13" s="68"/>
      <c r="W13" s="2"/>
      <c r="X13" s="2"/>
      <c r="Y13" s="2"/>
      <c r="Z13" s="2"/>
      <c r="AA13" s="2"/>
      <c r="AB13" s="2"/>
      <c r="AC13" s="2"/>
      <c r="AD13" s="2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  <c r="BE13" s="64"/>
      <c r="BF13" s="64" t="s">
        <v>74</v>
      </c>
      <c r="BH13" s="64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</row>
    <row r="14" spans="1:86" ht="14">
      <c r="A14" s="6"/>
      <c r="B14" s="7"/>
      <c r="C14" s="7"/>
      <c r="D14" s="7"/>
      <c r="E14" s="2"/>
      <c r="F14" s="71"/>
      <c r="G14" s="71"/>
      <c r="H14" s="71"/>
      <c r="I14" s="64"/>
      <c r="J14" s="68"/>
      <c r="K14" s="68"/>
      <c r="L14" s="68"/>
      <c r="M14" s="68"/>
      <c r="N14" s="68"/>
      <c r="O14" s="64"/>
      <c r="P14" s="64"/>
      <c r="Q14" s="64"/>
      <c r="R14" s="68"/>
      <c r="S14" s="68"/>
      <c r="T14" s="68"/>
      <c r="U14" s="68"/>
      <c r="V14" s="68"/>
      <c r="W14" s="2"/>
      <c r="X14" s="2"/>
      <c r="Y14" s="2"/>
      <c r="Z14" s="2"/>
      <c r="AA14" s="2"/>
      <c r="AB14" s="2"/>
      <c r="AC14" s="2"/>
      <c r="AD14" s="2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  <c r="BE14" s="64"/>
      <c r="BH14" s="64" t="s">
        <v>126</v>
      </c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</row>
    <row r="15" spans="1:86" ht="14">
      <c r="A15" s="6"/>
      <c r="B15" s="7"/>
      <c r="C15" s="7"/>
      <c r="D15" s="7"/>
      <c r="E15" s="2"/>
      <c r="F15" s="116" t="s">
        <v>68</v>
      </c>
      <c r="G15" s="117"/>
      <c r="H15" s="71"/>
      <c r="I15" s="64"/>
      <c r="J15" s="118" t="s">
        <v>130</v>
      </c>
      <c r="K15" s="119"/>
      <c r="L15" s="119"/>
      <c r="M15" s="119"/>
      <c r="N15" s="119"/>
      <c r="O15" s="119"/>
      <c r="P15" s="119"/>
      <c r="Q15" s="119"/>
      <c r="R15" s="119"/>
      <c r="S15" s="120"/>
      <c r="T15" s="68"/>
      <c r="U15" s="68"/>
      <c r="V15" s="68"/>
      <c r="W15" s="2"/>
      <c r="X15" s="2"/>
      <c r="Y15" s="2"/>
      <c r="Z15" s="2"/>
      <c r="AA15" s="2"/>
      <c r="AB15" s="2"/>
      <c r="AC15" s="2"/>
      <c r="AD15" s="2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  <c r="BE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</row>
    <row r="16" spans="1:86" ht="14">
      <c r="A16" s="6"/>
      <c r="B16" s="7"/>
      <c r="C16" s="7"/>
      <c r="D16" s="7"/>
      <c r="E16" s="2"/>
      <c r="F16" s="71"/>
      <c r="G16" s="71"/>
      <c r="H16" s="71"/>
      <c r="I16" s="64"/>
      <c r="J16" s="68"/>
      <c r="K16" s="68"/>
      <c r="L16" s="68"/>
      <c r="M16" s="68"/>
      <c r="N16" s="68"/>
      <c r="O16" s="64"/>
      <c r="P16" s="64"/>
      <c r="Q16" s="64"/>
      <c r="R16" s="68"/>
      <c r="S16" s="73"/>
      <c r="T16" s="73"/>
      <c r="U16" s="68"/>
      <c r="V16" s="73"/>
      <c r="W16" s="2"/>
      <c r="X16" s="2"/>
      <c r="Y16" s="2"/>
      <c r="Z16" s="2"/>
      <c r="AA16" s="2"/>
      <c r="AB16" s="2"/>
      <c r="AC16" s="2"/>
      <c r="AD16" s="2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  <c r="BE16" s="64" t="s">
        <v>88</v>
      </c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</row>
    <row r="17" spans="1:86" ht="14">
      <c r="A17" s="6"/>
      <c r="B17" s="7"/>
      <c r="C17" s="7"/>
      <c r="D17" s="7"/>
      <c r="E17" s="2"/>
      <c r="F17" s="74"/>
      <c r="G17" s="74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74"/>
      <c r="S17" s="68"/>
      <c r="T17" s="68"/>
      <c r="U17" s="74"/>
      <c r="V17" s="74"/>
      <c r="W17" s="2"/>
      <c r="X17" s="2"/>
      <c r="Y17" s="2"/>
      <c r="Z17" s="2"/>
      <c r="AA17" s="2"/>
      <c r="AB17" s="2"/>
      <c r="AC17" s="2"/>
      <c r="AD17" s="2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  <c r="BE17" s="64"/>
      <c r="BF17" s="64" t="s">
        <v>73</v>
      </c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</row>
    <row r="18" spans="1:86" ht="17">
      <c r="A18" s="6"/>
      <c r="B18" s="7"/>
      <c r="C18" s="7"/>
      <c r="D18" s="7"/>
      <c r="E18" s="2"/>
      <c r="F18" s="71"/>
      <c r="G18" s="71"/>
      <c r="H18" s="121" t="s">
        <v>69</v>
      </c>
      <c r="I18" s="121"/>
      <c r="J18" s="68"/>
      <c r="K18" s="122" t="s">
        <v>70</v>
      </c>
      <c r="L18" s="123"/>
      <c r="M18" s="68"/>
      <c r="N18" s="68"/>
      <c r="O18" s="64"/>
      <c r="P18" s="64"/>
      <c r="Q18" s="64"/>
      <c r="R18" s="74"/>
      <c r="S18" s="68"/>
      <c r="T18" s="68"/>
      <c r="U18" s="74"/>
      <c r="V18" s="68"/>
      <c r="W18" s="2"/>
      <c r="X18" s="2"/>
      <c r="Y18" s="2"/>
      <c r="Z18" s="2"/>
      <c r="AA18" s="2"/>
      <c r="AB18" s="2"/>
      <c r="AC18" s="2"/>
      <c r="AD18" s="2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  <c r="BE18" s="64"/>
      <c r="BG18" s="64"/>
      <c r="BH18" s="64" t="s">
        <v>89</v>
      </c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</row>
    <row r="19" spans="1:86" ht="14">
      <c r="A19" s="6"/>
      <c r="B19" s="7"/>
      <c r="C19" s="7"/>
      <c r="D19" s="7"/>
      <c r="E19" s="2"/>
      <c r="F19" s="74"/>
      <c r="G19" s="74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74"/>
      <c r="S19" s="68"/>
      <c r="T19" s="68"/>
      <c r="U19" s="74"/>
      <c r="V19" s="68"/>
      <c r="W19" s="2"/>
      <c r="X19" s="2"/>
      <c r="Y19" s="2"/>
      <c r="Z19" s="2"/>
      <c r="AA19" s="2"/>
      <c r="AB19" s="2"/>
      <c r="AC19" s="2"/>
      <c r="AD19" s="2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</row>
    <row r="20" spans="1:86" ht="14">
      <c r="A20" s="6"/>
      <c r="B20" s="7"/>
      <c r="C20" s="7"/>
      <c r="D20" s="7"/>
      <c r="E20" s="2"/>
      <c r="F20" s="69"/>
      <c r="G20" s="75"/>
      <c r="H20" s="69"/>
      <c r="I20" s="68"/>
      <c r="J20" s="68"/>
      <c r="K20" s="68"/>
      <c r="L20" s="68"/>
      <c r="M20" s="68"/>
      <c r="N20" s="68"/>
      <c r="O20" s="68"/>
      <c r="P20" s="68"/>
      <c r="Q20" s="68"/>
      <c r="R20" s="74"/>
      <c r="S20" s="68"/>
      <c r="T20" s="68"/>
      <c r="U20" s="74"/>
      <c r="V20" s="68"/>
      <c r="W20" s="2"/>
      <c r="X20" s="2"/>
      <c r="Y20" s="2"/>
      <c r="Z20" s="2"/>
      <c r="AA20" s="2"/>
      <c r="AB20" s="2"/>
      <c r="AC20" s="2"/>
      <c r="AD20" s="2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  <c r="BE20" s="64" t="s">
        <v>90</v>
      </c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</row>
    <row r="21" spans="1:86" ht="14">
      <c r="A21" s="6"/>
      <c r="B21" s="7"/>
      <c r="C21" s="7"/>
      <c r="D21" s="7"/>
      <c r="E21" s="2"/>
      <c r="F21" s="74"/>
      <c r="G21" s="74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74"/>
      <c r="S21" s="68"/>
      <c r="T21" s="68"/>
      <c r="U21" s="74"/>
      <c r="V21" s="68"/>
      <c r="W21" s="2"/>
      <c r="X21" s="2"/>
      <c r="Y21" s="2"/>
      <c r="Z21" s="2"/>
      <c r="AA21" s="2"/>
      <c r="AB21" s="2"/>
      <c r="AC21" s="2"/>
      <c r="AD21" s="2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  <c r="BE21" s="64"/>
      <c r="BF21" s="64" t="s">
        <v>75</v>
      </c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</row>
    <row r="22" spans="1:86" ht="14">
      <c r="A22" s="6"/>
      <c r="B22" s="7"/>
      <c r="C22" s="7"/>
      <c r="D22" s="7"/>
      <c r="E22" s="2"/>
      <c r="F22" s="68"/>
      <c r="G22" s="74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74"/>
      <c r="S22" s="68"/>
      <c r="T22" s="68"/>
      <c r="U22" s="74"/>
      <c r="V22" s="68"/>
      <c r="W22" s="2"/>
      <c r="X22" s="2"/>
      <c r="Y22" s="2"/>
      <c r="Z22" s="2"/>
      <c r="AA22" s="2"/>
      <c r="AB22" s="2"/>
      <c r="AC22" s="2"/>
      <c r="AD22" s="2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  <c r="BE22" s="64"/>
      <c r="BF22" s="64"/>
      <c r="BG22" s="64" t="s">
        <v>76</v>
      </c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</row>
    <row r="23" spans="1:86" ht="14">
      <c r="A23" s="6"/>
      <c r="B23" s="7"/>
      <c r="C23" s="7"/>
      <c r="D23" s="7"/>
      <c r="E23" s="2"/>
      <c r="F23" s="68"/>
      <c r="G23" s="74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74"/>
      <c r="S23" s="68"/>
      <c r="T23" s="68"/>
      <c r="U23" s="74"/>
      <c r="V23" s="68"/>
      <c r="W23" s="2"/>
      <c r="X23" s="2"/>
      <c r="Y23" s="2"/>
      <c r="Z23" s="2"/>
      <c r="AA23" s="2"/>
      <c r="AB23" s="2"/>
      <c r="AC23" s="2"/>
      <c r="AD23" s="2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  <c r="BE23" s="64"/>
      <c r="BF23" s="64" t="s">
        <v>60</v>
      </c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</row>
    <row r="24" spans="1:86" ht="14">
      <c r="A24" s="6"/>
      <c r="B24" s="7"/>
      <c r="C24" s="7"/>
      <c r="D24" s="7"/>
      <c r="E24" s="2"/>
      <c r="F24" s="68"/>
      <c r="G24" s="74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74"/>
      <c r="S24" s="68"/>
      <c r="T24" s="68"/>
      <c r="U24" s="74"/>
      <c r="V24" s="68"/>
      <c r="W24" s="2"/>
      <c r="X24" s="2"/>
      <c r="Y24" s="2"/>
      <c r="Z24" s="2"/>
      <c r="AA24" s="2"/>
      <c r="AB24" s="2"/>
      <c r="AC24" s="2"/>
      <c r="AD24" s="2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  <c r="BE24" s="64"/>
      <c r="BF24" s="64"/>
      <c r="BG24" s="64" t="s">
        <v>77</v>
      </c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</row>
    <row r="25" spans="1:86" ht="14">
      <c r="A25" s="6"/>
      <c r="B25" s="7"/>
      <c r="C25" s="7"/>
      <c r="D25" s="7"/>
      <c r="E25" s="2"/>
      <c r="F25" s="68"/>
      <c r="G25" s="74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74"/>
      <c r="S25" s="68"/>
      <c r="T25" s="68"/>
      <c r="U25" s="74"/>
      <c r="V25" s="68"/>
      <c r="W25" s="2"/>
      <c r="X25" s="2"/>
      <c r="Y25" s="2"/>
      <c r="Z25" s="2"/>
      <c r="AA25" s="2"/>
      <c r="AB25" s="2"/>
      <c r="AC25" s="2"/>
      <c r="AD25" s="2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</row>
    <row r="26" spans="1:86" ht="14">
      <c r="A26" s="6"/>
      <c r="B26" s="7"/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  <c r="BD26" s="64"/>
      <c r="BE26" s="64" t="s">
        <v>78</v>
      </c>
      <c r="BF26" s="64"/>
      <c r="BG26" s="64"/>
      <c r="BH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</row>
    <row r="27" spans="1:86" ht="14">
      <c r="A27" s="6"/>
      <c r="B27" s="7"/>
      <c r="C27" s="7"/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  <c r="BD27" s="64"/>
      <c r="BE27" s="64"/>
      <c r="BF27" s="64" t="s">
        <v>79</v>
      </c>
      <c r="BG27" s="64"/>
      <c r="BH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</row>
    <row r="28" spans="1:86" ht="14">
      <c r="A28" s="6"/>
      <c r="B28" s="7"/>
      <c r="C28" s="7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</row>
    <row r="29" spans="1:86" ht="14">
      <c r="A29" s="6"/>
      <c r="B29" s="7"/>
      <c r="C29" s="7"/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  <c r="BE29" s="64" t="s">
        <v>80</v>
      </c>
      <c r="BF29" s="64"/>
      <c r="BG29" s="64"/>
      <c r="BH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</row>
    <row r="30" spans="1:86" ht="14">
      <c r="A30" s="6"/>
      <c r="B30" s="7"/>
      <c r="C30" s="7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  <c r="BE30" s="64"/>
      <c r="BF30" s="64" t="s">
        <v>81</v>
      </c>
      <c r="BG30" s="64"/>
      <c r="BH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</row>
    <row r="31" spans="1:86" ht="14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  <c r="BE31" s="64"/>
      <c r="BF31" s="64" t="s">
        <v>82</v>
      </c>
      <c r="BG31" s="64"/>
      <c r="BH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</row>
    <row r="32" spans="1:86" ht="14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  <c r="BE32" s="64"/>
      <c r="BF32" s="64" t="s">
        <v>83</v>
      </c>
      <c r="BG32" s="64"/>
      <c r="BH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</row>
    <row r="33" spans="1:86" ht="14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  <c r="BE33" s="64"/>
      <c r="BF33" s="64"/>
      <c r="BG33" s="64"/>
      <c r="BH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</row>
    <row r="34" spans="1:86" ht="14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  <c r="BE34" s="64"/>
      <c r="BF34" s="64"/>
      <c r="BG34" s="64"/>
      <c r="BH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</row>
    <row r="35" spans="1:86" ht="14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  <c r="BE35" s="64" t="s">
        <v>84</v>
      </c>
      <c r="BF35" s="64"/>
      <c r="BG35" s="64"/>
      <c r="BH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</row>
    <row r="36" spans="1:86" ht="14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  <c r="BE36" s="64"/>
      <c r="BF36" s="64" t="s">
        <v>85</v>
      </c>
      <c r="BG36" s="64"/>
      <c r="BH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</row>
    <row r="37" spans="1:86" ht="14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  <c r="BE37" s="64"/>
      <c r="BF37" s="64"/>
      <c r="BG37" s="64"/>
      <c r="BH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</row>
    <row r="38" spans="1:86" ht="14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  <c r="BE38" s="64" t="s">
        <v>86</v>
      </c>
      <c r="BF38" s="64"/>
      <c r="BG38" s="64"/>
      <c r="BH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</row>
    <row r="39" spans="1:86" ht="14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  <c r="BE39" s="64"/>
      <c r="BF39" s="80" t="s">
        <v>134</v>
      </c>
      <c r="BG39" s="80"/>
      <c r="BH39" s="80"/>
      <c r="BI39" s="81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1"/>
      <c r="BW39" s="81"/>
    </row>
    <row r="40" spans="1:86" ht="14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  <c r="BE40" s="64"/>
      <c r="BF40" s="80" t="s">
        <v>135</v>
      </c>
      <c r="BG40" s="80"/>
      <c r="BH40" s="80"/>
      <c r="BI40" s="81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1"/>
      <c r="BW40" s="81"/>
    </row>
    <row r="41" spans="1:86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86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86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86" ht="14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  <c r="BG44" s="64"/>
      <c r="BH44" s="64"/>
      <c r="BI44" s="64"/>
    </row>
    <row r="45" spans="1:86" ht="14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  <c r="BG45" s="64"/>
      <c r="BH45" s="64"/>
      <c r="BI45" s="64"/>
    </row>
    <row r="46" spans="1:86" ht="14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  <c r="BG46" s="64"/>
      <c r="BH46" s="64"/>
      <c r="BI46" s="64"/>
    </row>
    <row r="47" spans="1:86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86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9">
    <mergeCell ref="F11:H11"/>
    <mergeCell ref="F13:H13"/>
    <mergeCell ref="F15:G15"/>
    <mergeCell ref="J15:S15"/>
    <mergeCell ref="H18:I18"/>
    <mergeCell ref="K18:L18"/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dataValidations count="1">
    <dataValidation type="list" allowBlank="1" showInputMessage="1" showErrorMessage="1" sqref="J13:N13" xr:uid="{B65BFB94-EB30-8746-9B65-630C0B6F4783}">
      <formula1>$AJ$10:$AJ$34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50" zoomScaleNormal="150" workbookViewId="0">
      <selection activeCell="X34" sqref="X33:AZ34"/>
    </sheetView>
  </sheetViews>
  <sheetFormatPr baseColWidth="10" defaultColWidth="2.6640625" defaultRowHeight="12"/>
  <cols>
    <col min="1" max="16384" width="2.6640625" style="1"/>
  </cols>
  <sheetData>
    <row r="1" spans="1:52" ht="13" thickTop="1">
      <c r="A1" s="99" t="s">
        <v>5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3</v>
      </c>
      <c r="L1" s="105"/>
      <c r="M1" s="105"/>
      <c r="N1" s="105"/>
      <c r="O1" s="113" t="str">
        <f>IF(ISBLANK(表紙!AL43),"",(表紙!AL43))</f>
        <v>K001</v>
      </c>
      <c r="P1" s="113"/>
      <c r="Q1" s="113"/>
      <c r="R1" s="113"/>
      <c r="S1" s="113"/>
      <c r="T1" s="113"/>
      <c r="U1" s="113"/>
      <c r="V1" s="113"/>
      <c r="W1" s="113"/>
      <c r="X1" s="113"/>
      <c r="Y1" s="105" t="s">
        <v>6</v>
      </c>
      <c r="Z1" s="105"/>
      <c r="AA1" s="105"/>
      <c r="AB1" s="105"/>
      <c r="AC1" s="106" t="str">
        <f>IF(ISBLANK(表紙!AL39),"",(表紙!AL39))</f>
        <v>KS</v>
      </c>
      <c r="AD1" s="106"/>
      <c r="AE1" s="106"/>
      <c r="AF1" s="106"/>
      <c r="AG1" s="106"/>
      <c r="AH1" s="106"/>
      <c r="AI1" s="106"/>
      <c r="AJ1" s="106"/>
      <c r="AK1" s="106"/>
      <c r="AL1" s="106"/>
      <c r="AM1" s="105" t="s">
        <v>1</v>
      </c>
      <c r="AN1" s="105"/>
      <c r="AO1" s="105"/>
      <c r="AP1" s="105"/>
      <c r="AQ1" s="107">
        <f>IF(ISBLANK(表紙!AL47),"",(表紙!AL47))</f>
        <v>44840</v>
      </c>
      <c r="AR1" s="107"/>
      <c r="AS1" s="107"/>
      <c r="AT1" s="107"/>
      <c r="AU1" s="107"/>
      <c r="AV1" s="107"/>
      <c r="AW1" s="107"/>
      <c r="AX1" s="107"/>
      <c r="AY1" s="107"/>
      <c r="AZ1" s="108"/>
    </row>
    <row r="2" spans="1:52" ht="13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95" t="s">
        <v>4</v>
      </c>
      <c r="L2" s="95"/>
      <c r="M2" s="95"/>
      <c r="N2" s="95"/>
      <c r="O2" s="114" t="str">
        <f>IF(ISBLANK(表紙!AL45),"",(表紙!AL45))</f>
        <v>在庫情報登録</v>
      </c>
      <c r="P2" s="114"/>
      <c r="Q2" s="114"/>
      <c r="R2" s="114"/>
      <c r="S2" s="114"/>
      <c r="T2" s="114"/>
      <c r="U2" s="114"/>
      <c r="V2" s="114"/>
      <c r="W2" s="114"/>
      <c r="X2" s="114"/>
      <c r="Y2" s="95" t="s">
        <v>0</v>
      </c>
      <c r="Z2" s="95"/>
      <c r="AA2" s="95"/>
      <c r="AB2" s="95"/>
      <c r="AC2" s="96" t="str">
        <f>IF(ISBLANK(表紙!AL41),"",(表紙!AL41))</f>
        <v>倉庫管理システム</v>
      </c>
      <c r="AD2" s="96"/>
      <c r="AE2" s="96"/>
      <c r="AF2" s="96"/>
      <c r="AG2" s="96"/>
      <c r="AH2" s="96"/>
      <c r="AI2" s="96"/>
      <c r="AJ2" s="96"/>
      <c r="AK2" s="96"/>
      <c r="AL2" s="96"/>
      <c r="AM2" s="95" t="s">
        <v>21</v>
      </c>
      <c r="AN2" s="95"/>
      <c r="AO2" s="95"/>
      <c r="AP2" s="95"/>
      <c r="AQ2" s="96" t="str">
        <f>IF(ISBLANK(表紙!AL49),"",(表紙!AL49))</f>
        <v>司徒</v>
      </c>
      <c r="AR2" s="96"/>
      <c r="AS2" s="96"/>
      <c r="AT2" s="96"/>
      <c r="AU2" s="96"/>
      <c r="AV2" s="96"/>
      <c r="AW2" s="96"/>
      <c r="AX2" s="96"/>
      <c r="AY2" s="96"/>
      <c r="AZ2" s="109"/>
    </row>
    <row r="3" spans="1:52" ht="13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 t="s">
        <v>92</v>
      </c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 t="s">
        <v>110</v>
      </c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29" t="s">
        <v>3</v>
      </c>
      <c r="C21" s="130"/>
      <c r="D21" s="130"/>
      <c r="E21" s="130"/>
      <c r="F21" s="130"/>
      <c r="G21" s="130"/>
      <c r="H21" s="130"/>
      <c r="I21" s="130"/>
      <c r="J21" s="130"/>
      <c r="K21" s="131"/>
      <c r="L21" s="129" t="s">
        <v>4</v>
      </c>
      <c r="M21" s="130"/>
      <c r="N21" s="130"/>
      <c r="O21" s="130"/>
      <c r="P21" s="130"/>
      <c r="Q21" s="130"/>
      <c r="R21" s="130"/>
      <c r="S21" s="130"/>
      <c r="T21" s="130"/>
      <c r="U21" s="131"/>
      <c r="V21" s="129" t="s">
        <v>9</v>
      </c>
      <c r="W21" s="131"/>
      <c r="X21" s="129" t="s">
        <v>2</v>
      </c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1"/>
    </row>
    <row r="22" spans="1:52">
      <c r="A22" s="12">
        <f>ROW()-21</f>
        <v>1</v>
      </c>
      <c r="B22" s="124" t="s">
        <v>71</v>
      </c>
      <c r="C22" s="125"/>
      <c r="D22" s="125"/>
      <c r="E22" s="125"/>
      <c r="F22" s="125"/>
      <c r="G22" s="125"/>
      <c r="H22" s="125"/>
      <c r="I22" s="125"/>
      <c r="J22" s="125"/>
      <c r="K22" s="126"/>
      <c r="L22" s="124" t="s">
        <v>95</v>
      </c>
      <c r="M22" s="125"/>
      <c r="N22" s="125"/>
      <c r="O22" s="125"/>
      <c r="P22" s="125"/>
      <c r="Q22" s="125"/>
      <c r="R22" s="125"/>
      <c r="S22" s="125"/>
      <c r="T22" s="125"/>
      <c r="U22" s="126"/>
      <c r="V22" s="127" t="s">
        <v>9</v>
      </c>
      <c r="W22" s="128"/>
      <c r="X22" s="124" t="s">
        <v>127</v>
      </c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6"/>
    </row>
    <row r="23" spans="1:52">
      <c r="A23" s="12">
        <f t="shared" ref="A23:A30" si="0">ROW()-21</f>
        <v>2</v>
      </c>
      <c r="B23" s="124" t="s">
        <v>87</v>
      </c>
      <c r="C23" s="125"/>
      <c r="D23" s="125"/>
      <c r="E23" s="125"/>
      <c r="F23" s="125"/>
      <c r="G23" s="125"/>
      <c r="H23" s="125"/>
      <c r="I23" s="125"/>
      <c r="J23" s="125"/>
      <c r="K23" s="126"/>
      <c r="L23" s="124" t="s">
        <v>96</v>
      </c>
      <c r="M23" s="125"/>
      <c r="N23" s="125"/>
      <c r="O23" s="125"/>
      <c r="P23" s="125"/>
      <c r="Q23" s="125"/>
      <c r="R23" s="125"/>
      <c r="S23" s="125"/>
      <c r="T23" s="125"/>
      <c r="U23" s="126"/>
      <c r="V23" s="127" t="s">
        <v>59</v>
      </c>
      <c r="W23" s="128"/>
      <c r="X23" s="124" t="s">
        <v>107</v>
      </c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6"/>
    </row>
    <row r="24" spans="1:52">
      <c r="A24" s="12">
        <f t="shared" si="0"/>
        <v>3</v>
      </c>
      <c r="B24" s="124" t="s">
        <v>93</v>
      </c>
      <c r="C24" s="125"/>
      <c r="D24" s="125"/>
      <c r="E24" s="125"/>
      <c r="F24" s="125"/>
      <c r="G24" s="125"/>
      <c r="H24" s="125"/>
      <c r="I24" s="125"/>
      <c r="J24" s="125"/>
      <c r="K24" s="126"/>
      <c r="L24" s="124" t="s">
        <v>98</v>
      </c>
      <c r="M24" s="125"/>
      <c r="N24" s="125"/>
      <c r="O24" s="125"/>
      <c r="P24" s="125"/>
      <c r="Q24" s="125"/>
      <c r="R24" s="125"/>
      <c r="S24" s="125"/>
      <c r="T24" s="125"/>
      <c r="U24" s="126"/>
      <c r="V24" s="127" t="s">
        <v>9</v>
      </c>
      <c r="W24" s="128"/>
      <c r="X24" s="124" t="s">
        <v>104</v>
      </c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6"/>
    </row>
    <row r="25" spans="1:52">
      <c r="A25" s="12">
        <f t="shared" si="0"/>
        <v>4</v>
      </c>
      <c r="B25" s="124" t="s">
        <v>94</v>
      </c>
      <c r="C25" s="125"/>
      <c r="D25" s="125"/>
      <c r="E25" s="125"/>
      <c r="F25" s="125"/>
      <c r="G25" s="125"/>
      <c r="H25" s="125"/>
      <c r="I25" s="125"/>
      <c r="J25" s="125"/>
      <c r="K25" s="126"/>
      <c r="L25" s="124" t="s">
        <v>99</v>
      </c>
      <c r="M25" s="125"/>
      <c r="N25" s="125"/>
      <c r="O25" s="125"/>
      <c r="P25" s="125"/>
      <c r="Q25" s="125"/>
      <c r="R25" s="125"/>
      <c r="S25" s="125"/>
      <c r="T25" s="125"/>
      <c r="U25" s="126"/>
      <c r="V25" s="127" t="s">
        <v>59</v>
      </c>
      <c r="W25" s="128"/>
      <c r="X25" s="124" t="s">
        <v>107</v>
      </c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6"/>
    </row>
    <row r="26" spans="1:52">
      <c r="A26" s="12">
        <f t="shared" si="0"/>
        <v>5</v>
      </c>
      <c r="B26" s="124"/>
      <c r="C26" s="125"/>
      <c r="D26" s="125"/>
      <c r="E26" s="125"/>
      <c r="F26" s="125"/>
      <c r="G26" s="125"/>
      <c r="H26" s="125"/>
      <c r="I26" s="125"/>
      <c r="J26" s="125"/>
      <c r="K26" s="126"/>
      <c r="L26" s="124"/>
      <c r="M26" s="125"/>
      <c r="N26" s="125"/>
      <c r="O26" s="125"/>
      <c r="P26" s="125"/>
      <c r="Q26" s="125"/>
      <c r="R26" s="125"/>
      <c r="S26" s="125"/>
      <c r="T26" s="125"/>
      <c r="U26" s="126"/>
      <c r="V26" s="127"/>
      <c r="W26" s="128"/>
      <c r="X26" s="124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6"/>
    </row>
    <row r="27" spans="1:52">
      <c r="A27" s="12">
        <f t="shared" si="0"/>
        <v>6</v>
      </c>
      <c r="B27" s="124"/>
      <c r="C27" s="125"/>
      <c r="D27" s="125"/>
      <c r="E27" s="125"/>
      <c r="F27" s="125"/>
      <c r="G27" s="125"/>
      <c r="H27" s="125"/>
      <c r="I27" s="125"/>
      <c r="J27" s="125"/>
      <c r="K27" s="126"/>
      <c r="L27" s="124"/>
      <c r="M27" s="125"/>
      <c r="N27" s="125"/>
      <c r="O27" s="125"/>
      <c r="P27" s="125"/>
      <c r="Q27" s="125"/>
      <c r="R27" s="125"/>
      <c r="S27" s="125"/>
      <c r="T27" s="125"/>
      <c r="U27" s="126"/>
      <c r="V27" s="127"/>
      <c r="W27" s="128"/>
      <c r="X27" s="124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6"/>
    </row>
    <row r="28" spans="1:52">
      <c r="A28" s="12">
        <f t="shared" si="0"/>
        <v>7</v>
      </c>
      <c r="B28" s="124"/>
      <c r="C28" s="125"/>
      <c r="D28" s="125"/>
      <c r="E28" s="125"/>
      <c r="F28" s="125"/>
      <c r="G28" s="125"/>
      <c r="H28" s="125"/>
      <c r="I28" s="125"/>
      <c r="J28" s="125"/>
      <c r="K28" s="126"/>
      <c r="L28" s="124"/>
      <c r="M28" s="125"/>
      <c r="N28" s="125"/>
      <c r="O28" s="125"/>
      <c r="P28" s="125"/>
      <c r="Q28" s="125"/>
      <c r="R28" s="125"/>
      <c r="S28" s="125"/>
      <c r="T28" s="125"/>
      <c r="U28" s="126"/>
      <c r="V28" s="127"/>
      <c r="W28" s="128"/>
      <c r="X28" s="124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6"/>
    </row>
    <row r="29" spans="1:52">
      <c r="A29" s="12">
        <f t="shared" si="0"/>
        <v>8</v>
      </c>
      <c r="B29" s="124"/>
      <c r="C29" s="125"/>
      <c r="D29" s="125"/>
      <c r="E29" s="125"/>
      <c r="F29" s="125"/>
      <c r="G29" s="125"/>
      <c r="H29" s="125"/>
      <c r="I29" s="125"/>
      <c r="J29" s="125"/>
      <c r="K29" s="126"/>
      <c r="L29" s="124"/>
      <c r="M29" s="125"/>
      <c r="N29" s="125"/>
      <c r="O29" s="125"/>
      <c r="P29" s="125"/>
      <c r="Q29" s="125"/>
      <c r="R29" s="125"/>
      <c r="S29" s="125"/>
      <c r="T29" s="125"/>
      <c r="U29" s="126"/>
      <c r="V29" s="127"/>
      <c r="W29" s="128"/>
      <c r="X29" s="124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6"/>
    </row>
    <row r="30" spans="1:52">
      <c r="A30" s="12">
        <f t="shared" si="0"/>
        <v>9</v>
      </c>
      <c r="B30" s="124"/>
      <c r="C30" s="125"/>
      <c r="D30" s="125"/>
      <c r="E30" s="125"/>
      <c r="F30" s="125"/>
      <c r="G30" s="125"/>
      <c r="H30" s="125"/>
      <c r="I30" s="125"/>
      <c r="J30" s="125"/>
      <c r="K30" s="126"/>
      <c r="L30" s="124"/>
      <c r="M30" s="125"/>
      <c r="N30" s="125"/>
      <c r="O30" s="125"/>
      <c r="P30" s="125"/>
      <c r="Q30" s="125"/>
      <c r="R30" s="125"/>
      <c r="S30" s="125"/>
      <c r="T30" s="125"/>
      <c r="U30" s="126"/>
      <c r="V30" s="127"/>
      <c r="W30" s="128"/>
      <c r="X30" s="124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6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29" t="s">
        <v>3</v>
      </c>
      <c r="C32" s="130"/>
      <c r="D32" s="130"/>
      <c r="E32" s="130"/>
      <c r="F32" s="130"/>
      <c r="G32" s="130"/>
      <c r="H32" s="130"/>
      <c r="I32" s="130"/>
      <c r="J32" s="130"/>
      <c r="K32" s="131"/>
      <c r="L32" s="129" t="s">
        <v>4</v>
      </c>
      <c r="M32" s="130"/>
      <c r="N32" s="130"/>
      <c r="O32" s="130"/>
      <c r="P32" s="130"/>
      <c r="Q32" s="130"/>
      <c r="R32" s="130"/>
      <c r="S32" s="130"/>
      <c r="T32" s="130"/>
      <c r="U32" s="131"/>
      <c r="V32" s="129" t="s">
        <v>9</v>
      </c>
      <c r="W32" s="131"/>
      <c r="X32" s="129" t="s">
        <v>2</v>
      </c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1"/>
    </row>
    <row r="33" spans="1:52">
      <c r="A33" s="12">
        <f>ROW()-32</f>
        <v>1</v>
      </c>
      <c r="B33" s="124" t="s">
        <v>100</v>
      </c>
      <c r="C33" s="125"/>
      <c r="D33" s="125"/>
      <c r="E33" s="125"/>
      <c r="F33" s="125"/>
      <c r="G33" s="125"/>
      <c r="H33" s="125"/>
      <c r="I33" s="125"/>
      <c r="J33" s="125"/>
      <c r="K33" s="126"/>
      <c r="L33" s="124" t="s">
        <v>102</v>
      </c>
      <c r="M33" s="125"/>
      <c r="N33" s="125"/>
      <c r="O33" s="125"/>
      <c r="P33" s="125"/>
      <c r="Q33" s="125"/>
      <c r="R33" s="125"/>
      <c r="S33" s="125"/>
      <c r="T33" s="125"/>
      <c r="U33" s="126"/>
      <c r="V33" s="127" t="s">
        <v>9</v>
      </c>
      <c r="W33" s="128"/>
      <c r="X33" s="124" t="s">
        <v>128</v>
      </c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6"/>
    </row>
    <row r="34" spans="1:52">
      <c r="A34" s="12"/>
      <c r="B34" s="124"/>
      <c r="C34" s="125"/>
      <c r="D34" s="125"/>
      <c r="E34" s="125"/>
      <c r="F34" s="125"/>
      <c r="G34" s="125"/>
      <c r="H34" s="125"/>
      <c r="I34" s="125"/>
      <c r="J34" s="125"/>
      <c r="K34" s="126"/>
      <c r="L34" s="124"/>
      <c r="M34" s="125"/>
      <c r="N34" s="125"/>
      <c r="O34" s="125"/>
      <c r="P34" s="125"/>
      <c r="Q34" s="125"/>
      <c r="R34" s="125"/>
      <c r="S34" s="125"/>
      <c r="T34" s="125"/>
      <c r="U34" s="126"/>
      <c r="V34" s="127"/>
      <c r="W34" s="128"/>
      <c r="X34" s="124" t="s">
        <v>105</v>
      </c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6"/>
    </row>
    <row r="35" spans="1:52">
      <c r="A35" s="12">
        <v>2</v>
      </c>
      <c r="B35" s="124" t="s">
        <v>101</v>
      </c>
      <c r="C35" s="125"/>
      <c r="D35" s="125"/>
      <c r="E35" s="125"/>
      <c r="F35" s="125"/>
      <c r="G35" s="125"/>
      <c r="H35" s="125"/>
      <c r="I35" s="125"/>
      <c r="J35" s="125"/>
      <c r="K35" s="126"/>
      <c r="L35" s="124" t="s">
        <v>103</v>
      </c>
      <c r="M35" s="125"/>
      <c r="N35" s="125"/>
      <c r="O35" s="125"/>
      <c r="P35" s="125"/>
      <c r="Q35" s="125"/>
      <c r="R35" s="125"/>
      <c r="S35" s="125"/>
      <c r="T35" s="125"/>
      <c r="U35" s="126"/>
      <c r="V35" s="127" t="s">
        <v>97</v>
      </c>
      <c r="W35" s="128"/>
      <c r="X35" s="124" t="s">
        <v>104</v>
      </c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6"/>
    </row>
    <row r="36" spans="1:52">
      <c r="A36" s="12">
        <v>3</v>
      </c>
      <c r="B36" s="124"/>
      <c r="C36" s="125"/>
      <c r="D36" s="125"/>
      <c r="E36" s="125"/>
      <c r="F36" s="125"/>
      <c r="G36" s="125"/>
      <c r="H36" s="125"/>
      <c r="I36" s="125"/>
      <c r="J36" s="125"/>
      <c r="K36" s="126"/>
      <c r="L36" s="124"/>
      <c r="M36" s="125"/>
      <c r="N36" s="125"/>
      <c r="O36" s="125"/>
      <c r="P36" s="125"/>
      <c r="Q36" s="125"/>
      <c r="R36" s="125"/>
      <c r="S36" s="125"/>
      <c r="T36" s="125"/>
      <c r="U36" s="126"/>
      <c r="V36" s="127"/>
      <c r="W36" s="128"/>
      <c r="X36" s="124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6"/>
    </row>
    <row r="37" spans="1:52">
      <c r="A37" s="12">
        <v>4</v>
      </c>
      <c r="B37" s="124"/>
      <c r="C37" s="125"/>
      <c r="D37" s="125"/>
      <c r="E37" s="125"/>
      <c r="F37" s="125"/>
      <c r="G37" s="125"/>
      <c r="H37" s="125"/>
      <c r="I37" s="125"/>
      <c r="J37" s="125"/>
      <c r="K37" s="126"/>
      <c r="L37" s="124"/>
      <c r="M37" s="125"/>
      <c r="N37" s="125"/>
      <c r="O37" s="125"/>
      <c r="P37" s="125"/>
      <c r="Q37" s="125"/>
      <c r="R37" s="125"/>
      <c r="S37" s="125"/>
      <c r="T37" s="125"/>
      <c r="U37" s="126"/>
      <c r="V37" s="127"/>
      <c r="W37" s="128"/>
      <c r="X37" s="124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6"/>
    </row>
    <row r="38" spans="1:52">
      <c r="A38" s="12">
        <v>5</v>
      </c>
      <c r="B38" s="124"/>
      <c r="C38" s="125"/>
      <c r="D38" s="125"/>
      <c r="E38" s="125"/>
      <c r="F38" s="125"/>
      <c r="G38" s="125"/>
      <c r="H38" s="125"/>
      <c r="I38" s="125"/>
      <c r="J38" s="125"/>
      <c r="K38" s="126"/>
      <c r="L38" s="124"/>
      <c r="M38" s="125"/>
      <c r="N38" s="125"/>
      <c r="O38" s="125"/>
      <c r="P38" s="125"/>
      <c r="Q38" s="125"/>
      <c r="R38" s="125"/>
      <c r="S38" s="125"/>
      <c r="T38" s="125"/>
      <c r="U38" s="126"/>
      <c r="V38" s="127"/>
      <c r="W38" s="128"/>
      <c r="X38" s="124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6"/>
    </row>
    <row r="39" spans="1:52">
      <c r="A39" s="12">
        <v>6</v>
      </c>
      <c r="B39" s="124"/>
      <c r="C39" s="125"/>
      <c r="D39" s="125"/>
      <c r="E39" s="125"/>
      <c r="F39" s="125"/>
      <c r="G39" s="125"/>
      <c r="H39" s="125"/>
      <c r="I39" s="125"/>
      <c r="J39" s="125"/>
      <c r="K39" s="126"/>
      <c r="L39" s="124"/>
      <c r="M39" s="125"/>
      <c r="N39" s="125"/>
      <c r="O39" s="125"/>
      <c r="P39" s="125"/>
      <c r="Q39" s="125"/>
      <c r="R39" s="125"/>
      <c r="S39" s="125"/>
      <c r="T39" s="125"/>
      <c r="U39" s="126"/>
      <c r="V39" s="127"/>
      <c r="W39" s="128"/>
      <c r="X39" s="124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6"/>
    </row>
    <row r="40" spans="1:52">
      <c r="A40" s="12">
        <v>7</v>
      </c>
      <c r="B40" s="124"/>
      <c r="C40" s="125"/>
      <c r="D40" s="125"/>
      <c r="E40" s="125"/>
      <c r="F40" s="125"/>
      <c r="G40" s="125"/>
      <c r="H40" s="125"/>
      <c r="I40" s="125"/>
      <c r="J40" s="125"/>
      <c r="K40" s="126"/>
      <c r="L40" s="124"/>
      <c r="M40" s="125"/>
      <c r="N40" s="125"/>
      <c r="O40" s="125"/>
      <c r="P40" s="125"/>
      <c r="Q40" s="125"/>
      <c r="R40" s="125"/>
      <c r="S40" s="125"/>
      <c r="T40" s="125"/>
      <c r="U40" s="126"/>
      <c r="V40" s="127"/>
      <c r="W40" s="128"/>
      <c r="X40" s="124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6"/>
    </row>
    <row r="41" spans="1:52">
      <c r="A41" s="12">
        <v>8</v>
      </c>
      <c r="B41" s="124"/>
      <c r="C41" s="125"/>
      <c r="D41" s="125"/>
      <c r="E41" s="125"/>
      <c r="F41" s="125"/>
      <c r="G41" s="125"/>
      <c r="H41" s="125"/>
      <c r="I41" s="125"/>
      <c r="J41" s="125"/>
      <c r="K41" s="126"/>
      <c r="L41" s="124"/>
      <c r="M41" s="125"/>
      <c r="N41" s="125"/>
      <c r="O41" s="125"/>
      <c r="P41" s="125"/>
      <c r="Q41" s="125"/>
      <c r="R41" s="125"/>
      <c r="S41" s="125"/>
      <c r="T41" s="125"/>
      <c r="U41" s="126"/>
      <c r="V41" s="127"/>
      <c r="W41" s="128"/>
      <c r="X41" s="124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6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29" t="s">
        <v>3</v>
      </c>
      <c r="C43" s="130"/>
      <c r="D43" s="130"/>
      <c r="E43" s="130"/>
      <c r="F43" s="130"/>
      <c r="G43" s="130"/>
      <c r="H43" s="130"/>
      <c r="I43" s="130"/>
      <c r="J43" s="130"/>
      <c r="K43" s="131"/>
      <c r="L43" s="129" t="s">
        <v>4</v>
      </c>
      <c r="M43" s="130"/>
      <c r="N43" s="130"/>
      <c r="O43" s="130"/>
      <c r="P43" s="130"/>
      <c r="Q43" s="130"/>
      <c r="R43" s="130"/>
      <c r="S43" s="130"/>
      <c r="T43" s="130"/>
      <c r="U43" s="131"/>
      <c r="V43" s="129" t="s">
        <v>9</v>
      </c>
      <c r="W43" s="131"/>
      <c r="X43" s="129" t="s">
        <v>2</v>
      </c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  <c r="AZ43" s="131"/>
    </row>
    <row r="44" spans="1:52">
      <c r="A44" s="12">
        <f>ROW()-43</f>
        <v>1</v>
      </c>
      <c r="B44" s="124"/>
      <c r="C44" s="125"/>
      <c r="D44" s="125"/>
      <c r="E44" s="125"/>
      <c r="F44" s="125"/>
      <c r="G44" s="125"/>
      <c r="H44" s="125"/>
      <c r="I44" s="125"/>
      <c r="J44" s="125"/>
      <c r="K44" s="126"/>
      <c r="L44" s="124"/>
      <c r="M44" s="125"/>
      <c r="N44" s="125"/>
      <c r="O44" s="125"/>
      <c r="P44" s="125"/>
      <c r="Q44" s="125"/>
      <c r="R44" s="125"/>
      <c r="S44" s="125"/>
      <c r="T44" s="125"/>
      <c r="U44" s="126"/>
      <c r="V44" s="127"/>
      <c r="W44" s="128"/>
      <c r="X44" s="124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6"/>
    </row>
    <row r="45" spans="1:52">
      <c r="A45" s="12">
        <f t="shared" ref="A45:A52" si="1">ROW()-43</f>
        <v>2</v>
      </c>
      <c r="B45" s="124"/>
      <c r="C45" s="125"/>
      <c r="D45" s="125"/>
      <c r="E45" s="125"/>
      <c r="F45" s="125"/>
      <c r="G45" s="125"/>
      <c r="H45" s="125"/>
      <c r="I45" s="125"/>
      <c r="J45" s="125"/>
      <c r="K45" s="126"/>
      <c r="L45" s="124"/>
      <c r="M45" s="125"/>
      <c r="N45" s="125"/>
      <c r="O45" s="125"/>
      <c r="P45" s="125"/>
      <c r="Q45" s="125"/>
      <c r="R45" s="125"/>
      <c r="S45" s="125"/>
      <c r="T45" s="125"/>
      <c r="U45" s="126"/>
      <c r="V45" s="127"/>
      <c r="W45" s="128"/>
      <c r="X45" s="124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6"/>
    </row>
    <row r="46" spans="1:52">
      <c r="A46" s="12">
        <f t="shared" si="1"/>
        <v>3</v>
      </c>
      <c r="B46" s="124"/>
      <c r="C46" s="125"/>
      <c r="D46" s="125"/>
      <c r="E46" s="125"/>
      <c r="F46" s="125"/>
      <c r="G46" s="125"/>
      <c r="H46" s="125"/>
      <c r="I46" s="125"/>
      <c r="J46" s="125"/>
      <c r="K46" s="126"/>
      <c r="L46" s="124"/>
      <c r="M46" s="125"/>
      <c r="N46" s="125"/>
      <c r="O46" s="125"/>
      <c r="P46" s="125"/>
      <c r="Q46" s="125"/>
      <c r="R46" s="125"/>
      <c r="S46" s="125"/>
      <c r="T46" s="125"/>
      <c r="U46" s="126"/>
      <c r="V46" s="127"/>
      <c r="W46" s="128"/>
      <c r="X46" s="124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6"/>
    </row>
    <row r="47" spans="1:52">
      <c r="A47" s="12">
        <f t="shared" si="1"/>
        <v>4</v>
      </c>
      <c r="B47" s="124"/>
      <c r="C47" s="125"/>
      <c r="D47" s="125"/>
      <c r="E47" s="125"/>
      <c r="F47" s="125"/>
      <c r="G47" s="125"/>
      <c r="H47" s="125"/>
      <c r="I47" s="125"/>
      <c r="J47" s="125"/>
      <c r="K47" s="126"/>
      <c r="L47" s="124"/>
      <c r="M47" s="125"/>
      <c r="N47" s="125"/>
      <c r="O47" s="125"/>
      <c r="P47" s="125"/>
      <c r="Q47" s="125"/>
      <c r="R47" s="125"/>
      <c r="S47" s="125"/>
      <c r="T47" s="125"/>
      <c r="U47" s="126"/>
      <c r="V47" s="127"/>
      <c r="W47" s="128"/>
      <c r="X47" s="124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6"/>
    </row>
    <row r="48" spans="1:52">
      <c r="A48" s="12">
        <f t="shared" si="1"/>
        <v>5</v>
      </c>
      <c r="B48" s="124"/>
      <c r="C48" s="125"/>
      <c r="D48" s="125"/>
      <c r="E48" s="125"/>
      <c r="F48" s="125"/>
      <c r="G48" s="125"/>
      <c r="H48" s="125"/>
      <c r="I48" s="125"/>
      <c r="J48" s="125"/>
      <c r="K48" s="126"/>
      <c r="L48" s="124"/>
      <c r="M48" s="125"/>
      <c r="N48" s="125"/>
      <c r="O48" s="125"/>
      <c r="P48" s="125"/>
      <c r="Q48" s="125"/>
      <c r="R48" s="125"/>
      <c r="S48" s="125"/>
      <c r="T48" s="125"/>
      <c r="U48" s="126"/>
      <c r="V48" s="127"/>
      <c r="W48" s="128"/>
      <c r="X48" s="124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6"/>
    </row>
    <row r="49" spans="1:52">
      <c r="A49" s="12">
        <f t="shared" si="1"/>
        <v>6</v>
      </c>
      <c r="B49" s="124"/>
      <c r="C49" s="125"/>
      <c r="D49" s="125"/>
      <c r="E49" s="125"/>
      <c r="F49" s="125"/>
      <c r="G49" s="125"/>
      <c r="H49" s="125"/>
      <c r="I49" s="125"/>
      <c r="J49" s="125"/>
      <c r="K49" s="126"/>
      <c r="L49" s="124"/>
      <c r="M49" s="125"/>
      <c r="N49" s="125"/>
      <c r="O49" s="125"/>
      <c r="P49" s="125"/>
      <c r="Q49" s="125"/>
      <c r="R49" s="125"/>
      <c r="S49" s="125"/>
      <c r="T49" s="125"/>
      <c r="U49" s="126"/>
      <c r="V49" s="127"/>
      <c r="W49" s="128"/>
      <c r="X49" s="124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6"/>
    </row>
    <row r="50" spans="1:52">
      <c r="A50" s="12">
        <f t="shared" si="1"/>
        <v>7</v>
      </c>
      <c r="B50" s="124"/>
      <c r="C50" s="125"/>
      <c r="D50" s="125"/>
      <c r="E50" s="125"/>
      <c r="F50" s="125"/>
      <c r="G50" s="125"/>
      <c r="H50" s="125"/>
      <c r="I50" s="125"/>
      <c r="J50" s="125"/>
      <c r="K50" s="126"/>
      <c r="L50" s="124"/>
      <c r="M50" s="125"/>
      <c r="N50" s="125"/>
      <c r="O50" s="125"/>
      <c r="P50" s="125"/>
      <c r="Q50" s="125"/>
      <c r="R50" s="125"/>
      <c r="S50" s="125"/>
      <c r="T50" s="125"/>
      <c r="U50" s="126"/>
      <c r="V50" s="127"/>
      <c r="W50" s="128"/>
      <c r="X50" s="124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126"/>
    </row>
    <row r="51" spans="1:52">
      <c r="A51" s="12">
        <f t="shared" si="1"/>
        <v>8</v>
      </c>
      <c r="B51" s="124"/>
      <c r="C51" s="125"/>
      <c r="D51" s="125"/>
      <c r="E51" s="125"/>
      <c r="F51" s="125"/>
      <c r="G51" s="125"/>
      <c r="H51" s="125"/>
      <c r="I51" s="125"/>
      <c r="J51" s="125"/>
      <c r="K51" s="126"/>
      <c r="L51" s="124"/>
      <c r="M51" s="125"/>
      <c r="N51" s="125"/>
      <c r="O51" s="125"/>
      <c r="P51" s="125"/>
      <c r="Q51" s="125"/>
      <c r="R51" s="125"/>
      <c r="S51" s="125"/>
      <c r="T51" s="125"/>
      <c r="U51" s="126"/>
      <c r="V51" s="127"/>
      <c r="W51" s="128"/>
      <c r="X51" s="124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6"/>
    </row>
    <row r="52" spans="1:52">
      <c r="A52" s="12">
        <f t="shared" si="1"/>
        <v>9</v>
      </c>
      <c r="B52" s="124"/>
      <c r="C52" s="125"/>
      <c r="D52" s="125"/>
      <c r="E52" s="125"/>
      <c r="F52" s="125"/>
      <c r="G52" s="125"/>
      <c r="H52" s="125"/>
      <c r="I52" s="125"/>
      <c r="J52" s="125"/>
      <c r="K52" s="126"/>
      <c r="L52" s="124"/>
      <c r="M52" s="125"/>
      <c r="N52" s="125"/>
      <c r="O52" s="125"/>
      <c r="P52" s="125"/>
      <c r="Q52" s="125"/>
      <c r="R52" s="125"/>
      <c r="S52" s="125"/>
      <c r="T52" s="125"/>
      <c r="U52" s="126"/>
      <c r="V52" s="127"/>
      <c r="W52" s="128"/>
      <c r="X52" s="124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25"/>
      <c r="AN52" s="125"/>
      <c r="AO52" s="125"/>
      <c r="AP52" s="125"/>
      <c r="AQ52" s="125"/>
      <c r="AR52" s="125"/>
      <c r="AS52" s="125"/>
      <c r="AT52" s="125"/>
      <c r="AU52" s="125"/>
      <c r="AV52" s="125"/>
      <c r="AW52" s="125"/>
      <c r="AX52" s="125"/>
      <c r="AY52" s="125"/>
      <c r="AZ52" s="126"/>
    </row>
  </sheetData>
  <mergeCells count="133">
    <mergeCell ref="X40:AZ40"/>
    <mergeCell ref="X41:AZ41"/>
    <mergeCell ref="B38:K38"/>
    <mergeCell ref="B39:K39"/>
    <mergeCell ref="X38:AZ38"/>
    <mergeCell ref="X39:AZ39"/>
    <mergeCell ref="B37:K37"/>
    <mergeCell ref="B41:K41"/>
    <mergeCell ref="B40:K40"/>
    <mergeCell ref="X37:AZ37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26:U26"/>
    <mergeCell ref="L27:U27"/>
    <mergeCell ref="V36:W36"/>
    <mergeCell ref="V37:W37"/>
    <mergeCell ref="L43:U43"/>
    <mergeCell ref="V38:W38"/>
    <mergeCell ref="V39:W39"/>
    <mergeCell ref="V33:W33"/>
    <mergeCell ref="V35:W35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32:U32"/>
    <mergeCell ref="L33:U33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30:AZ30"/>
    <mergeCell ref="B21:K21"/>
    <mergeCell ref="B22:K22"/>
    <mergeCell ref="B23:K23"/>
    <mergeCell ref="B24:K24"/>
    <mergeCell ref="B25:K25"/>
    <mergeCell ref="B26:K26"/>
    <mergeCell ref="B27:K27"/>
    <mergeCell ref="B28:K28"/>
    <mergeCell ref="B29:K29"/>
    <mergeCell ref="L28:U28"/>
    <mergeCell ref="L29:U29"/>
    <mergeCell ref="L30:U30"/>
    <mergeCell ref="B30:K30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B32:K32"/>
    <mergeCell ref="L35:U35"/>
    <mergeCell ref="X32:AZ32"/>
    <mergeCell ref="X33:AZ33"/>
    <mergeCell ref="X35:AZ35"/>
    <mergeCell ref="V32:W32"/>
    <mergeCell ref="B33:K33"/>
    <mergeCell ref="B35:K35"/>
    <mergeCell ref="B36:K36"/>
    <mergeCell ref="X36:AZ36"/>
    <mergeCell ref="B34:K34"/>
    <mergeCell ref="L34:U34"/>
    <mergeCell ref="V34:W34"/>
    <mergeCell ref="X34:AZ34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60" zoomScaleNormal="160" workbookViewId="0">
      <pane ySplit="5" topLeftCell="A6" activePane="bottomLeft" state="frozen"/>
      <selection sqref="A1:K2"/>
      <selection pane="bottomLeft" activeCell="L9" sqref="L9:P9"/>
    </sheetView>
  </sheetViews>
  <sheetFormatPr baseColWidth="10" defaultColWidth="2.6640625" defaultRowHeight="12"/>
  <cols>
    <col min="1" max="16384" width="2.6640625" style="1"/>
  </cols>
  <sheetData>
    <row r="1" spans="1:55">
      <c r="A1" s="148" t="s">
        <v>5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50"/>
      <c r="N1" s="142" t="s">
        <v>3</v>
      </c>
      <c r="O1" s="143"/>
      <c r="P1" s="143"/>
      <c r="Q1" s="144"/>
      <c r="R1" s="152" t="str">
        <f>IF(ISBLANK(表紙!AL43),"",(表紙!AL43))</f>
        <v>K001</v>
      </c>
      <c r="S1" s="153"/>
      <c r="T1" s="153"/>
      <c r="U1" s="153"/>
      <c r="V1" s="153"/>
      <c r="W1" s="153"/>
      <c r="X1" s="153"/>
      <c r="Y1" s="153"/>
      <c r="Z1" s="153"/>
      <c r="AA1" s="154"/>
      <c r="AB1" s="142" t="s">
        <v>6</v>
      </c>
      <c r="AC1" s="143"/>
      <c r="AD1" s="143"/>
      <c r="AE1" s="144"/>
      <c r="AF1" s="136" t="str">
        <f>IF(ISBLANK(表紙!AL39),"",(表紙!AL39))</f>
        <v>KS</v>
      </c>
      <c r="AG1" s="137"/>
      <c r="AH1" s="137"/>
      <c r="AI1" s="137"/>
      <c r="AJ1" s="137"/>
      <c r="AK1" s="137"/>
      <c r="AL1" s="137"/>
      <c r="AM1" s="137"/>
      <c r="AN1" s="137"/>
      <c r="AO1" s="138"/>
      <c r="AP1" s="142" t="s">
        <v>1</v>
      </c>
      <c r="AQ1" s="143"/>
      <c r="AR1" s="143"/>
      <c r="AS1" s="144"/>
      <c r="AT1" s="139">
        <f>IF(ISBLANK(表紙!AL47),"",(表紙!AL47))</f>
        <v>44840</v>
      </c>
      <c r="AU1" s="140"/>
      <c r="AV1" s="140"/>
      <c r="AW1" s="140"/>
      <c r="AX1" s="140"/>
      <c r="AY1" s="140"/>
      <c r="AZ1" s="140"/>
      <c r="BA1" s="140"/>
      <c r="BB1" s="140"/>
      <c r="BC1" s="141"/>
    </row>
    <row r="2" spans="1:55">
      <c r="A2" s="15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  <c r="N2" s="142" t="s">
        <v>4</v>
      </c>
      <c r="O2" s="143"/>
      <c r="P2" s="143"/>
      <c r="Q2" s="144"/>
      <c r="R2" s="152" t="str">
        <f>IF(ISBLANK(表紙!AL45),"",(表紙!AL45))</f>
        <v>在庫情報登録</v>
      </c>
      <c r="S2" s="153"/>
      <c r="T2" s="153"/>
      <c r="U2" s="153"/>
      <c r="V2" s="153"/>
      <c r="W2" s="153"/>
      <c r="X2" s="153"/>
      <c r="Y2" s="153"/>
      <c r="Z2" s="153"/>
      <c r="AA2" s="154"/>
      <c r="AB2" s="142" t="s">
        <v>0</v>
      </c>
      <c r="AC2" s="143"/>
      <c r="AD2" s="143"/>
      <c r="AE2" s="144"/>
      <c r="AF2" s="136" t="str">
        <f>IF(ISBLANK(表紙!AL41),"",(表紙!AL41))</f>
        <v>倉庫管理システム</v>
      </c>
      <c r="AG2" s="137"/>
      <c r="AH2" s="137"/>
      <c r="AI2" s="137"/>
      <c r="AJ2" s="137"/>
      <c r="AK2" s="137"/>
      <c r="AL2" s="137"/>
      <c r="AM2" s="137"/>
      <c r="AN2" s="137"/>
      <c r="AO2" s="138"/>
      <c r="AP2" s="142" t="s">
        <v>21</v>
      </c>
      <c r="AQ2" s="143"/>
      <c r="AR2" s="143"/>
      <c r="AS2" s="144"/>
      <c r="AT2" s="136" t="str">
        <f>IF(ISBLANK(表紙!AL49),"",(表紙!AL49))</f>
        <v>司徒</v>
      </c>
      <c r="AU2" s="137"/>
      <c r="AV2" s="137"/>
      <c r="AW2" s="137"/>
      <c r="AX2" s="137"/>
      <c r="AY2" s="137"/>
      <c r="AZ2" s="137"/>
      <c r="BA2" s="137"/>
      <c r="BB2" s="137"/>
      <c r="BC2" s="138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34" t="s">
        <v>15</v>
      </c>
      <c r="C5" s="134"/>
      <c r="D5" s="134"/>
      <c r="E5" s="134"/>
      <c r="F5" s="134"/>
      <c r="G5" s="134"/>
      <c r="H5" s="134"/>
      <c r="I5" s="134"/>
      <c r="J5" s="134"/>
      <c r="K5" s="134"/>
      <c r="L5" s="134" t="s">
        <v>16</v>
      </c>
      <c r="M5" s="134"/>
      <c r="N5" s="134"/>
      <c r="O5" s="134"/>
      <c r="P5" s="134"/>
      <c r="Q5" s="134" t="s">
        <v>20</v>
      </c>
      <c r="R5" s="134"/>
      <c r="S5" s="134" t="s">
        <v>17</v>
      </c>
      <c r="T5" s="134"/>
      <c r="U5" s="134" t="s">
        <v>48</v>
      </c>
      <c r="V5" s="134"/>
      <c r="W5" s="134"/>
      <c r="X5" s="134"/>
      <c r="Y5" s="134"/>
      <c r="Z5" s="134"/>
      <c r="AA5" s="134"/>
      <c r="AB5" s="134" t="s">
        <v>18</v>
      </c>
      <c r="AC5" s="134"/>
      <c r="AD5" s="134"/>
      <c r="AE5" s="134"/>
      <c r="AF5" s="134"/>
      <c r="AG5" s="134"/>
      <c r="AH5" s="134"/>
      <c r="AI5" s="134"/>
      <c r="AJ5" s="134" t="s">
        <v>19</v>
      </c>
      <c r="AK5" s="134"/>
      <c r="AL5" s="134"/>
      <c r="AM5" s="134"/>
      <c r="AN5" s="134"/>
      <c r="AO5" s="134"/>
      <c r="AP5" s="134"/>
      <c r="AQ5" s="134"/>
      <c r="AR5" s="134" t="s">
        <v>2</v>
      </c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</row>
    <row r="6" spans="1:55">
      <c r="A6" s="12">
        <f>ROW()-5</f>
        <v>1</v>
      </c>
      <c r="B6" s="34" t="s">
        <v>71</v>
      </c>
      <c r="C6" s="35"/>
      <c r="D6" s="35"/>
      <c r="E6" s="35"/>
      <c r="F6" s="35"/>
      <c r="G6" s="35"/>
      <c r="H6" s="35"/>
      <c r="I6" s="35"/>
      <c r="J6" s="35"/>
      <c r="K6" s="36"/>
      <c r="L6" s="132" t="s">
        <v>108</v>
      </c>
      <c r="M6" s="132"/>
      <c r="N6" s="132"/>
      <c r="O6" s="132"/>
      <c r="P6" s="132"/>
      <c r="Q6" s="133" t="s">
        <v>112</v>
      </c>
      <c r="R6" s="133"/>
      <c r="S6" s="133">
        <v>6</v>
      </c>
      <c r="T6" s="133"/>
      <c r="U6" s="132"/>
      <c r="V6" s="132"/>
      <c r="W6" s="132"/>
      <c r="X6" s="132"/>
      <c r="Y6" s="132"/>
      <c r="Z6" s="132"/>
      <c r="AA6" s="132"/>
      <c r="AB6" s="135" t="s">
        <v>113</v>
      </c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</row>
    <row r="7" spans="1:55">
      <c r="A7" s="12">
        <f t="shared" ref="A7:A54" si="0">ROW()-5</f>
        <v>2</v>
      </c>
      <c r="B7" s="34" t="s">
        <v>87</v>
      </c>
      <c r="C7" s="35"/>
      <c r="D7" s="35"/>
      <c r="E7" s="35"/>
      <c r="F7" s="35"/>
      <c r="G7" s="35"/>
      <c r="H7" s="35"/>
      <c r="I7" s="35"/>
      <c r="J7" s="35"/>
      <c r="K7" s="36"/>
      <c r="L7" s="132" t="s">
        <v>108</v>
      </c>
      <c r="M7" s="132"/>
      <c r="N7" s="132"/>
      <c r="O7" s="132"/>
      <c r="P7" s="132"/>
      <c r="Q7" s="133" t="s">
        <v>112</v>
      </c>
      <c r="R7" s="133"/>
      <c r="S7" s="133">
        <v>50</v>
      </c>
      <c r="T7" s="133"/>
      <c r="U7" s="132"/>
      <c r="V7" s="132"/>
      <c r="W7" s="132"/>
      <c r="X7" s="132"/>
      <c r="Y7" s="132"/>
      <c r="Z7" s="132"/>
      <c r="AA7" s="132"/>
      <c r="AB7" s="135" t="s">
        <v>113</v>
      </c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</row>
    <row r="8" spans="1:55">
      <c r="A8" s="12">
        <f t="shared" si="0"/>
        <v>3</v>
      </c>
      <c r="B8" s="34" t="s">
        <v>93</v>
      </c>
      <c r="C8" s="35"/>
      <c r="D8" s="35"/>
      <c r="E8" s="35"/>
      <c r="F8" s="35"/>
      <c r="G8" s="35"/>
      <c r="H8" s="35"/>
      <c r="I8" s="35"/>
      <c r="J8" s="35"/>
      <c r="K8" s="36"/>
      <c r="L8" s="132" t="s">
        <v>61</v>
      </c>
      <c r="M8" s="132"/>
      <c r="N8" s="132"/>
      <c r="O8" s="132"/>
      <c r="P8" s="132"/>
      <c r="Q8" s="133" t="s">
        <v>112</v>
      </c>
      <c r="R8" s="133"/>
      <c r="S8" s="133" t="s">
        <v>47</v>
      </c>
      <c r="T8" s="133"/>
      <c r="U8" s="132"/>
      <c r="V8" s="132"/>
      <c r="W8" s="132"/>
      <c r="X8" s="132"/>
      <c r="Y8" s="132"/>
      <c r="Z8" s="132"/>
      <c r="AA8" s="132"/>
      <c r="AB8" s="145" t="s">
        <v>101</v>
      </c>
      <c r="AC8" s="146"/>
      <c r="AD8" s="146"/>
      <c r="AE8" s="146"/>
      <c r="AF8" s="146"/>
      <c r="AG8" s="146"/>
      <c r="AH8" s="146"/>
      <c r="AI8" s="147"/>
      <c r="AJ8" s="145"/>
      <c r="AK8" s="146"/>
      <c r="AL8" s="146"/>
      <c r="AM8" s="146"/>
      <c r="AN8" s="146"/>
      <c r="AO8" s="146"/>
      <c r="AP8" s="146"/>
      <c r="AQ8" s="147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</row>
    <row r="9" spans="1:55">
      <c r="A9" s="12">
        <f>ROW()-5</f>
        <v>4</v>
      </c>
      <c r="B9" s="34" t="s">
        <v>94</v>
      </c>
      <c r="C9" s="35"/>
      <c r="D9" s="35"/>
      <c r="E9" s="35"/>
      <c r="F9" s="35"/>
      <c r="G9" s="35"/>
      <c r="H9" s="35"/>
      <c r="I9" s="35"/>
      <c r="J9" s="35"/>
      <c r="K9" s="36"/>
      <c r="L9" s="135" t="s">
        <v>108</v>
      </c>
      <c r="M9" s="135"/>
      <c r="N9" s="135"/>
      <c r="O9" s="135"/>
      <c r="P9" s="135"/>
      <c r="Q9" s="133"/>
      <c r="R9" s="133"/>
      <c r="S9" s="133">
        <v>200</v>
      </c>
      <c r="T9" s="133"/>
      <c r="U9" s="132"/>
      <c r="V9" s="132"/>
      <c r="W9" s="132"/>
      <c r="X9" s="132"/>
      <c r="Y9" s="132"/>
      <c r="Z9" s="132"/>
      <c r="AA9" s="132"/>
      <c r="AB9" s="135" t="s">
        <v>113</v>
      </c>
      <c r="AC9" s="135"/>
      <c r="AD9" s="135"/>
      <c r="AE9" s="135"/>
      <c r="AF9" s="135"/>
      <c r="AG9" s="135"/>
      <c r="AH9" s="135"/>
      <c r="AI9" s="135"/>
      <c r="AJ9" s="145"/>
      <c r="AK9" s="146"/>
      <c r="AL9" s="146"/>
      <c r="AM9" s="146"/>
      <c r="AN9" s="146"/>
      <c r="AO9" s="146"/>
      <c r="AP9" s="146"/>
      <c r="AQ9" s="147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</row>
    <row r="10" spans="1:55">
      <c r="A10" s="12">
        <f t="shared" si="0"/>
        <v>5</v>
      </c>
      <c r="B10" s="34" t="s">
        <v>109</v>
      </c>
      <c r="C10" s="35"/>
      <c r="D10" s="35"/>
      <c r="E10" s="35"/>
      <c r="F10" s="35"/>
      <c r="G10" s="35"/>
      <c r="H10" s="35"/>
      <c r="I10" s="35"/>
      <c r="J10" s="35"/>
      <c r="K10" s="36"/>
      <c r="L10" s="132" t="s">
        <v>36</v>
      </c>
      <c r="M10" s="132"/>
      <c r="N10" s="132"/>
      <c r="O10" s="132"/>
      <c r="P10" s="132"/>
      <c r="Q10" s="133"/>
      <c r="R10" s="133"/>
      <c r="S10" s="155" t="s">
        <v>111</v>
      </c>
      <c r="T10" s="133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24"/>
      <c r="AK10" s="125"/>
      <c r="AL10" s="125"/>
      <c r="AM10" s="125"/>
      <c r="AN10" s="125"/>
      <c r="AO10" s="125"/>
      <c r="AP10" s="125"/>
      <c r="AQ10" s="126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</row>
    <row r="11" spans="1:55">
      <c r="A11" s="12">
        <f t="shared" si="0"/>
        <v>6</v>
      </c>
      <c r="B11" s="34" t="s">
        <v>60</v>
      </c>
      <c r="C11" s="35"/>
      <c r="D11" s="35"/>
      <c r="E11" s="35"/>
      <c r="F11" s="35"/>
      <c r="G11" s="35"/>
      <c r="H11" s="35"/>
      <c r="I11" s="35"/>
      <c r="J11" s="35"/>
      <c r="K11" s="36"/>
      <c r="L11" s="132" t="s">
        <v>36</v>
      </c>
      <c r="M11" s="132"/>
      <c r="N11" s="132"/>
      <c r="O11" s="132"/>
      <c r="P11" s="132"/>
      <c r="Q11" s="133"/>
      <c r="R11" s="133"/>
      <c r="S11" s="133" t="s">
        <v>47</v>
      </c>
      <c r="T11" s="133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24"/>
      <c r="AK11" s="125"/>
      <c r="AL11" s="125"/>
      <c r="AM11" s="125"/>
      <c r="AN11" s="125"/>
      <c r="AO11" s="125"/>
      <c r="AP11" s="125"/>
      <c r="AQ11" s="126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</row>
    <row r="12" spans="1:55">
      <c r="A12" s="12">
        <f t="shared" si="0"/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32"/>
      <c r="M12" s="132"/>
      <c r="N12" s="132"/>
      <c r="O12" s="132"/>
      <c r="P12" s="132"/>
      <c r="Q12" s="133"/>
      <c r="R12" s="133"/>
      <c r="S12" s="133"/>
      <c r="T12" s="133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24"/>
      <c r="AK12" s="125"/>
      <c r="AL12" s="125"/>
      <c r="AM12" s="125"/>
      <c r="AN12" s="125"/>
      <c r="AO12" s="125"/>
      <c r="AP12" s="125"/>
      <c r="AQ12" s="126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</row>
    <row r="13" spans="1:55">
      <c r="A13" s="12">
        <f t="shared" si="0"/>
        <v>8</v>
      </c>
      <c r="B13" s="34"/>
      <c r="C13" s="35"/>
      <c r="D13" s="35"/>
      <c r="E13" s="35"/>
      <c r="F13" s="35"/>
      <c r="G13" s="35"/>
      <c r="H13" s="35"/>
      <c r="I13" s="35"/>
      <c r="J13" s="35"/>
      <c r="K13" s="36"/>
      <c r="L13" s="132"/>
      <c r="M13" s="132"/>
      <c r="N13" s="132"/>
      <c r="O13" s="132"/>
      <c r="P13" s="132"/>
      <c r="Q13" s="133"/>
      <c r="R13" s="133"/>
      <c r="S13" s="133"/>
      <c r="T13" s="133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24"/>
      <c r="AK13" s="125"/>
      <c r="AL13" s="125"/>
      <c r="AM13" s="125"/>
      <c r="AN13" s="125"/>
      <c r="AO13" s="125"/>
      <c r="AP13" s="125"/>
      <c r="AQ13" s="126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32"/>
      <c r="M14" s="132"/>
      <c r="N14" s="132"/>
      <c r="O14" s="132"/>
      <c r="P14" s="132"/>
      <c r="Q14" s="133"/>
      <c r="R14" s="133"/>
      <c r="S14" s="133"/>
      <c r="T14" s="133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24"/>
      <c r="AK14" s="125"/>
      <c r="AL14" s="125"/>
      <c r="AM14" s="125"/>
      <c r="AN14" s="125"/>
      <c r="AO14" s="125"/>
      <c r="AP14" s="125"/>
      <c r="AQ14" s="126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32"/>
      <c r="M15" s="132"/>
      <c r="N15" s="132"/>
      <c r="O15" s="132"/>
      <c r="P15" s="132"/>
      <c r="Q15" s="133"/>
      <c r="R15" s="133"/>
      <c r="S15" s="133"/>
      <c r="T15" s="133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24"/>
      <c r="AK15" s="125"/>
      <c r="AL15" s="125"/>
      <c r="AM15" s="125"/>
      <c r="AN15" s="125"/>
      <c r="AO15" s="125"/>
      <c r="AP15" s="125"/>
      <c r="AQ15" s="126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32"/>
      <c r="M16" s="132"/>
      <c r="N16" s="132"/>
      <c r="O16" s="132"/>
      <c r="P16" s="132"/>
      <c r="Q16" s="133"/>
      <c r="R16" s="133"/>
      <c r="S16" s="133"/>
      <c r="T16" s="133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24"/>
      <c r="AK16" s="125"/>
      <c r="AL16" s="125"/>
      <c r="AM16" s="125"/>
      <c r="AN16" s="125"/>
      <c r="AO16" s="125"/>
      <c r="AP16" s="125"/>
      <c r="AQ16" s="126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32"/>
      <c r="M17" s="132"/>
      <c r="N17" s="132"/>
      <c r="O17" s="132"/>
      <c r="P17" s="132"/>
      <c r="Q17" s="133"/>
      <c r="R17" s="133"/>
      <c r="S17" s="133"/>
      <c r="T17" s="133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32"/>
      <c r="M18" s="132"/>
      <c r="N18" s="132"/>
      <c r="O18" s="132"/>
      <c r="P18" s="132"/>
      <c r="Q18" s="133"/>
      <c r="R18" s="133"/>
      <c r="S18" s="133"/>
      <c r="T18" s="133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32"/>
      <c r="M19" s="132"/>
      <c r="N19" s="132"/>
      <c r="O19" s="132"/>
      <c r="P19" s="132"/>
      <c r="Q19" s="133"/>
      <c r="R19" s="133"/>
      <c r="S19" s="133"/>
      <c r="T19" s="133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32"/>
      <c r="M20" s="132"/>
      <c r="N20" s="132"/>
      <c r="O20" s="132"/>
      <c r="P20" s="132"/>
      <c r="Q20" s="133"/>
      <c r="R20" s="133"/>
      <c r="S20" s="133"/>
      <c r="T20" s="133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32"/>
      <c r="M21" s="132"/>
      <c r="N21" s="132"/>
      <c r="O21" s="132"/>
      <c r="P21" s="132"/>
      <c r="Q21" s="133"/>
      <c r="R21" s="133"/>
      <c r="S21" s="133"/>
      <c r="T21" s="133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32"/>
      <c r="M22" s="132"/>
      <c r="N22" s="132"/>
      <c r="O22" s="132"/>
      <c r="P22" s="132"/>
      <c r="Q22" s="133"/>
      <c r="R22" s="133"/>
      <c r="S22" s="133"/>
      <c r="T22" s="133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32"/>
      <c r="M23" s="132"/>
      <c r="N23" s="132"/>
      <c r="O23" s="132"/>
      <c r="P23" s="132"/>
      <c r="Q23" s="133"/>
      <c r="R23" s="133"/>
      <c r="S23" s="133"/>
      <c r="T23" s="133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32"/>
      <c r="M24" s="132"/>
      <c r="N24" s="132"/>
      <c r="O24" s="132"/>
      <c r="P24" s="132"/>
      <c r="Q24" s="133"/>
      <c r="R24" s="133"/>
      <c r="S24" s="133"/>
      <c r="T24" s="133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32"/>
      <c r="M25" s="132"/>
      <c r="N25" s="132"/>
      <c r="O25" s="132"/>
      <c r="P25" s="132"/>
      <c r="Q25" s="133"/>
      <c r="R25" s="133"/>
      <c r="S25" s="133"/>
      <c r="T25" s="133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32"/>
      <c r="M26" s="132"/>
      <c r="N26" s="132"/>
      <c r="O26" s="132"/>
      <c r="P26" s="132"/>
      <c r="Q26" s="133"/>
      <c r="R26" s="133"/>
      <c r="S26" s="133"/>
      <c r="T26" s="133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32"/>
      <c r="M27" s="132"/>
      <c r="N27" s="132"/>
      <c r="O27" s="132"/>
      <c r="P27" s="132"/>
      <c r="Q27" s="133"/>
      <c r="R27" s="133"/>
      <c r="S27" s="133"/>
      <c r="T27" s="133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</row>
    <row r="28" spans="1:55">
      <c r="A28" s="12">
        <f t="shared" si="0"/>
        <v>23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3"/>
      <c r="R28" s="133"/>
      <c r="S28" s="133"/>
      <c r="T28" s="133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</row>
    <row r="29" spans="1:55">
      <c r="A29" s="12">
        <f t="shared" si="0"/>
        <v>24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3"/>
      <c r="R29" s="133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</row>
    <row r="30" spans="1:55">
      <c r="A30" s="12">
        <f t="shared" si="0"/>
        <v>25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3"/>
      <c r="R30" s="133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</row>
    <row r="31" spans="1:55">
      <c r="A31" s="12">
        <f t="shared" si="0"/>
        <v>26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3"/>
      <c r="R31" s="133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</row>
    <row r="32" spans="1:55">
      <c r="A32" s="12">
        <f t="shared" si="0"/>
        <v>27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3"/>
      <c r="R32" s="133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</row>
    <row r="33" spans="1:55">
      <c r="A33" s="12">
        <f t="shared" si="0"/>
        <v>28</v>
      </c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3"/>
      <c r="R33" s="133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</row>
    <row r="34" spans="1:55">
      <c r="A34" s="12">
        <f t="shared" si="0"/>
        <v>29</v>
      </c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3"/>
      <c r="R34" s="133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</row>
    <row r="35" spans="1:55">
      <c r="A35" s="12">
        <f t="shared" si="0"/>
        <v>30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3"/>
      <c r="R35" s="133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</row>
    <row r="36" spans="1:55">
      <c r="A36" s="12">
        <f t="shared" si="0"/>
        <v>31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3"/>
      <c r="R36" s="133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</row>
    <row r="37" spans="1:55">
      <c r="A37" s="12">
        <f t="shared" si="0"/>
        <v>32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3"/>
      <c r="R37" s="133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</row>
    <row r="38" spans="1:55">
      <c r="A38" s="12">
        <f t="shared" si="0"/>
        <v>33</v>
      </c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3"/>
      <c r="R38" s="133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</row>
    <row r="39" spans="1:55">
      <c r="A39" s="12">
        <f t="shared" si="0"/>
        <v>34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3"/>
      <c r="R39" s="133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</row>
    <row r="40" spans="1:55">
      <c r="A40" s="12">
        <f t="shared" si="0"/>
        <v>35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3"/>
      <c r="R40" s="133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</row>
    <row r="41" spans="1:55">
      <c r="A41" s="12">
        <f t="shared" si="0"/>
        <v>36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3"/>
      <c r="R41" s="133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</row>
    <row r="42" spans="1:55">
      <c r="A42" s="12">
        <f t="shared" si="0"/>
        <v>37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3"/>
      <c r="R42" s="133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</row>
    <row r="43" spans="1:55">
      <c r="A43" s="12">
        <f t="shared" si="0"/>
        <v>38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3"/>
      <c r="R43" s="133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</row>
    <row r="44" spans="1:55">
      <c r="A44" s="12">
        <f t="shared" si="0"/>
        <v>39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3"/>
      <c r="R44" s="133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2"/>
      <c r="AZ44" s="132"/>
      <c r="BA44" s="132"/>
      <c r="BB44" s="132"/>
      <c r="BC44" s="132"/>
    </row>
    <row r="45" spans="1:55">
      <c r="A45" s="12">
        <f t="shared" si="0"/>
        <v>40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3"/>
      <c r="R45" s="133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</row>
    <row r="46" spans="1:55">
      <c r="A46" s="12">
        <f t="shared" si="0"/>
        <v>41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3"/>
      <c r="R46" s="133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132"/>
      <c r="BA46" s="132"/>
      <c r="BB46" s="132"/>
      <c r="BC46" s="132"/>
    </row>
    <row r="47" spans="1:55">
      <c r="A47" s="12">
        <f t="shared" si="0"/>
        <v>42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3"/>
      <c r="R47" s="133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  <c r="AW47" s="132"/>
      <c r="AX47" s="132"/>
      <c r="AY47" s="132"/>
      <c r="AZ47" s="132"/>
      <c r="BA47" s="132"/>
      <c r="BB47" s="132"/>
      <c r="BC47" s="132"/>
    </row>
    <row r="48" spans="1:55">
      <c r="A48" s="12">
        <f t="shared" si="0"/>
        <v>43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3"/>
      <c r="R48" s="133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2"/>
      <c r="AZ48" s="132"/>
      <c r="BA48" s="132"/>
      <c r="BB48" s="132"/>
      <c r="BC48" s="132"/>
    </row>
    <row r="49" spans="1:55">
      <c r="A49" s="12">
        <f t="shared" si="0"/>
        <v>44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3"/>
      <c r="R49" s="133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  <c r="AY49" s="132"/>
      <c r="AZ49" s="132"/>
      <c r="BA49" s="132"/>
      <c r="BB49" s="132"/>
      <c r="BC49" s="132"/>
    </row>
    <row r="50" spans="1:55">
      <c r="A50" s="12">
        <f t="shared" si="0"/>
        <v>45</v>
      </c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3"/>
      <c r="R50" s="133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2"/>
      <c r="AZ50" s="132"/>
      <c r="BA50" s="132"/>
      <c r="BB50" s="132"/>
      <c r="BC50" s="132"/>
    </row>
    <row r="51" spans="1:55">
      <c r="A51" s="12">
        <f t="shared" si="0"/>
        <v>46</v>
      </c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3"/>
      <c r="R51" s="133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2"/>
      <c r="AZ51" s="132"/>
      <c r="BA51" s="132"/>
      <c r="BB51" s="132"/>
      <c r="BC51" s="132"/>
    </row>
    <row r="52" spans="1:55">
      <c r="A52" s="12">
        <f t="shared" si="0"/>
        <v>47</v>
      </c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3"/>
      <c r="R52" s="133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2"/>
      <c r="BA52" s="132"/>
      <c r="BB52" s="132"/>
      <c r="BC52" s="132"/>
    </row>
    <row r="53" spans="1:55">
      <c r="A53" s="12">
        <f t="shared" si="0"/>
        <v>48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3"/>
      <c r="R53" s="133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  <c r="AY53" s="132"/>
      <c r="AZ53" s="132"/>
      <c r="BA53" s="132"/>
      <c r="BB53" s="132"/>
      <c r="BC53" s="132"/>
    </row>
    <row r="54" spans="1:55">
      <c r="A54" s="12">
        <f t="shared" si="0"/>
        <v>49</v>
      </c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3"/>
      <c r="R54" s="133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  <c r="AY54" s="132"/>
      <c r="AZ54" s="132"/>
      <c r="BA54" s="132"/>
      <c r="BB54" s="132"/>
      <c r="BC54" s="132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3">
    <dataValidation type="list" allowBlank="1" showInputMessage="1" showErrorMessage="1" sqref="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6:P13" xr:uid="{E004F3E9-CEB9-8043-85C7-9199708A2565}">
      <formula1>"combobox,label,button, inputbox"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08"/>
  <sheetViews>
    <sheetView tabSelected="1" view="pageBreakPreview" topLeftCell="B1" zoomScale="160" zoomScaleSheetLayoutView="160" workbookViewId="0">
      <pane ySplit="3" topLeftCell="A39" activePane="bottomLeft" state="frozen"/>
      <selection activeCell="AK12" sqref="AK12"/>
      <selection pane="bottomLeft" activeCell="AH58" sqref="AH58"/>
    </sheetView>
  </sheetViews>
  <sheetFormatPr baseColWidth="10" defaultColWidth="2.6640625" defaultRowHeight="12"/>
  <cols>
    <col min="1" max="16384" width="2.6640625" style="37"/>
  </cols>
  <sheetData>
    <row r="1" spans="1:52" ht="13" thickTop="1">
      <c r="A1" s="99" t="s">
        <v>49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50</v>
      </c>
      <c r="L1" s="105"/>
      <c r="M1" s="105"/>
      <c r="N1" s="105"/>
      <c r="O1" s="113" t="s">
        <v>138</v>
      </c>
      <c r="P1" s="113"/>
      <c r="Q1" s="113"/>
      <c r="R1" s="113"/>
      <c r="S1" s="113"/>
      <c r="T1" s="113"/>
      <c r="U1" s="113"/>
      <c r="V1" s="113"/>
      <c r="W1" s="113"/>
      <c r="X1" s="113"/>
      <c r="Y1" s="105" t="s">
        <v>51</v>
      </c>
      <c r="Z1" s="105"/>
      <c r="AA1" s="105"/>
      <c r="AB1" s="105"/>
      <c r="AC1" s="156" t="s">
        <v>139</v>
      </c>
      <c r="AD1" s="156"/>
      <c r="AE1" s="156"/>
      <c r="AF1" s="156"/>
      <c r="AG1" s="156"/>
      <c r="AH1" s="156"/>
      <c r="AI1" s="156"/>
      <c r="AJ1" s="156"/>
      <c r="AK1" s="156"/>
      <c r="AL1" s="156"/>
      <c r="AM1" s="105" t="s">
        <v>52</v>
      </c>
      <c r="AN1" s="105"/>
      <c r="AO1" s="105"/>
      <c r="AP1" s="105"/>
      <c r="AQ1" s="157">
        <f>IF(ISBLANK(表紙!AL47),"",(表紙!AL47))</f>
        <v>44840</v>
      </c>
      <c r="AR1" s="157"/>
      <c r="AS1" s="157"/>
      <c r="AT1" s="157"/>
      <c r="AU1" s="157"/>
      <c r="AV1" s="157"/>
      <c r="AW1" s="157"/>
      <c r="AX1" s="157"/>
      <c r="AY1" s="157"/>
      <c r="AZ1" s="158"/>
    </row>
    <row r="2" spans="1:52" ht="13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95" t="s">
        <v>53</v>
      </c>
      <c r="L2" s="95"/>
      <c r="M2" s="95"/>
      <c r="N2" s="95"/>
      <c r="O2" s="114" t="str">
        <f>IF(ISBLANK(表紙!AL45),"",(表紙!AL45))</f>
        <v>在庫情報登録</v>
      </c>
      <c r="P2" s="114"/>
      <c r="Q2" s="114"/>
      <c r="R2" s="114"/>
      <c r="S2" s="114"/>
      <c r="T2" s="114"/>
      <c r="U2" s="114"/>
      <c r="V2" s="114"/>
      <c r="W2" s="114"/>
      <c r="X2" s="114"/>
      <c r="Y2" s="95" t="s">
        <v>54</v>
      </c>
      <c r="Z2" s="95"/>
      <c r="AA2" s="95"/>
      <c r="AB2" s="95"/>
      <c r="AC2" s="159" t="str">
        <f>IF(ISBLANK(表紙!AL41),"",(表紙!AL41))</f>
        <v>倉庫管理システム</v>
      </c>
      <c r="AD2" s="159"/>
      <c r="AE2" s="159"/>
      <c r="AF2" s="159"/>
      <c r="AG2" s="159"/>
      <c r="AH2" s="159"/>
      <c r="AI2" s="159"/>
      <c r="AJ2" s="159"/>
      <c r="AK2" s="159"/>
      <c r="AL2" s="159"/>
      <c r="AM2" s="95" t="s">
        <v>55</v>
      </c>
      <c r="AN2" s="95"/>
      <c r="AO2" s="95"/>
      <c r="AP2" s="95"/>
      <c r="AQ2" s="159" t="str">
        <f>IF(ISBLANK(表紙!AL49),"",(表紙!AL49))</f>
        <v>司徒</v>
      </c>
      <c r="AR2" s="159"/>
      <c r="AS2" s="159"/>
      <c r="AT2" s="159"/>
      <c r="AU2" s="159"/>
      <c r="AV2" s="159"/>
      <c r="AW2" s="159"/>
      <c r="AX2" s="159"/>
      <c r="AY2" s="159"/>
      <c r="AZ2" s="160"/>
    </row>
    <row r="3" spans="1:52" ht="12" customHeight="1" thickTop="1">
      <c r="B3" s="38"/>
    </row>
    <row r="4" spans="1:52">
      <c r="A4" s="39" t="s">
        <v>56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57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58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37</v>
      </c>
      <c r="F10" s="49" t="s">
        <v>38</v>
      </c>
      <c r="G10" s="50"/>
      <c r="H10" s="50"/>
      <c r="I10" s="50"/>
      <c r="J10" s="50"/>
      <c r="K10" s="50"/>
      <c r="L10" s="51"/>
      <c r="M10" s="50" t="s">
        <v>39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 t="s">
        <v>133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9" t="s">
        <v>40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1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140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141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9" t="s">
        <v>41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1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118</v>
      </c>
      <c r="F26" s="46"/>
      <c r="G26" s="46"/>
      <c r="H26" s="46"/>
      <c r="I26" s="46"/>
      <c r="J26" s="46" t="s">
        <v>117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9" t="s">
        <v>42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1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 ht="27" customHeight="1">
      <c r="A29" s="45"/>
      <c r="B29" s="46"/>
      <c r="C29" s="46"/>
      <c r="D29" s="45"/>
      <c r="E29" s="161" t="s">
        <v>152</v>
      </c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9" t="s">
        <v>43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162" t="s">
        <v>44</v>
      </c>
      <c r="F32" s="162"/>
      <c r="G32" s="162"/>
      <c r="H32" s="162"/>
      <c r="I32" s="162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9" t="s">
        <v>45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162" t="s">
        <v>123</v>
      </c>
      <c r="F35" s="162"/>
      <c r="G35" s="162"/>
      <c r="H35" s="162"/>
      <c r="I35" s="162"/>
      <c r="J35" s="162"/>
      <c r="K35" s="162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52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4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0" t="s">
        <v>119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1"/>
    </row>
    <row r="39" spans="1:52">
      <c r="A39" s="45"/>
      <c r="B39" s="46"/>
      <c r="C39" s="46"/>
      <c r="D39" s="7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7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77"/>
      <c r="D40" s="77" t="s">
        <v>121</v>
      </c>
      <c r="E40" s="77"/>
      <c r="F40" s="77"/>
      <c r="G40" s="77"/>
      <c r="H40" s="77"/>
      <c r="I40" s="77"/>
      <c r="J40" s="77"/>
      <c r="K40" s="77"/>
      <c r="L40" s="77"/>
      <c r="M40" s="46"/>
      <c r="N40" s="46"/>
      <c r="O40" s="46"/>
      <c r="P40" s="46"/>
      <c r="Q40" s="46"/>
      <c r="R40" s="78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46"/>
      <c r="N41" s="46"/>
      <c r="O41" s="46"/>
      <c r="P41" s="46"/>
      <c r="Q41" s="46"/>
      <c r="R41" s="78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77"/>
      <c r="D42" s="77" t="s">
        <v>154</v>
      </c>
      <c r="E42" s="77"/>
      <c r="F42" s="77"/>
      <c r="G42" s="77"/>
      <c r="H42" s="77"/>
      <c r="I42" s="77"/>
      <c r="J42" s="77"/>
      <c r="K42" s="77"/>
      <c r="L42" s="77"/>
      <c r="M42" s="46"/>
      <c r="N42" s="46"/>
      <c r="O42" s="46"/>
      <c r="P42" s="46"/>
      <c r="Q42" s="46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46"/>
      <c r="N43" s="46"/>
      <c r="O43" s="46"/>
      <c r="P43" s="46"/>
      <c r="Q43" s="46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77"/>
      <c r="D44" s="77"/>
      <c r="E44" s="77" t="s">
        <v>157</v>
      </c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77"/>
      <c r="D45" s="77"/>
      <c r="E45" s="77"/>
      <c r="F45" s="163" t="s">
        <v>159</v>
      </c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77"/>
      <c r="D46" s="77"/>
      <c r="E46" s="77" t="s">
        <v>158</v>
      </c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77"/>
      <c r="D47" s="77"/>
      <c r="E47" s="77"/>
      <c r="F47" s="163" t="s">
        <v>160</v>
      </c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77"/>
      <c r="D48" s="78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77"/>
      <c r="D49" s="77" t="s">
        <v>155</v>
      </c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82"/>
      <c r="U49" s="82"/>
      <c r="V49" s="82"/>
      <c r="W49" s="82"/>
      <c r="X49" s="82"/>
      <c r="Y49" s="77"/>
      <c r="Z49" s="77"/>
      <c r="AA49" s="77"/>
      <c r="AB49" s="77"/>
      <c r="AC49" s="77"/>
      <c r="AD49" s="77"/>
      <c r="AE49" s="77"/>
      <c r="AF49" s="77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77"/>
      <c r="D50" s="77"/>
      <c r="E50" s="77" t="s">
        <v>161</v>
      </c>
      <c r="F50" s="77"/>
      <c r="G50" s="77"/>
      <c r="H50" s="77"/>
      <c r="I50" s="77"/>
      <c r="J50" s="77"/>
      <c r="K50" s="77"/>
      <c r="L50" s="77"/>
      <c r="M50" s="46"/>
      <c r="N50" s="46"/>
      <c r="O50" s="46"/>
      <c r="P50" s="46"/>
      <c r="Q50" s="46"/>
      <c r="R50" s="78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77"/>
      <c r="D51" s="77"/>
      <c r="E51" s="77"/>
      <c r="F51" s="163" t="s">
        <v>164</v>
      </c>
      <c r="G51" s="77"/>
      <c r="H51" s="77"/>
      <c r="I51" s="77"/>
      <c r="J51" s="77"/>
      <c r="K51" s="77"/>
      <c r="L51" s="77"/>
      <c r="M51" s="46"/>
      <c r="N51" s="46"/>
      <c r="O51" s="46"/>
      <c r="P51" s="46"/>
      <c r="Q51" s="46"/>
      <c r="R51" s="78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77"/>
      <c r="D52" s="77"/>
      <c r="E52" s="77" t="s">
        <v>162</v>
      </c>
      <c r="F52" s="77"/>
      <c r="G52" s="77"/>
      <c r="H52" s="77"/>
      <c r="I52" s="77"/>
      <c r="J52" s="77"/>
      <c r="K52" s="77"/>
      <c r="L52" s="77"/>
      <c r="M52" s="46"/>
      <c r="N52" s="46"/>
      <c r="O52" s="46"/>
      <c r="P52" s="46"/>
      <c r="Q52" s="46"/>
      <c r="R52" s="78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77"/>
      <c r="D53" s="77"/>
      <c r="E53" s="77"/>
      <c r="F53" s="163" t="s">
        <v>163</v>
      </c>
      <c r="G53" s="77"/>
      <c r="H53" s="77"/>
      <c r="I53" s="77"/>
      <c r="J53" s="77"/>
      <c r="K53" s="77"/>
      <c r="L53" s="77"/>
      <c r="M53" s="46"/>
      <c r="N53" s="46"/>
      <c r="O53" s="46"/>
      <c r="P53" s="46"/>
      <c r="Q53" s="46"/>
      <c r="R53" s="78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46"/>
      <c r="N54" s="46"/>
      <c r="O54" s="46"/>
      <c r="P54" s="46"/>
      <c r="Q54" s="46"/>
      <c r="R54" s="78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46"/>
      <c r="N55" s="46"/>
      <c r="O55" s="46"/>
      <c r="P55" s="46"/>
      <c r="Q55" s="46"/>
      <c r="R55" s="78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46"/>
      <c r="N56" s="46"/>
      <c r="O56" s="46"/>
      <c r="P56" s="46"/>
      <c r="Q56" s="46"/>
      <c r="R56" s="78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77"/>
      <c r="D57" s="77" t="s">
        <v>156</v>
      </c>
      <c r="E57" s="77"/>
      <c r="F57" s="77"/>
      <c r="G57" s="77"/>
      <c r="H57" s="77"/>
      <c r="I57" s="77"/>
      <c r="J57" s="77"/>
      <c r="K57" s="77"/>
      <c r="L57" s="77"/>
      <c r="M57" s="46"/>
      <c r="N57" s="46"/>
      <c r="O57" s="46"/>
      <c r="P57" s="46"/>
      <c r="Q57" s="46"/>
      <c r="R57" s="78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77"/>
      <c r="D58" s="77"/>
      <c r="E58" s="77"/>
      <c r="F58" s="163" t="s">
        <v>165</v>
      </c>
      <c r="G58" s="77"/>
      <c r="H58" s="77"/>
      <c r="I58" s="77"/>
      <c r="J58" s="77"/>
      <c r="K58" s="77"/>
      <c r="L58" s="77"/>
      <c r="M58" s="46"/>
      <c r="N58" s="46"/>
      <c r="O58" s="46"/>
      <c r="P58" s="46"/>
      <c r="Q58" s="46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77"/>
      <c r="D59" s="77">
        <v>3.1</v>
      </c>
      <c r="E59" s="77" t="s">
        <v>166</v>
      </c>
      <c r="F59" s="77"/>
      <c r="H59" s="77"/>
      <c r="I59" s="77"/>
      <c r="J59" s="77"/>
      <c r="K59" s="77"/>
      <c r="L59" s="77"/>
      <c r="M59" s="46"/>
      <c r="N59" s="46"/>
      <c r="O59" s="46"/>
      <c r="P59" s="46"/>
      <c r="Q59" s="46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77"/>
      <c r="D60" s="77"/>
      <c r="E60" s="77"/>
      <c r="F60" s="163" t="s">
        <v>167</v>
      </c>
      <c r="H60" s="77"/>
      <c r="I60" s="77"/>
      <c r="J60" s="77"/>
      <c r="K60" s="77"/>
      <c r="L60" s="77"/>
      <c r="M60" s="46"/>
      <c r="N60" s="46"/>
      <c r="O60" s="46"/>
      <c r="P60" s="46"/>
      <c r="Q60" s="46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 t="s">
        <v>132</v>
      </c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9" t="s">
        <v>40</v>
      </c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1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5"/>
      <c r="E64" s="46" t="s">
        <v>114</v>
      </c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7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5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7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49" t="s">
        <v>41</v>
      </c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1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45"/>
      <c r="E67" s="46" t="s">
        <v>116</v>
      </c>
      <c r="F67" s="46"/>
      <c r="G67" s="46"/>
      <c r="H67" s="46"/>
      <c r="I67" s="46"/>
      <c r="J67" s="46" t="s">
        <v>115</v>
      </c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7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45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7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46"/>
      <c r="D69" s="45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7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>
      <c r="A70" s="45"/>
      <c r="B70" s="46"/>
      <c r="C70" s="46"/>
      <c r="D70" s="49" t="s">
        <v>42</v>
      </c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1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 ht="43" customHeight="1">
      <c r="A71" s="45"/>
      <c r="B71" s="46"/>
      <c r="C71" s="46"/>
      <c r="D71" s="45"/>
      <c r="E71" s="161" t="s">
        <v>153</v>
      </c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  <c r="AG71" s="161"/>
      <c r="AH71" s="161"/>
      <c r="AI71" s="46"/>
      <c r="AJ71" s="46"/>
      <c r="AK71" s="46"/>
      <c r="AL71" s="46"/>
      <c r="AM71" s="46"/>
      <c r="AN71" s="46"/>
      <c r="AO71" s="46"/>
      <c r="AP71" s="46"/>
      <c r="AQ71" s="46" t="s">
        <v>142</v>
      </c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>
      <c r="A72" s="45"/>
      <c r="B72" s="46"/>
      <c r="C72" s="46"/>
      <c r="D72" s="45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7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45"/>
      <c r="B73" s="46"/>
      <c r="C73" s="46"/>
      <c r="D73" s="49" t="s">
        <v>43</v>
      </c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1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45"/>
      <c r="E74" s="46" t="s">
        <v>44</v>
      </c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7"/>
      <c r="AH74" s="46"/>
      <c r="AI74" s="46"/>
      <c r="AJ74" s="46"/>
      <c r="AK74" s="46"/>
      <c r="AL74" s="46"/>
      <c r="AM74" s="46"/>
      <c r="AN74" s="46" t="s">
        <v>143</v>
      </c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>
      <c r="A75" s="45"/>
      <c r="B75" s="46"/>
      <c r="C75" s="46"/>
      <c r="D75" s="45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7"/>
      <c r="AH75" s="46"/>
      <c r="AI75" s="46"/>
      <c r="AJ75" s="46"/>
      <c r="AK75" s="46"/>
      <c r="AL75" s="46"/>
      <c r="AM75" s="46"/>
      <c r="AN75" s="46"/>
      <c r="AO75" s="46" t="s">
        <v>145</v>
      </c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>
      <c r="A76" s="45"/>
      <c r="B76" s="46"/>
      <c r="C76" s="46"/>
      <c r="D76" s="49" t="s">
        <v>45</v>
      </c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1"/>
      <c r="AH76" s="46"/>
      <c r="AI76" s="46"/>
      <c r="AJ76" s="46"/>
      <c r="AK76" s="46"/>
      <c r="AL76" s="46"/>
      <c r="AM76" s="46"/>
      <c r="AO76" s="46" t="s">
        <v>146</v>
      </c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2">
      <c r="A77" s="45"/>
      <c r="B77" s="46"/>
      <c r="C77" s="46"/>
      <c r="D77" s="45"/>
      <c r="E77" s="46" t="s">
        <v>44</v>
      </c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7"/>
      <c r="AH77" s="46"/>
      <c r="AI77" s="46"/>
      <c r="AJ77" s="46"/>
      <c r="AK77" s="46"/>
      <c r="AL77" s="46"/>
      <c r="AM77" s="46"/>
      <c r="AN77" s="46"/>
      <c r="AO77" s="46" t="s">
        <v>147</v>
      </c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7"/>
    </row>
    <row r="78" spans="1:52">
      <c r="A78" s="45"/>
      <c r="B78" s="46"/>
      <c r="C78" s="46"/>
      <c r="D78" s="52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4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>
      <c r="A79" s="45"/>
      <c r="B79" s="46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46"/>
      <c r="N79" s="46"/>
      <c r="O79" s="46"/>
      <c r="P79" s="46"/>
      <c r="Q79" s="46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46"/>
      <c r="AH79" s="46"/>
      <c r="AI79" s="46"/>
      <c r="AJ79" s="46"/>
      <c r="AK79" s="46"/>
      <c r="AL79" s="46"/>
      <c r="AM79" s="46"/>
      <c r="AN79" s="46" t="s">
        <v>144</v>
      </c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>
      <c r="A80" s="45"/>
      <c r="B80" s="46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46"/>
      <c r="N80" s="46"/>
      <c r="O80" s="46"/>
      <c r="P80" s="46"/>
      <c r="Q80" s="46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46"/>
      <c r="AH80" s="46"/>
      <c r="AI80" s="46"/>
      <c r="AJ80" s="46"/>
      <c r="AK80" s="46"/>
      <c r="AL80" s="46"/>
      <c r="AM80" s="46"/>
      <c r="AN80" s="46"/>
      <c r="AO80" s="46" t="s">
        <v>148</v>
      </c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7"/>
    </row>
    <row r="81" spans="1:52">
      <c r="A81" s="45"/>
      <c r="B81" s="46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46"/>
      <c r="N81" s="46"/>
      <c r="O81" s="46"/>
      <c r="P81" s="46"/>
      <c r="Q81" s="46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46"/>
      <c r="AH81" s="46"/>
      <c r="AI81" s="46"/>
      <c r="AJ81" s="46"/>
      <c r="AK81" s="46"/>
      <c r="AL81" s="46"/>
      <c r="AM81" s="46"/>
      <c r="AN81" s="46"/>
      <c r="AO81" s="46" t="s">
        <v>149</v>
      </c>
      <c r="AP81" s="46"/>
      <c r="AQ81" s="46"/>
      <c r="AR81" s="46"/>
      <c r="AS81" s="46" t="s">
        <v>150</v>
      </c>
      <c r="AT81" s="46"/>
      <c r="AU81" s="46"/>
      <c r="AV81" s="46"/>
      <c r="AW81" s="46"/>
      <c r="AX81" s="46"/>
      <c r="AY81" s="46"/>
      <c r="AZ81" s="47"/>
    </row>
    <row r="82" spans="1:52">
      <c r="A82" s="45"/>
      <c r="B82" s="46"/>
      <c r="C82" s="46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>
      <c r="A83" s="45"/>
      <c r="B83" s="46"/>
      <c r="C83" s="46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>
      <c r="A84" s="45"/>
      <c r="B84" s="46"/>
      <c r="C84" s="46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46"/>
      <c r="AH84" s="46"/>
      <c r="AI84" s="46"/>
      <c r="AJ84" s="46"/>
      <c r="AK84" s="46"/>
      <c r="AL84" s="46"/>
      <c r="AM84" s="46"/>
      <c r="AN84" s="46" t="s">
        <v>151</v>
      </c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>
      <c r="A85" s="45"/>
      <c r="B85" s="46"/>
      <c r="C85" s="46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7"/>
    </row>
    <row r="86" spans="1:52">
      <c r="A86" s="45"/>
      <c r="B86" s="46"/>
      <c r="C86" s="46"/>
      <c r="D86" s="78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7"/>
    </row>
    <row r="87" spans="1:52">
      <c r="A87" s="45"/>
      <c r="B87" s="46"/>
      <c r="C87" s="46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82"/>
      <c r="U87" s="82"/>
      <c r="V87" s="82"/>
      <c r="W87" s="82"/>
      <c r="X87" s="82"/>
      <c r="Y87" s="77"/>
      <c r="Z87" s="77"/>
      <c r="AA87" s="77"/>
      <c r="AB87" s="77"/>
      <c r="AC87" s="77"/>
      <c r="AD87" s="77"/>
      <c r="AE87" s="77"/>
      <c r="AF87" s="77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7"/>
    </row>
    <row r="88" spans="1:52">
      <c r="A88" s="45"/>
      <c r="B88" s="46"/>
      <c r="C88" s="46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7"/>
    </row>
    <row r="89" spans="1:52">
      <c r="A89" s="45"/>
      <c r="B89" s="46"/>
      <c r="C89" s="46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7"/>
    </row>
    <row r="90" spans="1:52">
      <c r="A90" s="45"/>
      <c r="B90" s="46"/>
      <c r="C90" s="46"/>
      <c r="D90" s="77" t="s">
        <v>122</v>
      </c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7"/>
    </row>
    <row r="91" spans="1:52">
      <c r="A91" s="45"/>
      <c r="B91" s="46"/>
      <c r="C91" s="46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7"/>
    </row>
    <row r="92" spans="1:52">
      <c r="A92" s="45"/>
      <c r="B92" s="46"/>
      <c r="C92" s="46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7"/>
    </row>
    <row r="93" spans="1:52">
      <c r="A93" s="45"/>
      <c r="B93" s="46"/>
      <c r="C93" s="46"/>
      <c r="D93" s="77" t="s">
        <v>137</v>
      </c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7"/>
    </row>
    <row r="94" spans="1:52">
      <c r="A94" s="45"/>
      <c r="B94" s="46"/>
      <c r="C94" s="46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7"/>
    </row>
    <row r="95" spans="1:52">
      <c r="A95" s="45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7"/>
    </row>
    <row r="96" spans="1:52">
      <c r="A96" s="40" t="s">
        <v>120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1"/>
    </row>
    <row r="97" spans="1:52">
      <c r="A97" s="45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7"/>
    </row>
    <row r="98" spans="1:52">
      <c r="A98" s="45"/>
      <c r="B98" s="46"/>
      <c r="C98" s="46"/>
      <c r="D98" s="46" t="s">
        <v>136</v>
      </c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7"/>
    </row>
    <row r="99" spans="1:52">
      <c r="A99" s="45"/>
      <c r="B99" s="46"/>
      <c r="C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7"/>
    </row>
    <row r="100" spans="1:52">
      <c r="A100" s="45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7"/>
    </row>
    <row r="101" spans="1:52">
      <c r="A101" s="39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1"/>
    </row>
    <row r="102" spans="1:52">
      <c r="A102" s="55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7"/>
    </row>
    <row r="103" spans="1:52">
      <c r="A103" s="58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60"/>
    </row>
    <row r="104" spans="1:52">
      <c r="A104" s="58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60"/>
    </row>
    <row r="105" spans="1:52">
      <c r="A105" s="61"/>
      <c r="AZ105" s="62"/>
    </row>
    <row r="106" spans="1:52">
      <c r="A106" s="61"/>
      <c r="AZ106" s="62"/>
    </row>
    <row r="107" spans="1:52">
      <c r="A107" s="61"/>
      <c r="AZ107" s="62"/>
    </row>
    <row r="108" spans="1:52">
      <c r="A108" s="39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1"/>
    </row>
  </sheetData>
  <mergeCells count="18">
    <mergeCell ref="E29:AH29"/>
    <mergeCell ref="E32:I32"/>
    <mergeCell ref="E35:I35"/>
    <mergeCell ref="J35:K35"/>
    <mergeCell ref="E71:AH71"/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1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Microsoft Office User</cp:lastModifiedBy>
  <cp:lastPrinted>2007-03-09T01:56:33Z</cp:lastPrinted>
  <dcterms:created xsi:type="dcterms:W3CDTF">2002-02-23T02:02:23Z</dcterms:created>
  <dcterms:modified xsi:type="dcterms:W3CDTF">2022-10-12T08:57:21Z</dcterms:modified>
</cp:coreProperties>
</file>