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1_Git\202212soukou\02_詳細設計書\03_外部レビュー\"/>
    </mc:Choice>
  </mc:AlternateContent>
  <xr:revisionPtr revIDLastSave="0" documentId="13_ncr:20001_{7BB0EC97-3981-4544-8526-353A1D237506}" xr6:coauthVersionLast="47" xr6:coauthVersionMax="47" xr10:uidLastSave="{00000000-0000-0000-0000-000000000000}"/>
  <bookViews>
    <workbookView xWindow="-120" yWindow="-120" windowWidth="29040" windowHeight="15225" tabRatio="758" activeTab="5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externalReferences>
    <externalReference r:id="rId7"/>
  </externalReferences>
  <definedNames>
    <definedName name="_xlnm.Print_Titles" localSheetId="5">イベント処理!$1:$2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71" l="1"/>
  <c r="AQ1" i="71"/>
  <c r="AT1" i="65"/>
  <c r="AC2" i="71"/>
  <c r="O2" i="71"/>
  <c r="AC1" i="71"/>
  <c r="O1" i="71"/>
  <c r="O1" i="64"/>
  <c r="AC1" i="64"/>
  <c r="AQ1" i="64"/>
  <c r="O2" i="64"/>
  <c r="AC2" i="64"/>
  <c r="AQ2" i="64"/>
  <c r="A22" i="64"/>
  <c r="A23" i="64"/>
  <c r="A24" i="64"/>
  <c r="A25" i="64"/>
  <c r="A26" i="64"/>
  <c r="A27" i="64"/>
  <c r="A28" i="64"/>
  <c r="A29" i="64"/>
  <c r="A30" i="64"/>
  <c r="A33" i="64"/>
  <c r="A34" i="64"/>
  <c r="A35" i="64"/>
  <c r="A36" i="64"/>
  <c r="A37" i="64"/>
  <c r="A38" i="64"/>
  <c r="A39" i="64"/>
  <c r="A40" i="64"/>
  <c r="A41" i="64"/>
  <c r="A44" i="64"/>
  <c r="A45" i="64"/>
  <c r="A46" i="64"/>
  <c r="A47" i="64"/>
  <c r="A48" i="64"/>
  <c r="A49" i="64"/>
  <c r="A50" i="64"/>
  <c r="A51" i="64"/>
  <c r="A52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R2" i="65"/>
  <c r="AF2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<sst xmlns="http://schemas.openxmlformats.org/spreadsheetml/2006/main" count="156" uniqueCount="105">
  <si>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</si>
  <si>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</si>
  <si>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</si>
  <si>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</si>
  <si>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</si>
  <si>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</si>
  <si>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</si>
  <si>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</si>
  <si>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</si>
  <si>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</si>
  <si>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</si>
  <si>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</si>
  <si>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</si>
  <si>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</si>
  <si>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</si>
  <si>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</si>
  <si>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</si>
  <si>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</si>
  <si>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</si>
  <si>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</si>
  <si>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</si>
  <si>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</si>
  <si>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</si>
  <si>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</si>
  <si>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</si>
  <si>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</si>
  <si>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</si>
  <si>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</si>
  <si>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</si>
  <si>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</si>
  <si>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</si>
  <si>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</si>
  <si>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</si>
  <si>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</si>
  <si>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D2001</t>
    <phoneticPr fontId="2"/>
  </si>
  <si>
    <t>KS</t>
    <phoneticPr fontId="2"/>
  </si>
  <si>
    <t>label</t>
  </si>
  <si>
    <t>button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</si>
  <si>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</si>
  <si>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</si>
  <si>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</si>
  <si>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活性</t>
    <rPh sb="0" eb="2">
      <t>カッセイ</t>
    </rPh>
    <phoneticPr fontId="11"/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</si>
  <si>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</si>
  <si>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</si>
  <si>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抽出条件</t>
    <rPh sb="0" eb="2">
      <t>チュウシュツ</t>
    </rPh>
    <rPh sb="2" eb="4">
      <t>ジョウケン</t>
    </rPh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</si>
  <si>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</si>
  <si>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</si>
  <si>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</si>
  <si>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K001</t>
    <phoneticPr fontId="2"/>
  </si>
  <si>
    <t>-</t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</si>
  <si>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</si>
  <si>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</si>
  <si>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</si>
  <si>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</si>
  <si>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</si>
  <si>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</si>
  <si>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</si>
  <si>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</si>
  <si>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</si>
  <si>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</si>
  <si>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</si>
  <si>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選択チェックボックス</t>
    <rPh sb="0" eb="2">
      <t>センタク</t>
    </rPh>
    <phoneticPr fontId="11"/>
  </si>
  <si>
    <t>引数：</t>
    <rPh sb="0" eb="2">
      <t>ヒキスウ</t>
    </rPh>
    <phoneticPr fontId="11"/>
  </si>
  <si>
    <t>I</t>
    <phoneticPr fontId="2"/>
  </si>
  <si>
    <t>検索</t>
    <rPh sb="0" eb="2">
      <t>ゼンセンタク</t>
    </rPh>
    <phoneticPr fontId="11"/>
  </si>
  <si>
    <t>追加</t>
    <rPh sb="0" eb="1">
      <t>ゼンカイジョ</t>
    </rPh>
    <phoneticPr fontId="11"/>
  </si>
  <si>
    <t>combobox</t>
  </si>
  <si>
    <t>倉庫管理システム</t>
    <phoneticPr fontId="2"/>
  </si>
  <si>
    <t>入出庫情報登録</t>
    <phoneticPr fontId="2"/>
  </si>
  <si>
    <t>ID</t>
    <phoneticPr fontId="2"/>
  </si>
  <si>
    <t>名称</t>
    <phoneticPr fontId="2"/>
  </si>
  <si>
    <t>単位</t>
    <phoneticPr fontId="2"/>
  </si>
  <si>
    <t>在庫数量</t>
    <phoneticPr fontId="2"/>
  </si>
  <si>
    <t>入出庫タイプ</t>
    <phoneticPr fontId="2"/>
  </si>
  <si>
    <t>入出庫数量</t>
    <phoneticPr fontId="2"/>
  </si>
  <si>
    <t>登録</t>
    <phoneticPr fontId="2"/>
  </si>
  <si>
    <t>戻る</t>
    <phoneticPr fontId="2"/>
  </si>
  <si>
    <t>在庫商品ID</t>
    <phoneticPr fontId="2"/>
  </si>
  <si>
    <t>id</t>
    <phoneticPr fontId="2"/>
  </si>
  <si>
    <t>name</t>
    <phoneticPr fontId="2"/>
  </si>
  <si>
    <t>在庫商品名称</t>
    <phoneticPr fontId="2"/>
  </si>
  <si>
    <t>単位</t>
    <phoneticPr fontId="2"/>
  </si>
  <si>
    <t>unit</t>
    <phoneticPr fontId="2"/>
  </si>
  <si>
    <t>I</t>
    <phoneticPr fontId="2"/>
  </si>
  <si>
    <t>在庫情報</t>
    <phoneticPr fontId="11"/>
  </si>
  <si>
    <t>t_stock</t>
    <phoneticPr fontId="11"/>
  </si>
  <si>
    <t>入出庫回数</t>
    <phoneticPr fontId="2"/>
  </si>
  <si>
    <t>in_out_no</t>
    <phoneticPr fontId="2"/>
  </si>
  <si>
    <t>I/O</t>
    <phoneticPr fontId="2"/>
  </si>
  <si>
    <t>入出庫数量</t>
    <phoneticPr fontId="2"/>
  </si>
  <si>
    <t>io_num</t>
    <phoneticPr fontId="2"/>
  </si>
  <si>
    <t>O</t>
    <phoneticPr fontId="2"/>
  </si>
  <si>
    <t>在庫数量</t>
    <phoneticPr fontId="2"/>
  </si>
  <si>
    <t>stock_num</t>
    <phoneticPr fontId="2"/>
  </si>
  <si>
    <t>入出庫情報</t>
    <phoneticPr fontId="2"/>
  </si>
  <si>
    <t>t_stock_io</t>
    <phoneticPr fontId="2"/>
  </si>
  <si>
    <t>張</t>
    <phoneticPr fontId="2"/>
  </si>
  <si>
    <t>1.2.在庫情報から取得</t>
    <rPh sb="4" eb="6">
      <t>キンタイ</t>
    </rPh>
    <rPh sb="6" eb="8">
      <t>ジッセキ</t>
    </rPh>
    <rPh sb="8" eb="10">
      <t>イチラン</t>
    </rPh>
    <rPh sb="10" eb="12">
      <t>シュトク</t>
    </rPh>
    <phoneticPr fontId="11"/>
  </si>
  <si>
    <t>在庫情報</t>
    <phoneticPr fontId="13" type="noConversion"/>
  </si>
  <si>
    <t>t_stock</t>
    <phoneticPr fontId="13" type="noConversion"/>
  </si>
  <si>
    <t xml:space="preserve">     select 
         ID，名称，単位，在庫数量
        from t_stock
        &lt;where&gt;
            &lt;if test="ID!=null and name!=''"&gt;
                ID like '%' #{ID} '%'
            &lt;/if&gt;
        &lt;/where&gt;
  select 
         在庫商品ID，入出庫回数，入出庫数量
        from t_stock_io
        &lt;where&gt;
            &lt;if test="ID!=null and name!=''"&gt;
                ID like '%' #{ID} '%'
            &lt;/if&gt;
        &lt;/where&gt;
insert into t_stock_io where 在庫商品ID=id values (入出庫回数=入出庫回数+1,入出庫数量)</t>
    <phoneticPr fontId="13" type="noConversion"/>
  </si>
  <si>
    <t>ID</t>
    <phoneticPr fontId="13" type="noConversion"/>
  </si>
  <si>
    <t>・入出庫情報登録する。</t>
    <rPh sb="1" eb="3">
      <t>キンタイ</t>
    </rPh>
    <rPh sb="3" eb="5">
      <t>ジッセキ</t>
    </rPh>
    <rPh sb="5" eb="7">
      <t>ニュウリョク</t>
    </rPh>
    <rPh sb="7" eb="9">
      <t>ガメンセンイ</t>
    </rPh>
    <phoneticPr fontId="11"/>
  </si>
  <si>
    <t>1.5.登録ボタンクリック処理</t>
    <rPh sb="2" eb="4">
      <t>サクジョ</t>
    </rPh>
    <phoneticPr fontId="11"/>
  </si>
  <si>
    <t>1.4.戻るボタンクリック処理</t>
    <rPh sb="2" eb="4">
      <t>ツイカ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</si>
</sst>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trike/>
      <sz val="8"/>
      <name val="ＭＳ ゴシック"/>
      <family val="3"/>
      <charset val="128"/>
    </font>
    <font>
      <sz val="8"/>
      <color rgb="FF0033CC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</cellStyleXfs>
  <cellXfs count="143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horizontal="center"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10" xfId="4" applyFont="1" applyFill="1" applyBorder="1" applyAlignment="1">
      <alignment horizontal="center" vertical="top"/>
    </xf>
    <xf numFmtId="0" fontId="5" fillId="4" borderId="10" xfId="4" applyFont="1" applyFill="1" applyBorder="1" applyAlignment="1">
      <alignment vertical="top"/>
    </xf>
    <xf numFmtId="0" fontId="5" fillId="4" borderId="11" xfId="4" applyFont="1" applyFill="1" applyBorder="1" applyAlignment="1">
      <alignment vertical="top"/>
    </xf>
    <xf numFmtId="0" fontId="5" fillId="4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1" xfId="4" applyFont="1" applyBorder="1" applyAlignment="1">
      <alignment vertical="top"/>
    </xf>
    <xf numFmtId="0" fontId="5" fillId="0" borderId="2" xfId="4" applyFont="1" applyBorder="1" applyAlignment="1">
      <alignment vertical="top"/>
    </xf>
    <xf numFmtId="0" fontId="5" fillId="0" borderId="3" xfId="4" applyFont="1" applyBorder="1" applyAlignment="1">
      <alignment vertical="top"/>
    </xf>
    <xf numFmtId="0" fontId="5" fillId="0" borderId="4" xfId="4" applyFont="1" applyBorder="1" applyAlignment="1">
      <alignment vertical="top"/>
    </xf>
    <xf numFmtId="0" fontId="5" fillId="0" borderId="0" xfId="4" applyFont="1" applyAlignment="1">
      <alignment vertical="top"/>
    </xf>
    <xf numFmtId="0" fontId="5" fillId="0" borderId="5" xfId="4" applyFont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5" fillId="4" borderId="0" xfId="4" applyFont="1" applyFill="1" applyAlignment="1">
      <alignment horizontal="center" vertical="top"/>
    </xf>
    <xf numFmtId="0" fontId="5" fillId="3" borderId="2" xfId="4" applyFont="1" applyFill="1" applyBorder="1" applyAlignment="1">
      <alignment vertical="top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14" fontId="7" fillId="0" borderId="9" xfId="3" applyNumberFormat="1" applyFont="1" applyBorder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5" fillId="0" borderId="23" xfId="1" applyFont="1" applyBorder="1"/>
    <xf numFmtId="14" fontId="5" fillId="0" borderId="23" xfId="1" applyNumberFormat="1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14" fontId="5" fillId="0" borderId="22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4" borderId="0" xfId="4" applyFont="1" applyFill="1" applyAlignment="1">
      <alignment horizontal="left" vertical="top" wrapText="1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5" fillId="0" borderId="2" xfId="0" applyFont="1" applyBorder="1" applyAlignment="1">
      <alignment vertical="top"/>
    </xf>
    <xf numFmtId="0" fontId="14" fillId="0" borderId="10" xfId="0" applyFont="1" applyBorder="1" applyAlignment="1">
      <alignment vertical="top"/>
    </xf>
    <xf numFmtId="0" fontId="14" fillId="0" borderId="11" xfId="0" applyFont="1" applyBorder="1" applyAlignment="1">
      <alignment vertical="top"/>
    </xf>
    <xf numFmtId="0" fontId="14" fillId="0" borderId="12" xfId="0" applyFont="1" applyBorder="1" applyAlignment="1">
      <alignment vertical="top"/>
    </xf>
    <xf numFmtId="0" fontId="14" fillId="0" borderId="10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15" fillId="0" borderId="10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9" xfId="0" applyFont="1" applyBorder="1" applyAlignment="1">
      <alignment vertical="top"/>
    </xf>
  </cellXfs>
  <cellStyles count="5">
    <cellStyle name="常规 2" xfId="4" xr:uid="{00000000-0005-0000-0000-000001000000}"/>
    <cellStyle name="標準" xfId="0" builtinId="0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590261" y="801480"/>
          <a:ext cx="7162524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590261" y="2934528"/>
          <a:ext cx="7162524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132522</xdr:colOff>
      <xdr:row>31</xdr:row>
      <xdr:rowOff>99391</xdr:rowOff>
    </xdr:from>
    <xdr:to>
      <xdr:col>18</xdr:col>
      <xdr:colOff>149087</xdr:colOff>
      <xdr:row>40</xdr:row>
      <xdr:rowOff>66260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D48EBA26-ED7B-2E17-FFFB-81AAC16BEB10}"/>
            </a:ext>
          </a:extLst>
        </xdr:cNvPr>
        <xdr:cNvSpPr/>
      </xdr:nvSpPr>
      <xdr:spPr bwMode="auto">
        <a:xfrm>
          <a:off x="1524000" y="4207565"/>
          <a:ext cx="2203174" cy="1159565"/>
        </a:xfrm>
        <a:prstGeom prst="wedgeRoundRectCallout">
          <a:avLst/>
        </a:prstGeom>
        <a:solidFill>
          <a:srgbClr val="FFFF00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ドキュメント名「詳細設計書</a:t>
          </a:r>
          <a:r>
            <a:rPr kumimoji="1" lang="en-US" altLang="ja-JP" sz="1100"/>
            <a:t>_</a:t>
          </a:r>
          <a:r>
            <a:rPr kumimoji="1" lang="ja-JP" altLang="en-US" sz="1100"/>
            <a:t>入出庫情報一覧</a:t>
          </a:r>
          <a:r>
            <a:rPr kumimoji="1" lang="en-US" altLang="ja-JP" sz="1100"/>
            <a:t>(</a:t>
          </a:r>
          <a:r>
            <a:rPr kumimoji="1" lang="ja-JP" altLang="en-US" sz="1100"/>
            <a:t>張</a:t>
          </a:r>
          <a:r>
            <a:rPr kumimoji="1" lang="en-US" altLang="ja-JP" sz="1100"/>
            <a:t>).xlsx</a:t>
          </a:r>
          <a:r>
            <a:rPr kumimoji="1" lang="ja-JP" altLang="en-US" sz="1100"/>
            <a:t>」⇒「詳細設計書</a:t>
          </a:r>
          <a:r>
            <a:rPr kumimoji="1" lang="en-US" altLang="ja-JP" sz="1100"/>
            <a:t>_</a:t>
          </a:r>
          <a:r>
            <a:rPr kumimoji="1" lang="ja-JP" altLang="en-US" sz="1100"/>
            <a:t>入出庫情報登録</a:t>
          </a:r>
          <a:r>
            <a:rPr kumimoji="1" lang="en-US" altLang="ja-JP" sz="1100"/>
            <a:t>(</a:t>
          </a:r>
          <a:r>
            <a:rPr kumimoji="1" lang="ja-JP" altLang="en-US" sz="1100"/>
            <a:t>張</a:t>
          </a:r>
          <a:r>
            <a:rPr kumimoji="1" lang="en-US" altLang="ja-JP" sz="1100"/>
            <a:t>).xlsx</a:t>
          </a:r>
          <a:r>
            <a:rPr kumimoji="1" lang="ja-JP" altLang="en-US" sz="1100"/>
            <a:t>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8</xdr:row>
      <xdr:rowOff>47625</xdr:rowOff>
    </xdr:from>
    <xdr:to>
      <xdr:col>42</xdr:col>
      <xdr:colOff>104775</xdr:colOff>
      <xdr:row>39</xdr:row>
      <xdr:rowOff>25916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77DAA2-F102-D50E-9A46-6E41CCB0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43000"/>
          <a:ext cx="7772400" cy="4112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155909</xdr:colOff>
      <xdr:row>7</xdr:row>
      <xdr:rowOff>108369</xdr:rowOff>
    </xdr:from>
    <xdr:to>
      <xdr:col>27</xdr:col>
      <xdr:colOff>8272</xdr:colOff>
      <xdr:row>10</xdr:row>
      <xdr:rowOff>32503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3926222" y="1076744"/>
          <a:ext cx="1439863" cy="328947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 rtl="0"/>
          <a:r>
            <a:rPr lang="ja-JP" altLang="zh-CN" sz="1100" b="0" i="0" baseline="0">
              <a:effectLst/>
              <a:latin typeface="+mn-lt"/>
              <a:ea typeface="+mn-ea"/>
              <a:cs typeface="+mn-cs"/>
            </a:rPr>
            <a:t>入出庫情報一覧</a:t>
          </a:r>
          <a:endParaRPr lang="zh-CN" altLang="zh-CN">
            <a:effectLst/>
          </a:endParaRPr>
        </a:p>
      </xdr:txBody>
    </xdr:sp>
    <xdr:clientData/>
  </xdr:twoCellAnchor>
  <xdr:twoCellAnchor>
    <xdr:from>
      <xdr:col>36</xdr:col>
      <xdr:colOff>19050</xdr:colOff>
      <xdr:row>8</xdr:row>
      <xdr:rowOff>12700</xdr:rowOff>
    </xdr:from>
    <xdr:to>
      <xdr:col>42</xdr:col>
      <xdr:colOff>171450</xdr:colOff>
      <xdr:row>10</xdr:row>
      <xdr:rowOff>82550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6648450" y="996950"/>
          <a:ext cx="1257300" cy="3111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/>
          <a:r>
            <a:rPr lang="ja-JP" altLang="zh-CN" sz="1100" b="0" i="0" baseline="0">
              <a:effectLst/>
              <a:latin typeface="+mn-lt"/>
              <a:ea typeface="+mn-ea"/>
              <a:cs typeface="+mn-cs"/>
            </a:rPr>
            <a:t>入出庫情報登録</a:t>
          </a:r>
          <a:endParaRPr lang="zh-CN" altLang="zh-CN">
            <a:effectLst/>
          </a:endParaRPr>
        </a:p>
      </xdr:txBody>
    </xdr:sp>
    <xdr:clientData/>
  </xdr:twoCellAnchor>
  <xdr:twoCellAnchor>
    <xdr:from>
      <xdr:col>27</xdr:col>
      <xdr:colOff>165100</xdr:colOff>
      <xdr:row>9</xdr:row>
      <xdr:rowOff>31750</xdr:rowOff>
    </xdr:from>
    <xdr:to>
      <xdr:col>35</xdr:col>
      <xdr:colOff>84889</xdr:colOff>
      <xdr:row>9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 bwMode="auto">
        <a:xfrm>
          <a:off x="5137150" y="1136650"/>
          <a:ext cx="1392989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29</xdr:col>
      <xdr:colOff>174623</xdr:colOff>
      <xdr:row>7</xdr:row>
      <xdr:rowOff>23812</xdr:rowOff>
    </xdr:from>
    <xdr:to>
      <xdr:col>34</xdr:col>
      <xdr:colOff>63499</xdr:colOff>
      <xdr:row>8</xdr:row>
      <xdr:rowOff>119061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2323A0E-4838-8880-7086-F9E90372F343}"/>
            </a:ext>
          </a:extLst>
        </xdr:cNvPr>
        <xdr:cNvSpPr txBox="1"/>
      </xdr:nvSpPr>
      <xdr:spPr>
        <a:xfrm>
          <a:off x="5929311" y="992187"/>
          <a:ext cx="881063" cy="230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追加</a:t>
          </a:r>
          <a:r>
            <a:rPr lang="ja-JP" altLang="en-US" sz="1100"/>
            <a:t>ボタン</a:t>
          </a:r>
          <a:endParaRPr lang="zh-CN" altLang="en-US" sz="1100"/>
        </a:p>
      </xdr:txBody>
    </xdr:sp>
    <xdr:clientData/>
  </xdr:twoCellAnchor>
  <xdr:twoCellAnchor editAs="oneCell">
    <xdr:from>
      <xdr:col>49</xdr:col>
      <xdr:colOff>174625</xdr:colOff>
      <xdr:row>7</xdr:row>
      <xdr:rowOff>119062</xdr:rowOff>
    </xdr:from>
    <xdr:to>
      <xdr:col>89</xdr:col>
      <xdr:colOff>9525</xdr:colOff>
      <xdr:row>38</xdr:row>
      <xdr:rowOff>48140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5C547EC6-F91E-4B6C-9746-FCD4F268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8063" y="1087437"/>
          <a:ext cx="7772400" cy="4112141"/>
        </a:xfrm>
        <a:prstGeom prst="rect">
          <a:avLst/>
        </a:prstGeom>
      </xdr:spPr>
    </xdr:pic>
    <xdr:clientData/>
  </xdr:twoCellAnchor>
  <xdr:twoCellAnchor>
    <xdr:from>
      <xdr:col>21</xdr:col>
      <xdr:colOff>166687</xdr:colOff>
      <xdr:row>11</xdr:row>
      <xdr:rowOff>127000</xdr:rowOff>
    </xdr:from>
    <xdr:to>
      <xdr:col>26</xdr:col>
      <xdr:colOff>127000</xdr:colOff>
      <xdr:row>17</xdr:row>
      <xdr:rowOff>87313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E3C77630-E5E0-4CA2-063A-CFC4F86EDDD0}"/>
            </a:ext>
          </a:extLst>
        </xdr:cNvPr>
        <xdr:cNvSpPr/>
      </xdr:nvSpPr>
      <xdr:spPr bwMode="auto">
        <a:xfrm>
          <a:off x="4333875" y="1635125"/>
          <a:ext cx="952500" cy="769938"/>
        </a:xfrm>
        <a:prstGeom prst="flowChartMagneticDisk">
          <a:avLst/>
        </a:prstGeom>
        <a:solidFill>
          <a:srgbClr val="FFFF00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入出庫情報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13321</xdr:colOff>
      <xdr:row>8</xdr:row>
      <xdr:rowOff>107906</xdr:rowOff>
    </xdr:from>
    <xdr:to>
      <xdr:col>64</xdr:col>
      <xdr:colOff>18517</xdr:colOff>
      <xdr:row>40</xdr:row>
      <xdr:rowOff>61684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5E278E65-5A59-419D-B0B0-63F5C4B1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8994" y="1162983"/>
          <a:ext cx="7720446" cy="4174086"/>
        </a:xfrm>
        <a:prstGeom prst="rect">
          <a:avLst/>
        </a:prstGeom>
      </xdr:spPr>
    </xdr:pic>
    <xdr:clientData/>
  </xdr:twoCellAnchor>
  <xdr:twoCellAnchor>
    <xdr:from>
      <xdr:col>3</xdr:col>
      <xdr:colOff>95249</xdr:colOff>
      <xdr:row>14</xdr:row>
      <xdr:rowOff>36634</xdr:rowOff>
    </xdr:from>
    <xdr:to>
      <xdr:col>7</xdr:col>
      <xdr:colOff>190500</xdr:colOff>
      <xdr:row>18</xdr:row>
      <xdr:rowOff>43962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BC5FC78B-3007-E792-BABD-F78C3E7890C6}"/>
            </a:ext>
          </a:extLst>
        </xdr:cNvPr>
        <xdr:cNvSpPr/>
      </xdr:nvSpPr>
      <xdr:spPr bwMode="auto">
        <a:xfrm>
          <a:off x="688730" y="1883019"/>
          <a:ext cx="886558" cy="534866"/>
        </a:xfrm>
        <a:prstGeom prst="wedgeRoundRectCallout">
          <a:avLst>
            <a:gd name="adj1" fmla="val 117183"/>
            <a:gd name="adj2" fmla="val -147089"/>
            <a:gd name="adj3" fmla="val 16667"/>
          </a:avLst>
        </a:prstGeom>
        <a:solidFill>
          <a:srgbClr val="FFFF00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textbox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73</xdr:row>
      <xdr:rowOff>47626</xdr:rowOff>
    </xdr:from>
    <xdr:to>
      <xdr:col>31</xdr:col>
      <xdr:colOff>190500</xdr:colOff>
      <xdr:row>86</xdr:row>
      <xdr:rowOff>113867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F33BD587-1E28-4262-A91E-4EB204F9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375" y="13850939"/>
          <a:ext cx="5500688" cy="1820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37</xdr:col>
      <xdr:colOff>63500</xdr:colOff>
      <xdr:row>7</xdr:row>
      <xdr:rowOff>31750</xdr:rowOff>
    </xdr:from>
    <xdr:to>
      <xdr:col>76</xdr:col>
      <xdr:colOff>44884</xdr:colOff>
      <xdr:row>38</xdr:row>
      <xdr:rowOff>22774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FD2982-D976-4399-9F5F-21C8B37BF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688" y="1008063"/>
          <a:ext cx="7720446" cy="4174086"/>
        </a:xfrm>
        <a:prstGeom prst="rect">
          <a:avLst/>
        </a:prstGeom>
      </xdr:spPr>
    </xdr:pic>
    <xdr:clientData/>
  </xdr:twoCellAnchor>
  <xdr:twoCellAnchor>
    <xdr:from>
      <xdr:col>16</xdr:col>
      <xdr:colOff>71438</xdr:colOff>
      <xdr:row>13</xdr:row>
      <xdr:rowOff>71437</xdr:rowOff>
    </xdr:from>
    <xdr:to>
      <xdr:col>23</xdr:col>
      <xdr:colOff>87312</xdr:colOff>
      <xdr:row>18</xdr:row>
      <xdr:rowOff>39688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B046E974-3E43-BE65-AE84-234D1DD66AA8}"/>
            </a:ext>
          </a:extLst>
        </xdr:cNvPr>
        <xdr:cNvSpPr/>
      </xdr:nvSpPr>
      <xdr:spPr bwMode="auto">
        <a:xfrm>
          <a:off x="3246438" y="1857375"/>
          <a:ext cx="1404937" cy="642938"/>
        </a:xfrm>
        <a:prstGeom prst="wedgeRoundRectCallout">
          <a:avLst>
            <a:gd name="adj1" fmla="val -182415"/>
            <a:gd name="adj2" fmla="val 33000"/>
            <a:gd name="adj3" fmla="val 16667"/>
          </a:avLst>
        </a:prstGeom>
        <a:solidFill>
          <a:srgbClr val="FFFF00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検索不要、前画面から渡すパラメータ</a:t>
          </a:r>
        </a:p>
      </xdr:txBody>
    </xdr:sp>
    <xdr:clientData/>
  </xdr:twoCellAnchor>
  <xdr:twoCellAnchor editAs="oneCell">
    <xdr:from>
      <xdr:col>34</xdr:col>
      <xdr:colOff>166688</xdr:colOff>
      <xdr:row>67</xdr:row>
      <xdr:rowOff>55562</xdr:rowOff>
    </xdr:from>
    <xdr:to>
      <xdr:col>73</xdr:col>
      <xdr:colOff>148071</xdr:colOff>
      <xdr:row>98</xdr:row>
      <xdr:rowOff>46586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568EDC8A-F3C6-41F7-9929-B34238DC1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563" y="13049250"/>
          <a:ext cx="7720446" cy="4174086"/>
        </a:xfrm>
        <a:prstGeom prst="rect">
          <a:avLst/>
        </a:prstGeom>
      </xdr:spPr>
    </xdr:pic>
    <xdr:clientData/>
  </xdr:twoCellAnchor>
  <xdr:twoCellAnchor>
    <xdr:from>
      <xdr:col>17</xdr:col>
      <xdr:colOff>111125</xdr:colOff>
      <xdr:row>90</xdr:row>
      <xdr:rowOff>7938</xdr:rowOff>
    </xdr:from>
    <xdr:to>
      <xdr:col>33</xdr:col>
      <xdr:colOff>190500</xdr:colOff>
      <xdr:row>97</xdr:row>
      <xdr:rowOff>31750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8829149B-FC9C-9D23-342C-2ED9972AE3E2}"/>
            </a:ext>
          </a:extLst>
        </xdr:cNvPr>
        <xdr:cNvSpPr/>
      </xdr:nvSpPr>
      <xdr:spPr bwMode="auto">
        <a:xfrm>
          <a:off x="3484563" y="16105188"/>
          <a:ext cx="3254375" cy="968375"/>
        </a:xfrm>
        <a:prstGeom prst="wedgeRoundRectCallout">
          <a:avLst>
            <a:gd name="adj1" fmla="val -33272"/>
            <a:gd name="adj2" fmla="val -101434"/>
            <a:gd name="adj3" fmla="val 16667"/>
          </a:avLst>
        </a:prstGeom>
        <a:solidFill>
          <a:srgbClr val="FFFF00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基本設計書の内容をそのまま利用できません。</a:t>
          </a:r>
          <a:endParaRPr kumimoji="1" lang="en-US" altLang="ja-JP" sz="1100"/>
        </a:p>
        <a:p>
          <a:pPr algn="l"/>
          <a:r>
            <a:rPr kumimoji="1" lang="ja-JP" altLang="en-US" sz="1100"/>
            <a:t>登録</a:t>
          </a:r>
          <a:r>
            <a:rPr kumimoji="1" lang="en-US" altLang="ja-JP" sz="1100"/>
            <a:t>SQL</a:t>
          </a:r>
          <a:r>
            <a:rPr kumimoji="1" lang="ja-JP" altLang="en-US" sz="1100"/>
            <a:t>を記載してください。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&#21220;&#24608;&#31649;&#29702;&#36039;&#26009;/&#12304;&#21220;&#24608;&#12305;&#35443;&#32048;&#35373;&#35336;&#26360;_K001_&#21220;&#24608;&#23455;&#3231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イメージ"/>
      <sheetName val="IO関連"/>
      <sheetName val="画面項目"/>
      <sheetName val="イベント処理"/>
      <sheetName val="リスト"/>
      <sheetName val="Sheet1"/>
    </sheetNames>
    <sheetDataSet>
      <sheetData sheetId="0">
        <row r="35">
          <cell r="AL35" t="str">
            <v>KS</v>
          </cell>
        </row>
        <row r="37">
          <cell r="AL37" t="str">
            <v>勤怠管理システム</v>
          </cell>
        </row>
        <row r="39">
          <cell r="AL39" t="str">
            <v>K001</v>
          </cell>
        </row>
        <row r="41">
          <cell r="AL41" t="str">
            <v>勤怠実績一覧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10" zoomScale="115" zoomScaleNormal="115" workbookViewId="0">
      <selection activeCell="Z30" sqref="Z30"/>
    </sheetView>
  </sheetViews>
  <sheetFormatPr defaultColWidth="2.625" defaultRowHeight="10.5"/>
  <cols>
    <col min="1" max="16384" width="2.6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72" t="s">
        <v>5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69" t="s">
        <v>33</v>
      </c>
      <c r="AG37" s="69"/>
      <c r="AH37" s="69"/>
      <c r="AI37" s="69"/>
      <c r="AJ37" s="69"/>
      <c r="AK37" s="69"/>
      <c r="AL37" s="70" t="s">
        <v>34</v>
      </c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69"/>
      <c r="AG38" s="69"/>
      <c r="AH38" s="69"/>
      <c r="AI38" s="69"/>
      <c r="AJ38" s="69"/>
      <c r="AK38" s="69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69" t="s">
        <v>24</v>
      </c>
      <c r="AG39" s="69"/>
      <c r="AH39" s="69"/>
      <c r="AI39" s="69"/>
      <c r="AJ39" s="69"/>
      <c r="AK39" s="69"/>
      <c r="AL39" s="70" t="s">
        <v>35</v>
      </c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69"/>
      <c r="AG40" s="69"/>
      <c r="AH40" s="69"/>
      <c r="AI40" s="69"/>
      <c r="AJ40" s="69"/>
      <c r="AK40" s="69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69" t="s">
        <v>0</v>
      </c>
      <c r="AG41" s="69"/>
      <c r="AH41" s="69"/>
      <c r="AI41" s="69"/>
      <c r="AJ41" s="69"/>
      <c r="AK41" s="69"/>
      <c r="AL41" s="70" t="s">
        <v>67</v>
      </c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69"/>
      <c r="AG42" s="69"/>
      <c r="AH42" s="69"/>
      <c r="AI42" s="69"/>
      <c r="AJ42" s="69"/>
      <c r="AK42" s="69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69" t="s">
        <v>25</v>
      </c>
      <c r="AG43" s="69"/>
      <c r="AH43" s="69"/>
      <c r="AI43" s="69"/>
      <c r="AJ43" s="69"/>
      <c r="AK43" s="69"/>
      <c r="AL43" s="70" t="s">
        <v>48</v>
      </c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69"/>
      <c r="AG44" s="69"/>
      <c r="AH44" s="69"/>
      <c r="AI44" s="69"/>
      <c r="AJ44" s="69"/>
      <c r="AK44" s="69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69" t="s">
        <v>26</v>
      </c>
      <c r="AG45" s="69"/>
      <c r="AH45" s="69"/>
      <c r="AI45" s="69"/>
      <c r="AJ45" s="69"/>
      <c r="AK45" s="69"/>
      <c r="AL45" s="70" t="s">
        <v>68</v>
      </c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69"/>
      <c r="AG46" s="69"/>
      <c r="AH46" s="69"/>
      <c r="AI46" s="69"/>
      <c r="AJ46" s="69"/>
      <c r="AK46" s="69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69" t="s">
        <v>22</v>
      </c>
      <c r="AG47" s="69"/>
      <c r="AH47" s="69"/>
      <c r="AI47" s="69"/>
      <c r="AJ47" s="69"/>
      <c r="AK47" s="69"/>
      <c r="AL47" s="71">
        <v>44901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69"/>
      <c r="AG48" s="69"/>
      <c r="AH48" s="69"/>
      <c r="AI48" s="69"/>
      <c r="AJ48" s="69"/>
      <c r="AK48" s="69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69" t="s">
        <v>21</v>
      </c>
      <c r="AG49" s="69"/>
      <c r="AH49" s="69"/>
      <c r="AI49" s="69"/>
      <c r="AJ49" s="69"/>
      <c r="AK49" s="69"/>
      <c r="AL49" s="70" t="s">
        <v>96</v>
      </c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69"/>
      <c r="AG50" s="69"/>
      <c r="AH50" s="69"/>
      <c r="AI50" s="69"/>
      <c r="AJ50" s="69"/>
      <c r="AK50" s="69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39:AK40"/>
    <mergeCell ref="AL39:AY40"/>
    <mergeCell ref="AL41:AY42"/>
    <mergeCell ref="I9:AR22"/>
    <mergeCell ref="AF41:AK42"/>
    <mergeCell ref="AF37:AK38"/>
    <mergeCell ref="AL37:AY38"/>
    <mergeCell ref="AF49:AK50"/>
    <mergeCell ref="AL43:AY44"/>
    <mergeCell ref="AL45:AY46"/>
    <mergeCell ref="AL47:AY48"/>
    <mergeCell ref="AL49:AY50"/>
    <mergeCell ref="AF43:AK44"/>
    <mergeCell ref="AF45:AK46"/>
    <mergeCell ref="AF47:AK4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>
      <pane ySplit="4" topLeftCell="A5" activePane="bottomLeft" state="frozen"/>
      <selection pane="bottomLeft" activeCell="U23" sqref="U23:AZ23"/>
    </sheetView>
  </sheetViews>
  <sheetFormatPr defaultColWidth="2.625" defaultRowHeight="10.5"/>
  <cols>
    <col min="1" max="16384" width="2.625" style="1"/>
  </cols>
  <sheetData>
    <row r="1" spans="1:52" ht="11.25" thickTop="1">
      <c r="A1" s="84" t="s">
        <v>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  <c r="Y1" s="90" t="s">
        <v>3</v>
      </c>
      <c r="Z1" s="90"/>
      <c r="AA1" s="90"/>
      <c r="AB1" s="90"/>
      <c r="AC1" s="91" t="str">
        <f>IF(ISBLANK(表紙!AL43),"",(表紙!AL43))</f>
        <v>K001</v>
      </c>
      <c r="AD1" s="91"/>
      <c r="AE1" s="91"/>
      <c r="AF1" s="91"/>
      <c r="AG1" s="91"/>
      <c r="AH1" s="91"/>
      <c r="AI1" s="91"/>
      <c r="AJ1" s="91"/>
      <c r="AK1" s="91"/>
      <c r="AL1" s="91"/>
      <c r="AM1" s="90" t="s">
        <v>27</v>
      </c>
      <c r="AN1" s="90"/>
      <c r="AO1" s="90"/>
      <c r="AP1" s="90"/>
      <c r="AQ1" s="91" t="str">
        <f>IF(ISBLANK(表紙!AL39),"",(表紙!AL39))</f>
        <v>KS</v>
      </c>
      <c r="AR1" s="91"/>
      <c r="AS1" s="91"/>
      <c r="AT1" s="91"/>
      <c r="AU1" s="91"/>
      <c r="AV1" s="91"/>
      <c r="AW1" s="91"/>
      <c r="AX1" s="91"/>
      <c r="AY1" s="91"/>
      <c r="AZ1" s="91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  <c r="Y2" s="80" t="s">
        <v>4</v>
      </c>
      <c r="Z2" s="80"/>
      <c r="AA2" s="80"/>
      <c r="AB2" s="80"/>
      <c r="AC2" s="81" t="str">
        <f>IF(ISBLANK(表紙!AL45),"",(表紙!AL45))</f>
        <v>入出庫情報登録</v>
      </c>
      <c r="AD2" s="81"/>
      <c r="AE2" s="81"/>
      <c r="AF2" s="81"/>
      <c r="AG2" s="81"/>
      <c r="AH2" s="81"/>
      <c r="AI2" s="81"/>
      <c r="AJ2" s="81"/>
      <c r="AK2" s="81"/>
      <c r="AL2" s="81"/>
      <c r="AM2" s="80" t="s">
        <v>0</v>
      </c>
      <c r="AN2" s="80"/>
      <c r="AO2" s="80"/>
      <c r="AP2" s="80"/>
      <c r="AQ2" s="81" t="str">
        <f>IF(ISBLANK(表紙!AL41),"",(表紙!AL41))</f>
        <v>倉庫管理システム</v>
      </c>
      <c r="AR2" s="81"/>
      <c r="AS2" s="81"/>
      <c r="AT2" s="81"/>
      <c r="AU2" s="81"/>
      <c r="AV2" s="81"/>
      <c r="AW2" s="81"/>
      <c r="AX2" s="81"/>
      <c r="AY2" s="81"/>
      <c r="AZ2" s="81"/>
    </row>
    <row r="3" spans="1:52" ht="11.25" thickTop="1"/>
    <row r="4" spans="1:52">
      <c r="A4" s="75" t="s">
        <v>32</v>
      </c>
      <c r="B4" s="77"/>
      <c r="C4" s="75" t="s">
        <v>28</v>
      </c>
      <c r="D4" s="76"/>
      <c r="E4" s="76"/>
      <c r="F4" s="77"/>
      <c r="G4" s="75" t="s">
        <v>29</v>
      </c>
      <c r="H4" s="76"/>
      <c r="I4" s="76"/>
      <c r="J4" s="77"/>
      <c r="K4" s="75" t="s">
        <v>30</v>
      </c>
      <c r="L4" s="76"/>
      <c r="M4" s="76"/>
      <c r="N4" s="76"/>
      <c r="O4" s="76"/>
      <c r="P4" s="76"/>
      <c r="Q4" s="76"/>
      <c r="R4" s="76"/>
      <c r="S4" s="76"/>
      <c r="T4" s="77"/>
      <c r="U4" s="75" t="s">
        <v>31</v>
      </c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</row>
    <row r="5" spans="1:52">
      <c r="A5" s="78">
        <f t="shared" ref="A5:A52" si="0">ROW()-4</f>
        <v>1</v>
      </c>
      <c r="B5" s="78"/>
      <c r="C5" s="79">
        <v>44901</v>
      </c>
      <c r="D5" s="79"/>
      <c r="E5" s="79"/>
      <c r="F5" s="79"/>
      <c r="G5" s="78" t="s">
        <v>96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</row>
    <row r="6" spans="1:52">
      <c r="A6" s="73">
        <f t="shared" si="0"/>
        <v>2</v>
      </c>
      <c r="B6" s="73"/>
      <c r="C6" s="74"/>
      <c r="D6" s="74"/>
      <c r="E6" s="74"/>
      <c r="F6" s="74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</row>
    <row r="7" spans="1:52">
      <c r="A7" s="73">
        <f t="shared" si="0"/>
        <v>3</v>
      </c>
      <c r="B7" s="73"/>
      <c r="C7" s="74"/>
      <c r="D7" s="74"/>
      <c r="E7" s="74"/>
      <c r="F7" s="74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</row>
    <row r="8" spans="1:52">
      <c r="A8" s="73">
        <f t="shared" si="0"/>
        <v>4</v>
      </c>
      <c r="B8" s="73"/>
      <c r="C8" s="74"/>
      <c r="D8" s="74"/>
      <c r="E8" s="74"/>
      <c r="F8" s="74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</row>
    <row r="9" spans="1:52">
      <c r="A9" s="73">
        <f t="shared" si="0"/>
        <v>5</v>
      </c>
      <c r="B9" s="73"/>
      <c r="C9" s="74"/>
      <c r="D9" s="74"/>
      <c r="E9" s="74"/>
      <c r="F9" s="74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</row>
    <row r="10" spans="1:52">
      <c r="A10" s="73">
        <f t="shared" si="0"/>
        <v>6</v>
      </c>
      <c r="B10" s="73"/>
      <c r="C10" s="74"/>
      <c r="D10" s="74"/>
      <c r="E10" s="74"/>
      <c r="F10" s="74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</row>
    <row r="11" spans="1:52">
      <c r="A11" s="73">
        <f t="shared" si="0"/>
        <v>7</v>
      </c>
      <c r="B11" s="73"/>
      <c r="C11" s="74"/>
      <c r="D11" s="74"/>
      <c r="E11" s="74"/>
      <c r="F11" s="74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</row>
    <row r="12" spans="1:52">
      <c r="A12" s="73">
        <f t="shared" si="0"/>
        <v>8</v>
      </c>
      <c r="B12" s="73"/>
      <c r="C12" s="74"/>
      <c r="D12" s="74"/>
      <c r="E12" s="74"/>
      <c r="F12" s="74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</row>
    <row r="13" spans="1:52">
      <c r="A13" s="73">
        <f t="shared" si="0"/>
        <v>9</v>
      </c>
      <c r="B13" s="73"/>
      <c r="C13" s="74"/>
      <c r="D13" s="74"/>
      <c r="E13" s="74"/>
      <c r="F13" s="74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</row>
    <row r="14" spans="1:52">
      <c r="A14" s="73">
        <f t="shared" si="0"/>
        <v>10</v>
      </c>
      <c r="B14" s="73"/>
      <c r="C14" s="74"/>
      <c r="D14" s="74"/>
      <c r="E14" s="74"/>
      <c r="F14" s="74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</row>
    <row r="15" spans="1:52">
      <c r="A15" s="73">
        <f t="shared" si="0"/>
        <v>11</v>
      </c>
      <c r="B15" s="73"/>
      <c r="C15" s="74"/>
      <c r="D15" s="74"/>
      <c r="E15" s="74"/>
      <c r="F15" s="74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</row>
    <row r="16" spans="1:52">
      <c r="A16" s="73">
        <f t="shared" si="0"/>
        <v>12</v>
      </c>
      <c r="B16" s="73"/>
      <c r="C16" s="74"/>
      <c r="D16" s="74"/>
      <c r="E16" s="74"/>
      <c r="F16" s="74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</row>
    <row r="17" spans="1:52">
      <c r="A17" s="73">
        <f t="shared" si="0"/>
        <v>13</v>
      </c>
      <c r="B17" s="73"/>
      <c r="C17" s="74"/>
      <c r="D17" s="74"/>
      <c r="E17" s="74"/>
      <c r="F17" s="74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</row>
    <row r="18" spans="1:52">
      <c r="A18" s="73">
        <f t="shared" si="0"/>
        <v>14</v>
      </c>
      <c r="B18" s="73"/>
      <c r="C18" s="74"/>
      <c r="D18" s="74"/>
      <c r="E18" s="74"/>
      <c r="F18" s="74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</row>
    <row r="19" spans="1:52">
      <c r="A19" s="73">
        <f t="shared" si="0"/>
        <v>15</v>
      </c>
      <c r="B19" s="73"/>
      <c r="C19" s="74"/>
      <c r="D19" s="74"/>
      <c r="E19" s="74"/>
      <c r="F19" s="74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</row>
    <row r="20" spans="1:52">
      <c r="A20" s="73">
        <f t="shared" si="0"/>
        <v>16</v>
      </c>
      <c r="B20" s="73"/>
      <c r="C20" s="74"/>
      <c r="D20" s="74"/>
      <c r="E20" s="74"/>
      <c r="F20" s="74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</row>
    <row r="21" spans="1:52">
      <c r="A21" s="73">
        <f t="shared" si="0"/>
        <v>17</v>
      </c>
      <c r="B21" s="73"/>
      <c r="C21" s="74"/>
      <c r="D21" s="74"/>
      <c r="E21" s="74"/>
      <c r="F21" s="74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</row>
    <row r="22" spans="1:52">
      <c r="A22" s="73">
        <f t="shared" si="0"/>
        <v>18</v>
      </c>
      <c r="B22" s="73"/>
      <c r="C22" s="74"/>
      <c r="D22" s="74"/>
      <c r="E22" s="74"/>
      <c r="F22" s="74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</row>
    <row r="23" spans="1:52">
      <c r="A23" s="73">
        <f t="shared" si="0"/>
        <v>19</v>
      </c>
      <c r="B23" s="73"/>
      <c r="C23" s="74"/>
      <c r="D23" s="74"/>
      <c r="E23" s="74"/>
      <c r="F23" s="74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</row>
    <row r="24" spans="1:52">
      <c r="A24" s="73">
        <f t="shared" si="0"/>
        <v>20</v>
      </c>
      <c r="B24" s="73"/>
      <c r="C24" s="74"/>
      <c r="D24" s="74"/>
      <c r="E24" s="74"/>
      <c r="F24" s="74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</row>
    <row r="25" spans="1:52">
      <c r="A25" s="73">
        <f t="shared" si="0"/>
        <v>21</v>
      </c>
      <c r="B25" s="73"/>
      <c r="C25" s="74"/>
      <c r="D25" s="74"/>
      <c r="E25" s="74"/>
      <c r="F25" s="74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</row>
    <row r="26" spans="1:52">
      <c r="A26" s="73">
        <f t="shared" si="0"/>
        <v>22</v>
      </c>
      <c r="B26" s="73"/>
      <c r="C26" s="74"/>
      <c r="D26" s="74"/>
      <c r="E26" s="74"/>
      <c r="F26" s="74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</row>
    <row r="27" spans="1:52">
      <c r="A27" s="73">
        <f t="shared" si="0"/>
        <v>23</v>
      </c>
      <c r="B27" s="73"/>
      <c r="C27" s="74"/>
      <c r="D27" s="74"/>
      <c r="E27" s="74"/>
      <c r="F27" s="74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</row>
    <row r="28" spans="1:52">
      <c r="A28" s="73">
        <f t="shared" si="0"/>
        <v>24</v>
      </c>
      <c r="B28" s="73"/>
      <c r="C28" s="74"/>
      <c r="D28" s="74"/>
      <c r="E28" s="74"/>
      <c r="F28" s="74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</row>
    <row r="29" spans="1:52">
      <c r="A29" s="73">
        <f t="shared" si="0"/>
        <v>25</v>
      </c>
      <c r="B29" s="73"/>
      <c r="C29" s="74"/>
      <c r="D29" s="74"/>
      <c r="E29" s="74"/>
      <c r="F29" s="74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</row>
    <row r="30" spans="1:52">
      <c r="A30" s="73">
        <f t="shared" si="0"/>
        <v>26</v>
      </c>
      <c r="B30" s="73"/>
      <c r="C30" s="74"/>
      <c r="D30" s="74"/>
      <c r="E30" s="74"/>
      <c r="F30" s="74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</row>
    <row r="31" spans="1:52">
      <c r="A31" s="73">
        <f t="shared" si="0"/>
        <v>27</v>
      </c>
      <c r="B31" s="73"/>
      <c r="C31" s="74"/>
      <c r="D31" s="74"/>
      <c r="E31" s="74"/>
      <c r="F31" s="74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</row>
    <row r="32" spans="1:52">
      <c r="A32" s="73">
        <f t="shared" si="0"/>
        <v>28</v>
      </c>
      <c r="B32" s="73"/>
      <c r="C32" s="74"/>
      <c r="D32" s="74"/>
      <c r="E32" s="74"/>
      <c r="F32" s="74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</row>
    <row r="33" spans="1:52">
      <c r="A33" s="73">
        <f t="shared" si="0"/>
        <v>29</v>
      </c>
      <c r="B33" s="73"/>
      <c r="C33" s="74"/>
      <c r="D33" s="74"/>
      <c r="E33" s="74"/>
      <c r="F33" s="74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</row>
    <row r="34" spans="1:52">
      <c r="A34" s="73">
        <f t="shared" si="0"/>
        <v>30</v>
      </c>
      <c r="B34" s="73"/>
      <c r="C34" s="74"/>
      <c r="D34" s="74"/>
      <c r="E34" s="74"/>
      <c r="F34" s="74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</row>
    <row r="35" spans="1:52">
      <c r="A35" s="73">
        <f t="shared" si="0"/>
        <v>31</v>
      </c>
      <c r="B35" s="73"/>
      <c r="C35" s="74"/>
      <c r="D35" s="74"/>
      <c r="E35" s="74"/>
      <c r="F35" s="74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</row>
    <row r="36" spans="1:52">
      <c r="A36" s="73">
        <f t="shared" si="0"/>
        <v>32</v>
      </c>
      <c r="B36" s="73"/>
      <c r="C36" s="74"/>
      <c r="D36" s="74"/>
      <c r="E36" s="74"/>
      <c r="F36" s="74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</row>
    <row r="37" spans="1:52">
      <c r="A37" s="73">
        <f t="shared" si="0"/>
        <v>33</v>
      </c>
      <c r="B37" s="73"/>
      <c r="C37" s="74"/>
      <c r="D37" s="74"/>
      <c r="E37" s="74"/>
      <c r="F37" s="74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</row>
    <row r="38" spans="1:52">
      <c r="A38" s="73">
        <f t="shared" si="0"/>
        <v>34</v>
      </c>
      <c r="B38" s="73"/>
      <c r="C38" s="74"/>
      <c r="D38" s="74"/>
      <c r="E38" s="74"/>
      <c r="F38" s="74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</row>
    <row r="39" spans="1:52">
      <c r="A39" s="73">
        <f t="shared" si="0"/>
        <v>35</v>
      </c>
      <c r="B39" s="73"/>
      <c r="C39" s="74"/>
      <c r="D39" s="74"/>
      <c r="E39" s="74"/>
      <c r="F39" s="74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</row>
    <row r="40" spans="1:52">
      <c r="A40" s="73">
        <f t="shared" si="0"/>
        <v>36</v>
      </c>
      <c r="B40" s="73"/>
      <c r="C40" s="74"/>
      <c r="D40" s="74"/>
      <c r="E40" s="74"/>
      <c r="F40" s="74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</row>
    <row r="41" spans="1:52">
      <c r="A41" s="73">
        <f t="shared" si="0"/>
        <v>37</v>
      </c>
      <c r="B41" s="73"/>
      <c r="C41" s="74"/>
      <c r="D41" s="74"/>
      <c r="E41" s="74"/>
      <c r="F41" s="74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</row>
    <row r="42" spans="1:52">
      <c r="A42" s="73">
        <f t="shared" si="0"/>
        <v>38</v>
      </c>
      <c r="B42" s="73"/>
      <c r="C42" s="74"/>
      <c r="D42" s="74"/>
      <c r="E42" s="74"/>
      <c r="F42" s="74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</row>
    <row r="43" spans="1:52">
      <c r="A43" s="73">
        <f t="shared" si="0"/>
        <v>39</v>
      </c>
      <c r="B43" s="73"/>
      <c r="C43" s="74"/>
      <c r="D43" s="74"/>
      <c r="E43" s="74"/>
      <c r="F43" s="74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</row>
    <row r="44" spans="1:52">
      <c r="A44" s="73">
        <f t="shared" si="0"/>
        <v>40</v>
      </c>
      <c r="B44" s="73"/>
      <c r="C44" s="74"/>
      <c r="D44" s="74"/>
      <c r="E44" s="74"/>
      <c r="F44" s="74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</row>
    <row r="45" spans="1:52">
      <c r="A45" s="73">
        <f t="shared" si="0"/>
        <v>41</v>
      </c>
      <c r="B45" s="73"/>
      <c r="C45" s="74"/>
      <c r="D45" s="74"/>
      <c r="E45" s="74"/>
      <c r="F45" s="74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</row>
    <row r="46" spans="1:52">
      <c r="A46" s="73">
        <f t="shared" si="0"/>
        <v>42</v>
      </c>
      <c r="B46" s="73"/>
      <c r="C46" s="74"/>
      <c r="D46" s="74"/>
      <c r="E46" s="74"/>
      <c r="F46" s="74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</row>
    <row r="47" spans="1:52">
      <c r="A47" s="73">
        <f t="shared" si="0"/>
        <v>43</v>
      </c>
      <c r="B47" s="73"/>
      <c r="C47" s="74"/>
      <c r="D47" s="74"/>
      <c r="E47" s="74"/>
      <c r="F47" s="74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</row>
    <row r="48" spans="1:52">
      <c r="A48" s="73">
        <f t="shared" si="0"/>
        <v>44</v>
      </c>
      <c r="B48" s="73"/>
      <c r="C48" s="74"/>
      <c r="D48" s="74"/>
      <c r="E48" s="74"/>
      <c r="F48" s="74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</row>
    <row r="49" spans="1:52">
      <c r="A49" s="73">
        <f t="shared" si="0"/>
        <v>45</v>
      </c>
      <c r="B49" s="73"/>
      <c r="C49" s="74"/>
      <c r="D49" s="74"/>
      <c r="E49" s="74"/>
      <c r="F49" s="74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</row>
    <row r="50" spans="1:52">
      <c r="A50" s="73">
        <f t="shared" si="0"/>
        <v>46</v>
      </c>
      <c r="B50" s="73"/>
      <c r="C50" s="74"/>
      <c r="D50" s="74"/>
      <c r="E50" s="74"/>
      <c r="F50" s="74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</row>
    <row r="51" spans="1:52">
      <c r="A51" s="73">
        <f t="shared" si="0"/>
        <v>47</v>
      </c>
      <c r="B51" s="73"/>
      <c r="C51" s="74"/>
      <c r="D51" s="74"/>
      <c r="E51" s="74"/>
      <c r="F51" s="74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</row>
    <row r="52" spans="1:52">
      <c r="A52" s="82">
        <f t="shared" si="0"/>
        <v>48</v>
      </c>
      <c r="B52" s="82"/>
      <c r="C52" s="83"/>
      <c r="D52" s="83"/>
      <c r="E52" s="83"/>
      <c r="F52" s="83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</row>
  </sheetData>
  <mergeCells count="254"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9"/>
  <sheetViews>
    <sheetView zoomScaleNormal="100" workbookViewId="0">
      <selection activeCell="BV16" sqref="BV16"/>
    </sheetView>
  </sheetViews>
  <sheetFormatPr defaultColWidth="2.625" defaultRowHeight="10.5"/>
  <cols>
    <col min="1" max="16384" width="2.625" style="1"/>
  </cols>
  <sheetData>
    <row r="1" spans="1:52" ht="11.25" thickTop="1">
      <c r="A1" s="84" t="s">
        <v>5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3</v>
      </c>
      <c r="L1" s="90"/>
      <c r="M1" s="90"/>
      <c r="N1" s="90"/>
      <c r="O1" s="98" t="str">
        <f>IF(ISBLANK(表紙!AL43),"",(表紙!AL43))</f>
        <v>K001</v>
      </c>
      <c r="P1" s="98"/>
      <c r="Q1" s="98"/>
      <c r="R1" s="98"/>
      <c r="S1" s="98"/>
      <c r="T1" s="98"/>
      <c r="U1" s="98"/>
      <c r="V1" s="98"/>
      <c r="W1" s="98"/>
      <c r="X1" s="98"/>
      <c r="Y1" s="90" t="s">
        <v>27</v>
      </c>
      <c r="Z1" s="90"/>
      <c r="AA1" s="90"/>
      <c r="AB1" s="90"/>
      <c r="AC1" s="91" t="str">
        <f>IF(ISBLANK(表紙!AL39),"",(表紙!AL39))</f>
        <v>KS</v>
      </c>
      <c r="AD1" s="91"/>
      <c r="AE1" s="91"/>
      <c r="AF1" s="91"/>
      <c r="AG1" s="91"/>
      <c r="AH1" s="91"/>
      <c r="AI1" s="91"/>
      <c r="AJ1" s="91"/>
      <c r="AK1" s="91"/>
      <c r="AL1" s="91"/>
      <c r="AM1" s="90" t="s">
        <v>1</v>
      </c>
      <c r="AN1" s="90"/>
      <c r="AO1" s="90"/>
      <c r="AP1" s="90"/>
      <c r="AQ1" s="92">
        <f>IF(ISBLANK(表紙!AL47),"",(表紙!AL47))</f>
        <v>44901</v>
      </c>
      <c r="AR1" s="92"/>
      <c r="AS1" s="92"/>
      <c r="AT1" s="92"/>
      <c r="AU1" s="92"/>
      <c r="AV1" s="92"/>
      <c r="AW1" s="92"/>
      <c r="AX1" s="92"/>
      <c r="AY1" s="92"/>
      <c r="AZ1" s="93"/>
    </row>
    <row r="2" spans="1:52" ht="11.25" thickBot="1">
      <c r="A2" s="95"/>
      <c r="B2" s="96"/>
      <c r="C2" s="96"/>
      <c r="D2" s="96"/>
      <c r="E2" s="96"/>
      <c r="F2" s="96"/>
      <c r="G2" s="96"/>
      <c r="H2" s="96"/>
      <c r="I2" s="96"/>
      <c r="J2" s="97"/>
      <c r="K2" s="80" t="s">
        <v>4</v>
      </c>
      <c r="L2" s="80"/>
      <c r="M2" s="80"/>
      <c r="N2" s="80"/>
      <c r="O2" s="99" t="str">
        <f>IF(ISBLANK(表紙!AL45),"",(表紙!AL45))</f>
        <v>入出庫情報登録</v>
      </c>
      <c r="P2" s="99"/>
      <c r="Q2" s="99"/>
      <c r="R2" s="99"/>
      <c r="S2" s="99"/>
      <c r="T2" s="99"/>
      <c r="U2" s="99"/>
      <c r="V2" s="99"/>
      <c r="W2" s="99"/>
      <c r="X2" s="99"/>
      <c r="Y2" s="80" t="s">
        <v>0</v>
      </c>
      <c r="Z2" s="80"/>
      <c r="AA2" s="80"/>
      <c r="AB2" s="80"/>
      <c r="AC2" s="81" t="str">
        <f>IF(ISBLANK(表紙!AL41),"",(表紙!AL41))</f>
        <v>倉庫管理システム</v>
      </c>
      <c r="AD2" s="81"/>
      <c r="AE2" s="81"/>
      <c r="AF2" s="81"/>
      <c r="AG2" s="81"/>
      <c r="AH2" s="81"/>
      <c r="AI2" s="81"/>
      <c r="AJ2" s="81"/>
      <c r="AK2" s="81"/>
      <c r="AL2" s="81"/>
      <c r="AM2" s="80" t="s">
        <v>21</v>
      </c>
      <c r="AN2" s="80"/>
      <c r="AO2" s="80"/>
      <c r="AP2" s="80"/>
      <c r="AQ2" s="81" t="str">
        <f>IF(ISBLANK(表紙!AL49),"",(表紙!AL49))</f>
        <v>張</v>
      </c>
      <c r="AR2" s="81"/>
      <c r="AS2" s="81"/>
      <c r="AT2" s="81"/>
      <c r="AU2" s="81"/>
      <c r="AV2" s="81"/>
      <c r="AW2" s="81"/>
      <c r="AX2" s="81"/>
      <c r="AY2" s="81"/>
      <c r="AZ2" s="94"/>
    </row>
    <row r="3" spans="1:52" ht="11.25" thickTop="1">
      <c r="B3" s="2"/>
    </row>
    <row r="4" spans="1:52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5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</row>
    <row r="44" spans="1:5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5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5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13">
    <mergeCell ref="K1:N1"/>
    <mergeCell ref="K2:N2"/>
    <mergeCell ref="A1:J2"/>
    <mergeCell ref="Y1:AB1"/>
    <mergeCell ref="Y2:AB2"/>
    <mergeCell ref="O1:X1"/>
    <mergeCell ref="O2:X2"/>
    <mergeCell ref="AQ1:AZ1"/>
    <mergeCell ref="AQ2:AZ2"/>
    <mergeCell ref="AC1:AL1"/>
    <mergeCell ref="AC2:AL2"/>
    <mergeCell ref="AM1:AP1"/>
    <mergeCell ref="AM2:AP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2"/>
  <sheetViews>
    <sheetView zoomScale="120" zoomScaleNormal="120" workbookViewId="0">
      <selection activeCell="X24" sqref="X24:AZ24"/>
    </sheetView>
  </sheetViews>
  <sheetFormatPr defaultColWidth="2.625" defaultRowHeight="10.5"/>
  <cols>
    <col min="1" max="16384" width="2.625" style="1"/>
  </cols>
  <sheetData>
    <row r="1" spans="1:52" ht="11.25" thickTop="1">
      <c r="A1" s="84" t="s">
        <v>5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3</v>
      </c>
      <c r="L1" s="90"/>
      <c r="M1" s="90"/>
      <c r="N1" s="90"/>
      <c r="O1" s="98" t="str">
        <f>IF(ISBLANK(表紙!AL43),"",(表紙!AL43))</f>
        <v>K001</v>
      </c>
      <c r="P1" s="98"/>
      <c r="Q1" s="98"/>
      <c r="R1" s="98"/>
      <c r="S1" s="98"/>
      <c r="T1" s="98"/>
      <c r="U1" s="98"/>
      <c r="V1" s="98"/>
      <c r="W1" s="98"/>
      <c r="X1" s="98"/>
      <c r="Y1" s="90" t="s">
        <v>6</v>
      </c>
      <c r="Z1" s="90"/>
      <c r="AA1" s="90"/>
      <c r="AB1" s="90"/>
      <c r="AC1" s="91" t="str">
        <f>IF(ISBLANK(表紙!AL39),"",(表紙!AL39))</f>
        <v>KS</v>
      </c>
      <c r="AD1" s="91"/>
      <c r="AE1" s="91"/>
      <c r="AF1" s="91"/>
      <c r="AG1" s="91"/>
      <c r="AH1" s="91"/>
      <c r="AI1" s="91"/>
      <c r="AJ1" s="91"/>
      <c r="AK1" s="91"/>
      <c r="AL1" s="91"/>
      <c r="AM1" s="90" t="s">
        <v>1</v>
      </c>
      <c r="AN1" s="90"/>
      <c r="AO1" s="90"/>
      <c r="AP1" s="90"/>
      <c r="AQ1" s="92">
        <f>IF(ISBLANK(表紙!AL47),"",(表紙!AL47))</f>
        <v>44901</v>
      </c>
      <c r="AR1" s="92"/>
      <c r="AS1" s="92"/>
      <c r="AT1" s="92"/>
      <c r="AU1" s="92"/>
      <c r="AV1" s="92"/>
      <c r="AW1" s="92"/>
      <c r="AX1" s="92"/>
      <c r="AY1" s="92"/>
      <c r="AZ1" s="93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9"/>
      <c r="K2" s="80" t="s">
        <v>4</v>
      </c>
      <c r="L2" s="80"/>
      <c r="M2" s="80"/>
      <c r="N2" s="80"/>
      <c r="O2" s="99" t="str">
        <f>IF(ISBLANK(表紙!AL45),"",(表紙!AL45))</f>
        <v>入出庫情報登録</v>
      </c>
      <c r="P2" s="99"/>
      <c r="Q2" s="99"/>
      <c r="R2" s="99"/>
      <c r="S2" s="99"/>
      <c r="T2" s="99"/>
      <c r="U2" s="99"/>
      <c r="V2" s="99"/>
      <c r="W2" s="99"/>
      <c r="X2" s="99"/>
      <c r="Y2" s="80" t="s">
        <v>0</v>
      </c>
      <c r="Z2" s="80"/>
      <c r="AA2" s="80"/>
      <c r="AB2" s="80"/>
      <c r="AC2" s="81" t="str">
        <f>IF(ISBLANK(表紙!AL41),"",(表紙!AL41))</f>
        <v>倉庫管理システム</v>
      </c>
      <c r="AD2" s="81"/>
      <c r="AE2" s="81"/>
      <c r="AF2" s="81"/>
      <c r="AG2" s="81"/>
      <c r="AH2" s="81"/>
      <c r="AI2" s="81"/>
      <c r="AJ2" s="81"/>
      <c r="AK2" s="81"/>
      <c r="AL2" s="81"/>
      <c r="AM2" s="80" t="s">
        <v>21</v>
      </c>
      <c r="AN2" s="80"/>
      <c r="AO2" s="80"/>
      <c r="AP2" s="80"/>
      <c r="AQ2" s="81" t="str">
        <f>IF(ISBLANK(表紙!AL49),"",(表紙!AL49))</f>
        <v>張</v>
      </c>
      <c r="AR2" s="81"/>
      <c r="AS2" s="81"/>
      <c r="AT2" s="81"/>
      <c r="AU2" s="81"/>
      <c r="AV2" s="81"/>
      <c r="AW2" s="81"/>
      <c r="AX2" s="81"/>
      <c r="AY2" s="81"/>
      <c r="AZ2" s="94"/>
    </row>
    <row r="3" spans="1:52" ht="11.25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05" t="s">
        <v>3</v>
      </c>
      <c r="C21" s="106"/>
      <c r="D21" s="106"/>
      <c r="E21" s="106"/>
      <c r="F21" s="106"/>
      <c r="G21" s="106"/>
      <c r="H21" s="106"/>
      <c r="I21" s="106"/>
      <c r="J21" s="106"/>
      <c r="K21" s="107"/>
      <c r="L21" s="105" t="s">
        <v>4</v>
      </c>
      <c r="M21" s="106"/>
      <c r="N21" s="106"/>
      <c r="O21" s="106"/>
      <c r="P21" s="106"/>
      <c r="Q21" s="106"/>
      <c r="R21" s="106"/>
      <c r="S21" s="106"/>
      <c r="T21" s="106"/>
      <c r="U21" s="107"/>
      <c r="V21" s="105" t="s">
        <v>9</v>
      </c>
      <c r="W21" s="107"/>
      <c r="X21" s="105" t="s">
        <v>2</v>
      </c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7"/>
    </row>
    <row r="22" spans="1:52">
      <c r="A22" s="12">
        <f>ROW()-21</f>
        <v>1</v>
      </c>
      <c r="B22" s="100" t="s">
        <v>77</v>
      </c>
      <c r="C22" s="101"/>
      <c r="D22" s="101"/>
      <c r="E22" s="101"/>
      <c r="F22" s="101"/>
      <c r="G22" s="101"/>
      <c r="H22" s="101"/>
      <c r="I22" s="101"/>
      <c r="J22" s="101"/>
      <c r="K22" s="102"/>
      <c r="L22" s="100" t="s">
        <v>78</v>
      </c>
      <c r="M22" s="101"/>
      <c r="N22" s="101"/>
      <c r="O22" s="101"/>
      <c r="P22" s="101"/>
      <c r="Q22" s="101"/>
      <c r="R22" s="101"/>
      <c r="S22" s="101"/>
      <c r="T22" s="101"/>
      <c r="U22" s="102"/>
      <c r="V22" s="140" t="s">
        <v>9</v>
      </c>
      <c r="W22" s="141"/>
      <c r="X22" s="100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2"/>
    </row>
    <row r="23" spans="1:52">
      <c r="A23" s="12">
        <f t="shared" ref="A23:A30" si="0">ROW()-21</f>
        <v>2</v>
      </c>
      <c r="B23" s="135" t="s">
        <v>80</v>
      </c>
      <c r="C23" s="136"/>
      <c r="D23" s="136"/>
      <c r="E23" s="136"/>
      <c r="F23" s="136"/>
      <c r="G23" s="136"/>
      <c r="H23" s="136"/>
      <c r="I23" s="136"/>
      <c r="J23" s="136"/>
      <c r="K23" s="137"/>
      <c r="L23" s="135" t="s">
        <v>79</v>
      </c>
      <c r="M23" s="136"/>
      <c r="N23" s="136"/>
      <c r="O23" s="136"/>
      <c r="P23" s="136"/>
      <c r="Q23" s="136"/>
      <c r="R23" s="136"/>
      <c r="S23" s="136"/>
      <c r="T23" s="136"/>
      <c r="U23" s="137"/>
      <c r="V23" s="138" t="s">
        <v>63</v>
      </c>
      <c r="W23" s="139"/>
      <c r="X23" s="100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2"/>
    </row>
    <row r="24" spans="1:52">
      <c r="A24" s="12">
        <f t="shared" si="0"/>
        <v>3</v>
      </c>
      <c r="B24" s="135" t="s">
        <v>81</v>
      </c>
      <c r="C24" s="136"/>
      <c r="D24" s="136"/>
      <c r="E24" s="136"/>
      <c r="F24" s="136"/>
      <c r="G24" s="136"/>
      <c r="H24" s="136"/>
      <c r="I24" s="136"/>
      <c r="J24" s="136"/>
      <c r="K24" s="137"/>
      <c r="L24" s="135" t="s">
        <v>82</v>
      </c>
      <c r="M24" s="136"/>
      <c r="N24" s="136"/>
      <c r="O24" s="136"/>
      <c r="P24" s="136"/>
      <c r="Q24" s="136"/>
      <c r="R24" s="136"/>
      <c r="S24" s="136"/>
      <c r="T24" s="136"/>
      <c r="U24" s="137"/>
      <c r="V24" s="138" t="s">
        <v>83</v>
      </c>
      <c r="W24" s="139"/>
      <c r="X24" s="100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2"/>
    </row>
    <row r="25" spans="1:52">
      <c r="A25" s="12">
        <f t="shared" si="0"/>
        <v>4</v>
      </c>
      <c r="B25" s="135" t="s">
        <v>86</v>
      </c>
      <c r="C25" s="136"/>
      <c r="D25" s="136"/>
      <c r="E25" s="136"/>
      <c r="F25" s="136"/>
      <c r="G25" s="136"/>
      <c r="H25" s="136"/>
      <c r="I25" s="136"/>
      <c r="J25" s="136"/>
      <c r="K25" s="137"/>
      <c r="L25" s="135" t="s">
        <v>87</v>
      </c>
      <c r="M25" s="136"/>
      <c r="N25" s="136"/>
      <c r="O25" s="136"/>
      <c r="P25" s="136"/>
      <c r="Q25" s="136"/>
      <c r="R25" s="136"/>
      <c r="S25" s="136"/>
      <c r="T25" s="136"/>
      <c r="U25" s="137"/>
      <c r="V25" s="138" t="s">
        <v>88</v>
      </c>
      <c r="W25" s="139"/>
      <c r="X25" s="100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2"/>
    </row>
    <row r="26" spans="1:52">
      <c r="A26" s="12">
        <f t="shared" si="0"/>
        <v>5</v>
      </c>
      <c r="B26" s="135" t="s">
        <v>89</v>
      </c>
      <c r="C26" s="136"/>
      <c r="D26" s="136"/>
      <c r="E26" s="136"/>
      <c r="F26" s="136"/>
      <c r="G26" s="136"/>
      <c r="H26" s="136"/>
      <c r="I26" s="136"/>
      <c r="J26" s="136"/>
      <c r="K26" s="137"/>
      <c r="L26" s="135" t="s">
        <v>90</v>
      </c>
      <c r="M26" s="136"/>
      <c r="N26" s="136"/>
      <c r="O26" s="136"/>
      <c r="P26" s="136"/>
      <c r="Q26" s="136"/>
      <c r="R26" s="136"/>
      <c r="S26" s="136"/>
      <c r="T26" s="136"/>
      <c r="U26" s="137"/>
      <c r="V26" s="138" t="s">
        <v>91</v>
      </c>
      <c r="W26" s="139"/>
      <c r="X26" s="100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2"/>
    </row>
    <row r="27" spans="1:52">
      <c r="A27" s="12">
        <f t="shared" si="0"/>
        <v>6</v>
      </c>
      <c r="B27" s="135" t="s">
        <v>92</v>
      </c>
      <c r="C27" s="136"/>
      <c r="D27" s="136"/>
      <c r="E27" s="136"/>
      <c r="F27" s="136"/>
      <c r="G27" s="136"/>
      <c r="H27" s="136"/>
      <c r="I27" s="136"/>
      <c r="J27" s="136"/>
      <c r="K27" s="137"/>
      <c r="L27" s="135" t="s">
        <v>93</v>
      </c>
      <c r="M27" s="136"/>
      <c r="N27" s="136"/>
      <c r="O27" s="136"/>
      <c r="P27" s="136"/>
      <c r="Q27" s="136"/>
      <c r="R27" s="136"/>
      <c r="S27" s="136"/>
      <c r="T27" s="136"/>
      <c r="U27" s="137"/>
      <c r="V27" s="138" t="s">
        <v>88</v>
      </c>
      <c r="W27" s="139"/>
      <c r="X27" s="100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2"/>
    </row>
    <row r="28" spans="1:52">
      <c r="A28" s="12">
        <f t="shared" si="0"/>
        <v>7</v>
      </c>
      <c r="B28" s="100"/>
      <c r="C28" s="101"/>
      <c r="D28" s="101"/>
      <c r="E28" s="101"/>
      <c r="F28" s="101"/>
      <c r="G28" s="101"/>
      <c r="H28" s="101"/>
      <c r="I28" s="101"/>
      <c r="J28" s="101"/>
      <c r="K28" s="102"/>
      <c r="L28" s="100"/>
      <c r="M28" s="101"/>
      <c r="N28" s="101"/>
      <c r="O28" s="101"/>
      <c r="P28" s="101"/>
      <c r="Q28" s="101"/>
      <c r="R28" s="101"/>
      <c r="S28" s="101"/>
      <c r="T28" s="101"/>
      <c r="U28" s="102"/>
      <c r="V28" s="103"/>
      <c r="W28" s="104"/>
      <c r="X28" s="100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2"/>
    </row>
    <row r="29" spans="1:52">
      <c r="A29" s="12">
        <f t="shared" si="0"/>
        <v>8</v>
      </c>
      <c r="B29" s="100"/>
      <c r="C29" s="101"/>
      <c r="D29" s="101"/>
      <c r="E29" s="101"/>
      <c r="F29" s="101"/>
      <c r="G29" s="101"/>
      <c r="H29" s="101"/>
      <c r="I29" s="101"/>
      <c r="J29" s="101"/>
      <c r="K29" s="102"/>
      <c r="L29" s="100"/>
      <c r="M29" s="101"/>
      <c r="N29" s="101"/>
      <c r="O29" s="101"/>
      <c r="P29" s="101"/>
      <c r="Q29" s="101"/>
      <c r="R29" s="101"/>
      <c r="S29" s="101"/>
      <c r="T29" s="101"/>
      <c r="U29" s="102"/>
      <c r="V29" s="103"/>
      <c r="W29" s="104"/>
      <c r="X29" s="100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2"/>
    </row>
    <row r="30" spans="1:52">
      <c r="A30" s="12">
        <f t="shared" si="0"/>
        <v>9</v>
      </c>
      <c r="B30" s="100"/>
      <c r="C30" s="101"/>
      <c r="D30" s="101"/>
      <c r="E30" s="101"/>
      <c r="F30" s="101"/>
      <c r="G30" s="101"/>
      <c r="H30" s="101"/>
      <c r="I30" s="101"/>
      <c r="J30" s="101"/>
      <c r="K30" s="102"/>
      <c r="L30" s="100"/>
      <c r="M30" s="101"/>
      <c r="N30" s="101"/>
      <c r="O30" s="101"/>
      <c r="P30" s="101"/>
      <c r="Q30" s="101"/>
      <c r="R30" s="101"/>
      <c r="S30" s="101"/>
      <c r="T30" s="101"/>
      <c r="U30" s="102"/>
      <c r="V30" s="103"/>
      <c r="W30" s="104"/>
      <c r="X30" s="100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2"/>
    </row>
    <row r="31" spans="1:52">
      <c r="A31" s="18" t="s">
        <v>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</row>
    <row r="32" spans="1:52">
      <c r="A32" s="17" t="s">
        <v>8</v>
      </c>
      <c r="B32" s="105" t="s">
        <v>3</v>
      </c>
      <c r="C32" s="106"/>
      <c r="D32" s="106"/>
      <c r="E32" s="106"/>
      <c r="F32" s="106"/>
      <c r="G32" s="106"/>
      <c r="H32" s="106"/>
      <c r="I32" s="106"/>
      <c r="J32" s="106"/>
      <c r="K32" s="107"/>
      <c r="L32" s="105" t="s">
        <v>4</v>
      </c>
      <c r="M32" s="106"/>
      <c r="N32" s="106"/>
      <c r="O32" s="106"/>
      <c r="P32" s="106"/>
      <c r="Q32" s="106"/>
      <c r="R32" s="106"/>
      <c r="S32" s="106"/>
      <c r="T32" s="106"/>
      <c r="U32" s="107"/>
      <c r="V32" s="105" t="s">
        <v>9</v>
      </c>
      <c r="W32" s="107"/>
      <c r="X32" s="105" t="s">
        <v>2</v>
      </c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7"/>
    </row>
    <row r="33" spans="1:52">
      <c r="A33" s="12">
        <f>ROW()-32</f>
        <v>1</v>
      </c>
      <c r="B33" s="100" t="s">
        <v>85</v>
      </c>
      <c r="C33" s="101"/>
      <c r="D33" s="101"/>
      <c r="E33" s="101"/>
      <c r="F33" s="101"/>
      <c r="G33" s="101"/>
      <c r="H33" s="101"/>
      <c r="I33" s="101"/>
      <c r="J33" s="101"/>
      <c r="K33" s="102"/>
      <c r="L33" s="100" t="s">
        <v>84</v>
      </c>
      <c r="M33" s="101"/>
      <c r="N33" s="101"/>
      <c r="O33" s="101"/>
      <c r="P33" s="101"/>
      <c r="Q33" s="101"/>
      <c r="R33" s="101"/>
      <c r="S33" s="101"/>
      <c r="T33" s="101"/>
      <c r="U33" s="102"/>
      <c r="V33" s="103" t="s">
        <v>9</v>
      </c>
      <c r="W33" s="104"/>
      <c r="X33" s="100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2"/>
    </row>
    <row r="34" spans="1:52">
      <c r="A34" s="12">
        <f t="shared" ref="A34:A41" si="1">ROW()-32</f>
        <v>2</v>
      </c>
      <c r="B34" s="100" t="s">
        <v>95</v>
      </c>
      <c r="C34" s="101"/>
      <c r="D34" s="101"/>
      <c r="E34" s="101"/>
      <c r="F34" s="101"/>
      <c r="G34" s="101"/>
      <c r="H34" s="101"/>
      <c r="I34" s="101"/>
      <c r="J34" s="101"/>
      <c r="K34" s="102"/>
      <c r="L34" s="100" t="s">
        <v>94</v>
      </c>
      <c r="M34" s="101"/>
      <c r="N34" s="101"/>
      <c r="O34" s="101"/>
      <c r="P34" s="101"/>
      <c r="Q34" s="101"/>
      <c r="R34" s="101"/>
      <c r="S34" s="101"/>
      <c r="T34" s="101"/>
      <c r="U34" s="102"/>
      <c r="V34" s="103" t="s">
        <v>9</v>
      </c>
      <c r="W34" s="104"/>
      <c r="X34" s="100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2"/>
    </row>
    <row r="35" spans="1:52">
      <c r="A35" s="12">
        <f t="shared" si="1"/>
        <v>3</v>
      </c>
      <c r="B35" s="100"/>
      <c r="C35" s="101"/>
      <c r="D35" s="101"/>
      <c r="E35" s="101"/>
      <c r="F35" s="101"/>
      <c r="G35" s="101"/>
      <c r="H35" s="101"/>
      <c r="I35" s="101"/>
      <c r="J35" s="101"/>
      <c r="K35" s="102"/>
      <c r="L35" s="100"/>
      <c r="M35" s="101"/>
      <c r="N35" s="101"/>
      <c r="O35" s="101"/>
      <c r="P35" s="101"/>
      <c r="Q35" s="101"/>
      <c r="R35" s="101"/>
      <c r="S35" s="101"/>
      <c r="T35" s="101"/>
      <c r="U35" s="102"/>
      <c r="V35" s="103"/>
      <c r="W35" s="104"/>
      <c r="X35" s="100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2"/>
    </row>
    <row r="36" spans="1:52">
      <c r="A36" s="12">
        <f t="shared" si="1"/>
        <v>4</v>
      </c>
      <c r="B36" s="100"/>
      <c r="C36" s="101"/>
      <c r="D36" s="101"/>
      <c r="E36" s="101"/>
      <c r="F36" s="101"/>
      <c r="G36" s="101"/>
      <c r="H36" s="101"/>
      <c r="I36" s="101"/>
      <c r="J36" s="101"/>
      <c r="K36" s="102"/>
      <c r="L36" s="100"/>
      <c r="M36" s="101"/>
      <c r="N36" s="101"/>
      <c r="O36" s="101"/>
      <c r="P36" s="101"/>
      <c r="Q36" s="101"/>
      <c r="R36" s="101"/>
      <c r="S36" s="101"/>
      <c r="T36" s="101"/>
      <c r="U36" s="102"/>
      <c r="V36" s="103"/>
      <c r="W36" s="104"/>
      <c r="X36" s="100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2"/>
    </row>
    <row r="37" spans="1:52">
      <c r="A37" s="12">
        <f t="shared" si="1"/>
        <v>5</v>
      </c>
      <c r="B37" s="100"/>
      <c r="C37" s="101"/>
      <c r="D37" s="101"/>
      <c r="E37" s="101"/>
      <c r="F37" s="101"/>
      <c r="G37" s="101"/>
      <c r="H37" s="101"/>
      <c r="I37" s="101"/>
      <c r="J37" s="101"/>
      <c r="K37" s="102"/>
      <c r="L37" s="100"/>
      <c r="M37" s="101"/>
      <c r="N37" s="101"/>
      <c r="O37" s="101"/>
      <c r="P37" s="101"/>
      <c r="Q37" s="101"/>
      <c r="R37" s="101"/>
      <c r="S37" s="101"/>
      <c r="T37" s="101"/>
      <c r="U37" s="102"/>
      <c r="V37" s="103"/>
      <c r="W37" s="104"/>
      <c r="X37" s="100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2"/>
    </row>
    <row r="38" spans="1:52">
      <c r="A38" s="12">
        <f t="shared" si="1"/>
        <v>6</v>
      </c>
      <c r="B38" s="100"/>
      <c r="C38" s="101"/>
      <c r="D38" s="101"/>
      <c r="E38" s="101"/>
      <c r="F38" s="101"/>
      <c r="G38" s="101"/>
      <c r="H38" s="101"/>
      <c r="I38" s="101"/>
      <c r="J38" s="101"/>
      <c r="K38" s="102"/>
      <c r="L38" s="100"/>
      <c r="M38" s="101"/>
      <c r="N38" s="101"/>
      <c r="O38" s="101"/>
      <c r="P38" s="101"/>
      <c r="Q38" s="101"/>
      <c r="R38" s="101"/>
      <c r="S38" s="101"/>
      <c r="T38" s="101"/>
      <c r="U38" s="102"/>
      <c r="V38" s="103"/>
      <c r="W38" s="104"/>
      <c r="X38" s="100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2"/>
    </row>
    <row r="39" spans="1:52">
      <c r="A39" s="12">
        <f t="shared" si="1"/>
        <v>7</v>
      </c>
      <c r="B39" s="100"/>
      <c r="C39" s="101"/>
      <c r="D39" s="101"/>
      <c r="E39" s="101"/>
      <c r="F39" s="101"/>
      <c r="G39" s="101"/>
      <c r="H39" s="101"/>
      <c r="I39" s="101"/>
      <c r="J39" s="101"/>
      <c r="K39" s="102"/>
      <c r="L39" s="100"/>
      <c r="M39" s="101"/>
      <c r="N39" s="101"/>
      <c r="O39" s="101"/>
      <c r="P39" s="101"/>
      <c r="Q39" s="101"/>
      <c r="R39" s="101"/>
      <c r="S39" s="101"/>
      <c r="T39" s="101"/>
      <c r="U39" s="102"/>
      <c r="V39" s="103"/>
      <c r="W39" s="104"/>
      <c r="X39" s="100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2"/>
    </row>
    <row r="40" spans="1:52">
      <c r="A40" s="12">
        <f t="shared" si="1"/>
        <v>8</v>
      </c>
      <c r="B40" s="100"/>
      <c r="C40" s="101"/>
      <c r="D40" s="101"/>
      <c r="E40" s="101"/>
      <c r="F40" s="101"/>
      <c r="G40" s="101"/>
      <c r="H40" s="101"/>
      <c r="I40" s="101"/>
      <c r="J40" s="101"/>
      <c r="K40" s="102"/>
      <c r="L40" s="100"/>
      <c r="M40" s="101"/>
      <c r="N40" s="101"/>
      <c r="O40" s="101"/>
      <c r="P40" s="101"/>
      <c r="Q40" s="101"/>
      <c r="R40" s="101"/>
      <c r="S40" s="101"/>
      <c r="T40" s="101"/>
      <c r="U40" s="102"/>
      <c r="V40" s="103"/>
      <c r="W40" s="104"/>
      <c r="X40" s="100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</row>
    <row r="41" spans="1:52">
      <c r="A41" s="12">
        <f t="shared" si="1"/>
        <v>9</v>
      </c>
      <c r="B41" s="100"/>
      <c r="C41" s="101"/>
      <c r="D41" s="101"/>
      <c r="E41" s="101"/>
      <c r="F41" s="101"/>
      <c r="G41" s="101"/>
      <c r="H41" s="101"/>
      <c r="I41" s="101"/>
      <c r="J41" s="101"/>
      <c r="K41" s="102"/>
      <c r="L41" s="100"/>
      <c r="M41" s="101"/>
      <c r="N41" s="101"/>
      <c r="O41" s="101"/>
      <c r="P41" s="101"/>
      <c r="Q41" s="101"/>
      <c r="R41" s="101"/>
      <c r="S41" s="101"/>
      <c r="T41" s="101"/>
      <c r="U41" s="102"/>
      <c r="V41" s="103"/>
      <c r="W41" s="104"/>
      <c r="X41" s="100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2"/>
    </row>
    <row r="42" spans="1:5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105" t="s">
        <v>3</v>
      </c>
      <c r="C43" s="106"/>
      <c r="D43" s="106"/>
      <c r="E43" s="106"/>
      <c r="F43" s="106"/>
      <c r="G43" s="106"/>
      <c r="H43" s="106"/>
      <c r="I43" s="106"/>
      <c r="J43" s="106"/>
      <c r="K43" s="107"/>
      <c r="L43" s="105" t="s">
        <v>4</v>
      </c>
      <c r="M43" s="106"/>
      <c r="N43" s="106"/>
      <c r="O43" s="106"/>
      <c r="P43" s="106"/>
      <c r="Q43" s="106"/>
      <c r="R43" s="106"/>
      <c r="S43" s="106"/>
      <c r="T43" s="106"/>
      <c r="U43" s="107"/>
      <c r="V43" s="105" t="s">
        <v>9</v>
      </c>
      <c r="W43" s="107"/>
      <c r="X43" s="105" t="s">
        <v>2</v>
      </c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7"/>
    </row>
    <row r="44" spans="1:52">
      <c r="A44" s="12">
        <f>ROW()-43</f>
        <v>1</v>
      </c>
      <c r="B44" s="100"/>
      <c r="C44" s="101"/>
      <c r="D44" s="101"/>
      <c r="E44" s="101"/>
      <c r="F44" s="101"/>
      <c r="G44" s="101"/>
      <c r="H44" s="101"/>
      <c r="I44" s="101"/>
      <c r="J44" s="101"/>
      <c r="K44" s="102"/>
      <c r="L44" s="100"/>
      <c r="M44" s="101"/>
      <c r="N44" s="101"/>
      <c r="O44" s="101"/>
      <c r="P44" s="101"/>
      <c r="Q44" s="101"/>
      <c r="R44" s="101"/>
      <c r="S44" s="101"/>
      <c r="T44" s="101"/>
      <c r="U44" s="102"/>
      <c r="V44" s="103"/>
      <c r="W44" s="104"/>
      <c r="X44" s="100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</row>
    <row r="45" spans="1:52">
      <c r="A45" s="12">
        <f t="shared" ref="A45:A52" si="2">ROW()-43</f>
        <v>2</v>
      </c>
      <c r="B45" s="100"/>
      <c r="C45" s="101"/>
      <c r="D45" s="101"/>
      <c r="E45" s="101"/>
      <c r="F45" s="101"/>
      <c r="G45" s="101"/>
      <c r="H45" s="101"/>
      <c r="I45" s="101"/>
      <c r="J45" s="101"/>
      <c r="K45" s="102"/>
      <c r="L45" s="100"/>
      <c r="M45" s="101"/>
      <c r="N45" s="101"/>
      <c r="O45" s="101"/>
      <c r="P45" s="101"/>
      <c r="Q45" s="101"/>
      <c r="R45" s="101"/>
      <c r="S45" s="101"/>
      <c r="T45" s="101"/>
      <c r="U45" s="102"/>
      <c r="V45" s="103"/>
      <c r="W45" s="104"/>
      <c r="X45" s="100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2"/>
    </row>
    <row r="46" spans="1:52">
      <c r="A46" s="12">
        <f t="shared" si="2"/>
        <v>3</v>
      </c>
      <c r="B46" s="100"/>
      <c r="C46" s="101"/>
      <c r="D46" s="101"/>
      <c r="E46" s="101"/>
      <c r="F46" s="101"/>
      <c r="G46" s="101"/>
      <c r="H46" s="101"/>
      <c r="I46" s="101"/>
      <c r="J46" s="101"/>
      <c r="K46" s="102"/>
      <c r="L46" s="100"/>
      <c r="M46" s="101"/>
      <c r="N46" s="101"/>
      <c r="O46" s="101"/>
      <c r="P46" s="101"/>
      <c r="Q46" s="101"/>
      <c r="R46" s="101"/>
      <c r="S46" s="101"/>
      <c r="T46" s="101"/>
      <c r="U46" s="102"/>
      <c r="V46" s="103"/>
      <c r="W46" s="104"/>
      <c r="X46" s="100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2"/>
    </row>
    <row r="47" spans="1:52">
      <c r="A47" s="12">
        <f t="shared" si="2"/>
        <v>4</v>
      </c>
      <c r="B47" s="100"/>
      <c r="C47" s="101"/>
      <c r="D47" s="101"/>
      <c r="E47" s="101"/>
      <c r="F47" s="101"/>
      <c r="G47" s="101"/>
      <c r="H47" s="101"/>
      <c r="I47" s="101"/>
      <c r="J47" s="101"/>
      <c r="K47" s="102"/>
      <c r="L47" s="100"/>
      <c r="M47" s="101"/>
      <c r="N47" s="101"/>
      <c r="O47" s="101"/>
      <c r="P47" s="101"/>
      <c r="Q47" s="101"/>
      <c r="R47" s="101"/>
      <c r="S47" s="101"/>
      <c r="T47" s="101"/>
      <c r="U47" s="102"/>
      <c r="V47" s="103"/>
      <c r="W47" s="104"/>
      <c r="X47" s="100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2"/>
    </row>
    <row r="48" spans="1:52">
      <c r="A48" s="12">
        <f t="shared" si="2"/>
        <v>5</v>
      </c>
      <c r="B48" s="100"/>
      <c r="C48" s="101"/>
      <c r="D48" s="101"/>
      <c r="E48" s="101"/>
      <c r="F48" s="101"/>
      <c r="G48" s="101"/>
      <c r="H48" s="101"/>
      <c r="I48" s="101"/>
      <c r="J48" s="101"/>
      <c r="K48" s="102"/>
      <c r="L48" s="100"/>
      <c r="M48" s="101"/>
      <c r="N48" s="101"/>
      <c r="O48" s="101"/>
      <c r="P48" s="101"/>
      <c r="Q48" s="101"/>
      <c r="R48" s="101"/>
      <c r="S48" s="101"/>
      <c r="T48" s="101"/>
      <c r="U48" s="102"/>
      <c r="V48" s="103"/>
      <c r="W48" s="104"/>
      <c r="X48" s="100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52">
      <c r="A49" s="12">
        <f t="shared" si="2"/>
        <v>6</v>
      </c>
      <c r="B49" s="100"/>
      <c r="C49" s="101"/>
      <c r="D49" s="101"/>
      <c r="E49" s="101"/>
      <c r="F49" s="101"/>
      <c r="G49" s="101"/>
      <c r="H49" s="101"/>
      <c r="I49" s="101"/>
      <c r="J49" s="101"/>
      <c r="K49" s="102"/>
      <c r="L49" s="100"/>
      <c r="M49" s="101"/>
      <c r="N49" s="101"/>
      <c r="O49" s="101"/>
      <c r="P49" s="101"/>
      <c r="Q49" s="101"/>
      <c r="R49" s="101"/>
      <c r="S49" s="101"/>
      <c r="T49" s="101"/>
      <c r="U49" s="102"/>
      <c r="V49" s="103"/>
      <c r="W49" s="104"/>
      <c r="X49" s="100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2"/>
    </row>
    <row r="50" spans="1:52">
      <c r="A50" s="12">
        <f t="shared" si="2"/>
        <v>7</v>
      </c>
      <c r="B50" s="100"/>
      <c r="C50" s="101"/>
      <c r="D50" s="101"/>
      <c r="E50" s="101"/>
      <c r="F50" s="101"/>
      <c r="G50" s="101"/>
      <c r="H50" s="101"/>
      <c r="I50" s="101"/>
      <c r="J50" s="101"/>
      <c r="K50" s="102"/>
      <c r="L50" s="100"/>
      <c r="M50" s="101"/>
      <c r="N50" s="101"/>
      <c r="O50" s="101"/>
      <c r="P50" s="101"/>
      <c r="Q50" s="101"/>
      <c r="R50" s="101"/>
      <c r="S50" s="101"/>
      <c r="T50" s="101"/>
      <c r="U50" s="102"/>
      <c r="V50" s="103"/>
      <c r="W50" s="104"/>
      <c r="X50" s="100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2"/>
    </row>
    <row r="51" spans="1:52">
      <c r="A51" s="12">
        <f t="shared" si="2"/>
        <v>8</v>
      </c>
      <c r="B51" s="100"/>
      <c r="C51" s="101"/>
      <c r="D51" s="101"/>
      <c r="E51" s="101"/>
      <c r="F51" s="101"/>
      <c r="G51" s="101"/>
      <c r="H51" s="101"/>
      <c r="I51" s="101"/>
      <c r="J51" s="101"/>
      <c r="K51" s="102"/>
      <c r="L51" s="100"/>
      <c r="M51" s="101"/>
      <c r="N51" s="101"/>
      <c r="O51" s="101"/>
      <c r="P51" s="101"/>
      <c r="Q51" s="101"/>
      <c r="R51" s="101"/>
      <c r="S51" s="101"/>
      <c r="T51" s="101"/>
      <c r="U51" s="102"/>
      <c r="V51" s="103"/>
      <c r="W51" s="104"/>
      <c r="X51" s="100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2"/>
    </row>
    <row r="52" spans="1:52">
      <c r="A52" s="12">
        <f t="shared" si="2"/>
        <v>9</v>
      </c>
      <c r="B52" s="100"/>
      <c r="C52" s="101"/>
      <c r="D52" s="101"/>
      <c r="E52" s="101"/>
      <c r="F52" s="101"/>
      <c r="G52" s="101"/>
      <c r="H52" s="101"/>
      <c r="I52" s="101"/>
      <c r="J52" s="101"/>
      <c r="K52" s="102"/>
      <c r="L52" s="100"/>
      <c r="M52" s="101"/>
      <c r="N52" s="101"/>
      <c r="O52" s="101"/>
      <c r="P52" s="101"/>
      <c r="Q52" s="101"/>
      <c r="R52" s="101"/>
      <c r="S52" s="101"/>
      <c r="T52" s="101"/>
      <c r="U52" s="102"/>
      <c r="V52" s="103"/>
      <c r="W52" s="104"/>
      <c r="X52" s="100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2"/>
    </row>
  </sheetData>
  <mergeCells count="133">
    <mergeCell ref="X40:AZ40"/>
    <mergeCell ref="X41:AZ41"/>
    <mergeCell ref="B38:K38"/>
    <mergeCell ref="B39:K39"/>
    <mergeCell ref="X38:AZ38"/>
    <mergeCell ref="X39:AZ39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L21:U21"/>
    <mergeCell ref="L36:U36"/>
    <mergeCell ref="L37:U37"/>
    <mergeCell ref="L38:U38"/>
    <mergeCell ref="L22:U22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B49:K49"/>
    <mergeCell ref="B50:K50"/>
    <mergeCell ref="B51:K51"/>
    <mergeCell ref="V51:W51"/>
    <mergeCell ref="L51:U51"/>
    <mergeCell ref="L50:U50"/>
    <mergeCell ref="V50:W50"/>
    <mergeCell ref="L47:U47"/>
    <mergeCell ref="L48:U48"/>
    <mergeCell ref="L49:U49"/>
    <mergeCell ref="V49:W49"/>
    <mergeCell ref="L23:U23"/>
    <mergeCell ref="L24:U24"/>
    <mergeCell ref="L25:U25"/>
    <mergeCell ref="L35:U35"/>
    <mergeCell ref="L26:U26"/>
    <mergeCell ref="L27:U27"/>
    <mergeCell ref="V36:W36"/>
    <mergeCell ref="V37:W37"/>
    <mergeCell ref="L43:U43"/>
    <mergeCell ref="V38:W38"/>
    <mergeCell ref="V39:W39"/>
    <mergeCell ref="V33:W33"/>
    <mergeCell ref="V34:W34"/>
    <mergeCell ref="L45:U45"/>
    <mergeCell ref="L39:U39"/>
    <mergeCell ref="L40:U40"/>
    <mergeCell ref="L41:U41"/>
    <mergeCell ref="V43:W43"/>
    <mergeCell ref="V44:W44"/>
    <mergeCell ref="L44:U44"/>
    <mergeCell ref="V40:W40"/>
    <mergeCell ref="V41:W41"/>
    <mergeCell ref="V21:W21"/>
    <mergeCell ref="V22:W22"/>
    <mergeCell ref="V23:W23"/>
    <mergeCell ref="V24:W24"/>
    <mergeCell ref="V25:W25"/>
    <mergeCell ref="V26:W26"/>
    <mergeCell ref="V28:W28"/>
    <mergeCell ref="V29:W29"/>
    <mergeCell ref="V30:W30"/>
    <mergeCell ref="V27:W27"/>
    <mergeCell ref="X21:AZ21"/>
    <mergeCell ref="X22:AZ22"/>
    <mergeCell ref="X23:AZ23"/>
    <mergeCell ref="X24:AZ24"/>
    <mergeCell ref="X25:AZ25"/>
    <mergeCell ref="X26:AZ26"/>
    <mergeCell ref="X27:AZ27"/>
    <mergeCell ref="X28:AZ28"/>
    <mergeCell ref="X29:AZ29"/>
    <mergeCell ref="X30:AZ30"/>
    <mergeCell ref="B21:K21"/>
    <mergeCell ref="B22:K22"/>
    <mergeCell ref="B23:K23"/>
    <mergeCell ref="B24:K24"/>
    <mergeCell ref="B25:K25"/>
    <mergeCell ref="B26:K26"/>
    <mergeCell ref="B27:K27"/>
    <mergeCell ref="V35:W35"/>
    <mergeCell ref="B28:K28"/>
    <mergeCell ref="B29:K29"/>
    <mergeCell ref="L32:U32"/>
    <mergeCell ref="L33:U33"/>
    <mergeCell ref="L28:U28"/>
    <mergeCell ref="L29:U29"/>
    <mergeCell ref="L30:U30"/>
    <mergeCell ref="B30:K30"/>
    <mergeCell ref="B32:K32"/>
    <mergeCell ref="L34:U34"/>
    <mergeCell ref="X32:AZ32"/>
    <mergeCell ref="X33:AZ33"/>
    <mergeCell ref="X34:AZ34"/>
    <mergeCell ref="X35:AZ35"/>
    <mergeCell ref="V32:W32"/>
    <mergeCell ref="B33:K33"/>
    <mergeCell ref="B34:K34"/>
    <mergeCell ref="B35:K35"/>
    <mergeCell ref="B36:K36"/>
    <mergeCell ref="B37:K37"/>
    <mergeCell ref="X47:AZ47"/>
    <mergeCell ref="X48:AZ48"/>
    <mergeCell ref="V45:W45"/>
    <mergeCell ref="V46:W46"/>
    <mergeCell ref="V47:W47"/>
    <mergeCell ref="V48:W48"/>
    <mergeCell ref="B43:K43"/>
    <mergeCell ref="B44:K44"/>
    <mergeCell ref="B45:K45"/>
    <mergeCell ref="B46:K46"/>
    <mergeCell ref="X45:AZ45"/>
    <mergeCell ref="X46:AZ46"/>
    <mergeCell ref="L46:U46"/>
    <mergeCell ref="B41:K41"/>
    <mergeCell ref="B40:K40"/>
    <mergeCell ref="X36:AZ36"/>
    <mergeCell ref="X37:AZ37"/>
    <mergeCell ref="X43:AZ43"/>
    <mergeCell ref="X44:AZ44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4"/>
  <sheetViews>
    <sheetView zoomScale="130" zoomScaleNormal="130" workbookViewId="0">
      <pane ySplit="5" topLeftCell="A6" activePane="bottomLeft" state="frozen"/>
      <selection sqref="A1:K2"/>
      <selection pane="bottomLeft" activeCell="S18" sqref="S18:T18"/>
    </sheetView>
  </sheetViews>
  <sheetFormatPr defaultColWidth="2.625" defaultRowHeight="10.5"/>
  <cols>
    <col min="1" max="16384" width="2.625" style="1"/>
  </cols>
  <sheetData>
    <row r="1" spans="1:55">
      <c r="A1" s="120" t="s">
        <v>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  <c r="N1" s="117" t="s">
        <v>3</v>
      </c>
      <c r="O1" s="118"/>
      <c r="P1" s="118"/>
      <c r="Q1" s="119"/>
      <c r="R1" s="124" t="str">
        <f>IF(ISBLANK(表紙!AL43),"",(表紙!AL43))</f>
        <v>K001</v>
      </c>
      <c r="S1" s="125"/>
      <c r="T1" s="125"/>
      <c r="U1" s="125"/>
      <c r="V1" s="125"/>
      <c r="W1" s="125"/>
      <c r="X1" s="125"/>
      <c r="Y1" s="125"/>
      <c r="Z1" s="125"/>
      <c r="AA1" s="126"/>
      <c r="AB1" s="117" t="s">
        <v>6</v>
      </c>
      <c r="AC1" s="118"/>
      <c r="AD1" s="118"/>
      <c r="AE1" s="119"/>
      <c r="AF1" s="111" t="str">
        <f>IF(ISBLANK(表紙!AL39),"",(表紙!AL39))</f>
        <v>KS</v>
      </c>
      <c r="AG1" s="112"/>
      <c r="AH1" s="112"/>
      <c r="AI1" s="112"/>
      <c r="AJ1" s="112"/>
      <c r="AK1" s="112"/>
      <c r="AL1" s="112"/>
      <c r="AM1" s="112"/>
      <c r="AN1" s="112"/>
      <c r="AO1" s="113"/>
      <c r="AP1" s="117" t="s">
        <v>1</v>
      </c>
      <c r="AQ1" s="118"/>
      <c r="AR1" s="118"/>
      <c r="AS1" s="119"/>
      <c r="AT1" s="114">
        <f>IF(ISBLANK(表紙!AL47),"",(表紙!AL47))</f>
        <v>44901</v>
      </c>
      <c r="AU1" s="115"/>
      <c r="AV1" s="115"/>
      <c r="AW1" s="115"/>
      <c r="AX1" s="115"/>
      <c r="AY1" s="115"/>
      <c r="AZ1" s="115"/>
      <c r="BA1" s="115"/>
      <c r="BB1" s="115"/>
      <c r="BC1" s="116"/>
    </row>
    <row r="2" spans="1:55">
      <c r="A2" s="123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  <c r="N2" s="117" t="s">
        <v>4</v>
      </c>
      <c r="O2" s="118"/>
      <c r="P2" s="118"/>
      <c r="Q2" s="119"/>
      <c r="R2" s="124" t="str">
        <f>IF(ISBLANK(表紙!AL45),"",(表紙!AL45))</f>
        <v>入出庫情報登録</v>
      </c>
      <c r="S2" s="125"/>
      <c r="T2" s="125"/>
      <c r="U2" s="125"/>
      <c r="V2" s="125"/>
      <c r="W2" s="125"/>
      <c r="X2" s="125"/>
      <c r="Y2" s="125"/>
      <c r="Z2" s="125"/>
      <c r="AA2" s="126"/>
      <c r="AB2" s="117" t="s">
        <v>0</v>
      </c>
      <c r="AC2" s="118"/>
      <c r="AD2" s="118"/>
      <c r="AE2" s="119"/>
      <c r="AF2" s="111" t="str">
        <f>IF(ISBLANK(表紙!AL41),"",(表紙!AL41))</f>
        <v>倉庫管理システム</v>
      </c>
      <c r="AG2" s="112"/>
      <c r="AH2" s="112"/>
      <c r="AI2" s="112"/>
      <c r="AJ2" s="112"/>
      <c r="AK2" s="112"/>
      <c r="AL2" s="112"/>
      <c r="AM2" s="112"/>
      <c r="AN2" s="112"/>
      <c r="AO2" s="113"/>
      <c r="AP2" s="117" t="s">
        <v>21</v>
      </c>
      <c r="AQ2" s="118"/>
      <c r="AR2" s="118"/>
      <c r="AS2" s="119"/>
      <c r="AT2" s="111" t="str">
        <f>IF(ISBLANK(表紙!AL49),"",(表紙!AL49))</f>
        <v>張</v>
      </c>
      <c r="AU2" s="112"/>
      <c r="AV2" s="112"/>
      <c r="AW2" s="112"/>
      <c r="AX2" s="112"/>
      <c r="AY2" s="112"/>
      <c r="AZ2" s="112"/>
      <c r="BA2" s="112"/>
      <c r="BB2" s="112"/>
      <c r="BC2" s="113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10" t="s">
        <v>15</v>
      </c>
      <c r="C5" s="110"/>
      <c r="D5" s="110"/>
      <c r="E5" s="110"/>
      <c r="F5" s="110"/>
      <c r="G5" s="110"/>
      <c r="H5" s="110"/>
      <c r="I5" s="110"/>
      <c r="J5" s="110"/>
      <c r="K5" s="110"/>
      <c r="L5" s="110" t="s">
        <v>16</v>
      </c>
      <c r="M5" s="110"/>
      <c r="N5" s="110"/>
      <c r="O5" s="110"/>
      <c r="P5" s="110"/>
      <c r="Q5" s="110" t="s">
        <v>20</v>
      </c>
      <c r="R5" s="110"/>
      <c r="S5" s="110" t="s">
        <v>17</v>
      </c>
      <c r="T5" s="110"/>
      <c r="U5" s="110" t="s">
        <v>50</v>
      </c>
      <c r="V5" s="110"/>
      <c r="W5" s="110"/>
      <c r="X5" s="110"/>
      <c r="Y5" s="110"/>
      <c r="Z5" s="110"/>
      <c r="AA5" s="110"/>
      <c r="AB5" s="110" t="s">
        <v>18</v>
      </c>
      <c r="AC5" s="110"/>
      <c r="AD5" s="110"/>
      <c r="AE5" s="110"/>
      <c r="AF5" s="110"/>
      <c r="AG5" s="110"/>
      <c r="AH5" s="110"/>
      <c r="AI5" s="110"/>
      <c r="AJ5" s="110" t="s">
        <v>19</v>
      </c>
      <c r="AK5" s="110"/>
      <c r="AL5" s="110"/>
      <c r="AM5" s="110"/>
      <c r="AN5" s="110"/>
      <c r="AO5" s="110"/>
      <c r="AP5" s="110"/>
      <c r="AQ5" s="110"/>
      <c r="AR5" s="110" t="s">
        <v>2</v>
      </c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</row>
    <row r="6" spans="1:55">
      <c r="A6" s="12">
        <f>ROW()-5</f>
        <v>1</v>
      </c>
      <c r="B6" s="34" t="s">
        <v>69</v>
      </c>
      <c r="C6" s="35"/>
      <c r="D6" s="35"/>
      <c r="E6" s="35"/>
      <c r="F6" s="35"/>
      <c r="G6" s="35"/>
      <c r="H6" s="35"/>
      <c r="I6" s="35"/>
      <c r="J6" s="35"/>
      <c r="K6" s="36"/>
      <c r="L6" s="108" t="s">
        <v>36</v>
      </c>
      <c r="M6" s="108"/>
      <c r="N6" s="108"/>
      <c r="O6" s="108"/>
      <c r="P6" s="108"/>
      <c r="Q6" s="109"/>
      <c r="R6" s="109"/>
      <c r="S6" s="109">
        <v>20</v>
      </c>
      <c r="T6" s="109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</row>
    <row r="7" spans="1:55">
      <c r="A7" s="12">
        <f t="shared" ref="A7:A54" si="0">ROW()-5</f>
        <v>2</v>
      </c>
      <c r="B7" s="34" t="s">
        <v>70</v>
      </c>
      <c r="C7" s="35"/>
      <c r="D7" s="35"/>
      <c r="E7" s="35"/>
      <c r="F7" s="35"/>
      <c r="G7" s="35"/>
      <c r="H7" s="35"/>
      <c r="I7" s="35"/>
      <c r="J7" s="35"/>
      <c r="K7" s="36"/>
      <c r="L7" s="108" t="s">
        <v>36</v>
      </c>
      <c r="M7" s="108"/>
      <c r="N7" s="108"/>
      <c r="O7" s="108"/>
      <c r="P7" s="108"/>
      <c r="Q7" s="109"/>
      <c r="R7" s="109"/>
      <c r="S7" s="109">
        <v>20</v>
      </c>
      <c r="T7" s="109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</row>
    <row r="8" spans="1:55">
      <c r="A8" s="12">
        <f t="shared" si="0"/>
        <v>3</v>
      </c>
      <c r="B8" s="34" t="s">
        <v>71</v>
      </c>
      <c r="C8" s="35"/>
      <c r="D8" s="35"/>
      <c r="E8" s="35"/>
      <c r="F8" s="35"/>
      <c r="G8" s="35"/>
      <c r="H8" s="35"/>
      <c r="I8" s="35"/>
      <c r="J8" s="35"/>
      <c r="K8" s="36"/>
      <c r="L8" s="108" t="s">
        <v>36</v>
      </c>
      <c r="M8" s="108"/>
      <c r="N8" s="108"/>
      <c r="O8" s="108"/>
      <c r="P8" s="108"/>
      <c r="Q8" s="109"/>
      <c r="R8" s="109"/>
      <c r="S8" s="109">
        <v>3</v>
      </c>
      <c r="T8" s="109"/>
      <c r="U8" s="108"/>
      <c r="V8" s="108"/>
      <c r="W8" s="108"/>
      <c r="X8" s="108"/>
      <c r="Y8" s="108"/>
      <c r="Z8" s="108"/>
      <c r="AA8" s="108"/>
      <c r="AB8" s="100"/>
      <c r="AC8" s="101"/>
      <c r="AD8" s="101"/>
      <c r="AE8" s="101"/>
      <c r="AF8" s="101"/>
      <c r="AG8" s="101"/>
      <c r="AH8" s="101"/>
      <c r="AI8" s="102"/>
      <c r="AJ8" s="100"/>
      <c r="AK8" s="101"/>
      <c r="AL8" s="101"/>
      <c r="AM8" s="101"/>
      <c r="AN8" s="101"/>
      <c r="AO8" s="101"/>
      <c r="AP8" s="101"/>
      <c r="AQ8" s="102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</row>
    <row r="9" spans="1:55">
      <c r="A9" s="12">
        <f>ROW()-5</f>
        <v>4</v>
      </c>
      <c r="B9" s="34" t="s">
        <v>72</v>
      </c>
      <c r="C9" s="35"/>
      <c r="D9" s="35"/>
      <c r="E9" s="35"/>
      <c r="F9" s="35"/>
      <c r="G9" s="35"/>
      <c r="H9" s="35"/>
      <c r="I9" s="35"/>
      <c r="J9" s="35"/>
      <c r="K9" s="36"/>
      <c r="L9" s="142" t="s">
        <v>36</v>
      </c>
      <c r="M9" s="142"/>
      <c r="N9" s="142"/>
      <c r="O9" s="142"/>
      <c r="P9" s="142"/>
      <c r="Q9" s="109"/>
      <c r="R9" s="109"/>
      <c r="S9" s="109">
        <v>5</v>
      </c>
      <c r="T9" s="109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0"/>
      <c r="AK9" s="101"/>
      <c r="AL9" s="101"/>
      <c r="AM9" s="101"/>
      <c r="AN9" s="101"/>
      <c r="AO9" s="101"/>
      <c r="AP9" s="101"/>
      <c r="AQ9" s="102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</row>
    <row r="10" spans="1:55">
      <c r="A10" s="12">
        <f t="shared" si="0"/>
        <v>5</v>
      </c>
      <c r="B10" s="34" t="s">
        <v>73</v>
      </c>
      <c r="C10" s="35"/>
      <c r="D10" s="35"/>
      <c r="E10" s="35"/>
      <c r="F10" s="35"/>
      <c r="G10" s="35"/>
      <c r="H10" s="35"/>
      <c r="I10" s="35"/>
      <c r="J10" s="35"/>
      <c r="K10" s="36"/>
      <c r="L10" s="108" t="s">
        <v>66</v>
      </c>
      <c r="M10" s="108"/>
      <c r="N10" s="108"/>
      <c r="O10" s="108"/>
      <c r="P10" s="108"/>
      <c r="Q10" s="109"/>
      <c r="R10" s="109"/>
      <c r="S10" s="109">
        <v>2</v>
      </c>
      <c r="T10" s="109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0"/>
      <c r="AK10" s="101"/>
      <c r="AL10" s="101"/>
      <c r="AM10" s="101"/>
      <c r="AN10" s="101"/>
      <c r="AO10" s="101"/>
      <c r="AP10" s="101"/>
      <c r="AQ10" s="102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</row>
    <row r="11" spans="1:55">
      <c r="A11" s="12">
        <f t="shared" si="0"/>
        <v>6</v>
      </c>
      <c r="B11" s="34" t="s">
        <v>74</v>
      </c>
      <c r="C11" s="35"/>
      <c r="D11" s="35"/>
      <c r="E11" s="35"/>
      <c r="F11" s="35"/>
      <c r="G11" s="35"/>
      <c r="H11" s="35"/>
      <c r="I11" s="35"/>
      <c r="J11" s="35"/>
      <c r="K11" s="36"/>
      <c r="L11" s="142" t="s">
        <v>36</v>
      </c>
      <c r="M11" s="142"/>
      <c r="N11" s="142"/>
      <c r="O11" s="142"/>
      <c r="P11" s="142"/>
      <c r="Q11" s="109"/>
      <c r="R11" s="109"/>
      <c r="S11" s="109">
        <v>5</v>
      </c>
      <c r="T11" s="109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0"/>
      <c r="AK11" s="101"/>
      <c r="AL11" s="101"/>
      <c r="AM11" s="101"/>
      <c r="AN11" s="101"/>
      <c r="AO11" s="101"/>
      <c r="AP11" s="101"/>
      <c r="AQ11" s="102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</row>
    <row r="12" spans="1:55">
      <c r="A12" s="12">
        <f t="shared" si="0"/>
        <v>7</v>
      </c>
      <c r="B12" s="34" t="s">
        <v>75</v>
      </c>
      <c r="C12" s="35"/>
      <c r="D12" s="35"/>
      <c r="E12" s="35"/>
      <c r="F12" s="35"/>
      <c r="G12" s="35"/>
      <c r="H12" s="35"/>
      <c r="I12" s="35"/>
      <c r="J12" s="35"/>
      <c r="K12" s="36"/>
      <c r="L12" s="108" t="s">
        <v>37</v>
      </c>
      <c r="M12" s="108"/>
      <c r="N12" s="108"/>
      <c r="O12" s="108"/>
      <c r="P12" s="108"/>
      <c r="Q12" s="109"/>
      <c r="R12" s="109"/>
      <c r="S12" s="109" t="s">
        <v>49</v>
      </c>
      <c r="T12" s="109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0"/>
      <c r="AK12" s="101"/>
      <c r="AL12" s="101"/>
      <c r="AM12" s="101"/>
      <c r="AN12" s="101"/>
      <c r="AO12" s="101"/>
      <c r="AP12" s="101"/>
      <c r="AQ12" s="102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</row>
    <row r="13" spans="1:55">
      <c r="A13" s="12">
        <f t="shared" si="0"/>
        <v>8</v>
      </c>
      <c r="B13" s="34" t="s">
        <v>76</v>
      </c>
      <c r="C13" s="35"/>
      <c r="D13" s="35"/>
      <c r="E13" s="35"/>
      <c r="F13" s="35"/>
      <c r="G13" s="35"/>
      <c r="H13" s="35"/>
      <c r="I13" s="35"/>
      <c r="J13" s="35"/>
      <c r="K13" s="36"/>
      <c r="L13" s="108" t="s">
        <v>37</v>
      </c>
      <c r="M13" s="108"/>
      <c r="N13" s="108"/>
      <c r="O13" s="108"/>
      <c r="P13" s="108"/>
      <c r="Q13" s="109"/>
      <c r="R13" s="109"/>
      <c r="S13" s="109" t="s">
        <v>49</v>
      </c>
      <c r="T13" s="109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0"/>
      <c r="AK13" s="101"/>
      <c r="AL13" s="101"/>
      <c r="AM13" s="101"/>
      <c r="AN13" s="101"/>
      <c r="AO13" s="101"/>
      <c r="AP13" s="101"/>
      <c r="AQ13" s="102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</row>
    <row r="14" spans="1:55">
      <c r="A14" s="12">
        <f t="shared" si="0"/>
        <v>9</v>
      </c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08"/>
      <c r="M14" s="108"/>
      <c r="N14" s="108"/>
      <c r="O14" s="108"/>
      <c r="P14" s="108"/>
      <c r="Q14" s="109"/>
      <c r="R14" s="109"/>
      <c r="S14" s="109"/>
      <c r="T14" s="109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0"/>
      <c r="AK14" s="101"/>
      <c r="AL14" s="101"/>
      <c r="AM14" s="101"/>
      <c r="AN14" s="101"/>
      <c r="AO14" s="101"/>
      <c r="AP14" s="101"/>
      <c r="AQ14" s="102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</row>
    <row r="15" spans="1:55">
      <c r="A15" s="12">
        <f t="shared" si="0"/>
        <v>10</v>
      </c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08"/>
      <c r="M15" s="108"/>
      <c r="N15" s="108"/>
      <c r="O15" s="108"/>
      <c r="P15" s="108"/>
      <c r="Q15" s="109"/>
      <c r="R15" s="109"/>
      <c r="S15" s="109"/>
      <c r="T15" s="109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0"/>
      <c r="AK15" s="101"/>
      <c r="AL15" s="101"/>
      <c r="AM15" s="101"/>
      <c r="AN15" s="101"/>
      <c r="AO15" s="101"/>
      <c r="AP15" s="101"/>
      <c r="AQ15" s="102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</row>
    <row r="16" spans="1:55">
      <c r="A16" s="12">
        <f t="shared" si="0"/>
        <v>11</v>
      </c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08"/>
      <c r="M16" s="108"/>
      <c r="N16" s="108"/>
      <c r="O16" s="108"/>
      <c r="P16" s="108"/>
      <c r="Q16" s="109"/>
      <c r="R16" s="109"/>
      <c r="S16" s="109"/>
      <c r="T16" s="109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0"/>
      <c r="AK16" s="101"/>
      <c r="AL16" s="101"/>
      <c r="AM16" s="101"/>
      <c r="AN16" s="101"/>
      <c r="AO16" s="101"/>
      <c r="AP16" s="101"/>
      <c r="AQ16" s="102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08"/>
      <c r="M17" s="108"/>
      <c r="N17" s="108"/>
      <c r="O17" s="108"/>
      <c r="P17" s="108"/>
      <c r="Q17" s="109"/>
      <c r="R17" s="109"/>
      <c r="S17" s="109"/>
      <c r="T17" s="109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08"/>
      <c r="M18" s="108"/>
      <c r="N18" s="108"/>
      <c r="O18" s="108"/>
      <c r="P18" s="108"/>
      <c r="Q18" s="109"/>
      <c r="R18" s="109"/>
      <c r="S18" s="109"/>
      <c r="T18" s="109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08"/>
      <c r="M19" s="108"/>
      <c r="N19" s="108"/>
      <c r="O19" s="108"/>
      <c r="P19" s="108"/>
      <c r="Q19" s="109"/>
      <c r="R19" s="109"/>
      <c r="S19" s="109"/>
      <c r="T19" s="109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08"/>
      <c r="M20" s="108"/>
      <c r="N20" s="108"/>
      <c r="O20" s="108"/>
      <c r="P20" s="108"/>
      <c r="Q20" s="109"/>
      <c r="R20" s="109"/>
      <c r="S20" s="109"/>
      <c r="T20" s="109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108"/>
      <c r="M21" s="108"/>
      <c r="N21" s="108"/>
      <c r="O21" s="108"/>
      <c r="P21" s="108"/>
      <c r="Q21" s="109"/>
      <c r="R21" s="109"/>
      <c r="S21" s="109"/>
      <c r="T21" s="109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108"/>
      <c r="M22" s="108"/>
      <c r="N22" s="108"/>
      <c r="O22" s="108"/>
      <c r="P22" s="108"/>
      <c r="Q22" s="109"/>
      <c r="R22" s="109"/>
      <c r="S22" s="109"/>
      <c r="T22" s="109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108"/>
      <c r="M23" s="108"/>
      <c r="N23" s="108"/>
      <c r="O23" s="108"/>
      <c r="P23" s="108"/>
      <c r="Q23" s="109"/>
      <c r="R23" s="109"/>
      <c r="S23" s="109"/>
      <c r="T23" s="109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108"/>
      <c r="M24" s="108"/>
      <c r="N24" s="108"/>
      <c r="O24" s="108"/>
      <c r="P24" s="108"/>
      <c r="Q24" s="109"/>
      <c r="R24" s="109"/>
      <c r="S24" s="109"/>
      <c r="T24" s="109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108"/>
      <c r="M25" s="108"/>
      <c r="N25" s="108"/>
      <c r="O25" s="108"/>
      <c r="P25" s="108"/>
      <c r="Q25" s="109"/>
      <c r="R25" s="109"/>
      <c r="S25" s="109"/>
      <c r="T25" s="109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108"/>
      <c r="M26" s="108"/>
      <c r="N26" s="108"/>
      <c r="O26" s="108"/>
      <c r="P26" s="108"/>
      <c r="Q26" s="109"/>
      <c r="R26" s="109"/>
      <c r="S26" s="109"/>
      <c r="T26" s="109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108"/>
      <c r="M27" s="108"/>
      <c r="N27" s="108"/>
      <c r="O27" s="108"/>
      <c r="P27" s="108"/>
      <c r="Q27" s="109"/>
      <c r="R27" s="109"/>
      <c r="S27" s="109"/>
      <c r="T27" s="109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</row>
    <row r="28" spans="1:55">
      <c r="A28" s="12">
        <f t="shared" si="0"/>
        <v>23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9"/>
      <c r="R28" s="109"/>
      <c r="S28" s="109"/>
      <c r="T28" s="109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</row>
    <row r="29" spans="1:55">
      <c r="A29" s="12">
        <f t="shared" si="0"/>
        <v>24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9"/>
      <c r="R29" s="109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</row>
    <row r="30" spans="1:55">
      <c r="A30" s="12">
        <f t="shared" si="0"/>
        <v>25</v>
      </c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9"/>
      <c r="R30" s="109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</row>
    <row r="31" spans="1:55">
      <c r="A31" s="12">
        <f t="shared" si="0"/>
        <v>26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9"/>
      <c r="R31" s="109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</row>
    <row r="32" spans="1:55">
      <c r="A32" s="12">
        <f t="shared" si="0"/>
        <v>27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9"/>
      <c r="R32" s="109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</row>
    <row r="33" spans="1:55">
      <c r="A33" s="12">
        <f t="shared" si="0"/>
        <v>28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9"/>
      <c r="R33" s="109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</row>
    <row r="34" spans="1:55">
      <c r="A34" s="12">
        <f t="shared" si="0"/>
        <v>29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9"/>
      <c r="R34" s="109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</row>
    <row r="35" spans="1:55">
      <c r="A35" s="12">
        <f t="shared" si="0"/>
        <v>30</v>
      </c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9"/>
      <c r="R35" s="109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</row>
    <row r="36" spans="1:55">
      <c r="A36" s="12">
        <f t="shared" si="0"/>
        <v>31</v>
      </c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9"/>
      <c r="R36" s="109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</row>
    <row r="37" spans="1:55">
      <c r="A37" s="12">
        <f t="shared" si="0"/>
        <v>32</v>
      </c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9"/>
      <c r="R37" s="109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</row>
    <row r="38" spans="1:55">
      <c r="A38" s="12">
        <f t="shared" si="0"/>
        <v>33</v>
      </c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9"/>
      <c r="R38" s="109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</row>
    <row r="39" spans="1:55">
      <c r="A39" s="12">
        <f t="shared" si="0"/>
        <v>34</v>
      </c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9"/>
      <c r="R39" s="109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</row>
    <row r="40" spans="1:55">
      <c r="A40" s="12">
        <f t="shared" si="0"/>
        <v>35</v>
      </c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9"/>
      <c r="R40" s="109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</row>
    <row r="41" spans="1:55">
      <c r="A41" s="12">
        <f t="shared" si="0"/>
        <v>36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9"/>
      <c r="R41" s="109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</row>
    <row r="42" spans="1:55">
      <c r="A42" s="12">
        <f t="shared" si="0"/>
        <v>37</v>
      </c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9"/>
      <c r="R42" s="109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</row>
    <row r="43" spans="1:55">
      <c r="A43" s="12">
        <f t="shared" si="0"/>
        <v>38</v>
      </c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9"/>
      <c r="R43" s="109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</row>
    <row r="44" spans="1:55">
      <c r="A44" s="12">
        <f t="shared" si="0"/>
        <v>39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9"/>
      <c r="R44" s="109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</row>
    <row r="45" spans="1:55">
      <c r="A45" s="12">
        <f t="shared" si="0"/>
        <v>40</v>
      </c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9"/>
      <c r="R45" s="109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</row>
    <row r="46" spans="1:55">
      <c r="A46" s="12">
        <f t="shared" si="0"/>
        <v>41</v>
      </c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9"/>
      <c r="R46" s="109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</row>
    <row r="47" spans="1:55">
      <c r="A47" s="12">
        <f t="shared" si="0"/>
        <v>42</v>
      </c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9"/>
      <c r="R47" s="109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</row>
    <row r="48" spans="1:55">
      <c r="A48" s="12">
        <f t="shared" si="0"/>
        <v>43</v>
      </c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9"/>
      <c r="R48" s="109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</row>
    <row r="49" spans="1:55">
      <c r="A49" s="12">
        <f t="shared" si="0"/>
        <v>44</v>
      </c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9"/>
      <c r="R49" s="109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</row>
    <row r="50" spans="1:55">
      <c r="A50" s="12">
        <f t="shared" si="0"/>
        <v>45</v>
      </c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9"/>
      <c r="R50" s="109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</row>
    <row r="51" spans="1:55">
      <c r="A51" s="12">
        <f t="shared" si="0"/>
        <v>46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9"/>
      <c r="R51" s="109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</row>
    <row r="52" spans="1:55">
      <c r="A52" s="12">
        <f t="shared" si="0"/>
        <v>47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9"/>
      <c r="R52" s="109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</row>
    <row r="53" spans="1:55">
      <c r="A53" s="12">
        <f t="shared" si="0"/>
        <v>48</v>
      </c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9"/>
      <c r="R53" s="109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</row>
    <row r="54" spans="1:55">
      <c r="A54" s="12">
        <f t="shared" si="0"/>
        <v>49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9"/>
      <c r="R54" s="109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</row>
  </sheetData>
  <mergeCells count="391"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AJ9:AQ9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</mergeCells>
  <phoneticPr fontId="2"/>
  <dataValidations count="2">
    <dataValidation type="list" allowBlank="1" showInputMessage="1" showErrorMessage="1" sqref="L6:P13 L15:P27" xr:uid="{00000000-0002-0000-0400-000000000000}">
      <formula1>"combobox,label,button"</formula1>
    </dataValidation>
    <dataValidation type="list" allowBlank="1" showInputMessage="1" showErrorMessage="1" sqref="L14:P14" xr:uid="{00000000-0002-0000-0400-000001000000}">
      <formula1>"combobox,label,button,link"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90"/>
  <sheetViews>
    <sheetView tabSelected="1" view="pageBreakPreview" zoomScale="120" zoomScaleSheetLayoutView="120" workbookViewId="0">
      <pane ySplit="3" topLeftCell="A64" activePane="bottomLeft" state="frozen"/>
      <selection activeCell="AK12" sqref="AK12"/>
      <selection pane="bottomLeft" activeCell="BE71" sqref="BE71"/>
    </sheetView>
  </sheetViews>
  <sheetFormatPr defaultColWidth="2.625" defaultRowHeight="10.5"/>
  <cols>
    <col min="1" max="16384" width="2.625" style="37"/>
  </cols>
  <sheetData>
    <row r="1" spans="1:52" ht="11.25" thickTop="1">
      <c r="A1" s="84" t="s">
        <v>51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52</v>
      </c>
      <c r="L1" s="90"/>
      <c r="M1" s="90"/>
      <c r="N1" s="90"/>
      <c r="O1" s="98" t="str">
        <f>IF(ISBLANK([1]表紙!AL39),"",([1]表紙!AL39))</f>
        <v>K001</v>
      </c>
      <c r="P1" s="98"/>
      <c r="Q1" s="98"/>
      <c r="R1" s="98"/>
      <c r="S1" s="98"/>
      <c r="T1" s="98"/>
      <c r="U1" s="98"/>
      <c r="V1" s="98"/>
      <c r="W1" s="98"/>
      <c r="X1" s="98"/>
      <c r="Y1" s="90" t="s">
        <v>53</v>
      </c>
      <c r="Z1" s="90"/>
      <c r="AA1" s="90"/>
      <c r="AB1" s="90"/>
      <c r="AC1" s="133" t="str">
        <f>IF(ISBLANK([1]表紙!AL35),"",([1]表紙!AL35))</f>
        <v>KS</v>
      </c>
      <c r="AD1" s="133"/>
      <c r="AE1" s="133"/>
      <c r="AF1" s="133"/>
      <c r="AG1" s="133"/>
      <c r="AH1" s="133"/>
      <c r="AI1" s="133"/>
      <c r="AJ1" s="133"/>
      <c r="AK1" s="133"/>
      <c r="AL1" s="133"/>
      <c r="AM1" s="90" t="s">
        <v>54</v>
      </c>
      <c r="AN1" s="90"/>
      <c r="AO1" s="90"/>
      <c r="AP1" s="90"/>
      <c r="AQ1" s="129">
        <f>IF(ISBLANK(表紙!AL47),"",(表紙!AL47))</f>
        <v>44901</v>
      </c>
      <c r="AR1" s="129"/>
      <c r="AS1" s="129"/>
      <c r="AT1" s="129"/>
      <c r="AU1" s="129"/>
      <c r="AV1" s="129"/>
      <c r="AW1" s="129"/>
      <c r="AX1" s="129"/>
      <c r="AY1" s="129"/>
      <c r="AZ1" s="13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9"/>
      <c r="K2" s="80" t="s">
        <v>55</v>
      </c>
      <c r="L2" s="80"/>
      <c r="M2" s="80"/>
      <c r="N2" s="80"/>
      <c r="O2" s="99" t="str">
        <f>IF(ISBLANK([1]表紙!AL41),"",([1]表紙!AL41))</f>
        <v>勤怠実績一覧</v>
      </c>
      <c r="P2" s="99"/>
      <c r="Q2" s="99"/>
      <c r="R2" s="99"/>
      <c r="S2" s="99"/>
      <c r="T2" s="99"/>
      <c r="U2" s="99"/>
      <c r="V2" s="99"/>
      <c r="W2" s="99"/>
      <c r="X2" s="99"/>
      <c r="Y2" s="80" t="s">
        <v>56</v>
      </c>
      <c r="Z2" s="80"/>
      <c r="AA2" s="80"/>
      <c r="AB2" s="80"/>
      <c r="AC2" s="131" t="str">
        <f>IF(ISBLANK([1]表紙!AL37),"",([1]表紙!AL37))</f>
        <v>勤怠管理システム</v>
      </c>
      <c r="AD2" s="131"/>
      <c r="AE2" s="131"/>
      <c r="AF2" s="131"/>
      <c r="AG2" s="131"/>
      <c r="AH2" s="131"/>
      <c r="AI2" s="131"/>
      <c r="AJ2" s="131"/>
      <c r="AK2" s="131"/>
      <c r="AL2" s="131"/>
      <c r="AM2" s="80" t="s">
        <v>57</v>
      </c>
      <c r="AN2" s="80"/>
      <c r="AO2" s="80"/>
      <c r="AP2" s="80"/>
      <c r="AQ2" s="131" t="str">
        <f>IF(ISBLANK(表紙!AL49),"",(表紙!AL49))</f>
        <v>張</v>
      </c>
      <c r="AR2" s="131"/>
      <c r="AS2" s="131"/>
      <c r="AT2" s="131"/>
      <c r="AU2" s="131"/>
      <c r="AV2" s="131"/>
      <c r="AW2" s="131"/>
      <c r="AX2" s="131"/>
      <c r="AY2" s="131"/>
      <c r="AZ2" s="132"/>
    </row>
    <row r="3" spans="1:52" ht="12" customHeight="1" thickTop="1">
      <c r="B3" s="38"/>
    </row>
    <row r="4" spans="1:52">
      <c r="A4" s="39" t="s">
        <v>58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59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60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8" t="s">
        <v>38</v>
      </c>
      <c r="F10" s="49" t="s">
        <v>39</v>
      </c>
      <c r="G10" s="50"/>
      <c r="H10" s="50"/>
      <c r="I10" s="50"/>
      <c r="J10" s="50"/>
      <c r="K10" s="50"/>
      <c r="L10" s="51"/>
      <c r="M10" s="50" t="s">
        <v>40</v>
      </c>
      <c r="N10" s="50"/>
      <c r="O10" s="51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52">
        <v>1</v>
      </c>
      <c r="F11" s="53" t="s">
        <v>64</v>
      </c>
      <c r="G11" s="54"/>
      <c r="H11" s="54"/>
      <c r="I11" s="54"/>
      <c r="J11" s="54"/>
      <c r="K11" s="54"/>
      <c r="L11" s="55"/>
      <c r="M11" s="54" t="s">
        <v>41</v>
      </c>
      <c r="N11" s="54"/>
      <c r="O11" s="55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/>
      <c r="C12" s="46"/>
      <c r="D12" s="46"/>
      <c r="E12" s="52">
        <v>2</v>
      </c>
      <c r="F12" s="53" t="s">
        <v>65</v>
      </c>
      <c r="G12" s="54"/>
      <c r="H12" s="54"/>
      <c r="I12" s="54"/>
      <c r="J12" s="54"/>
      <c r="K12" s="54"/>
      <c r="L12" s="55"/>
      <c r="M12" s="54" t="s">
        <v>41</v>
      </c>
      <c r="N12" s="54"/>
      <c r="O12" s="55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46"/>
      <c r="E13" s="52">
        <v>3</v>
      </c>
      <c r="F13" s="53" t="s">
        <v>61</v>
      </c>
      <c r="G13" s="54"/>
      <c r="H13" s="54"/>
      <c r="I13" s="54"/>
      <c r="J13" s="54"/>
      <c r="K13" s="54"/>
      <c r="L13" s="55"/>
      <c r="M13" s="54" t="s">
        <v>41</v>
      </c>
      <c r="N13" s="54"/>
      <c r="O13" s="55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45"/>
      <c r="B14" s="46"/>
      <c r="C14" s="46"/>
      <c r="D14" s="46"/>
      <c r="E14" s="67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7"/>
    </row>
    <row r="15" spans="1:52">
      <c r="A15" s="45"/>
      <c r="B15" s="46"/>
      <c r="C15" s="46"/>
      <c r="D15" s="46"/>
      <c r="E15" s="67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>
      <c r="A18" s="45"/>
      <c r="B18" s="46" t="s">
        <v>97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>
      <c r="A20" s="45"/>
      <c r="B20" s="46"/>
      <c r="C20" s="46"/>
      <c r="D20" s="49" t="s">
        <v>42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1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5"/>
      <c r="B21" s="46"/>
      <c r="C21" s="46"/>
      <c r="D21" s="45"/>
      <c r="E21" s="134" t="s">
        <v>77</v>
      </c>
      <c r="F21" s="134"/>
      <c r="G21" s="134"/>
      <c r="H21" s="134"/>
      <c r="I21" s="134"/>
      <c r="J21" s="134"/>
      <c r="K21" s="134"/>
      <c r="L21" s="134"/>
      <c r="M21" s="134"/>
      <c r="N21" s="134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7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45"/>
      <c r="E22" s="127" t="s">
        <v>80</v>
      </c>
      <c r="F22" s="127"/>
      <c r="G22" s="127"/>
      <c r="H22" s="127"/>
      <c r="I22" s="127"/>
      <c r="J22" s="127"/>
      <c r="K22" s="127"/>
      <c r="L22" s="127"/>
      <c r="M22" s="127"/>
      <c r="N22" s="127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7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/>
      <c r="C23" s="46"/>
      <c r="D23" s="45"/>
      <c r="E23" s="127" t="s">
        <v>81</v>
      </c>
      <c r="F23" s="127"/>
      <c r="G23" s="127"/>
      <c r="H23" s="127"/>
      <c r="I23" s="127"/>
      <c r="J23" s="127"/>
      <c r="K23" s="127"/>
      <c r="L23" s="127"/>
      <c r="M23" s="127"/>
      <c r="N23" s="127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>
      <c r="A24" s="45"/>
      <c r="B24" s="46"/>
      <c r="C24" s="46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7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>
      <c r="A25" s="45"/>
      <c r="B25" s="46"/>
      <c r="C25" s="46"/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7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>
      <c r="A26" s="45"/>
      <c r="B26" s="46"/>
      <c r="C26" s="46"/>
      <c r="D26" s="4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>
      <c r="A27" s="45"/>
      <c r="B27" s="46"/>
      <c r="C27" s="46"/>
      <c r="D27" s="4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7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>
      <c r="A28" s="45"/>
      <c r="B28" s="46"/>
      <c r="C28" s="46"/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7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9" t="s">
        <v>43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5"/>
      <c r="E33" s="46" t="s">
        <v>98</v>
      </c>
      <c r="F33" s="46"/>
      <c r="G33" s="46"/>
      <c r="H33" s="46"/>
      <c r="I33" s="46"/>
      <c r="J33" s="46" t="s">
        <v>99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7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5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7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7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5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7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7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9" t="s">
        <v>44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1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 ht="319.89999999999998" customHeight="1">
      <c r="A40" s="45"/>
      <c r="B40" s="46"/>
      <c r="C40" s="46"/>
      <c r="D40" s="45"/>
      <c r="E40" s="128" t="s">
        <v>100</v>
      </c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7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7"/>
    </row>
    <row r="42" spans="1:52">
      <c r="A42" s="45"/>
      <c r="B42" s="46"/>
      <c r="C42" s="46"/>
      <c r="D42" s="49" t="s">
        <v>45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7"/>
    </row>
    <row r="43" spans="1:52">
      <c r="A43" s="45"/>
      <c r="B43" s="46"/>
      <c r="C43" s="46"/>
      <c r="D43" s="45"/>
      <c r="E43" s="46" t="s">
        <v>46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7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7"/>
    </row>
    <row r="44" spans="1:52">
      <c r="A44" s="45"/>
      <c r="B44" s="46"/>
      <c r="C44" s="46"/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7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7"/>
    </row>
    <row r="45" spans="1:52">
      <c r="A45" s="45"/>
      <c r="B45" s="46"/>
      <c r="C45" s="46"/>
      <c r="D45" s="49" t="s">
        <v>47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1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/>
    </row>
    <row r="46" spans="1:52">
      <c r="A46" s="45"/>
      <c r="B46" s="46"/>
      <c r="C46" s="46"/>
      <c r="D46" s="45"/>
      <c r="E46" s="46" t="s">
        <v>101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7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7"/>
    </row>
    <row r="47" spans="1:52">
      <c r="A47" s="45"/>
      <c r="B47" s="46"/>
      <c r="C47" s="46"/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8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7"/>
    </row>
    <row r="48" spans="1:5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7"/>
    </row>
    <row r="49" spans="1:5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7"/>
    </row>
    <row r="50" spans="1:52">
      <c r="A50" s="45"/>
      <c r="B50" s="46"/>
      <c r="C50" s="46"/>
      <c r="D50" s="67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7"/>
    </row>
    <row r="51" spans="1:52">
      <c r="A51" s="45"/>
      <c r="B51" s="46"/>
      <c r="C51" s="46"/>
      <c r="D51" s="67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7"/>
    </row>
    <row r="53" spans="1:52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7"/>
    </row>
    <row r="54" spans="1:52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7"/>
    </row>
    <row r="55" spans="1:52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7"/>
    </row>
    <row r="56" spans="1:52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7"/>
    </row>
    <row r="57" spans="1:52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7"/>
    </row>
    <row r="58" spans="1:52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7"/>
    </row>
    <row r="59" spans="1:52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7"/>
    </row>
    <row r="60" spans="1:52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7"/>
    </row>
    <row r="61" spans="1:5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7"/>
    </row>
    <row r="62" spans="1:52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7"/>
    </row>
    <row r="63" spans="1:52">
      <c r="A63" s="45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7"/>
    </row>
    <row r="64" spans="1:52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7"/>
    </row>
    <row r="65" spans="1:52">
      <c r="A65" s="39" t="s">
        <v>104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1"/>
    </row>
    <row r="66" spans="1:52">
      <c r="A66" s="59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1"/>
    </row>
    <row r="67" spans="1:52">
      <c r="A67" s="62"/>
      <c r="B67" s="63" t="s">
        <v>102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4"/>
    </row>
    <row r="68" spans="1:5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4"/>
    </row>
    <row r="69" spans="1:52">
      <c r="A69" s="65"/>
      <c r="D69" s="37" t="s">
        <v>62</v>
      </c>
      <c r="AZ69" s="66"/>
    </row>
    <row r="70" spans="1:52">
      <c r="A70" s="65"/>
      <c r="E70" s="37" t="s">
        <v>46</v>
      </c>
      <c r="AZ70" s="66"/>
    </row>
    <row r="71" spans="1:52">
      <c r="A71" s="65"/>
      <c r="AZ71" s="66"/>
    </row>
    <row r="72" spans="1:52">
      <c r="A72" s="39" t="s">
        <v>103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1"/>
    </row>
    <row r="73" spans="1:52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1"/>
    </row>
    <row r="74" spans="1:52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4"/>
    </row>
    <row r="75" spans="1:52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4"/>
    </row>
    <row r="76" spans="1:52">
      <c r="A76" s="65"/>
      <c r="AZ76" s="66"/>
    </row>
    <row r="77" spans="1:52">
      <c r="A77" s="65"/>
      <c r="AZ77" s="66"/>
    </row>
    <row r="78" spans="1:52">
      <c r="A78" s="65"/>
      <c r="AZ78" s="66"/>
    </row>
    <row r="79" spans="1:52">
      <c r="A79" s="65"/>
      <c r="AZ79" s="66"/>
    </row>
    <row r="80" spans="1:52">
      <c r="A80" s="65"/>
      <c r="AZ80" s="66"/>
    </row>
    <row r="81" spans="1:52">
      <c r="A81" s="65"/>
      <c r="AZ81" s="66"/>
    </row>
    <row r="82" spans="1:52">
      <c r="A82" s="65"/>
      <c r="AZ82" s="66"/>
    </row>
    <row r="83" spans="1:52">
      <c r="A83" s="65"/>
      <c r="AZ83" s="66"/>
    </row>
    <row r="84" spans="1:52">
      <c r="A84" s="65"/>
      <c r="AZ84" s="66"/>
    </row>
    <row r="85" spans="1:52">
      <c r="A85" s="65"/>
      <c r="AZ85" s="66"/>
    </row>
    <row r="86" spans="1:52">
      <c r="A86" s="65"/>
      <c r="AZ86" s="66"/>
    </row>
    <row r="87" spans="1:52">
      <c r="A87" s="65"/>
      <c r="AZ87" s="66"/>
    </row>
    <row r="88" spans="1:52">
      <c r="A88" s="65"/>
      <c r="AZ88" s="66"/>
    </row>
    <row r="89" spans="1:52">
      <c r="A89" s="65"/>
      <c r="AZ89" s="66"/>
    </row>
    <row r="90" spans="1:52">
      <c r="A90" s="65"/>
      <c r="AZ90" s="66"/>
    </row>
  </sheetData>
  <mergeCells count="17">
    <mergeCell ref="E22:N22"/>
    <mergeCell ref="E23:N23"/>
    <mergeCell ref="E40:AH40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E21:N21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ZY</cp:lastModifiedBy>
  <cp:lastPrinted>2007-03-09T01:56:33Z</cp:lastPrinted>
  <dcterms:created xsi:type="dcterms:W3CDTF">2002-02-23T02:02:23Z</dcterms:created>
  <dcterms:modified xsi:type="dcterms:W3CDTF">2022-12-06T14:39:42Z</dcterms:modified>
</cp:coreProperties>
</file>