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xr:revisionPtr revIDLastSave="0" documentId="13_ncr:1_{5FD79C85-DC4E-4DB6-B0A5-720EA08C9C64}" xr6:coauthVersionLast="47" xr6:coauthVersionMax="47" xr10:uidLastSave="{00000000-0000-0000-0000-000000000000}"/>
  <bookViews>
    <workbookView xWindow="-120" yWindow="-120" windowWidth="29040" windowHeight="1584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画面項目!$A$4:$BC$54</definedName>
    <definedName name="_xlnm.Print_Titles" localSheetId="5">イベント処理!$1:$2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65" l="1"/>
  <c r="AQ2" i="71"/>
  <c r="AQ1" i="71"/>
  <c r="AT1" i="65"/>
  <c r="AC1" i="71"/>
  <c r="O1" i="71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<sst xmlns="http://schemas.openxmlformats.org/spreadsheetml/2006/main" count="160" uniqueCount="109">
  <si>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</si>
  <si>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</si>
  <si>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</si>
  <si>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</si>
  <si>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</si>
  <si>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</si>
  <si>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</si>
  <si>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</si>
  <si>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</si>
  <si>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</si>
  <si>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</si>
  <si>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</si>
  <si>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</si>
  <si>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</si>
  <si>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</si>
  <si>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</si>
  <si>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</si>
  <si>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</si>
  <si>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</si>
  <si>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</si>
  <si>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</si>
  <si>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</si>
  <si>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</si>
  <si>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</si>
  <si>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</si>
  <si>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</si>
  <si>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</si>
  <si>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</si>
  <si>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</si>
  <si>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</si>
  <si>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</si>
  <si>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</si>
  <si>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</si>
  <si>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</si>
  <si>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</si>
  <si>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</si>
  <si>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</si>
  <si>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</si>
  <si>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</si>
  <si>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</si>
  <si>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</si>
  <si>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</si>
  <si>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</si>
  <si>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</si>
  <si>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</si>
  <si>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</si>
  <si>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</si>
  <si>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</si>
  <si>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</si>
  <si>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</si>
  <si>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</si>
  <si>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</si>
  <si>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</si>
  <si>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</si>
  <si>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</si>
  <si>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</si>
  <si>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</si>
  <si>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</si>
  <si>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</si>
  <si>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</si>
  <si>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</si>
  <si>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</si>
  <si>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</si>
  <si>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I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</si>
  <si>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</si>
  <si>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</si>
  <si>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倉庫管理システム</t>
    <phoneticPr fontId="2"/>
  </si>
  <si>
    <t>入出庫情報登録</t>
    <phoneticPr fontId="2"/>
  </si>
  <si>
    <t>ID</t>
    <phoneticPr fontId="2"/>
  </si>
  <si>
    <t>名称</t>
    <phoneticPr fontId="2"/>
  </si>
  <si>
    <t>単位</t>
    <phoneticPr fontId="2"/>
  </si>
  <si>
    <t>在庫数量</t>
    <phoneticPr fontId="2"/>
  </si>
  <si>
    <t>入出庫タイプ</t>
    <phoneticPr fontId="2"/>
  </si>
  <si>
    <t>入出庫数量</t>
    <phoneticPr fontId="2"/>
  </si>
  <si>
    <t>登録</t>
    <phoneticPr fontId="2"/>
  </si>
  <si>
    <t>戻る</t>
    <phoneticPr fontId="2"/>
  </si>
  <si>
    <t>在庫商品ID</t>
    <phoneticPr fontId="2"/>
  </si>
  <si>
    <t>id</t>
    <phoneticPr fontId="2"/>
  </si>
  <si>
    <t>name</t>
    <phoneticPr fontId="2"/>
  </si>
  <si>
    <t>在庫商品名称</t>
    <phoneticPr fontId="2"/>
  </si>
  <si>
    <t>単位</t>
    <phoneticPr fontId="2"/>
  </si>
  <si>
    <t>unit</t>
    <phoneticPr fontId="2"/>
  </si>
  <si>
    <t>I</t>
    <phoneticPr fontId="2"/>
  </si>
  <si>
    <t>在庫情報</t>
    <phoneticPr fontId="11"/>
  </si>
  <si>
    <t>t_stock</t>
    <phoneticPr fontId="11"/>
  </si>
  <si>
    <t>入出庫回数</t>
    <phoneticPr fontId="2"/>
  </si>
  <si>
    <t>in_out_no</t>
    <phoneticPr fontId="2"/>
  </si>
  <si>
    <t>I/O</t>
    <phoneticPr fontId="2"/>
  </si>
  <si>
    <t>入出庫数量</t>
    <phoneticPr fontId="2"/>
  </si>
  <si>
    <t>io_num</t>
    <phoneticPr fontId="2"/>
  </si>
  <si>
    <t>O</t>
    <phoneticPr fontId="2"/>
  </si>
  <si>
    <t>在庫数量</t>
    <phoneticPr fontId="2"/>
  </si>
  <si>
    <t>stock_num</t>
    <phoneticPr fontId="2"/>
  </si>
  <si>
    <t>入出庫情報</t>
    <phoneticPr fontId="2"/>
  </si>
  <si>
    <t>t_stock_io</t>
    <phoneticPr fontId="2"/>
  </si>
  <si>
    <t>張</t>
    <phoneticPr fontId="2"/>
  </si>
  <si>
    <t>在庫情報</t>
    <phoneticPr fontId="13" type="noConversion"/>
  </si>
  <si>
    <t>t_stock</t>
    <phoneticPr fontId="13" type="noConversion"/>
  </si>
  <si>
    <t>ID</t>
    <phoneticPr fontId="13" type="noConversion"/>
  </si>
  <si>
    <t>・入出庫情報登録する。</t>
    <rPh sb="1" eb="3">
      <t>キンタイ</t>
    </rPh>
    <rPh sb="3" eb="5">
      <t>ジッセキ</t>
    </rPh>
    <rPh sb="5" eb="7">
      <t>ニュウリョク</t>
    </rPh>
    <rPh sb="7" eb="9">
      <t>ガメンセンイ</t>
    </rPh>
    <phoneticPr fontId="11"/>
  </si>
  <si>
    <t>1.5.登録ボタンクリック処理</t>
    <rPh sb="2" eb="4">
      <t>サクジョ</t>
    </rPh>
    <phoneticPr fontId="11"/>
  </si>
  <si>
    <t>1.4.戻るボタンクリック処理</t>
    <rPh sb="2" eb="4">
      <t>ツイカ</t>
    </rPh>
    <phoneticPr fontId="11"/>
  </si>
  <si>
    <t>textbox</t>
    <phoneticPr fontId="2"/>
  </si>
  <si>
    <t xml:space="preserve">     select 
         ID，名称，単位，在庫数量
        from t_stock
        &lt;where&gt;
            &lt;if test="ID!=null and name!=''"&gt;
                ID like '%' #{ID} '%'
            &lt;/if&gt;
        &lt;/where&gt;
  select 
         在庫商品ID，入出庫回数，入出庫数量
        from t_stock_io
        &lt;where&gt;
            &lt;if test="ID!=null and name!=''"&gt;
                ID like '%' #{ID} '%'
            &lt;/if&gt;
        &lt;/where&gt;
</t>
    <phoneticPr fontId="13" type="noConversion"/>
  </si>
  <si>
    <t>insert into t_stock_io where 在庫商品ID=id values (入出庫回数=入出庫回数+1,入出庫数量)</t>
    <phoneticPr fontId="13" type="noConversion"/>
  </si>
  <si>
    <t>1.2.前画面から渡すパラメータ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</si>
  <si>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・入出庫情報一覧へ</t>
    <rPh sb="1" eb="3">
      <t>キンタイ</t>
    </rPh>
    <rPh sb="3" eb="5">
      <t>ジッセキ</t>
    </rPh>
    <rPh sb="5" eb="7">
      <t>ニュウリョク</t>
    </rPh>
    <rPh sb="7" eb="9">
      <t>ガメンセンイ</t>
    </rPh>
    <phoneticPr fontId="11"/>
  </si>
  <si>
    <t>入出庫情報登録</t>
    <phoneticPr fontId="13" type="noConversion"/>
  </si>
  <si>
    <t>倉庫管理システム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</si>
</sst>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name val="ＭＳ ゴシック"/>
      <family val="3"/>
      <charset val="128"/>
    </font>
    <font>
      <sz val="8"/>
      <color rgb="FF0033CC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4" borderId="0" xfId="4" applyFont="1" applyFill="1" applyAlignment="1">
      <alignment horizontal="center" vertical="top"/>
    </xf>
    <xf numFmtId="0" fontId="5" fillId="3" borderId="2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5" fillId="0" borderId="10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10" fillId="0" borderId="0" xfId="1"/>
    <xf numFmtId="0" fontId="10" fillId="0" borderId="0" xfId="1" applyAlignment="1">
      <alignment wrapText="1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132522</xdr:colOff>
      <xdr:row>31</xdr:row>
      <xdr:rowOff>99391</xdr:rowOff>
    </xdr:from>
    <xdr:to>
      <xdr:col>18</xdr:col>
      <xdr:colOff>149087</xdr:colOff>
      <xdr:row>40</xdr:row>
      <xdr:rowOff>66260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48EBA26-ED7B-2E17-FFFB-81AAC16BEB10}"/>
            </a:ext>
          </a:extLst>
        </xdr:cNvPr>
        <xdr:cNvSpPr/>
      </xdr:nvSpPr>
      <xdr:spPr bwMode="auto">
        <a:xfrm>
          <a:off x="1524000" y="4207565"/>
          <a:ext cx="2203174" cy="1159565"/>
        </a:xfrm>
        <a:prstGeom prst="wedgeRoundRectCallou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ドキュメント名「詳細設計書</a:t>
          </a:r>
          <a:r>
            <a:rPr kumimoji="1" lang="en-US" altLang="ja-JP" sz="1100"/>
            <a:t>_</a:t>
          </a:r>
          <a:r>
            <a:rPr kumimoji="1" lang="ja-JP" altLang="en-US" sz="1100"/>
            <a:t>入出庫情報一覧</a:t>
          </a:r>
          <a:r>
            <a:rPr kumimoji="1" lang="en-US" altLang="ja-JP" sz="1100"/>
            <a:t>(</a:t>
          </a:r>
          <a:r>
            <a:rPr kumimoji="1" lang="ja-JP" altLang="en-US" sz="1100"/>
            <a:t>張</a:t>
          </a:r>
          <a:r>
            <a:rPr kumimoji="1" lang="en-US" altLang="ja-JP" sz="1100"/>
            <a:t>).xlsx</a:t>
          </a:r>
          <a:r>
            <a:rPr kumimoji="1" lang="ja-JP" altLang="en-US" sz="1100"/>
            <a:t>」⇒「詳細設計書</a:t>
          </a:r>
          <a:r>
            <a:rPr kumimoji="1" lang="en-US" altLang="ja-JP" sz="1100"/>
            <a:t>_</a:t>
          </a:r>
          <a:r>
            <a:rPr kumimoji="1" lang="ja-JP" altLang="en-US" sz="1100"/>
            <a:t>入出庫情報登録</a:t>
          </a:r>
          <a:r>
            <a:rPr kumimoji="1" lang="en-US" altLang="ja-JP" sz="1100"/>
            <a:t>(</a:t>
          </a:r>
          <a:r>
            <a:rPr kumimoji="1" lang="ja-JP" altLang="en-US" sz="1100"/>
            <a:t>張</a:t>
          </a:r>
          <a:r>
            <a:rPr kumimoji="1" lang="en-US" altLang="ja-JP" sz="1100"/>
            <a:t>).xlsx</a:t>
          </a:r>
          <a:r>
            <a:rPr kumimoji="1" lang="ja-JP" altLang="en-US" sz="1100"/>
            <a:t>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8</xdr:row>
      <xdr:rowOff>47625</xdr:rowOff>
    </xdr:from>
    <xdr:to>
      <xdr:col>42</xdr:col>
      <xdr:colOff>104775</xdr:colOff>
      <xdr:row>39</xdr:row>
      <xdr:rowOff>25916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77DAA2-F102-D50E-9A46-6E41CCB0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143000"/>
          <a:ext cx="7772400" cy="4112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155909</xdr:colOff>
      <xdr:row>7</xdr:row>
      <xdr:rowOff>108369</xdr:rowOff>
    </xdr:from>
    <xdr:to>
      <xdr:col>27</xdr:col>
      <xdr:colOff>8272</xdr:colOff>
      <xdr:row>10</xdr:row>
      <xdr:rowOff>32503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926222" y="1076744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 rtl="0"/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入出庫情報一覧</a:t>
          </a:r>
          <a:endParaRPr lang="zh-CN" altLang="zh-CN">
            <a:effectLst/>
          </a:endParaRPr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入出庫情報登録</a:t>
          </a:r>
          <a:endParaRPr lang="zh-CN" altLang="zh-CN">
            <a:effectLst/>
          </a:endParaRPr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29</xdr:col>
      <xdr:colOff>174623</xdr:colOff>
      <xdr:row>7</xdr:row>
      <xdr:rowOff>23812</xdr:rowOff>
    </xdr:from>
    <xdr:to>
      <xdr:col>34</xdr:col>
      <xdr:colOff>63499</xdr:colOff>
      <xdr:row>8</xdr:row>
      <xdr:rowOff>119061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92323A0E-4838-8880-7086-F9E90372F343}"/>
            </a:ext>
          </a:extLst>
        </xdr:cNvPr>
        <xdr:cNvSpPr txBox="1"/>
      </xdr:nvSpPr>
      <xdr:spPr>
        <a:xfrm>
          <a:off x="5929311" y="992187"/>
          <a:ext cx="881063" cy="230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追加</a:t>
          </a:r>
          <a:r>
            <a:rPr lang="ja-JP" altLang="en-US" sz="1100"/>
            <a:t>ボタン</a:t>
          </a:r>
          <a:endParaRPr lang="zh-CN" altLang="en-US" sz="1100"/>
        </a:p>
      </xdr:txBody>
    </xdr:sp>
    <xdr:clientData/>
  </xdr:twoCellAnchor>
  <xdr:twoCellAnchor editAs="oneCell">
    <xdr:from>
      <xdr:col>49</xdr:col>
      <xdr:colOff>174625</xdr:colOff>
      <xdr:row>7</xdr:row>
      <xdr:rowOff>119062</xdr:rowOff>
    </xdr:from>
    <xdr:to>
      <xdr:col>89</xdr:col>
      <xdr:colOff>9525</xdr:colOff>
      <xdr:row>38</xdr:row>
      <xdr:rowOff>48140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5C547EC6-F91E-4B6C-9746-FCD4F268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063" y="1087437"/>
          <a:ext cx="7772400" cy="4112141"/>
        </a:xfrm>
        <a:prstGeom prst="rect">
          <a:avLst/>
        </a:prstGeom>
      </xdr:spPr>
    </xdr:pic>
    <xdr:clientData/>
  </xdr:twoCellAnchor>
  <xdr:twoCellAnchor>
    <xdr:from>
      <xdr:col>14</xdr:col>
      <xdr:colOff>95250</xdr:colOff>
      <xdr:row>11</xdr:row>
      <xdr:rowOff>111125</xdr:rowOff>
    </xdr:from>
    <xdr:to>
      <xdr:col>19</xdr:col>
      <xdr:colOff>55562</xdr:colOff>
      <xdr:row>17</xdr:row>
      <xdr:rowOff>71438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E3C77630-E5E0-4CA2-063A-CFC4F86EDDD0}"/>
            </a:ext>
          </a:extLst>
        </xdr:cNvPr>
        <xdr:cNvSpPr/>
      </xdr:nvSpPr>
      <xdr:spPr bwMode="auto">
        <a:xfrm>
          <a:off x="2873375" y="1619250"/>
          <a:ext cx="952500" cy="769938"/>
        </a:xfrm>
        <a:prstGeom prst="flowChartMagneticDisk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入出庫情報</a:t>
          </a:r>
        </a:p>
      </xdr:txBody>
    </xdr:sp>
    <xdr:clientData/>
  </xdr:twoCellAnchor>
  <xdr:twoCellAnchor>
    <xdr:from>
      <xdr:col>17</xdr:col>
      <xdr:colOff>142875</xdr:colOff>
      <xdr:row>9</xdr:row>
      <xdr:rowOff>2968</xdr:rowOff>
    </xdr:from>
    <xdr:to>
      <xdr:col>19</xdr:col>
      <xdr:colOff>155909</xdr:colOff>
      <xdr:row>11</xdr:row>
      <xdr:rowOff>119063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D79DB587-C545-E191-B245-1CD8679BCEB0}"/>
            </a:ext>
          </a:extLst>
        </xdr:cNvPr>
        <xdr:cNvCxnSpPr>
          <a:endCxn id="5" idx="1"/>
        </xdr:cNvCxnSpPr>
      </xdr:nvCxnSpPr>
      <xdr:spPr bwMode="auto">
        <a:xfrm flipV="1">
          <a:off x="3516313" y="1241218"/>
          <a:ext cx="409909" cy="38597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13321</xdr:colOff>
      <xdr:row>8</xdr:row>
      <xdr:rowOff>107906</xdr:rowOff>
    </xdr:from>
    <xdr:to>
      <xdr:col>64</xdr:col>
      <xdr:colOff>18517</xdr:colOff>
      <xdr:row>40</xdr:row>
      <xdr:rowOff>39704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5E278E65-5A59-419D-B0B0-63F5C4B1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8994" y="1162983"/>
          <a:ext cx="7720446" cy="41740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63500</xdr:colOff>
      <xdr:row>7</xdr:row>
      <xdr:rowOff>31750</xdr:rowOff>
    </xdr:from>
    <xdr:to>
      <xdr:col>76</xdr:col>
      <xdr:colOff>44884</xdr:colOff>
      <xdr:row>38</xdr:row>
      <xdr:rowOff>22774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FD2982-D976-4399-9F5F-21C8B37BF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688" y="1008063"/>
          <a:ext cx="7720446" cy="4174086"/>
        </a:xfrm>
        <a:prstGeom prst="rect">
          <a:avLst/>
        </a:prstGeom>
      </xdr:spPr>
    </xdr:pic>
    <xdr:clientData/>
  </xdr:twoCellAnchor>
  <xdr:twoCellAnchor editAs="oneCell">
    <xdr:from>
      <xdr:col>34</xdr:col>
      <xdr:colOff>166688</xdr:colOff>
      <xdr:row>67</xdr:row>
      <xdr:rowOff>55562</xdr:rowOff>
    </xdr:from>
    <xdr:to>
      <xdr:col>73</xdr:col>
      <xdr:colOff>148071</xdr:colOff>
      <xdr:row>98</xdr:row>
      <xdr:rowOff>46586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568EDC8A-F3C6-41F7-9929-B34238DC1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3563" y="13049250"/>
          <a:ext cx="7720446" cy="41740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AL41" sqref="AL41:AY42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1" t="s">
        <v>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9" t="s">
        <v>33</v>
      </c>
      <c r="AG37" s="69"/>
      <c r="AH37" s="69"/>
      <c r="AI37" s="69"/>
      <c r="AJ37" s="69"/>
      <c r="AK37" s="69"/>
      <c r="AL37" s="70" t="s">
        <v>34</v>
      </c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9"/>
      <c r="AG38" s="69"/>
      <c r="AH38" s="69"/>
      <c r="AI38" s="69"/>
      <c r="AJ38" s="69"/>
      <c r="AK38" s="69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9" t="s">
        <v>24</v>
      </c>
      <c r="AG39" s="69"/>
      <c r="AH39" s="69"/>
      <c r="AI39" s="69"/>
      <c r="AJ39" s="69"/>
      <c r="AK39" s="69"/>
      <c r="AL39" s="70" t="s">
        <v>35</v>
      </c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9"/>
      <c r="AG40" s="69"/>
      <c r="AH40" s="69"/>
      <c r="AI40" s="69"/>
      <c r="AJ40" s="69"/>
      <c r="AK40" s="69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9" t="s">
        <v>0</v>
      </c>
      <c r="AG41" s="69"/>
      <c r="AH41" s="69"/>
      <c r="AI41" s="69"/>
      <c r="AJ41" s="69"/>
      <c r="AK41" s="69"/>
      <c r="AL41" s="70" t="s">
        <v>66</v>
      </c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9"/>
      <c r="AG42" s="69"/>
      <c r="AH42" s="69"/>
      <c r="AI42" s="69"/>
      <c r="AJ42" s="69"/>
      <c r="AK42" s="69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9" t="s">
        <v>25</v>
      </c>
      <c r="AG43" s="69"/>
      <c r="AH43" s="69"/>
      <c r="AI43" s="69"/>
      <c r="AJ43" s="69"/>
      <c r="AK43" s="69"/>
      <c r="AL43" s="70" t="s">
        <v>48</v>
      </c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9"/>
      <c r="AG44" s="69"/>
      <c r="AH44" s="69"/>
      <c r="AI44" s="69"/>
      <c r="AJ44" s="69"/>
      <c r="AK44" s="69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9" t="s">
        <v>26</v>
      </c>
      <c r="AG45" s="69"/>
      <c r="AH45" s="69"/>
      <c r="AI45" s="69"/>
      <c r="AJ45" s="69"/>
      <c r="AK45" s="69"/>
      <c r="AL45" s="70" t="s">
        <v>67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9"/>
      <c r="AG46" s="69"/>
      <c r="AH46" s="69"/>
      <c r="AI46" s="69"/>
      <c r="AJ46" s="69"/>
      <c r="AK46" s="69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9" t="s">
        <v>22</v>
      </c>
      <c r="AG47" s="69"/>
      <c r="AH47" s="69"/>
      <c r="AI47" s="69"/>
      <c r="AJ47" s="69"/>
      <c r="AK47" s="69"/>
      <c r="AL47" s="72">
        <v>44901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9"/>
      <c r="AG48" s="69"/>
      <c r="AH48" s="69"/>
      <c r="AI48" s="69"/>
      <c r="AJ48" s="69"/>
      <c r="AK48" s="69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9" t="s">
        <v>21</v>
      </c>
      <c r="AG49" s="69"/>
      <c r="AH49" s="69"/>
      <c r="AI49" s="69"/>
      <c r="AJ49" s="69"/>
      <c r="AK49" s="69"/>
      <c r="AL49" s="70" t="s">
        <v>95</v>
      </c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9"/>
      <c r="AG50" s="69"/>
      <c r="AH50" s="69"/>
      <c r="AI50" s="69"/>
      <c r="AJ50" s="69"/>
      <c r="AK50" s="69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23" sqref="U23:AZ23"/>
    </sheetView>
  </sheetViews>
  <sheetFormatPr defaultColWidth="2.625" defaultRowHeight="10.5"/>
  <cols>
    <col min="1" max="16384" width="2.625" style="1"/>
  </cols>
  <sheetData>
    <row r="1" spans="1:52" ht="11.25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3</v>
      </c>
      <c r="Z1" s="85"/>
      <c r="AA1" s="85"/>
      <c r="AB1" s="85"/>
      <c r="AC1" s="86" t="str">
        <f>IF(ISBLANK(表紙!AL43),"",(表紙!AL43))</f>
        <v>K001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27</v>
      </c>
      <c r="AN1" s="85"/>
      <c r="AO1" s="85"/>
      <c r="AP1" s="85"/>
      <c r="AQ1" s="86" t="str">
        <f>IF(ISBLANK(表紙!AL39),"",(表紙!AL39))</f>
        <v>KS</v>
      </c>
      <c r="AR1" s="86"/>
      <c r="AS1" s="86"/>
      <c r="AT1" s="86"/>
      <c r="AU1" s="86"/>
      <c r="AV1" s="86"/>
      <c r="AW1" s="86"/>
      <c r="AX1" s="86"/>
      <c r="AY1" s="86"/>
      <c r="AZ1" s="86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73" t="s">
        <v>4</v>
      </c>
      <c r="Z2" s="73"/>
      <c r="AA2" s="73"/>
      <c r="AB2" s="73"/>
      <c r="AC2" s="74" t="str">
        <f>IF(ISBLANK(表紙!AL45),"",(表紙!AL45))</f>
        <v>入出庫情報登録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0</v>
      </c>
      <c r="AN2" s="73"/>
      <c r="AO2" s="73"/>
      <c r="AP2" s="73"/>
      <c r="AQ2" s="74" t="str">
        <f>IF(ISBLANK(表紙!AL41),"",(表紙!AL41))</f>
        <v>倉庫管理システム</v>
      </c>
      <c r="AR2" s="74"/>
      <c r="AS2" s="74"/>
      <c r="AT2" s="74"/>
      <c r="AU2" s="74"/>
      <c r="AV2" s="74"/>
      <c r="AW2" s="74"/>
      <c r="AX2" s="74"/>
      <c r="AY2" s="74"/>
      <c r="AZ2" s="74"/>
    </row>
    <row r="3" spans="1:52" ht="11.25" thickTop="1"/>
    <row r="4" spans="1:52">
      <c r="A4" s="87" t="s">
        <v>32</v>
      </c>
      <c r="B4" s="89"/>
      <c r="C4" s="87" t="s">
        <v>28</v>
      </c>
      <c r="D4" s="88"/>
      <c r="E4" s="88"/>
      <c r="F4" s="89"/>
      <c r="G4" s="87" t="s">
        <v>29</v>
      </c>
      <c r="H4" s="88"/>
      <c r="I4" s="88"/>
      <c r="J4" s="89"/>
      <c r="K4" s="87" t="s">
        <v>30</v>
      </c>
      <c r="L4" s="88"/>
      <c r="M4" s="88"/>
      <c r="N4" s="88"/>
      <c r="O4" s="88"/>
      <c r="P4" s="88"/>
      <c r="Q4" s="88"/>
      <c r="R4" s="88"/>
      <c r="S4" s="88"/>
      <c r="T4" s="89"/>
      <c r="U4" s="87" t="s">
        <v>31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</row>
    <row r="5" spans="1:52">
      <c r="A5" s="90">
        <f t="shared" ref="A5:A52" si="0">ROW()-4</f>
        <v>1</v>
      </c>
      <c r="B5" s="90"/>
      <c r="C5" s="91">
        <v>44901</v>
      </c>
      <c r="D5" s="91"/>
      <c r="E5" s="91"/>
      <c r="F5" s="91"/>
      <c r="G5" s="90" t="s">
        <v>95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>
      <c r="A6" s="76">
        <f t="shared" si="0"/>
        <v>2</v>
      </c>
      <c r="B6" s="76"/>
      <c r="C6" s="78"/>
      <c r="D6" s="78"/>
      <c r="E6" s="78"/>
      <c r="F6" s="7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</row>
    <row r="7" spans="1:52">
      <c r="A7" s="76">
        <f t="shared" si="0"/>
        <v>3</v>
      </c>
      <c r="B7" s="76"/>
      <c r="C7" s="78"/>
      <c r="D7" s="78"/>
      <c r="E7" s="78"/>
      <c r="F7" s="78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>
      <c r="A8" s="76">
        <f t="shared" si="0"/>
        <v>4</v>
      </c>
      <c r="B8" s="76"/>
      <c r="C8" s="78"/>
      <c r="D8" s="78"/>
      <c r="E8" s="78"/>
      <c r="F8" s="7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</row>
    <row r="9" spans="1:52">
      <c r="A9" s="76">
        <f t="shared" si="0"/>
        <v>5</v>
      </c>
      <c r="B9" s="76"/>
      <c r="C9" s="78"/>
      <c r="D9" s="78"/>
      <c r="E9" s="78"/>
      <c r="F9" s="7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52">
      <c r="A10" s="76">
        <f t="shared" si="0"/>
        <v>6</v>
      </c>
      <c r="B10" s="76"/>
      <c r="C10" s="78"/>
      <c r="D10" s="78"/>
      <c r="E10" s="78"/>
      <c r="F10" s="7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</row>
    <row r="11" spans="1:52">
      <c r="A11" s="76">
        <f t="shared" si="0"/>
        <v>7</v>
      </c>
      <c r="B11" s="76"/>
      <c r="C11" s="78"/>
      <c r="D11" s="78"/>
      <c r="E11" s="78"/>
      <c r="F11" s="7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</row>
    <row r="12" spans="1:52">
      <c r="A12" s="76">
        <f t="shared" si="0"/>
        <v>8</v>
      </c>
      <c r="B12" s="76"/>
      <c r="C12" s="78"/>
      <c r="D12" s="78"/>
      <c r="E12" s="78"/>
      <c r="F12" s="7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>
      <c r="A13" s="76">
        <f t="shared" si="0"/>
        <v>9</v>
      </c>
      <c r="B13" s="76"/>
      <c r="C13" s="78"/>
      <c r="D13" s="78"/>
      <c r="E13" s="78"/>
      <c r="F13" s="7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</row>
    <row r="14" spans="1:52">
      <c r="A14" s="76">
        <f t="shared" si="0"/>
        <v>10</v>
      </c>
      <c r="B14" s="76"/>
      <c r="C14" s="78"/>
      <c r="D14" s="78"/>
      <c r="E14" s="78"/>
      <c r="F14" s="7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</row>
    <row r="15" spans="1:52">
      <c r="A15" s="76">
        <f t="shared" si="0"/>
        <v>11</v>
      </c>
      <c r="B15" s="76"/>
      <c r="C15" s="78"/>
      <c r="D15" s="78"/>
      <c r="E15" s="78"/>
      <c r="F15" s="7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spans="1:52">
      <c r="A16" s="76">
        <f t="shared" si="0"/>
        <v>12</v>
      </c>
      <c r="B16" s="76"/>
      <c r="C16" s="78"/>
      <c r="D16" s="78"/>
      <c r="E16" s="78"/>
      <c r="F16" s="78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</row>
    <row r="17" spans="1:52">
      <c r="A17" s="76">
        <f t="shared" si="0"/>
        <v>13</v>
      </c>
      <c r="B17" s="76"/>
      <c r="C17" s="78"/>
      <c r="D17" s="78"/>
      <c r="E17" s="78"/>
      <c r="F17" s="7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</row>
    <row r="18" spans="1:52">
      <c r="A18" s="76">
        <f t="shared" si="0"/>
        <v>14</v>
      </c>
      <c r="B18" s="76"/>
      <c r="C18" s="78"/>
      <c r="D18" s="78"/>
      <c r="E18" s="78"/>
      <c r="F18" s="7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</row>
    <row r="19" spans="1:52">
      <c r="A19" s="76">
        <f t="shared" si="0"/>
        <v>15</v>
      </c>
      <c r="B19" s="76"/>
      <c r="C19" s="78"/>
      <c r="D19" s="78"/>
      <c r="E19" s="78"/>
      <c r="F19" s="7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</row>
    <row r="20" spans="1:52">
      <c r="A20" s="76">
        <f t="shared" si="0"/>
        <v>16</v>
      </c>
      <c r="B20" s="76"/>
      <c r="C20" s="78"/>
      <c r="D20" s="78"/>
      <c r="E20" s="78"/>
      <c r="F20" s="7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</row>
    <row r="21" spans="1:52">
      <c r="A21" s="76">
        <f t="shared" si="0"/>
        <v>17</v>
      </c>
      <c r="B21" s="76"/>
      <c r="C21" s="78"/>
      <c r="D21" s="78"/>
      <c r="E21" s="78"/>
      <c r="F21" s="78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</row>
    <row r="22" spans="1:52">
      <c r="A22" s="76">
        <f t="shared" si="0"/>
        <v>18</v>
      </c>
      <c r="B22" s="76"/>
      <c r="C22" s="78"/>
      <c r="D22" s="78"/>
      <c r="E22" s="78"/>
      <c r="F22" s="78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</row>
    <row r="23" spans="1:52">
      <c r="A23" s="76">
        <f t="shared" si="0"/>
        <v>19</v>
      </c>
      <c r="B23" s="76"/>
      <c r="C23" s="78"/>
      <c r="D23" s="78"/>
      <c r="E23" s="78"/>
      <c r="F23" s="78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</row>
    <row r="24" spans="1:52">
      <c r="A24" s="76">
        <f t="shared" si="0"/>
        <v>20</v>
      </c>
      <c r="B24" s="76"/>
      <c r="C24" s="78"/>
      <c r="D24" s="78"/>
      <c r="E24" s="78"/>
      <c r="F24" s="7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</row>
    <row r="25" spans="1:52">
      <c r="A25" s="76">
        <f t="shared" si="0"/>
        <v>21</v>
      </c>
      <c r="B25" s="76"/>
      <c r="C25" s="78"/>
      <c r="D25" s="78"/>
      <c r="E25" s="78"/>
      <c r="F25" s="78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</row>
    <row r="26" spans="1:52">
      <c r="A26" s="76">
        <f t="shared" si="0"/>
        <v>22</v>
      </c>
      <c r="B26" s="76"/>
      <c r="C26" s="78"/>
      <c r="D26" s="78"/>
      <c r="E26" s="78"/>
      <c r="F26" s="7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</row>
    <row r="27" spans="1:52">
      <c r="A27" s="76">
        <f t="shared" si="0"/>
        <v>23</v>
      </c>
      <c r="B27" s="76"/>
      <c r="C27" s="78"/>
      <c r="D27" s="78"/>
      <c r="E27" s="78"/>
      <c r="F27" s="78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</row>
    <row r="28" spans="1:52">
      <c r="A28" s="76">
        <f t="shared" si="0"/>
        <v>24</v>
      </c>
      <c r="B28" s="76"/>
      <c r="C28" s="78"/>
      <c r="D28" s="78"/>
      <c r="E28" s="78"/>
      <c r="F28" s="78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</row>
    <row r="29" spans="1:52">
      <c r="A29" s="76">
        <f t="shared" si="0"/>
        <v>25</v>
      </c>
      <c r="B29" s="76"/>
      <c r="C29" s="78"/>
      <c r="D29" s="78"/>
      <c r="E29" s="78"/>
      <c r="F29" s="7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</row>
    <row r="30" spans="1:52">
      <c r="A30" s="76">
        <f t="shared" si="0"/>
        <v>26</v>
      </c>
      <c r="B30" s="76"/>
      <c r="C30" s="78"/>
      <c r="D30" s="78"/>
      <c r="E30" s="78"/>
      <c r="F30" s="78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</row>
    <row r="31" spans="1:52">
      <c r="A31" s="76">
        <f t="shared" si="0"/>
        <v>27</v>
      </c>
      <c r="B31" s="76"/>
      <c r="C31" s="78"/>
      <c r="D31" s="78"/>
      <c r="E31" s="78"/>
      <c r="F31" s="7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</row>
    <row r="32" spans="1:52">
      <c r="A32" s="76">
        <f t="shared" si="0"/>
        <v>28</v>
      </c>
      <c r="B32" s="76"/>
      <c r="C32" s="78"/>
      <c r="D32" s="78"/>
      <c r="E32" s="78"/>
      <c r="F32" s="7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</row>
    <row r="33" spans="1:52">
      <c r="A33" s="76">
        <f t="shared" si="0"/>
        <v>29</v>
      </c>
      <c r="B33" s="76"/>
      <c r="C33" s="78"/>
      <c r="D33" s="78"/>
      <c r="E33" s="78"/>
      <c r="F33" s="7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</row>
    <row r="34" spans="1:52">
      <c r="A34" s="76">
        <f t="shared" si="0"/>
        <v>30</v>
      </c>
      <c r="B34" s="76"/>
      <c r="C34" s="78"/>
      <c r="D34" s="78"/>
      <c r="E34" s="78"/>
      <c r="F34" s="7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</row>
    <row r="35" spans="1:52">
      <c r="A35" s="76">
        <f t="shared" si="0"/>
        <v>31</v>
      </c>
      <c r="B35" s="76"/>
      <c r="C35" s="78"/>
      <c r="D35" s="78"/>
      <c r="E35" s="78"/>
      <c r="F35" s="7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</row>
    <row r="36" spans="1:52">
      <c r="A36" s="76">
        <f t="shared" si="0"/>
        <v>32</v>
      </c>
      <c r="B36" s="76"/>
      <c r="C36" s="78"/>
      <c r="D36" s="78"/>
      <c r="E36" s="78"/>
      <c r="F36" s="7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</row>
    <row r="37" spans="1:52">
      <c r="A37" s="76">
        <f t="shared" si="0"/>
        <v>33</v>
      </c>
      <c r="B37" s="76"/>
      <c r="C37" s="78"/>
      <c r="D37" s="78"/>
      <c r="E37" s="78"/>
      <c r="F37" s="7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</row>
    <row r="38" spans="1:52">
      <c r="A38" s="76">
        <f t="shared" si="0"/>
        <v>34</v>
      </c>
      <c r="B38" s="76"/>
      <c r="C38" s="78"/>
      <c r="D38" s="78"/>
      <c r="E38" s="78"/>
      <c r="F38" s="78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</row>
    <row r="39" spans="1:52">
      <c r="A39" s="76">
        <f t="shared" si="0"/>
        <v>35</v>
      </c>
      <c r="B39" s="76"/>
      <c r="C39" s="78"/>
      <c r="D39" s="78"/>
      <c r="E39" s="78"/>
      <c r="F39" s="78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</row>
    <row r="40" spans="1:52">
      <c r="A40" s="76">
        <f t="shared" si="0"/>
        <v>36</v>
      </c>
      <c r="B40" s="76"/>
      <c r="C40" s="78"/>
      <c r="D40" s="78"/>
      <c r="E40" s="78"/>
      <c r="F40" s="7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</row>
    <row r="41" spans="1:52">
      <c r="A41" s="76">
        <f t="shared" si="0"/>
        <v>37</v>
      </c>
      <c r="B41" s="76"/>
      <c r="C41" s="78"/>
      <c r="D41" s="78"/>
      <c r="E41" s="78"/>
      <c r="F41" s="78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</row>
    <row r="42" spans="1:52">
      <c r="A42" s="76">
        <f t="shared" si="0"/>
        <v>38</v>
      </c>
      <c r="B42" s="76"/>
      <c r="C42" s="78"/>
      <c r="D42" s="78"/>
      <c r="E42" s="78"/>
      <c r="F42" s="7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1:52">
      <c r="A43" s="76">
        <f t="shared" si="0"/>
        <v>39</v>
      </c>
      <c r="B43" s="76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1:52">
      <c r="A44" s="76">
        <f t="shared" si="0"/>
        <v>40</v>
      </c>
      <c r="B44" s="76"/>
      <c r="C44" s="78"/>
      <c r="D44" s="78"/>
      <c r="E44" s="78"/>
      <c r="F44" s="7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  <row r="45" spans="1:52">
      <c r="A45" s="76">
        <f t="shared" si="0"/>
        <v>41</v>
      </c>
      <c r="B45" s="76"/>
      <c r="C45" s="78"/>
      <c r="D45" s="78"/>
      <c r="E45" s="78"/>
      <c r="F45" s="7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</row>
    <row r="46" spans="1:52">
      <c r="A46" s="76">
        <f t="shared" si="0"/>
        <v>42</v>
      </c>
      <c r="B46" s="76"/>
      <c r="C46" s="78"/>
      <c r="D46" s="78"/>
      <c r="E46" s="78"/>
      <c r="F46" s="7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  <row r="47" spans="1:52">
      <c r="A47" s="76">
        <f t="shared" si="0"/>
        <v>43</v>
      </c>
      <c r="B47" s="76"/>
      <c r="C47" s="78"/>
      <c r="D47" s="78"/>
      <c r="E47" s="78"/>
      <c r="F47" s="7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</row>
    <row r="48" spans="1:52">
      <c r="A48" s="76">
        <f t="shared" si="0"/>
        <v>44</v>
      </c>
      <c r="B48" s="76"/>
      <c r="C48" s="78"/>
      <c r="D48" s="78"/>
      <c r="E48" s="78"/>
      <c r="F48" s="7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</row>
    <row r="49" spans="1:52">
      <c r="A49" s="76">
        <f t="shared" si="0"/>
        <v>45</v>
      </c>
      <c r="B49" s="76"/>
      <c r="C49" s="78"/>
      <c r="D49" s="78"/>
      <c r="E49" s="78"/>
      <c r="F49" s="78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</row>
    <row r="50" spans="1:52">
      <c r="A50" s="76">
        <f t="shared" si="0"/>
        <v>46</v>
      </c>
      <c r="B50" s="76"/>
      <c r="C50" s="78"/>
      <c r="D50" s="78"/>
      <c r="E50" s="78"/>
      <c r="F50" s="78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</row>
    <row r="51" spans="1:52">
      <c r="A51" s="76">
        <f t="shared" si="0"/>
        <v>47</v>
      </c>
      <c r="B51" s="76"/>
      <c r="C51" s="78"/>
      <c r="D51" s="78"/>
      <c r="E51" s="78"/>
      <c r="F51" s="7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</row>
    <row r="52" spans="1:52">
      <c r="A52" s="75">
        <f t="shared" si="0"/>
        <v>48</v>
      </c>
      <c r="B52" s="75"/>
      <c r="C52" s="77"/>
      <c r="D52" s="77"/>
      <c r="E52" s="77"/>
      <c r="F52" s="77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O2" sqref="O2:X2"/>
    </sheetView>
  </sheetViews>
  <sheetFormatPr defaultColWidth="2.625" defaultRowHeight="10.5"/>
  <cols>
    <col min="1" max="16384" width="2.625" style="1"/>
  </cols>
  <sheetData>
    <row r="1" spans="1:52" ht="11.25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5" t="str">
        <f>IF(ISBLANK(表紙!AL43),"",(表紙!AL43))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85" t="s">
        <v>27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97">
        <f>IF(ISBLANK(表紙!AL47),"",(表紙!AL47))</f>
        <v>44901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73" t="s">
        <v>4</v>
      </c>
      <c r="L2" s="73"/>
      <c r="M2" s="73"/>
      <c r="N2" s="73"/>
      <c r="O2" s="96" t="str">
        <f>IF(ISBLANK(表紙!AL45),"",(表紙!AL45))</f>
        <v>入出庫情報登録</v>
      </c>
      <c r="P2" s="96"/>
      <c r="Q2" s="96"/>
      <c r="R2" s="96"/>
      <c r="S2" s="96"/>
      <c r="T2" s="96"/>
      <c r="U2" s="96"/>
      <c r="V2" s="96"/>
      <c r="W2" s="96"/>
      <c r="X2" s="96"/>
      <c r="Y2" s="73" t="s">
        <v>0</v>
      </c>
      <c r="Z2" s="73"/>
      <c r="AA2" s="73"/>
      <c r="AB2" s="73"/>
      <c r="AC2" s="74" t="str">
        <f>IF(ISBLANK(表紙!AL41),"",(表紙!AL41))</f>
        <v>倉庫管理システム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tr">
        <f>IF(ISBLANK(表紙!AL49),"",(表紙!AL49))</f>
        <v>張</v>
      </c>
      <c r="AR2" s="74"/>
      <c r="AS2" s="74"/>
      <c r="AT2" s="74"/>
      <c r="AU2" s="74"/>
      <c r="AV2" s="74"/>
      <c r="AW2" s="74"/>
      <c r="AX2" s="74"/>
      <c r="AY2" s="74"/>
      <c r="AZ2" s="99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15" sqref="X15"/>
    </sheetView>
  </sheetViews>
  <sheetFormatPr defaultColWidth="2.625" defaultRowHeight="10.5"/>
  <cols>
    <col min="1" max="16384" width="2.625" style="1"/>
  </cols>
  <sheetData>
    <row r="1" spans="1:52" ht="11.25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5" t="str">
        <f>IF(ISBLANK(表紙!AL43),"",(表紙!AL43))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85" t="s">
        <v>6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97">
        <f>IF(ISBLANK(表紙!AL47),"",(表紙!AL47))</f>
        <v>44901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3" t="s">
        <v>4</v>
      </c>
      <c r="L2" s="73"/>
      <c r="M2" s="73"/>
      <c r="N2" s="73"/>
      <c r="O2" s="96" t="str">
        <f>IF(ISBLANK(表紙!AL45),"",(表紙!AL45))</f>
        <v>入出庫情報登録</v>
      </c>
      <c r="P2" s="96"/>
      <c r="Q2" s="96"/>
      <c r="R2" s="96"/>
      <c r="S2" s="96"/>
      <c r="T2" s="96"/>
      <c r="U2" s="96"/>
      <c r="V2" s="96"/>
      <c r="W2" s="96"/>
      <c r="X2" s="96"/>
      <c r="Y2" s="73" t="s">
        <v>0</v>
      </c>
      <c r="Z2" s="73"/>
      <c r="AA2" s="73"/>
      <c r="AB2" s="73"/>
      <c r="AC2" s="74" t="str">
        <f>IF(ISBLANK(表紙!AL41),"",(表紙!AL41))</f>
        <v>倉庫管理システム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tr">
        <f>IF(ISBLANK(表紙!AL49),"",(表紙!AL49))</f>
        <v>張</v>
      </c>
      <c r="AR2" s="74"/>
      <c r="AS2" s="74"/>
      <c r="AT2" s="74"/>
      <c r="AU2" s="74"/>
      <c r="AV2" s="74"/>
      <c r="AW2" s="74"/>
      <c r="AX2" s="74"/>
      <c r="AY2" s="74"/>
      <c r="AZ2" s="99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3" t="s">
        <v>3</v>
      </c>
      <c r="C21" s="104"/>
      <c r="D21" s="104"/>
      <c r="E21" s="104"/>
      <c r="F21" s="104"/>
      <c r="G21" s="104"/>
      <c r="H21" s="104"/>
      <c r="I21" s="104"/>
      <c r="J21" s="104"/>
      <c r="K21" s="105"/>
      <c r="L21" s="103" t="s">
        <v>4</v>
      </c>
      <c r="M21" s="104"/>
      <c r="N21" s="104"/>
      <c r="O21" s="104"/>
      <c r="P21" s="104"/>
      <c r="Q21" s="104"/>
      <c r="R21" s="104"/>
      <c r="S21" s="104"/>
      <c r="T21" s="104"/>
      <c r="U21" s="105"/>
      <c r="V21" s="103" t="s">
        <v>9</v>
      </c>
      <c r="W21" s="105"/>
      <c r="X21" s="103" t="s">
        <v>2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12">
        <f>ROW()-21</f>
        <v>1</v>
      </c>
      <c r="B22" s="100" t="s">
        <v>76</v>
      </c>
      <c r="C22" s="101"/>
      <c r="D22" s="101"/>
      <c r="E22" s="101"/>
      <c r="F22" s="101"/>
      <c r="G22" s="101"/>
      <c r="H22" s="101"/>
      <c r="I22" s="101"/>
      <c r="J22" s="101"/>
      <c r="K22" s="102"/>
      <c r="L22" s="100" t="s">
        <v>77</v>
      </c>
      <c r="M22" s="101"/>
      <c r="N22" s="101"/>
      <c r="O22" s="101"/>
      <c r="P22" s="101"/>
      <c r="Q22" s="101"/>
      <c r="R22" s="101"/>
      <c r="S22" s="101"/>
      <c r="T22" s="101"/>
      <c r="U22" s="102"/>
      <c r="V22" s="111" t="s">
        <v>9</v>
      </c>
      <c r="W22" s="112"/>
      <c r="X22" s="100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12">
        <f t="shared" ref="A23:A30" si="0">ROW()-21</f>
        <v>2</v>
      </c>
      <c r="B23" s="108" t="s">
        <v>79</v>
      </c>
      <c r="C23" s="109"/>
      <c r="D23" s="109"/>
      <c r="E23" s="109"/>
      <c r="F23" s="109"/>
      <c r="G23" s="109"/>
      <c r="H23" s="109"/>
      <c r="I23" s="109"/>
      <c r="J23" s="109"/>
      <c r="K23" s="110"/>
      <c r="L23" s="108" t="s">
        <v>78</v>
      </c>
      <c r="M23" s="109"/>
      <c r="N23" s="109"/>
      <c r="O23" s="109"/>
      <c r="P23" s="109"/>
      <c r="Q23" s="109"/>
      <c r="R23" s="109"/>
      <c r="S23" s="109"/>
      <c r="T23" s="109"/>
      <c r="U23" s="110"/>
      <c r="V23" s="113" t="s">
        <v>63</v>
      </c>
      <c r="W23" s="114"/>
      <c r="X23" s="10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12">
        <f t="shared" si="0"/>
        <v>3</v>
      </c>
      <c r="B24" s="108" t="s">
        <v>80</v>
      </c>
      <c r="C24" s="109"/>
      <c r="D24" s="109"/>
      <c r="E24" s="109"/>
      <c r="F24" s="109"/>
      <c r="G24" s="109"/>
      <c r="H24" s="109"/>
      <c r="I24" s="109"/>
      <c r="J24" s="109"/>
      <c r="K24" s="110"/>
      <c r="L24" s="108" t="s">
        <v>81</v>
      </c>
      <c r="M24" s="109"/>
      <c r="N24" s="109"/>
      <c r="O24" s="109"/>
      <c r="P24" s="109"/>
      <c r="Q24" s="109"/>
      <c r="R24" s="109"/>
      <c r="S24" s="109"/>
      <c r="T24" s="109"/>
      <c r="U24" s="110"/>
      <c r="V24" s="113" t="s">
        <v>82</v>
      </c>
      <c r="W24" s="114"/>
      <c r="X24" s="100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12">
        <f t="shared" si="0"/>
        <v>4</v>
      </c>
      <c r="B25" s="108" t="s">
        <v>85</v>
      </c>
      <c r="C25" s="109"/>
      <c r="D25" s="109"/>
      <c r="E25" s="109"/>
      <c r="F25" s="109"/>
      <c r="G25" s="109"/>
      <c r="H25" s="109"/>
      <c r="I25" s="109"/>
      <c r="J25" s="109"/>
      <c r="K25" s="110"/>
      <c r="L25" s="108" t="s">
        <v>86</v>
      </c>
      <c r="M25" s="109"/>
      <c r="N25" s="109"/>
      <c r="O25" s="109"/>
      <c r="P25" s="109"/>
      <c r="Q25" s="109"/>
      <c r="R25" s="109"/>
      <c r="S25" s="109"/>
      <c r="T25" s="109"/>
      <c r="U25" s="110"/>
      <c r="V25" s="113" t="s">
        <v>87</v>
      </c>
      <c r="W25" s="114"/>
      <c r="X25" s="100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12">
        <f t="shared" si="0"/>
        <v>5</v>
      </c>
      <c r="B26" s="108" t="s">
        <v>88</v>
      </c>
      <c r="C26" s="109"/>
      <c r="D26" s="109"/>
      <c r="E26" s="109"/>
      <c r="F26" s="109"/>
      <c r="G26" s="109"/>
      <c r="H26" s="109"/>
      <c r="I26" s="109"/>
      <c r="J26" s="109"/>
      <c r="K26" s="110"/>
      <c r="L26" s="108" t="s">
        <v>89</v>
      </c>
      <c r="M26" s="109"/>
      <c r="N26" s="109"/>
      <c r="O26" s="109"/>
      <c r="P26" s="109"/>
      <c r="Q26" s="109"/>
      <c r="R26" s="109"/>
      <c r="S26" s="109"/>
      <c r="T26" s="109"/>
      <c r="U26" s="110"/>
      <c r="V26" s="113" t="s">
        <v>90</v>
      </c>
      <c r="W26" s="114"/>
      <c r="X26" s="100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12">
        <f t="shared" si="0"/>
        <v>6</v>
      </c>
      <c r="B27" s="108" t="s">
        <v>91</v>
      </c>
      <c r="C27" s="109"/>
      <c r="D27" s="109"/>
      <c r="E27" s="109"/>
      <c r="F27" s="109"/>
      <c r="G27" s="109"/>
      <c r="H27" s="109"/>
      <c r="I27" s="109"/>
      <c r="J27" s="109"/>
      <c r="K27" s="110"/>
      <c r="L27" s="108" t="s">
        <v>92</v>
      </c>
      <c r="M27" s="109"/>
      <c r="N27" s="109"/>
      <c r="O27" s="109"/>
      <c r="P27" s="109"/>
      <c r="Q27" s="109"/>
      <c r="R27" s="109"/>
      <c r="S27" s="109"/>
      <c r="T27" s="109"/>
      <c r="U27" s="110"/>
      <c r="V27" s="113" t="s">
        <v>87</v>
      </c>
      <c r="W27" s="114"/>
      <c r="X27" s="100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12">
        <f t="shared" si="0"/>
        <v>7</v>
      </c>
      <c r="B28" s="100"/>
      <c r="C28" s="101"/>
      <c r="D28" s="101"/>
      <c r="E28" s="101"/>
      <c r="F28" s="101"/>
      <c r="G28" s="101"/>
      <c r="H28" s="101"/>
      <c r="I28" s="101"/>
      <c r="J28" s="101"/>
      <c r="K28" s="102"/>
      <c r="L28" s="100"/>
      <c r="M28" s="101"/>
      <c r="N28" s="101"/>
      <c r="O28" s="101"/>
      <c r="P28" s="101"/>
      <c r="Q28" s="101"/>
      <c r="R28" s="101"/>
      <c r="S28" s="101"/>
      <c r="T28" s="101"/>
      <c r="U28" s="102"/>
      <c r="V28" s="106"/>
      <c r="W28" s="107"/>
      <c r="X28" s="100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12">
        <f t="shared" si="0"/>
        <v>8</v>
      </c>
      <c r="B29" s="100"/>
      <c r="C29" s="101"/>
      <c r="D29" s="101"/>
      <c r="E29" s="101"/>
      <c r="F29" s="101"/>
      <c r="G29" s="101"/>
      <c r="H29" s="101"/>
      <c r="I29" s="101"/>
      <c r="J29" s="101"/>
      <c r="K29" s="102"/>
      <c r="L29" s="100"/>
      <c r="M29" s="101"/>
      <c r="N29" s="101"/>
      <c r="O29" s="101"/>
      <c r="P29" s="101"/>
      <c r="Q29" s="101"/>
      <c r="R29" s="101"/>
      <c r="S29" s="101"/>
      <c r="T29" s="101"/>
      <c r="U29" s="102"/>
      <c r="V29" s="106"/>
      <c r="W29" s="107"/>
      <c r="X29" s="100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12">
        <f t="shared" si="0"/>
        <v>9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2"/>
      <c r="L30" s="100"/>
      <c r="M30" s="101"/>
      <c r="N30" s="101"/>
      <c r="O30" s="101"/>
      <c r="P30" s="101"/>
      <c r="Q30" s="101"/>
      <c r="R30" s="101"/>
      <c r="S30" s="101"/>
      <c r="T30" s="101"/>
      <c r="U30" s="102"/>
      <c r="V30" s="106"/>
      <c r="W30" s="107"/>
      <c r="X30" s="100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3" t="s">
        <v>3</v>
      </c>
      <c r="C32" s="104"/>
      <c r="D32" s="104"/>
      <c r="E32" s="104"/>
      <c r="F32" s="104"/>
      <c r="G32" s="104"/>
      <c r="H32" s="104"/>
      <c r="I32" s="104"/>
      <c r="J32" s="104"/>
      <c r="K32" s="105"/>
      <c r="L32" s="103" t="s">
        <v>4</v>
      </c>
      <c r="M32" s="104"/>
      <c r="N32" s="104"/>
      <c r="O32" s="104"/>
      <c r="P32" s="104"/>
      <c r="Q32" s="104"/>
      <c r="R32" s="104"/>
      <c r="S32" s="104"/>
      <c r="T32" s="104"/>
      <c r="U32" s="105"/>
      <c r="V32" s="103" t="s">
        <v>9</v>
      </c>
      <c r="W32" s="105"/>
      <c r="X32" s="103" t="s">
        <v>2</v>
      </c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5"/>
    </row>
    <row r="33" spans="1:52">
      <c r="A33" s="12">
        <f>ROW()-32</f>
        <v>1</v>
      </c>
      <c r="B33" s="100" t="s">
        <v>84</v>
      </c>
      <c r="C33" s="101"/>
      <c r="D33" s="101"/>
      <c r="E33" s="101"/>
      <c r="F33" s="101"/>
      <c r="G33" s="101"/>
      <c r="H33" s="101"/>
      <c r="I33" s="101"/>
      <c r="J33" s="101"/>
      <c r="K33" s="102"/>
      <c r="L33" s="100" t="s">
        <v>83</v>
      </c>
      <c r="M33" s="101"/>
      <c r="N33" s="101"/>
      <c r="O33" s="101"/>
      <c r="P33" s="101"/>
      <c r="Q33" s="101"/>
      <c r="R33" s="101"/>
      <c r="S33" s="101"/>
      <c r="T33" s="101"/>
      <c r="U33" s="102"/>
      <c r="V33" s="106" t="s">
        <v>9</v>
      </c>
      <c r="W33" s="107"/>
      <c r="X33" s="100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2"/>
    </row>
    <row r="34" spans="1:52">
      <c r="A34" s="12">
        <f t="shared" ref="A34:A41" si="1">ROW()-32</f>
        <v>2</v>
      </c>
      <c r="B34" s="100" t="s">
        <v>94</v>
      </c>
      <c r="C34" s="101"/>
      <c r="D34" s="101"/>
      <c r="E34" s="101"/>
      <c r="F34" s="101"/>
      <c r="G34" s="101"/>
      <c r="H34" s="101"/>
      <c r="I34" s="101"/>
      <c r="J34" s="101"/>
      <c r="K34" s="102"/>
      <c r="L34" s="100" t="s">
        <v>93</v>
      </c>
      <c r="M34" s="101"/>
      <c r="N34" s="101"/>
      <c r="O34" s="101"/>
      <c r="P34" s="101"/>
      <c r="Q34" s="101"/>
      <c r="R34" s="101"/>
      <c r="S34" s="101"/>
      <c r="T34" s="101"/>
      <c r="U34" s="102"/>
      <c r="V34" s="106" t="s">
        <v>9</v>
      </c>
      <c r="W34" s="107"/>
      <c r="X34" s="100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12">
        <f t="shared" si="1"/>
        <v>3</v>
      </c>
      <c r="B35" s="100"/>
      <c r="C35" s="101"/>
      <c r="D35" s="101"/>
      <c r="E35" s="101"/>
      <c r="F35" s="101"/>
      <c r="G35" s="101"/>
      <c r="H35" s="101"/>
      <c r="I35" s="101"/>
      <c r="J35" s="101"/>
      <c r="K35" s="102"/>
      <c r="L35" s="100"/>
      <c r="M35" s="101"/>
      <c r="N35" s="101"/>
      <c r="O35" s="101"/>
      <c r="P35" s="101"/>
      <c r="Q35" s="101"/>
      <c r="R35" s="101"/>
      <c r="S35" s="101"/>
      <c r="T35" s="101"/>
      <c r="U35" s="102"/>
      <c r="V35" s="106"/>
      <c r="W35" s="107"/>
      <c r="X35" s="100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12">
        <f t="shared" si="1"/>
        <v>4</v>
      </c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00"/>
      <c r="M36" s="101"/>
      <c r="N36" s="101"/>
      <c r="O36" s="101"/>
      <c r="P36" s="101"/>
      <c r="Q36" s="101"/>
      <c r="R36" s="101"/>
      <c r="S36" s="101"/>
      <c r="T36" s="101"/>
      <c r="U36" s="102"/>
      <c r="V36" s="106"/>
      <c r="W36" s="107"/>
      <c r="X36" s="100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12">
        <f t="shared" si="1"/>
        <v>5</v>
      </c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0"/>
      <c r="M37" s="101"/>
      <c r="N37" s="101"/>
      <c r="O37" s="101"/>
      <c r="P37" s="101"/>
      <c r="Q37" s="101"/>
      <c r="R37" s="101"/>
      <c r="S37" s="101"/>
      <c r="T37" s="101"/>
      <c r="U37" s="102"/>
      <c r="V37" s="106"/>
      <c r="W37" s="107"/>
      <c r="X37" s="100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12">
        <f t="shared" si="1"/>
        <v>6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0"/>
      <c r="M38" s="101"/>
      <c r="N38" s="101"/>
      <c r="O38" s="101"/>
      <c r="P38" s="101"/>
      <c r="Q38" s="101"/>
      <c r="R38" s="101"/>
      <c r="S38" s="101"/>
      <c r="T38" s="101"/>
      <c r="U38" s="102"/>
      <c r="V38" s="106"/>
      <c r="W38" s="107"/>
      <c r="X38" s="100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12">
        <f t="shared" si="1"/>
        <v>7</v>
      </c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0"/>
      <c r="M39" s="101"/>
      <c r="N39" s="101"/>
      <c r="O39" s="101"/>
      <c r="P39" s="101"/>
      <c r="Q39" s="101"/>
      <c r="R39" s="101"/>
      <c r="S39" s="101"/>
      <c r="T39" s="101"/>
      <c r="U39" s="102"/>
      <c r="V39" s="106"/>
      <c r="W39" s="107"/>
      <c r="X39" s="100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12">
        <f t="shared" si="1"/>
        <v>8</v>
      </c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0"/>
      <c r="M40" s="101"/>
      <c r="N40" s="101"/>
      <c r="O40" s="101"/>
      <c r="P40" s="101"/>
      <c r="Q40" s="101"/>
      <c r="R40" s="101"/>
      <c r="S40" s="101"/>
      <c r="T40" s="101"/>
      <c r="U40" s="102"/>
      <c r="V40" s="106"/>
      <c r="W40" s="107"/>
      <c r="X40" s="10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12">
        <f t="shared" si="1"/>
        <v>9</v>
      </c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0"/>
      <c r="M41" s="101"/>
      <c r="N41" s="101"/>
      <c r="O41" s="101"/>
      <c r="P41" s="101"/>
      <c r="Q41" s="101"/>
      <c r="R41" s="101"/>
      <c r="S41" s="101"/>
      <c r="T41" s="101"/>
      <c r="U41" s="102"/>
      <c r="V41" s="106"/>
      <c r="W41" s="107"/>
      <c r="X41" s="10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3" t="s">
        <v>3</v>
      </c>
      <c r="C43" s="104"/>
      <c r="D43" s="104"/>
      <c r="E43" s="104"/>
      <c r="F43" s="104"/>
      <c r="G43" s="104"/>
      <c r="H43" s="104"/>
      <c r="I43" s="104"/>
      <c r="J43" s="104"/>
      <c r="K43" s="105"/>
      <c r="L43" s="103" t="s">
        <v>4</v>
      </c>
      <c r="M43" s="104"/>
      <c r="N43" s="104"/>
      <c r="O43" s="104"/>
      <c r="P43" s="104"/>
      <c r="Q43" s="104"/>
      <c r="R43" s="104"/>
      <c r="S43" s="104"/>
      <c r="T43" s="104"/>
      <c r="U43" s="105"/>
      <c r="V43" s="103" t="s">
        <v>9</v>
      </c>
      <c r="W43" s="105"/>
      <c r="X43" s="103" t="s">
        <v>2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5"/>
    </row>
    <row r="44" spans="1:52">
      <c r="A44" s="12">
        <f>ROW()-43</f>
        <v>1</v>
      </c>
      <c r="B44" s="100"/>
      <c r="C44" s="101"/>
      <c r="D44" s="101"/>
      <c r="E44" s="101"/>
      <c r="F44" s="101"/>
      <c r="G44" s="101"/>
      <c r="H44" s="101"/>
      <c r="I44" s="101"/>
      <c r="J44" s="101"/>
      <c r="K44" s="102"/>
      <c r="L44" s="100"/>
      <c r="M44" s="101"/>
      <c r="N44" s="101"/>
      <c r="O44" s="101"/>
      <c r="P44" s="101"/>
      <c r="Q44" s="101"/>
      <c r="R44" s="101"/>
      <c r="S44" s="101"/>
      <c r="T44" s="101"/>
      <c r="U44" s="102"/>
      <c r="V44" s="106"/>
      <c r="W44" s="107"/>
      <c r="X44" s="100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12">
        <f t="shared" ref="A45:A52" si="2">ROW()-43</f>
        <v>2</v>
      </c>
      <c r="B45" s="100"/>
      <c r="C45" s="101"/>
      <c r="D45" s="101"/>
      <c r="E45" s="101"/>
      <c r="F45" s="101"/>
      <c r="G45" s="101"/>
      <c r="H45" s="101"/>
      <c r="I45" s="101"/>
      <c r="J45" s="101"/>
      <c r="K45" s="102"/>
      <c r="L45" s="100"/>
      <c r="M45" s="101"/>
      <c r="N45" s="101"/>
      <c r="O45" s="101"/>
      <c r="P45" s="101"/>
      <c r="Q45" s="101"/>
      <c r="R45" s="101"/>
      <c r="S45" s="101"/>
      <c r="T45" s="101"/>
      <c r="U45" s="102"/>
      <c r="V45" s="106"/>
      <c r="W45" s="107"/>
      <c r="X45" s="100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12">
        <f t="shared" si="2"/>
        <v>3</v>
      </c>
      <c r="B46" s="100"/>
      <c r="C46" s="101"/>
      <c r="D46" s="101"/>
      <c r="E46" s="101"/>
      <c r="F46" s="101"/>
      <c r="G46" s="101"/>
      <c r="H46" s="101"/>
      <c r="I46" s="101"/>
      <c r="J46" s="101"/>
      <c r="K46" s="102"/>
      <c r="L46" s="100"/>
      <c r="M46" s="101"/>
      <c r="N46" s="101"/>
      <c r="O46" s="101"/>
      <c r="P46" s="101"/>
      <c r="Q46" s="101"/>
      <c r="R46" s="101"/>
      <c r="S46" s="101"/>
      <c r="T46" s="101"/>
      <c r="U46" s="102"/>
      <c r="V46" s="106"/>
      <c r="W46" s="107"/>
      <c r="X46" s="100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12">
        <f t="shared" si="2"/>
        <v>4</v>
      </c>
      <c r="B47" s="100"/>
      <c r="C47" s="101"/>
      <c r="D47" s="101"/>
      <c r="E47" s="101"/>
      <c r="F47" s="101"/>
      <c r="G47" s="101"/>
      <c r="H47" s="101"/>
      <c r="I47" s="101"/>
      <c r="J47" s="101"/>
      <c r="K47" s="102"/>
      <c r="L47" s="100"/>
      <c r="M47" s="101"/>
      <c r="N47" s="101"/>
      <c r="O47" s="101"/>
      <c r="P47" s="101"/>
      <c r="Q47" s="101"/>
      <c r="R47" s="101"/>
      <c r="S47" s="101"/>
      <c r="T47" s="101"/>
      <c r="U47" s="102"/>
      <c r="V47" s="106"/>
      <c r="W47" s="107"/>
      <c r="X47" s="100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12">
        <f t="shared" si="2"/>
        <v>5</v>
      </c>
      <c r="B48" s="100"/>
      <c r="C48" s="101"/>
      <c r="D48" s="101"/>
      <c r="E48" s="101"/>
      <c r="F48" s="101"/>
      <c r="G48" s="101"/>
      <c r="H48" s="101"/>
      <c r="I48" s="101"/>
      <c r="J48" s="101"/>
      <c r="K48" s="102"/>
      <c r="L48" s="100"/>
      <c r="M48" s="101"/>
      <c r="N48" s="101"/>
      <c r="O48" s="101"/>
      <c r="P48" s="101"/>
      <c r="Q48" s="101"/>
      <c r="R48" s="101"/>
      <c r="S48" s="101"/>
      <c r="T48" s="101"/>
      <c r="U48" s="102"/>
      <c r="V48" s="106"/>
      <c r="W48" s="107"/>
      <c r="X48" s="100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12">
        <f t="shared" si="2"/>
        <v>6</v>
      </c>
      <c r="B49" s="100"/>
      <c r="C49" s="101"/>
      <c r="D49" s="101"/>
      <c r="E49" s="101"/>
      <c r="F49" s="101"/>
      <c r="G49" s="101"/>
      <c r="H49" s="101"/>
      <c r="I49" s="101"/>
      <c r="J49" s="101"/>
      <c r="K49" s="102"/>
      <c r="L49" s="100"/>
      <c r="M49" s="101"/>
      <c r="N49" s="101"/>
      <c r="O49" s="101"/>
      <c r="P49" s="101"/>
      <c r="Q49" s="101"/>
      <c r="R49" s="101"/>
      <c r="S49" s="101"/>
      <c r="T49" s="101"/>
      <c r="U49" s="102"/>
      <c r="V49" s="106"/>
      <c r="W49" s="107"/>
      <c r="X49" s="100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12">
        <f t="shared" si="2"/>
        <v>7</v>
      </c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100"/>
      <c r="M50" s="101"/>
      <c r="N50" s="101"/>
      <c r="O50" s="101"/>
      <c r="P50" s="101"/>
      <c r="Q50" s="101"/>
      <c r="R50" s="101"/>
      <c r="S50" s="101"/>
      <c r="T50" s="101"/>
      <c r="U50" s="102"/>
      <c r="V50" s="106"/>
      <c r="W50" s="107"/>
      <c r="X50" s="100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12">
        <f t="shared" si="2"/>
        <v>8</v>
      </c>
      <c r="B51" s="100"/>
      <c r="C51" s="101"/>
      <c r="D51" s="101"/>
      <c r="E51" s="101"/>
      <c r="F51" s="101"/>
      <c r="G51" s="101"/>
      <c r="H51" s="101"/>
      <c r="I51" s="101"/>
      <c r="J51" s="101"/>
      <c r="K51" s="102"/>
      <c r="L51" s="100"/>
      <c r="M51" s="101"/>
      <c r="N51" s="101"/>
      <c r="O51" s="101"/>
      <c r="P51" s="101"/>
      <c r="Q51" s="101"/>
      <c r="R51" s="101"/>
      <c r="S51" s="101"/>
      <c r="T51" s="101"/>
      <c r="U51" s="102"/>
      <c r="V51" s="106"/>
      <c r="W51" s="107"/>
      <c r="X51" s="100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12">
        <f t="shared" si="2"/>
        <v>9</v>
      </c>
      <c r="B52" s="100"/>
      <c r="C52" s="101"/>
      <c r="D52" s="101"/>
      <c r="E52" s="101"/>
      <c r="F52" s="101"/>
      <c r="G52" s="101"/>
      <c r="H52" s="101"/>
      <c r="I52" s="101"/>
      <c r="J52" s="101"/>
      <c r="K52" s="102"/>
      <c r="L52" s="100"/>
      <c r="M52" s="101"/>
      <c r="N52" s="101"/>
      <c r="O52" s="101"/>
      <c r="P52" s="101"/>
      <c r="Q52" s="101"/>
      <c r="R52" s="101"/>
      <c r="S52" s="101"/>
      <c r="T52" s="101"/>
      <c r="U52" s="102"/>
      <c r="V52" s="106"/>
      <c r="W52" s="107"/>
      <c r="X52" s="100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0" zoomScaleNormal="130" workbookViewId="0">
      <pane ySplit="5" topLeftCell="A6" activePane="bottomLeft" state="frozen"/>
      <selection sqref="A1:K2"/>
      <selection pane="bottomLeft" activeCell="AF2" sqref="AF2:AO2"/>
    </sheetView>
  </sheetViews>
  <sheetFormatPr defaultColWidth="2.625" defaultRowHeight="10.5"/>
  <cols>
    <col min="1" max="16384" width="2.625" style="1"/>
  </cols>
  <sheetData>
    <row r="1" spans="1:55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21" t="s">
        <v>3</v>
      </c>
      <c r="O1" s="122"/>
      <c r="P1" s="122"/>
      <c r="Q1" s="123"/>
      <c r="R1" s="129" t="str">
        <f>IF(ISBLANK(表紙!AL43),"",(表紙!AL43))</f>
        <v>K001</v>
      </c>
      <c r="S1" s="130"/>
      <c r="T1" s="130"/>
      <c r="U1" s="130"/>
      <c r="V1" s="130"/>
      <c r="W1" s="130"/>
      <c r="X1" s="130"/>
      <c r="Y1" s="130"/>
      <c r="Z1" s="130"/>
      <c r="AA1" s="131"/>
      <c r="AB1" s="121" t="s">
        <v>6</v>
      </c>
      <c r="AC1" s="122"/>
      <c r="AD1" s="122"/>
      <c r="AE1" s="123"/>
      <c r="AF1" s="117" t="str">
        <f>IF(ISBLANK(表紙!AL39),"",(表紙!AL39))</f>
        <v>KS</v>
      </c>
      <c r="AG1" s="118"/>
      <c r="AH1" s="118"/>
      <c r="AI1" s="118"/>
      <c r="AJ1" s="118"/>
      <c r="AK1" s="118"/>
      <c r="AL1" s="118"/>
      <c r="AM1" s="118"/>
      <c r="AN1" s="118"/>
      <c r="AO1" s="119"/>
      <c r="AP1" s="121" t="s">
        <v>1</v>
      </c>
      <c r="AQ1" s="122"/>
      <c r="AR1" s="122"/>
      <c r="AS1" s="123"/>
      <c r="AT1" s="132">
        <f>IF(ISBLANK(表紙!AL47),"",(表紙!AL47))</f>
        <v>44901</v>
      </c>
      <c r="AU1" s="133"/>
      <c r="AV1" s="133"/>
      <c r="AW1" s="133"/>
      <c r="AX1" s="133"/>
      <c r="AY1" s="133"/>
      <c r="AZ1" s="133"/>
      <c r="BA1" s="133"/>
      <c r="BB1" s="133"/>
      <c r="BC1" s="134"/>
    </row>
    <row r="2" spans="1:55">
      <c r="A2" s="128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121" t="s">
        <v>4</v>
      </c>
      <c r="O2" s="122"/>
      <c r="P2" s="122"/>
      <c r="Q2" s="123"/>
      <c r="R2" s="129" t="str">
        <f>IF(ISBLANK(表紙!AL45),"",(表紙!AL45))</f>
        <v>入出庫情報登録</v>
      </c>
      <c r="S2" s="130"/>
      <c r="T2" s="130"/>
      <c r="U2" s="130"/>
      <c r="V2" s="130"/>
      <c r="W2" s="130"/>
      <c r="X2" s="130"/>
      <c r="Y2" s="130"/>
      <c r="Z2" s="130"/>
      <c r="AA2" s="131"/>
      <c r="AB2" s="121" t="s">
        <v>0</v>
      </c>
      <c r="AC2" s="122"/>
      <c r="AD2" s="122"/>
      <c r="AE2" s="123"/>
      <c r="AF2" s="117" t="str">
        <f>IF(ISBLANK(表紙!AL41),"",(表紙!AL41))</f>
        <v>倉庫管理システム</v>
      </c>
      <c r="AG2" s="118"/>
      <c r="AH2" s="118"/>
      <c r="AI2" s="118"/>
      <c r="AJ2" s="118"/>
      <c r="AK2" s="118"/>
      <c r="AL2" s="118"/>
      <c r="AM2" s="118"/>
      <c r="AN2" s="118"/>
      <c r="AO2" s="119"/>
      <c r="AP2" s="121" t="s">
        <v>21</v>
      </c>
      <c r="AQ2" s="122"/>
      <c r="AR2" s="122"/>
      <c r="AS2" s="123"/>
      <c r="AT2" s="117" t="str">
        <f>IF(ISBLANK(表紙!AL49),"",(表紙!AL49))</f>
        <v>張</v>
      </c>
      <c r="AU2" s="118"/>
      <c r="AV2" s="118"/>
      <c r="AW2" s="118"/>
      <c r="AX2" s="118"/>
      <c r="AY2" s="118"/>
      <c r="AZ2" s="118"/>
      <c r="BA2" s="118"/>
      <c r="BB2" s="118"/>
      <c r="BC2" s="11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0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 t="s">
        <v>16</v>
      </c>
      <c r="M5" s="120"/>
      <c r="N5" s="120"/>
      <c r="O5" s="120"/>
      <c r="P5" s="120"/>
      <c r="Q5" s="120" t="s">
        <v>20</v>
      </c>
      <c r="R5" s="120"/>
      <c r="S5" s="120" t="s">
        <v>17</v>
      </c>
      <c r="T5" s="120"/>
      <c r="U5" s="120" t="s">
        <v>50</v>
      </c>
      <c r="V5" s="120"/>
      <c r="W5" s="120"/>
      <c r="X5" s="120"/>
      <c r="Y5" s="120"/>
      <c r="Z5" s="120"/>
      <c r="AA5" s="120"/>
      <c r="AB5" s="120" t="s">
        <v>18</v>
      </c>
      <c r="AC5" s="120"/>
      <c r="AD5" s="120"/>
      <c r="AE5" s="120"/>
      <c r="AF5" s="120"/>
      <c r="AG5" s="120"/>
      <c r="AH5" s="120"/>
      <c r="AI5" s="120"/>
      <c r="AJ5" s="120" t="s">
        <v>19</v>
      </c>
      <c r="AK5" s="120"/>
      <c r="AL5" s="120"/>
      <c r="AM5" s="120"/>
      <c r="AN5" s="120"/>
      <c r="AO5" s="120"/>
      <c r="AP5" s="120"/>
      <c r="AQ5" s="120"/>
      <c r="AR5" s="120" t="s">
        <v>2</v>
      </c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</row>
    <row r="6" spans="1:55">
      <c r="A6" s="12">
        <f>ROW()-5</f>
        <v>1</v>
      </c>
      <c r="B6" s="34" t="s">
        <v>68</v>
      </c>
      <c r="C6" s="35"/>
      <c r="D6" s="35"/>
      <c r="E6" s="35"/>
      <c r="F6" s="35"/>
      <c r="G6" s="35"/>
      <c r="H6" s="35"/>
      <c r="I6" s="35"/>
      <c r="J6" s="35"/>
      <c r="K6" s="36"/>
      <c r="L6" s="115" t="s">
        <v>36</v>
      </c>
      <c r="M6" s="115"/>
      <c r="N6" s="115"/>
      <c r="O6" s="115"/>
      <c r="P6" s="115"/>
      <c r="Q6" s="116"/>
      <c r="R6" s="116"/>
      <c r="S6" s="116">
        <v>20</v>
      </c>
      <c r="T6" s="116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</row>
    <row r="7" spans="1:55">
      <c r="A7" s="12">
        <f t="shared" ref="A7:A54" si="0">ROW()-5</f>
        <v>2</v>
      </c>
      <c r="B7" s="34" t="s">
        <v>69</v>
      </c>
      <c r="C7" s="35"/>
      <c r="D7" s="35"/>
      <c r="E7" s="35"/>
      <c r="F7" s="35"/>
      <c r="G7" s="35"/>
      <c r="H7" s="35"/>
      <c r="I7" s="35"/>
      <c r="J7" s="35"/>
      <c r="K7" s="36"/>
      <c r="L7" s="115" t="s">
        <v>36</v>
      </c>
      <c r="M7" s="115"/>
      <c r="N7" s="115"/>
      <c r="O7" s="115"/>
      <c r="P7" s="115"/>
      <c r="Q7" s="116"/>
      <c r="R7" s="116"/>
      <c r="S7" s="116">
        <v>20</v>
      </c>
      <c r="T7" s="116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</row>
    <row r="8" spans="1:55">
      <c r="A8" s="12">
        <f t="shared" si="0"/>
        <v>3</v>
      </c>
      <c r="B8" s="34" t="s">
        <v>70</v>
      </c>
      <c r="C8" s="35"/>
      <c r="D8" s="35"/>
      <c r="E8" s="35"/>
      <c r="F8" s="35"/>
      <c r="G8" s="35"/>
      <c r="H8" s="35"/>
      <c r="I8" s="35"/>
      <c r="J8" s="35"/>
      <c r="K8" s="36"/>
      <c r="L8" s="115" t="s">
        <v>36</v>
      </c>
      <c r="M8" s="115"/>
      <c r="N8" s="115"/>
      <c r="O8" s="115"/>
      <c r="P8" s="115"/>
      <c r="Q8" s="116"/>
      <c r="R8" s="116"/>
      <c r="S8" s="116">
        <v>3</v>
      </c>
      <c r="T8" s="116"/>
      <c r="U8" s="115"/>
      <c r="V8" s="115"/>
      <c r="W8" s="115"/>
      <c r="X8" s="115"/>
      <c r="Y8" s="115"/>
      <c r="Z8" s="115"/>
      <c r="AA8" s="115"/>
      <c r="AB8" s="100"/>
      <c r="AC8" s="101"/>
      <c r="AD8" s="101"/>
      <c r="AE8" s="101"/>
      <c r="AF8" s="101"/>
      <c r="AG8" s="101"/>
      <c r="AH8" s="101"/>
      <c r="AI8" s="102"/>
      <c r="AJ8" s="100"/>
      <c r="AK8" s="101"/>
      <c r="AL8" s="101"/>
      <c r="AM8" s="101"/>
      <c r="AN8" s="101"/>
      <c r="AO8" s="101"/>
      <c r="AP8" s="101"/>
      <c r="AQ8" s="102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</row>
    <row r="9" spans="1:55">
      <c r="A9" s="12">
        <f>ROW()-5</f>
        <v>4</v>
      </c>
      <c r="B9" s="34" t="s">
        <v>71</v>
      </c>
      <c r="C9" s="35"/>
      <c r="D9" s="35"/>
      <c r="E9" s="35"/>
      <c r="F9" s="35"/>
      <c r="G9" s="35"/>
      <c r="H9" s="35"/>
      <c r="I9" s="35"/>
      <c r="J9" s="35"/>
      <c r="K9" s="36"/>
      <c r="L9" s="124" t="s">
        <v>36</v>
      </c>
      <c r="M9" s="124"/>
      <c r="N9" s="124"/>
      <c r="O9" s="124"/>
      <c r="P9" s="124"/>
      <c r="Q9" s="116"/>
      <c r="R9" s="116"/>
      <c r="S9" s="116">
        <v>5</v>
      </c>
      <c r="T9" s="116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00"/>
      <c r="AK9" s="101"/>
      <c r="AL9" s="101"/>
      <c r="AM9" s="101"/>
      <c r="AN9" s="101"/>
      <c r="AO9" s="101"/>
      <c r="AP9" s="101"/>
      <c r="AQ9" s="102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</row>
    <row r="10" spans="1:55" ht="12">
      <c r="A10" s="12">
        <f t="shared" si="0"/>
        <v>5</v>
      </c>
      <c r="B10" s="34" t="s">
        <v>72</v>
      </c>
      <c r="C10" s="35"/>
      <c r="D10" s="35"/>
      <c r="E10" s="35"/>
      <c r="F10" s="35"/>
      <c r="G10" s="35"/>
      <c r="H10" s="35"/>
      <c r="I10" s="35"/>
      <c r="J10" s="35"/>
      <c r="K10" s="36"/>
      <c r="L10" s="144" t="s">
        <v>102</v>
      </c>
      <c r="M10" s="143"/>
      <c r="N10" s="143"/>
      <c r="O10" s="143"/>
      <c r="P10" s="143"/>
      <c r="Q10" s="116"/>
      <c r="R10" s="116"/>
      <c r="S10" s="116">
        <v>2</v>
      </c>
      <c r="T10" s="116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00"/>
      <c r="AK10" s="101"/>
      <c r="AL10" s="101"/>
      <c r="AM10" s="101"/>
      <c r="AN10" s="101"/>
      <c r="AO10" s="101"/>
      <c r="AP10" s="101"/>
      <c r="AQ10" s="102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</row>
    <row r="11" spans="1:55">
      <c r="A11" s="12">
        <f t="shared" si="0"/>
        <v>6</v>
      </c>
      <c r="B11" s="34" t="s">
        <v>73</v>
      </c>
      <c r="C11" s="35"/>
      <c r="D11" s="35"/>
      <c r="E11" s="35"/>
      <c r="F11" s="35"/>
      <c r="G11" s="35"/>
      <c r="H11" s="35"/>
      <c r="I11" s="35"/>
      <c r="J11" s="35"/>
      <c r="K11" s="36"/>
      <c r="L11" s="124" t="s">
        <v>36</v>
      </c>
      <c r="M11" s="124"/>
      <c r="N11" s="124"/>
      <c r="O11" s="124"/>
      <c r="P11" s="124"/>
      <c r="Q11" s="116"/>
      <c r="R11" s="116"/>
      <c r="S11" s="116">
        <v>5</v>
      </c>
      <c r="T11" s="116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00"/>
      <c r="AK11" s="101"/>
      <c r="AL11" s="101"/>
      <c r="AM11" s="101"/>
      <c r="AN11" s="101"/>
      <c r="AO11" s="101"/>
      <c r="AP11" s="101"/>
      <c r="AQ11" s="102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</row>
    <row r="12" spans="1:55">
      <c r="A12" s="12">
        <f t="shared" si="0"/>
        <v>7</v>
      </c>
      <c r="B12" s="34" t="s">
        <v>74</v>
      </c>
      <c r="C12" s="35"/>
      <c r="D12" s="35"/>
      <c r="E12" s="35"/>
      <c r="F12" s="35"/>
      <c r="G12" s="35"/>
      <c r="H12" s="35"/>
      <c r="I12" s="35"/>
      <c r="J12" s="35"/>
      <c r="K12" s="36"/>
      <c r="L12" s="115" t="s">
        <v>37</v>
      </c>
      <c r="M12" s="115"/>
      <c r="N12" s="115"/>
      <c r="O12" s="115"/>
      <c r="P12" s="115"/>
      <c r="Q12" s="116"/>
      <c r="R12" s="116"/>
      <c r="S12" s="116" t="s">
        <v>49</v>
      </c>
      <c r="T12" s="116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00"/>
      <c r="AK12" s="101"/>
      <c r="AL12" s="101"/>
      <c r="AM12" s="101"/>
      <c r="AN12" s="101"/>
      <c r="AO12" s="101"/>
      <c r="AP12" s="101"/>
      <c r="AQ12" s="102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115" t="s">
        <v>37</v>
      </c>
      <c r="M13" s="115"/>
      <c r="N13" s="115"/>
      <c r="O13" s="115"/>
      <c r="P13" s="115"/>
      <c r="Q13" s="116"/>
      <c r="R13" s="116"/>
      <c r="S13" s="116" t="s">
        <v>49</v>
      </c>
      <c r="T13" s="116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00"/>
      <c r="AK13" s="101"/>
      <c r="AL13" s="101"/>
      <c r="AM13" s="101"/>
      <c r="AN13" s="101"/>
      <c r="AO13" s="101"/>
      <c r="AP13" s="101"/>
      <c r="AQ13" s="102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15"/>
      <c r="M14" s="115"/>
      <c r="N14" s="115"/>
      <c r="O14" s="115"/>
      <c r="P14" s="115"/>
      <c r="Q14" s="116"/>
      <c r="R14" s="116"/>
      <c r="S14" s="116"/>
      <c r="T14" s="116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00"/>
      <c r="AK14" s="101"/>
      <c r="AL14" s="101"/>
      <c r="AM14" s="101"/>
      <c r="AN14" s="101"/>
      <c r="AO14" s="101"/>
      <c r="AP14" s="101"/>
      <c r="AQ14" s="102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15"/>
      <c r="M15" s="115"/>
      <c r="N15" s="115"/>
      <c r="O15" s="115"/>
      <c r="P15" s="115"/>
      <c r="Q15" s="116"/>
      <c r="R15" s="116"/>
      <c r="S15" s="116"/>
      <c r="T15" s="116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00"/>
      <c r="AK15" s="101"/>
      <c r="AL15" s="101"/>
      <c r="AM15" s="101"/>
      <c r="AN15" s="101"/>
      <c r="AO15" s="101"/>
      <c r="AP15" s="101"/>
      <c r="AQ15" s="102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15"/>
      <c r="M16" s="115"/>
      <c r="N16" s="115"/>
      <c r="O16" s="115"/>
      <c r="P16" s="115"/>
      <c r="Q16" s="116"/>
      <c r="R16" s="116"/>
      <c r="S16" s="116"/>
      <c r="T16" s="116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00"/>
      <c r="AK16" s="101"/>
      <c r="AL16" s="101"/>
      <c r="AM16" s="101"/>
      <c r="AN16" s="101"/>
      <c r="AO16" s="101"/>
      <c r="AP16" s="101"/>
      <c r="AQ16" s="102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5"/>
      <c r="M17" s="115"/>
      <c r="N17" s="115"/>
      <c r="O17" s="115"/>
      <c r="P17" s="115"/>
      <c r="Q17" s="116"/>
      <c r="R17" s="116"/>
      <c r="S17" s="116"/>
      <c r="T17" s="116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5"/>
      <c r="M18" s="115"/>
      <c r="N18" s="115"/>
      <c r="O18" s="115"/>
      <c r="P18" s="115"/>
      <c r="Q18" s="116"/>
      <c r="R18" s="116"/>
      <c r="S18" s="116"/>
      <c r="T18" s="116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5"/>
      <c r="M19" s="115"/>
      <c r="N19" s="115"/>
      <c r="O19" s="115"/>
      <c r="P19" s="115"/>
      <c r="Q19" s="116"/>
      <c r="R19" s="116"/>
      <c r="S19" s="116"/>
      <c r="T19" s="116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5"/>
      <c r="M20" s="115"/>
      <c r="N20" s="115"/>
      <c r="O20" s="115"/>
      <c r="P20" s="115"/>
      <c r="Q20" s="116"/>
      <c r="R20" s="116"/>
      <c r="S20" s="116"/>
      <c r="T20" s="116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5"/>
      <c r="M21" s="115"/>
      <c r="N21" s="115"/>
      <c r="O21" s="115"/>
      <c r="P21" s="115"/>
      <c r="Q21" s="116"/>
      <c r="R21" s="116"/>
      <c r="S21" s="116"/>
      <c r="T21" s="116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5"/>
      <c r="M22" s="115"/>
      <c r="N22" s="115"/>
      <c r="O22" s="115"/>
      <c r="P22" s="115"/>
      <c r="Q22" s="116"/>
      <c r="R22" s="116"/>
      <c r="S22" s="116"/>
      <c r="T22" s="116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5"/>
      <c r="M23" s="115"/>
      <c r="N23" s="115"/>
      <c r="O23" s="115"/>
      <c r="P23" s="115"/>
      <c r="Q23" s="116"/>
      <c r="R23" s="116"/>
      <c r="S23" s="116"/>
      <c r="T23" s="116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5"/>
      <c r="M24" s="115"/>
      <c r="N24" s="115"/>
      <c r="O24" s="115"/>
      <c r="P24" s="115"/>
      <c r="Q24" s="116"/>
      <c r="R24" s="116"/>
      <c r="S24" s="116"/>
      <c r="T24" s="116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5"/>
      <c r="M25" s="115"/>
      <c r="N25" s="115"/>
      <c r="O25" s="115"/>
      <c r="P25" s="115"/>
      <c r="Q25" s="116"/>
      <c r="R25" s="116"/>
      <c r="S25" s="116"/>
      <c r="T25" s="116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5"/>
      <c r="M26" s="115"/>
      <c r="N26" s="115"/>
      <c r="O26" s="115"/>
      <c r="P26" s="115"/>
      <c r="Q26" s="116"/>
      <c r="R26" s="116"/>
      <c r="S26" s="116"/>
      <c r="T26" s="116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5"/>
      <c r="M27" s="115"/>
      <c r="N27" s="115"/>
      <c r="O27" s="115"/>
      <c r="P27" s="115"/>
      <c r="Q27" s="116"/>
      <c r="R27" s="116"/>
      <c r="S27" s="116"/>
      <c r="T27" s="116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</row>
    <row r="28" spans="1:55">
      <c r="A28" s="12">
        <f t="shared" si="0"/>
        <v>23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  <c r="R28" s="116"/>
      <c r="S28" s="116"/>
      <c r="T28" s="116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</row>
    <row r="29" spans="1:55">
      <c r="A29" s="12">
        <f t="shared" si="0"/>
        <v>24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116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</row>
    <row r="30" spans="1:55">
      <c r="A30" s="12">
        <f t="shared" si="0"/>
        <v>25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6"/>
      <c r="R30" s="116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</row>
    <row r="31" spans="1:55">
      <c r="A31" s="12">
        <f t="shared" si="0"/>
        <v>26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6"/>
      <c r="R31" s="116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</row>
    <row r="32" spans="1:55">
      <c r="A32" s="12">
        <f t="shared" si="0"/>
        <v>27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6"/>
      <c r="R32" s="116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</row>
    <row r="33" spans="1:55">
      <c r="A33" s="12">
        <f t="shared" si="0"/>
        <v>28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  <c r="R33" s="116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</row>
    <row r="34" spans="1:55">
      <c r="A34" s="12">
        <f t="shared" si="0"/>
        <v>29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6"/>
      <c r="R34" s="116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</row>
    <row r="35" spans="1:55">
      <c r="A35" s="12">
        <f t="shared" si="0"/>
        <v>30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6"/>
      <c r="R35" s="116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</row>
    <row r="36" spans="1:55">
      <c r="A36" s="12">
        <f t="shared" si="0"/>
        <v>31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6"/>
      <c r="R36" s="116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</row>
    <row r="37" spans="1:55">
      <c r="A37" s="12">
        <f t="shared" si="0"/>
        <v>32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6"/>
      <c r="R37" s="116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</row>
    <row r="38" spans="1:55">
      <c r="A38" s="12">
        <f t="shared" si="0"/>
        <v>33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  <c r="R38" s="116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</row>
    <row r="39" spans="1:55">
      <c r="A39" s="12">
        <f t="shared" si="0"/>
        <v>34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  <c r="R39" s="116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</row>
    <row r="40" spans="1:55">
      <c r="A40" s="12">
        <f t="shared" si="0"/>
        <v>35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  <c r="R40" s="116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</row>
    <row r="41" spans="1:55">
      <c r="A41" s="12">
        <f t="shared" si="0"/>
        <v>36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6"/>
      <c r="R41" s="116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</row>
    <row r="42" spans="1:55">
      <c r="A42" s="12">
        <f t="shared" si="0"/>
        <v>37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6"/>
      <c r="R42" s="116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</row>
    <row r="43" spans="1:55">
      <c r="A43" s="12">
        <f t="shared" si="0"/>
        <v>38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6"/>
      <c r="R43" s="116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</row>
    <row r="44" spans="1:55">
      <c r="A44" s="12">
        <f t="shared" si="0"/>
        <v>39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6"/>
      <c r="R44" s="116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</row>
    <row r="45" spans="1:55">
      <c r="A45" s="12">
        <f t="shared" si="0"/>
        <v>40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6"/>
      <c r="R45" s="116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</row>
    <row r="46" spans="1:55">
      <c r="A46" s="12">
        <f t="shared" si="0"/>
        <v>41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116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</row>
    <row r="47" spans="1:55">
      <c r="A47" s="12">
        <f t="shared" si="0"/>
        <v>42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6"/>
      <c r="R47" s="116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</row>
    <row r="48" spans="1:55">
      <c r="A48" s="12">
        <f t="shared" si="0"/>
        <v>43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6"/>
      <c r="R48" s="116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</row>
    <row r="49" spans="1:55">
      <c r="A49" s="12">
        <f t="shared" si="0"/>
        <v>44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6"/>
      <c r="R49" s="116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</row>
    <row r="50" spans="1:55">
      <c r="A50" s="12">
        <f t="shared" si="0"/>
        <v>45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6"/>
      <c r="R50" s="116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</row>
    <row r="51" spans="1:55">
      <c r="A51" s="12">
        <f t="shared" si="0"/>
        <v>46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6"/>
      <c r="R51" s="116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</row>
    <row r="52" spans="1:55">
      <c r="A52" s="12">
        <f t="shared" si="0"/>
        <v>47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6"/>
      <c r="R52" s="116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</row>
    <row r="53" spans="1:55">
      <c r="A53" s="12">
        <f t="shared" si="0"/>
        <v>48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6"/>
      <c r="R53" s="116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</row>
    <row r="54" spans="1:55">
      <c r="A54" s="12">
        <f t="shared" si="0"/>
        <v>49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6"/>
      <c r="R54" s="116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 L6:P9 L11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allowBlank="1" showInputMessage="1" sqref="L10:P10" xr:uid="{2AC830A1-FF0F-4522-97F1-DB5914EA7354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0"/>
  <sheetViews>
    <sheetView tabSelected="1" view="pageBreakPreview" zoomScale="120" zoomScaleSheetLayoutView="120" workbookViewId="0">
      <pane ySplit="3" topLeftCell="A64" activePane="bottomLeft" state="frozen"/>
      <selection activeCell="AK12" sqref="AK12"/>
      <selection pane="bottomLeft" activeCell="AK40" sqref="AK40"/>
    </sheetView>
  </sheetViews>
  <sheetFormatPr defaultColWidth="2.625" defaultRowHeight="10.5"/>
  <cols>
    <col min="1" max="16384" width="2.625" style="37"/>
  </cols>
  <sheetData>
    <row r="1" spans="1:52" ht="11.25" thickTop="1">
      <c r="A1" s="79" t="s">
        <v>51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52</v>
      </c>
      <c r="L1" s="85"/>
      <c r="M1" s="85"/>
      <c r="N1" s="85"/>
      <c r="O1" s="95" t="str">
        <f>IF(ISBLANK([1]表紙!AL39),"",([1]表紙!AL39))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85" t="s">
        <v>53</v>
      </c>
      <c r="Z1" s="85"/>
      <c r="AA1" s="85"/>
      <c r="AB1" s="85"/>
      <c r="AC1" s="141" t="str">
        <f>IF(ISBLANK([1]表紙!AL35),"",([1]表紙!AL35))</f>
        <v>KS</v>
      </c>
      <c r="AD1" s="141"/>
      <c r="AE1" s="141"/>
      <c r="AF1" s="141"/>
      <c r="AG1" s="141"/>
      <c r="AH1" s="141"/>
      <c r="AI1" s="141"/>
      <c r="AJ1" s="141"/>
      <c r="AK1" s="141"/>
      <c r="AL1" s="141"/>
      <c r="AM1" s="85" t="s">
        <v>54</v>
      </c>
      <c r="AN1" s="85"/>
      <c r="AO1" s="85"/>
      <c r="AP1" s="85"/>
      <c r="AQ1" s="137">
        <f>IF(ISBLANK(表紙!AL47),"",(表紙!AL47))</f>
        <v>44901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3" t="s">
        <v>55</v>
      </c>
      <c r="L2" s="73"/>
      <c r="M2" s="73"/>
      <c r="N2" s="73"/>
      <c r="O2" s="96" t="s">
        <v>107</v>
      </c>
      <c r="P2" s="96"/>
      <c r="Q2" s="96"/>
      <c r="R2" s="96"/>
      <c r="S2" s="96"/>
      <c r="T2" s="96"/>
      <c r="U2" s="96"/>
      <c r="V2" s="96"/>
      <c r="W2" s="96"/>
      <c r="X2" s="96"/>
      <c r="Y2" s="73" t="s">
        <v>56</v>
      </c>
      <c r="Z2" s="73"/>
      <c r="AA2" s="73"/>
      <c r="AB2" s="73"/>
      <c r="AC2" s="139" t="s">
        <v>108</v>
      </c>
      <c r="AD2" s="139"/>
      <c r="AE2" s="139"/>
      <c r="AF2" s="139"/>
      <c r="AG2" s="139"/>
      <c r="AH2" s="139"/>
      <c r="AI2" s="139"/>
      <c r="AJ2" s="139"/>
      <c r="AK2" s="139"/>
      <c r="AL2" s="139"/>
      <c r="AM2" s="73" t="s">
        <v>57</v>
      </c>
      <c r="AN2" s="73"/>
      <c r="AO2" s="73"/>
      <c r="AP2" s="73"/>
      <c r="AQ2" s="139" t="str">
        <f>IF(ISBLANK(表紙!AL49),"",(表紙!AL49))</f>
        <v>張</v>
      </c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64</v>
      </c>
      <c r="G11" s="54"/>
      <c r="H11" s="54"/>
      <c r="I11" s="54"/>
      <c r="J11" s="54"/>
      <c r="K11" s="54"/>
      <c r="L11" s="55"/>
      <c r="M11" s="54" t="s">
        <v>41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65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61</v>
      </c>
      <c r="G13" s="54"/>
      <c r="H13" s="54"/>
      <c r="I13" s="54"/>
      <c r="J13" s="54"/>
      <c r="K13" s="54"/>
      <c r="L13" s="55"/>
      <c r="M13" s="54" t="s">
        <v>41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67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6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105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42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142" t="s">
        <v>76</v>
      </c>
      <c r="F21" s="142"/>
      <c r="G21" s="142"/>
      <c r="H21" s="142"/>
      <c r="I21" s="142"/>
      <c r="J21" s="142"/>
      <c r="K21" s="142"/>
      <c r="L21" s="142"/>
      <c r="M21" s="142"/>
      <c r="N21" s="142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135" t="s">
        <v>79</v>
      </c>
      <c r="F22" s="135"/>
      <c r="G22" s="135"/>
      <c r="H22" s="135"/>
      <c r="I22" s="135"/>
      <c r="J22" s="135"/>
      <c r="K22" s="135"/>
      <c r="L22" s="135"/>
      <c r="M22" s="135"/>
      <c r="N22" s="135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135" t="s">
        <v>80</v>
      </c>
      <c r="F23" s="135"/>
      <c r="G23" s="135"/>
      <c r="H23" s="135"/>
      <c r="I23" s="135"/>
      <c r="J23" s="135"/>
      <c r="K23" s="135"/>
      <c r="L23" s="135"/>
      <c r="M23" s="135"/>
      <c r="N23" s="135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43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96</v>
      </c>
      <c r="F33" s="46"/>
      <c r="G33" s="46"/>
      <c r="H33" s="46"/>
      <c r="I33" s="46"/>
      <c r="J33" s="46" t="s">
        <v>97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44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36" t="s">
        <v>103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45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47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98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67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67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101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106</v>
      </c>
      <c r="C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62</v>
      </c>
      <c r="AZ69" s="66"/>
    </row>
    <row r="70" spans="1:52">
      <c r="A70" s="65"/>
      <c r="E70" s="37" t="s">
        <v>46</v>
      </c>
      <c r="AZ70" s="66"/>
    </row>
    <row r="71" spans="1:52">
      <c r="A71" s="65"/>
      <c r="AZ71" s="66"/>
    </row>
    <row r="72" spans="1:52">
      <c r="A72" s="39" t="s">
        <v>100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/>
      <c r="C74" s="63"/>
      <c r="D74" s="63" t="s">
        <v>104</v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AZ76" s="66"/>
    </row>
    <row r="77" spans="1:52">
      <c r="A77" s="65"/>
      <c r="D77" s="63" t="s">
        <v>99</v>
      </c>
      <c r="AZ77" s="66"/>
    </row>
    <row r="78" spans="1:52">
      <c r="A78" s="65"/>
      <c r="AZ78" s="66"/>
    </row>
    <row r="79" spans="1:52">
      <c r="A79" s="65"/>
      <c r="AZ79" s="66"/>
    </row>
    <row r="80" spans="1:52">
      <c r="A80" s="65"/>
      <c r="AZ80" s="66"/>
    </row>
    <row r="81" spans="1:52">
      <c r="A81" s="65"/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AZ86" s="66"/>
    </row>
    <row r="87" spans="1:52">
      <c r="A87" s="65"/>
      <c r="AZ87" s="66"/>
    </row>
    <row r="88" spans="1:52">
      <c r="A88" s="65"/>
      <c r="AZ88" s="66"/>
    </row>
    <row r="89" spans="1:52">
      <c r="A89" s="65"/>
      <c r="AZ89" s="66"/>
    </row>
    <row r="90" spans="1:52">
      <c r="A90" s="65"/>
      <c r="AZ90" s="66"/>
    </row>
  </sheetData>
  <mergeCells count="17">
    <mergeCell ref="E21:N21"/>
    <mergeCell ref="E22:N22"/>
    <mergeCell ref="E23:N23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shinelon</cp:lastModifiedBy>
  <cp:lastPrinted>2007-03-09T01:56:33Z</cp:lastPrinted>
  <dcterms:created xsi:type="dcterms:W3CDTF">2002-02-23T02:02:23Z</dcterms:created>
  <dcterms:modified xsi:type="dcterms:W3CDTF">2022-12-07T08:01:18Z</dcterms:modified>
</cp:coreProperties>
</file>