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01\202304\02_詳細設計書\03_外部レビュー\チーム2\"/>
    </mc:Choice>
  </mc:AlternateContent>
  <xr:revisionPtr revIDLastSave="0" documentId="13_ncr:1_{F1B51018-AD13-4133-B4FE-43ED125B46DE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71" l="1"/>
  <c r="L67" i="71"/>
  <c r="L66" i="71"/>
  <c r="L65" i="71"/>
  <c r="L64" i="71"/>
  <c r="L63" i="71"/>
  <c r="L62" i="71"/>
  <c r="L61" i="71"/>
  <c r="L60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<sst xmlns="http://schemas.openxmlformats.org/spreadsheetml/2006/main" count="276" uniqueCount="170">
  <si>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</si>
  <si>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</si>
  <si>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</si>
  <si>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</si>
  <si>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</si>
  <si>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</si>
  <si>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</si>
  <si>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</si>
  <si>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</si>
  <si>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</si>
  <si>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</si>
  <si>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</si>
  <si>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</si>
  <si>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</si>
  <si>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</si>
  <si>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</si>
  <si>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</si>
  <si>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</si>
  <si>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</si>
  <si>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</si>
  <si>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</si>
  <si>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</si>
  <si>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</si>
  <si>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</si>
  <si>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</si>
  <si>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</si>
  <si>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</si>
  <si>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</si>
  <si>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</si>
  <si>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</si>
  <si>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</si>
  <si>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</si>
  <si>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</si>
  <si>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</si>
  <si>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</si>
  <si>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</si>
  <si>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</si>
  <si>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</si>
  <si>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</si>
  <si>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</si>
  <si>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</si>
  <si>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</si>
  <si>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</si>
  <si>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</si>
  <si>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</si>
  <si>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</si>
  <si>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</si>
  <si>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</si>
  <si>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</si>
  <si>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</si>
  <si>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</si>
  <si>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</si>
  <si>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</si>
  <si>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</si>
  <si>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</si>
  <si>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</si>
  <si>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</si>
  <si>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</si>
  <si>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</si>
  <si>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</si>
  <si>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</si>
  <si>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</si>
  <si>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</si>
  <si>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</si>
  <si>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</si>
  <si>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</si>
  <si>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</si>
  <si>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</si>
  <si>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</si>
  <si>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</si>
  <si>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</si>
  <si>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</si>
  <si>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1.3.画面ヘッダー編集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</si>
  <si>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</si>
  <si>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</si>
  <si>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</si>
  <si>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氏名カタカナ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</si>
  <si>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</si>
  <si>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</si>
  <si>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</si>
  <si>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</si>
  <si>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</si>
  <si>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JOIN_DATE</t>
  </si>
  <si>
    <t>EMPLOYEE_NAME</t>
  </si>
  <si>
    <t>EMPLOYEE_NAMEKANA</t>
  </si>
  <si>
    <t>EMPLOYEE_GENDERID</t>
  </si>
  <si>
    <t>EMPLOYEE_AGE</t>
  </si>
  <si>
    <t>EMPLOYEE_DEPATMENTID</t>
  </si>
  <si>
    <t>EMPLOYEE_PHONENUMBER</t>
  </si>
  <si>
    <t>EMPLOYEE_MAIL</t>
  </si>
  <si>
    <t>I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</si>
  <si>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</si>
  <si>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</si>
  <si>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</si>
  <si>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</si>
  <si>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2023/0407</t>
    <phoneticPr fontId="2"/>
  </si>
  <si>
    <t>チーム2　濱</t>
    <rPh sb="5" eb="6">
      <t>ハマ</t>
    </rPh>
    <phoneticPr fontId="2"/>
  </si>
  <si>
    <t>チーム2 濱</t>
    <rPh sb="5" eb="6">
      <t>ハマ</t>
    </rPh>
    <phoneticPr fontId="2"/>
  </si>
  <si>
    <t>T_EMPLOYEE</t>
    <phoneticPr fontId="2"/>
  </si>
  <si>
    <t>EMPLOYEE_ID</t>
    <phoneticPr fontId="2"/>
  </si>
  <si>
    <t>T_EMPLOYEE</t>
    <phoneticPr fontId="11"/>
  </si>
  <si>
    <t>M_CODE</t>
    <phoneticPr fontId="2"/>
  </si>
  <si>
    <t>社員情報</t>
    <phoneticPr fontId="11"/>
  </si>
  <si>
    <t>コードマスタ</t>
    <phoneticPr fontId="2"/>
  </si>
  <si>
    <t>O</t>
    <phoneticPr fontId="2"/>
  </si>
  <si>
    <t>JOIN_DATE</t>
    <phoneticPr fontId="2"/>
  </si>
  <si>
    <t>EMPLOYEE_NAME</t>
    <phoneticPr fontId="2"/>
  </si>
  <si>
    <t>EMPLOYEE_NAMEKANA</t>
    <phoneticPr fontId="2"/>
  </si>
  <si>
    <t>EMPLOYEE_GENDERID</t>
    <phoneticPr fontId="2"/>
  </si>
  <si>
    <t>EMPLOYEE_AGE</t>
    <phoneticPr fontId="2"/>
  </si>
  <si>
    <t>EMPLOYEE_DEPATMENTID</t>
    <phoneticPr fontId="2"/>
  </si>
  <si>
    <t>EMPLOYEE_PHONENUMBER</t>
    <phoneticPr fontId="2"/>
  </si>
  <si>
    <t>画面項目</t>
    <rPh sb="0" eb="4">
      <t>ガメンコウモク</t>
    </rPh>
    <phoneticPr fontId="2"/>
  </si>
  <si>
    <t>性別の文字数２から３へ変更</t>
    <rPh sb="0" eb="2">
      <t>セイベツ</t>
    </rPh>
    <rPh sb="3" eb="5">
      <t>モジ</t>
    </rPh>
    <rPh sb="5" eb="6">
      <t>スウ</t>
    </rPh>
    <rPh sb="11" eb="13">
      <t>ヘンコウ</t>
    </rPh>
    <phoneticPr fontId="2"/>
  </si>
  <si>
    <t>イベント処理</t>
    <rPh sb="4" eb="6">
      <t>ショリ</t>
    </rPh>
    <phoneticPr fontId="2"/>
  </si>
  <si>
    <t>T_EMPLOYEE</t>
    <phoneticPr fontId="13" type="noConversion"/>
  </si>
  <si>
    <t>画面イメージ</t>
    <rPh sb="0" eb="2">
      <t>ガメン</t>
    </rPh>
    <phoneticPr fontId="2"/>
  </si>
  <si>
    <t>挿入、更新条件変更</t>
    <rPh sb="0" eb="2">
      <t>ソウニュウ</t>
    </rPh>
    <rPh sb="3" eb="5">
      <t>コウシン</t>
    </rPh>
    <rPh sb="5" eb="7">
      <t>ジョウケン</t>
    </rPh>
    <rPh sb="7" eb="9">
      <t>ヘンコウ</t>
    </rPh>
    <phoneticPr fontId="2"/>
  </si>
  <si>
    <t>社員ID</t>
    <rPh sb="0" eb="2">
      <t>ｼｬｲﾝ</t>
    </rPh>
    <phoneticPr fontId="13" type="noConversion"/>
  </si>
  <si>
    <t>画面「閉じる」ボダン押下、社員情報一覧画面へ遷移する</t>
    <rPh sb="13" eb="17">
      <t>ｼｬｲﾝｼﾞｮｳﾎｳ</t>
    </rPh>
    <rPh sb="17" eb="19">
      <t>ｲﾁﾗﾝ</t>
    </rPh>
    <rPh sb="19" eb="21">
      <t>ｶﾞﾒﾝ</t>
    </rPh>
    <rPh sb="22" eb="24">
      <t>ｾﾝｲ</t>
    </rPh>
    <phoneticPr fontId="13" type="noConversion"/>
  </si>
  <si>
    <t>更新</t>
    <rPh sb="0" eb="2">
      <t>コウシン</t>
    </rPh>
    <phoneticPr fontId="11"/>
  </si>
  <si>
    <t>閉じる</t>
    <rPh sb="0" eb="1">
      <t>ト</t>
    </rPh>
    <phoneticPr fontId="11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</si>
  <si>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</si>
  <si>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</si>
  <si>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</si>
  <si>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&lt;insert&gt;
        INSERT INTO T_Employee
            (社員ID, 入社年月日, 氏名漢字,氏名カタカナ,性別ID,年齢, 所属ID,電話番号, メールアドレス, 作成日時,更新日時)
        VALUES
            (#{id}, #{joinDate}, #{name}, #{nameKana}, #{genderID}, #{age}, #{departmemtID}, #{phoneNumber}, #{mail}, CURRENT_TIMESTAMP, CURRENT_TIMESTAMP)
    　&lt;/insert&gt;                                                                                                                                                                                                　&lt;update&gt;
        UPDATE T_Employee SET 社員ID = #{id}, 入社年月日 = #{joinDate}, 氏名漢字= #{name}, 氏名カタカナ= #{nameKana},性別ID= #{genderID},年齢= #{age},所属ID= #{departmemtID},電話番号= #{phoneNumber},メールアドレス= #{mail},更新日時 = CURRENT_TIMESTAMP WHERE 社員ID = #{id}
    &lt;/update&gt;</t>
    <rPh sb="725" eb="727">
      <t>ｼｬｲﾝ</t>
    </rPh>
    <phoneticPr fontId="13" type="noConversion"/>
  </si>
  <si>
    <t>活性化制御変更　「追加、更新、閉じる」に変更</t>
    <rPh sb="0" eb="5">
      <t>カッセイカセイギョ</t>
    </rPh>
    <rPh sb="5" eb="7">
      <t>ヘンコウ</t>
    </rPh>
    <rPh sb="9" eb="11">
      <t>ツイカ</t>
    </rPh>
    <rPh sb="12" eb="14">
      <t>コウシン</t>
    </rPh>
    <rPh sb="15" eb="16">
      <t>ト</t>
    </rPh>
    <rPh sb="20" eb="22">
      <t>ヘンコウ</t>
    </rPh>
    <phoneticPr fontId="2"/>
  </si>
  <si>
    <t>社員情報一覧取得変更　「氏名カナ、メールアドレス｝追加　</t>
    <rPh sb="8" eb="10">
      <t>ヘンコウ</t>
    </rPh>
    <rPh sb="12" eb="14">
      <t>シメイ</t>
    </rPh>
    <rPh sb="25" eb="27">
      <t>ツイカ</t>
    </rPh>
    <phoneticPr fontId="2"/>
  </si>
  <si>
    <t>挿入、更新条件</t>
    <rPh sb="0" eb="2">
      <t>ソウニュウ</t>
    </rPh>
    <rPh sb="3" eb="5">
      <t>コウシン</t>
    </rPh>
    <rPh sb="5" eb="7">
      <t>ジョウケン</t>
    </rPh>
    <phoneticPr fontId="11"/>
  </si>
  <si>
    <t>登録ボタンクリック処理　遷移画面について内容変更</t>
    <rPh sb="12" eb="16">
      <t>センイガメン</t>
    </rPh>
    <rPh sb="20" eb="24">
      <t>ナイヨウヘンコウ</t>
    </rPh>
    <phoneticPr fontId="2"/>
  </si>
  <si>
    <t>更新ボタンクリック処理　処理内容変更</t>
    <rPh sb="12" eb="14">
      <t>ショリ</t>
    </rPh>
    <rPh sb="14" eb="18">
      <t>ナイヨウヘンコウ</t>
    </rPh>
    <phoneticPr fontId="2"/>
  </si>
  <si>
    <t>閉じるボタンクリック処理　処理内容変更</t>
    <rPh sb="13" eb="15">
      <t>ショリ</t>
    </rPh>
    <rPh sb="15" eb="17">
      <t>ナイヨウ</t>
    </rPh>
    <rPh sb="17" eb="19">
      <t>ヘンコウ</t>
    </rPh>
    <phoneticPr fontId="2"/>
  </si>
  <si>
    <t>テーブル内容変更</t>
    <rPh sb="4" eb="6">
      <t>ナイヨウ</t>
    </rPh>
    <rPh sb="6" eb="8">
      <t>ヘンコウ</t>
    </rPh>
    <phoneticPr fontId="2"/>
  </si>
  <si>
    <t>基本設計書イメージ変更</t>
    <rPh sb="0" eb="2">
      <t>キホン</t>
    </rPh>
    <rPh sb="2" eb="5">
      <t>セッケイショ</t>
    </rPh>
    <rPh sb="9" eb="11">
      <t>ヘンコウ</t>
    </rPh>
    <phoneticPr fontId="2"/>
  </si>
  <si>
    <t>IO関連</t>
    <rPh sb="2" eb="4">
      <t>カンレン</t>
    </rPh>
    <phoneticPr fontId="2"/>
  </si>
  <si>
    <t>パラメータ情報一覧　I/O変更</t>
    <rPh sb="5" eb="7">
      <t>ジョウホウ</t>
    </rPh>
    <rPh sb="7" eb="9">
      <t>イチラン</t>
    </rPh>
    <rPh sb="13" eb="15">
      <t>ヘンコウ</t>
    </rPh>
    <phoneticPr fontId="2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</si>
  <si>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</si>
  <si>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</si>
  <si>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</si>
  <si>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</si>
  <si>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</si>
  <si>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</si>
  <si>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</si>
  <si>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DataBean</t>
    <phoneticPr fontId="2"/>
  </si>
  <si>
    <r>
      <t>氏名</t>
    </r>
    <r>
      <rPr>
        <strike/>
        <sz val="8"/>
        <color rgb="FFFF0000"/>
        <rFont val="ＭＳ ゴシック"/>
        <family val="3"/>
        <charset val="128"/>
      </rPr>
      <t>カタ</t>
    </r>
    <r>
      <rPr>
        <sz val="8"/>
        <rFont val="ＭＳ ゴシック"/>
        <family val="3"/>
        <charset val="128"/>
      </rPr>
      <t>カナ</t>
    </r>
    <rPh sb="0" eb="2">
      <t>シメイ</t>
    </rPh>
    <phoneticPr fontId="2"/>
  </si>
  <si>
    <t>Text</t>
  </si>
  <si>
    <t>RadioBox</t>
  </si>
  <si>
    <t>ComBox</t>
  </si>
  <si>
    <t>ComBox</t>
    <phoneticPr fontId="2"/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</si>
  <si>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</si>
  <si>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</si>
  <si>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社員ID</t>
    <rPh sb="0" eb="2">
      <t>シャイン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</si>
  <si>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</si>
  <si>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</si>
  <si>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</si>
  <si>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</si>
  <si>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</si>
  <si>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</si>
  <si>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</si>
  <si>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</si>
  <si>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</si>
  <si>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</si>
  <si>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</si>
  <si>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</si>
  <si>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</si>
  <si>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</si>
  <si>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</si>
  <si>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2.1「登録」ボタン押下後、社員情報登録画面のまま。</t>
    <rPh sb="4" eb="6">
      <t>トウロク</t>
    </rPh>
    <rPh sb="10" eb="12">
      <t>オウカ</t>
    </rPh>
    <rPh sb="12" eb="13">
      <t>ゴ</t>
    </rPh>
    <rPh sb="14" eb="16">
      <t>シャイン</t>
    </rPh>
    <rPh sb="16" eb="18">
      <t>ジッセキ</t>
    </rPh>
    <rPh sb="18" eb="20">
      <t>ニュウリョク</t>
    </rPh>
    <rPh sb="20" eb="22">
      <t>ガメン</t>
    </rPh>
    <phoneticPr fontId="11"/>
  </si>
  <si>
    <t>3.1「更新」ボタン押下後、社員情報登録画面のまま。</t>
    <rPh sb="4" eb="6">
      <t>コウシン</t>
    </rPh>
    <rPh sb="10" eb="12">
      <t>オウカ</t>
    </rPh>
    <rPh sb="12" eb="13">
      <t>ゴ</t>
    </rPh>
    <rPh sb="16" eb="18">
      <t>ジッセキ</t>
    </rPh>
    <rPh sb="18" eb="20">
      <t>ニュウリョク</t>
    </rPh>
    <rPh sb="20" eb="22">
      <t>ガメン</t>
    </rPh>
    <phoneticPr fontId="11"/>
  </si>
  <si>
    <t>4.1「閉じる」ボタン押下、社員情報一覧画面へ遷移する。</t>
    <rPh sb="14" eb="18">
      <t>ｼｬｲﾝｼﾞｮｳﾎｳ</t>
    </rPh>
    <rPh sb="18" eb="20">
      <t>ｲﾁﾗﾝ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</si>
</sst>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14" fontId="14" fillId="0" borderId="9" xfId="3" applyNumberFormat="1" applyFont="1" applyBorder="1" applyAlignment="1">
      <alignment horizontal="left" vertical="center"/>
    </xf>
    <xf numFmtId="14" fontId="5" fillId="5" borderId="24" xfId="1" applyNumberFormat="1" applyFont="1" applyFill="1" applyBorder="1" applyAlignment="1">
      <alignment horizontal="center"/>
    </xf>
    <xf numFmtId="0" fontId="5" fillId="5" borderId="23" xfId="1" applyFont="1" applyFill="1" applyBorder="1"/>
    <xf numFmtId="14" fontId="5" fillId="5" borderId="28" xfId="1" applyNumberFormat="1" applyFont="1" applyFill="1" applyBorder="1" applyAlignment="1">
      <alignment horizontal="center"/>
    </xf>
    <xf numFmtId="14" fontId="5" fillId="5" borderId="29" xfId="1" applyNumberFormat="1" applyFont="1" applyFill="1" applyBorder="1" applyAlignment="1">
      <alignment horizontal="center"/>
    </xf>
    <xf numFmtId="14" fontId="5" fillId="5" borderId="30" xfId="1" applyNumberFormat="1" applyFont="1" applyFill="1" applyBorder="1" applyAlignment="1">
      <alignment horizontal="center"/>
    </xf>
    <xf numFmtId="14" fontId="5" fillId="5" borderId="23" xfId="1" applyNumberFormat="1" applyFont="1" applyFill="1" applyBorder="1" applyAlignment="1">
      <alignment horizontal="center"/>
    </xf>
    <xf numFmtId="0" fontId="15" fillId="0" borderId="0" xfId="0" applyFont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vertical="top"/>
    </xf>
    <xf numFmtId="0" fontId="5" fillId="6" borderId="9" xfId="0" applyFont="1" applyFill="1" applyBorder="1" applyAlignment="1">
      <alignment vertical="top"/>
    </xf>
    <xf numFmtId="0" fontId="17" fillId="4" borderId="0" xfId="4" applyFont="1" applyFill="1" applyAlignment="1">
      <alignment vertical="top"/>
    </xf>
    <xf numFmtId="0" fontId="17" fillId="3" borderId="10" xfId="4" applyFont="1" applyFill="1" applyBorder="1" applyAlignment="1">
      <alignment horizontal="center" vertical="top"/>
    </xf>
    <xf numFmtId="0" fontId="17" fillId="3" borderId="10" xfId="4" applyFont="1" applyFill="1" applyBorder="1" applyAlignment="1">
      <alignment vertical="top"/>
    </xf>
    <xf numFmtId="0" fontId="17" fillId="3" borderId="11" xfId="4" applyFont="1" applyFill="1" applyBorder="1" applyAlignment="1">
      <alignment vertical="top"/>
    </xf>
    <xf numFmtId="0" fontId="17" fillId="3" borderId="12" xfId="4" applyFont="1" applyFill="1" applyBorder="1" applyAlignment="1">
      <alignment vertical="top"/>
    </xf>
    <xf numFmtId="0" fontId="17" fillId="4" borderId="10" xfId="4" applyFont="1" applyFill="1" applyBorder="1" applyAlignment="1">
      <alignment horizontal="center" vertical="top"/>
    </xf>
    <xf numFmtId="0" fontId="17" fillId="4" borderId="10" xfId="4" applyFont="1" applyFill="1" applyBorder="1" applyAlignment="1">
      <alignment vertical="top"/>
    </xf>
    <xf numFmtId="0" fontId="17" fillId="4" borderId="11" xfId="4" applyFont="1" applyFill="1" applyBorder="1" applyAlignment="1">
      <alignment vertical="top"/>
    </xf>
    <xf numFmtId="0" fontId="17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16" fillId="4" borderId="0" xfId="4" applyFont="1" applyFill="1" applyAlignment="1">
      <alignment vertical="top"/>
    </xf>
    <xf numFmtId="0" fontId="16" fillId="3" borderId="10" xfId="4" applyFont="1" applyFill="1" applyBorder="1" applyAlignment="1">
      <alignment horizontal="center" vertical="top"/>
    </xf>
    <xf numFmtId="0" fontId="16" fillId="3" borderId="10" xfId="4" applyFont="1" applyFill="1" applyBorder="1" applyAlignment="1">
      <alignment vertical="top"/>
    </xf>
    <xf numFmtId="0" fontId="16" fillId="3" borderId="11" xfId="4" applyFont="1" applyFill="1" applyBorder="1" applyAlignment="1">
      <alignment vertical="top"/>
    </xf>
    <xf numFmtId="0" fontId="16" fillId="3" borderId="12" xfId="4" applyFont="1" applyFill="1" applyBorder="1" applyAlignment="1">
      <alignment vertical="top"/>
    </xf>
    <xf numFmtId="0" fontId="16" fillId="4" borderId="10" xfId="4" applyFont="1" applyFill="1" applyBorder="1" applyAlignment="1">
      <alignment horizontal="center" vertical="top"/>
    </xf>
    <xf numFmtId="0" fontId="16" fillId="4" borderId="10" xfId="4" applyFont="1" applyFill="1" applyBorder="1" applyAlignment="1">
      <alignment vertical="top"/>
    </xf>
    <xf numFmtId="0" fontId="16" fillId="4" borderId="11" xfId="4" applyFont="1" applyFill="1" applyBorder="1" applyAlignment="1">
      <alignment vertical="top"/>
    </xf>
    <xf numFmtId="0" fontId="16" fillId="4" borderId="12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0" borderId="0" xfId="4" applyFont="1" applyBorder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41</xdr:col>
      <xdr:colOff>107156</xdr:colOff>
      <xdr:row>8</xdr:row>
      <xdr:rowOff>27783</xdr:rowOff>
    </xdr:from>
    <xdr:to>
      <xdr:col>85</xdr:col>
      <xdr:colOff>82986</xdr:colOff>
      <xdr:row>36</xdr:row>
      <xdr:rowOff>23539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5BB7C05-DF53-40D0-8076-3A70DFA05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4938" y="992190"/>
          <a:ext cx="8183205" cy="3329506"/>
        </a:xfrm>
        <a:prstGeom prst="rect">
          <a:avLst/>
        </a:prstGeom>
      </xdr:spPr>
    </xdr:pic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43</xdr:col>
      <xdr:colOff>142877</xdr:colOff>
      <xdr:row>48</xdr:row>
      <xdr:rowOff>15875</xdr:rowOff>
    </xdr:from>
    <xdr:to>
      <xdr:col>80</xdr:col>
      <xdr:colOff>109381</xdr:colOff>
      <xdr:row>85</xdr:row>
      <xdr:rowOff>106998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AA0DCF00-0BE1-4BDD-A429-A99CC3C8B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3721" y="5742782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138545</xdr:colOff>
      <xdr:row>17</xdr:row>
      <xdr:rowOff>82261</xdr:rowOff>
    </xdr:from>
    <xdr:to>
      <xdr:col>81</xdr:col>
      <xdr:colOff>130250</xdr:colOff>
      <xdr:row>45</xdr:row>
      <xdr:rowOff>17404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76BAC07-1109-40FB-9832-75950E377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6852" y="2143125"/>
          <a:ext cx="8183205" cy="33295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72</xdr:row>
      <xdr:rowOff>4141</xdr:rowOff>
    </xdr:from>
    <xdr:to>
      <xdr:col>104</xdr:col>
      <xdr:colOff>103522</xdr:colOff>
      <xdr:row>97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  <xdr:twoCellAnchor>
    <xdr:from>
      <xdr:col>26</xdr:col>
      <xdr:colOff>115956</xdr:colOff>
      <xdr:row>40</xdr:row>
      <xdr:rowOff>78685</xdr:rowOff>
    </xdr:from>
    <xdr:to>
      <xdr:col>38</xdr:col>
      <xdr:colOff>86967</xdr:colOff>
      <xdr:row>48</xdr:row>
      <xdr:rowOff>45554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6F2BFD48-9D37-09AF-9362-4C0D188BEDF7}"/>
            </a:ext>
          </a:extLst>
        </xdr:cNvPr>
        <xdr:cNvSpPr/>
      </xdr:nvSpPr>
      <xdr:spPr bwMode="auto">
        <a:xfrm>
          <a:off x="4961282" y="4981989"/>
          <a:ext cx="2207315" cy="927652"/>
        </a:xfrm>
        <a:prstGeom prst="wedgeRectCallout">
          <a:avLst>
            <a:gd name="adj1" fmla="val -110702"/>
            <a:gd name="adj2" fmla="val 15179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登録・更新ボタン押下時、エラーチェックを追加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zoomScale="115" zoomScaleNormal="115" workbookViewId="0">
      <selection activeCell="I45" sqref="I45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1" t="s">
        <v>33</v>
      </c>
      <c r="AG37" s="71"/>
      <c r="AH37" s="71"/>
      <c r="AI37" s="71"/>
      <c r="AJ37" s="71"/>
      <c r="AK37" s="71"/>
      <c r="AL37" s="72" t="s">
        <v>34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1" t="s">
        <v>24</v>
      </c>
      <c r="AG39" s="71"/>
      <c r="AH39" s="71"/>
      <c r="AI39" s="71"/>
      <c r="AJ39" s="71"/>
      <c r="AK39" s="71"/>
      <c r="AL39" s="72" t="s">
        <v>35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1" t="s">
        <v>0</v>
      </c>
      <c r="AG41" s="71"/>
      <c r="AH41" s="71"/>
      <c r="AI41" s="71"/>
      <c r="AJ41" s="71"/>
      <c r="AK41" s="71"/>
      <c r="AL41" s="72" t="s">
        <v>36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1" t="s">
        <v>25</v>
      </c>
      <c r="AG43" s="71"/>
      <c r="AH43" s="71"/>
      <c r="AI43" s="71"/>
      <c r="AJ43" s="71"/>
      <c r="AK43" s="71"/>
      <c r="AL43" s="72" t="s">
        <v>49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1" t="s">
        <v>26</v>
      </c>
      <c r="AG45" s="71"/>
      <c r="AH45" s="71"/>
      <c r="AI45" s="71"/>
      <c r="AJ45" s="71"/>
      <c r="AK45" s="71"/>
      <c r="AL45" s="72" t="s">
        <v>73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1" t="s">
        <v>22</v>
      </c>
      <c r="AG47" s="71"/>
      <c r="AH47" s="71"/>
      <c r="AI47" s="71"/>
      <c r="AJ47" s="71"/>
      <c r="AK47" s="71"/>
      <c r="AL47" s="140" t="s">
        <v>95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1"/>
      <c r="AG48" s="71"/>
      <c r="AH48" s="71"/>
      <c r="AI48" s="71"/>
      <c r="AJ48" s="71"/>
      <c r="AK48" s="7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1" t="s">
        <v>21</v>
      </c>
      <c r="AG49" s="71"/>
      <c r="AH49" s="71"/>
      <c r="AI49" s="71"/>
      <c r="AJ49" s="71"/>
      <c r="AK49" s="71"/>
      <c r="AL49" s="72" t="s">
        <v>96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27" sqref="U27:AZ27"/>
    </sheetView>
  </sheetViews>
  <sheetFormatPr defaultColWidth="2.59765625" defaultRowHeight="9.4"/>
  <cols>
    <col min="1" max="16384" width="2.59765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3"/>
      <c r="Y1" s="87" t="s">
        <v>3</v>
      </c>
      <c r="Z1" s="87"/>
      <c r="AA1" s="87"/>
      <c r="AB1" s="87"/>
      <c r="AC1" s="88" t="str">
        <f>IF(ISBLANK(表紙!AL43),"",(表紙!AL43))</f>
        <v>K001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27</v>
      </c>
      <c r="AN1" s="87"/>
      <c r="AO1" s="87"/>
      <c r="AP1" s="87"/>
      <c r="AQ1" s="88" t="str">
        <f>IF(ISBLANK(表紙!AL39),"",(表紙!AL39))</f>
        <v>KS</v>
      </c>
      <c r="AR1" s="88"/>
      <c r="AS1" s="88"/>
      <c r="AT1" s="88"/>
      <c r="AU1" s="88"/>
      <c r="AV1" s="88"/>
      <c r="AW1" s="88"/>
      <c r="AX1" s="88"/>
      <c r="AY1" s="88"/>
      <c r="AZ1" s="88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75" t="s">
        <v>4</v>
      </c>
      <c r="Z2" s="75"/>
      <c r="AA2" s="75"/>
      <c r="AB2" s="75"/>
      <c r="AC2" s="76" t="str">
        <f>IF(ISBLANK(表紙!AL45),"",(表紙!AL45))</f>
        <v>社員情報登録画面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0</v>
      </c>
      <c r="AN2" s="75"/>
      <c r="AO2" s="75"/>
      <c r="AP2" s="75"/>
      <c r="AQ2" s="76" t="str">
        <f>IF(ISBLANK(表紙!AL41),"",(表紙!AL41))</f>
        <v>勤怠管理システム</v>
      </c>
      <c r="AR2" s="76"/>
      <c r="AS2" s="76"/>
      <c r="AT2" s="76"/>
      <c r="AU2" s="76"/>
      <c r="AV2" s="76"/>
      <c r="AW2" s="76"/>
      <c r="AX2" s="76"/>
      <c r="AY2" s="76"/>
      <c r="AZ2" s="76"/>
    </row>
    <row r="3" spans="1:52" ht="9.75" thickTop="1"/>
    <row r="4" spans="1:52">
      <c r="A4" s="90" t="s">
        <v>32</v>
      </c>
      <c r="B4" s="92"/>
      <c r="C4" s="90" t="s">
        <v>28</v>
      </c>
      <c r="D4" s="91"/>
      <c r="E4" s="91"/>
      <c r="F4" s="92"/>
      <c r="G4" s="90" t="s">
        <v>29</v>
      </c>
      <c r="H4" s="91"/>
      <c r="I4" s="91"/>
      <c r="J4" s="92"/>
      <c r="K4" s="90" t="s">
        <v>30</v>
      </c>
      <c r="L4" s="91"/>
      <c r="M4" s="91"/>
      <c r="N4" s="91"/>
      <c r="O4" s="91"/>
      <c r="P4" s="91"/>
      <c r="Q4" s="91"/>
      <c r="R4" s="91"/>
      <c r="S4" s="91"/>
      <c r="T4" s="92"/>
      <c r="U4" s="90" t="s">
        <v>31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>
      <c r="A5" s="93">
        <f t="shared" ref="A5:A52" si="0">ROW()-4</f>
        <v>1</v>
      </c>
      <c r="B5" s="93"/>
      <c r="C5" s="89">
        <v>45023</v>
      </c>
      <c r="D5" s="89"/>
      <c r="E5" s="89"/>
      <c r="F5" s="89"/>
      <c r="G5" s="93" t="s">
        <v>97</v>
      </c>
      <c r="H5" s="93"/>
      <c r="I5" s="93"/>
      <c r="J5" s="93"/>
      <c r="K5" s="93" t="s">
        <v>112</v>
      </c>
      <c r="L5" s="93"/>
      <c r="M5" s="93"/>
      <c r="N5" s="93"/>
      <c r="O5" s="93"/>
      <c r="P5" s="93"/>
      <c r="Q5" s="93"/>
      <c r="R5" s="93"/>
      <c r="S5" s="93"/>
      <c r="T5" s="93"/>
      <c r="U5" s="93" t="s">
        <v>113</v>
      </c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</row>
    <row r="6" spans="1:52">
      <c r="A6" s="78">
        <f t="shared" si="0"/>
        <v>2</v>
      </c>
      <c r="B6" s="78"/>
      <c r="C6" s="141">
        <v>45023</v>
      </c>
      <c r="D6" s="141"/>
      <c r="E6" s="141"/>
      <c r="F6" s="141"/>
      <c r="G6" s="142" t="s">
        <v>97</v>
      </c>
      <c r="H6" s="142"/>
      <c r="I6" s="142"/>
      <c r="J6" s="142"/>
      <c r="K6" s="142" t="s">
        <v>114</v>
      </c>
      <c r="L6" s="142"/>
      <c r="M6" s="142"/>
      <c r="N6" s="142"/>
      <c r="O6" s="142"/>
      <c r="P6" s="142"/>
      <c r="Q6" s="142"/>
      <c r="R6" s="142"/>
      <c r="S6" s="142"/>
      <c r="T6" s="142"/>
      <c r="U6" s="142" t="s">
        <v>132</v>
      </c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</row>
    <row r="7" spans="1:52">
      <c r="A7" s="78">
        <f t="shared" si="0"/>
        <v>3</v>
      </c>
      <c r="B7" s="78"/>
      <c r="C7" s="143">
        <v>45026</v>
      </c>
      <c r="D7" s="144"/>
      <c r="E7" s="144"/>
      <c r="F7" s="145"/>
      <c r="G7" s="142" t="s">
        <v>97</v>
      </c>
      <c r="H7" s="142"/>
      <c r="I7" s="142"/>
      <c r="J7" s="142"/>
      <c r="K7" s="142" t="s">
        <v>116</v>
      </c>
      <c r="L7" s="142"/>
      <c r="M7" s="142"/>
      <c r="N7" s="142"/>
      <c r="O7" s="142"/>
      <c r="P7" s="142"/>
      <c r="Q7" s="142"/>
      <c r="R7" s="142"/>
      <c r="S7" s="142"/>
      <c r="T7" s="142"/>
      <c r="U7" s="142" t="s">
        <v>133</v>
      </c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</row>
    <row r="8" spans="1:52">
      <c r="A8" s="78">
        <f t="shared" si="0"/>
        <v>4</v>
      </c>
      <c r="B8" s="78"/>
      <c r="C8" s="143">
        <v>45026</v>
      </c>
      <c r="D8" s="144"/>
      <c r="E8" s="144"/>
      <c r="F8" s="145"/>
      <c r="G8" s="142" t="s">
        <v>97</v>
      </c>
      <c r="H8" s="142"/>
      <c r="I8" s="142"/>
      <c r="J8" s="142"/>
      <c r="K8" s="142" t="s">
        <v>114</v>
      </c>
      <c r="L8" s="142"/>
      <c r="M8" s="142"/>
      <c r="N8" s="142"/>
      <c r="O8" s="142"/>
      <c r="P8" s="142"/>
      <c r="Q8" s="142"/>
      <c r="R8" s="142"/>
      <c r="S8" s="142"/>
      <c r="T8" s="142"/>
      <c r="U8" s="142" t="s">
        <v>117</v>
      </c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</row>
    <row r="9" spans="1:52">
      <c r="A9" s="78">
        <f t="shared" si="0"/>
        <v>5</v>
      </c>
      <c r="B9" s="78"/>
      <c r="C9" s="143">
        <v>45026</v>
      </c>
      <c r="D9" s="144"/>
      <c r="E9" s="144"/>
      <c r="F9" s="145"/>
      <c r="G9" s="142" t="s">
        <v>97</v>
      </c>
      <c r="H9" s="142"/>
      <c r="I9" s="142"/>
      <c r="J9" s="142"/>
      <c r="K9" s="142" t="s">
        <v>114</v>
      </c>
      <c r="L9" s="142"/>
      <c r="M9" s="142"/>
      <c r="N9" s="142"/>
      <c r="O9" s="142"/>
      <c r="P9" s="142"/>
      <c r="Q9" s="142"/>
      <c r="R9" s="142"/>
      <c r="S9" s="142"/>
      <c r="T9" s="142"/>
      <c r="U9" s="142" t="s">
        <v>126</v>
      </c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</row>
    <row r="10" spans="1:52">
      <c r="A10" s="78">
        <f t="shared" si="0"/>
        <v>6</v>
      </c>
      <c r="B10" s="78"/>
      <c r="C10" s="143">
        <v>45026</v>
      </c>
      <c r="D10" s="144"/>
      <c r="E10" s="144"/>
      <c r="F10" s="145"/>
      <c r="G10" s="142" t="s">
        <v>97</v>
      </c>
      <c r="H10" s="142"/>
      <c r="I10" s="142"/>
      <c r="J10" s="142"/>
      <c r="K10" s="142" t="s">
        <v>114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 t="s">
        <v>127</v>
      </c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</row>
    <row r="11" spans="1:52">
      <c r="A11" s="78">
        <f t="shared" si="0"/>
        <v>7</v>
      </c>
      <c r="B11" s="78"/>
      <c r="C11" s="143">
        <v>45026</v>
      </c>
      <c r="D11" s="144"/>
      <c r="E11" s="144"/>
      <c r="F11" s="145"/>
      <c r="G11" s="142" t="s">
        <v>97</v>
      </c>
      <c r="H11" s="142"/>
      <c r="I11" s="142"/>
      <c r="J11" s="142"/>
      <c r="K11" s="142" t="s">
        <v>114</v>
      </c>
      <c r="L11" s="142"/>
      <c r="M11" s="142"/>
      <c r="N11" s="142"/>
      <c r="O11" s="142"/>
      <c r="P11" s="142"/>
      <c r="Q11" s="142"/>
      <c r="R11" s="142"/>
      <c r="S11" s="142"/>
      <c r="T11" s="142"/>
      <c r="U11" s="142" t="s">
        <v>129</v>
      </c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</row>
    <row r="12" spans="1:52">
      <c r="A12" s="78">
        <f t="shared" si="0"/>
        <v>8</v>
      </c>
      <c r="B12" s="78"/>
      <c r="C12" s="143">
        <v>45026</v>
      </c>
      <c r="D12" s="144"/>
      <c r="E12" s="144"/>
      <c r="F12" s="145"/>
      <c r="G12" s="142" t="s">
        <v>97</v>
      </c>
      <c r="H12" s="142"/>
      <c r="I12" s="142"/>
      <c r="J12" s="142"/>
      <c r="K12" s="142" t="s">
        <v>114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 t="s">
        <v>130</v>
      </c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</row>
    <row r="13" spans="1:52">
      <c r="A13" s="78">
        <f t="shared" si="0"/>
        <v>9</v>
      </c>
      <c r="B13" s="78"/>
      <c r="C13" s="143">
        <v>45026</v>
      </c>
      <c r="D13" s="144"/>
      <c r="E13" s="144"/>
      <c r="F13" s="145"/>
      <c r="G13" s="142" t="s">
        <v>97</v>
      </c>
      <c r="H13" s="142"/>
      <c r="I13" s="142"/>
      <c r="J13" s="142"/>
      <c r="K13" s="142" t="s">
        <v>114</v>
      </c>
      <c r="L13" s="142"/>
      <c r="M13" s="142"/>
      <c r="N13" s="142"/>
      <c r="O13" s="142"/>
      <c r="P13" s="142"/>
      <c r="Q13" s="142"/>
      <c r="R13" s="142"/>
      <c r="S13" s="142"/>
      <c r="T13" s="142"/>
      <c r="U13" s="142" t="s">
        <v>131</v>
      </c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</row>
    <row r="14" spans="1:52">
      <c r="A14" s="78">
        <f t="shared" si="0"/>
        <v>10</v>
      </c>
      <c r="B14" s="78"/>
      <c r="C14" s="143">
        <v>45026</v>
      </c>
      <c r="D14" s="144"/>
      <c r="E14" s="144"/>
      <c r="F14" s="145"/>
      <c r="G14" s="142" t="s">
        <v>97</v>
      </c>
      <c r="H14" s="142"/>
      <c r="I14" s="142"/>
      <c r="J14" s="142"/>
      <c r="K14" s="142" t="s">
        <v>134</v>
      </c>
      <c r="L14" s="142"/>
      <c r="M14" s="142"/>
      <c r="N14" s="142"/>
      <c r="O14" s="142"/>
      <c r="P14" s="142"/>
      <c r="Q14" s="142"/>
      <c r="R14" s="142"/>
      <c r="S14" s="142"/>
      <c r="T14" s="142"/>
      <c r="U14" s="142" t="s">
        <v>135</v>
      </c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</row>
    <row r="15" spans="1:52">
      <c r="A15" s="78">
        <f t="shared" si="0"/>
        <v>11</v>
      </c>
      <c r="B15" s="78"/>
      <c r="C15" s="146"/>
      <c r="D15" s="146"/>
      <c r="E15" s="146"/>
      <c r="F15" s="146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</row>
    <row r="16" spans="1:52">
      <c r="A16" s="78">
        <f t="shared" si="0"/>
        <v>12</v>
      </c>
      <c r="B16" s="78"/>
      <c r="C16" s="146"/>
      <c r="D16" s="146"/>
      <c r="E16" s="146"/>
      <c r="F16" s="146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</row>
    <row r="17" spans="1:52">
      <c r="A17" s="78">
        <f t="shared" si="0"/>
        <v>13</v>
      </c>
      <c r="B17" s="78"/>
      <c r="C17" s="80"/>
      <c r="D17" s="80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>
      <c r="A18" s="78">
        <f t="shared" si="0"/>
        <v>14</v>
      </c>
      <c r="B18" s="78"/>
      <c r="C18" s="80"/>
      <c r="D18" s="80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>
      <c r="A19" s="78">
        <f t="shared" si="0"/>
        <v>15</v>
      </c>
      <c r="B19" s="78"/>
      <c r="C19" s="80"/>
      <c r="D19" s="80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>
      <c r="A20" s="78">
        <f t="shared" si="0"/>
        <v>16</v>
      </c>
      <c r="B20" s="78"/>
      <c r="C20" s="80"/>
      <c r="D20" s="80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>
      <c r="A21" s="78">
        <f t="shared" si="0"/>
        <v>17</v>
      </c>
      <c r="B21" s="78"/>
      <c r="C21" s="80"/>
      <c r="D21" s="80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>
      <c r="A22" s="78">
        <f t="shared" si="0"/>
        <v>18</v>
      </c>
      <c r="B22" s="78"/>
      <c r="C22" s="80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>
      <c r="A23" s="78">
        <f t="shared" si="0"/>
        <v>19</v>
      </c>
      <c r="B23" s="78"/>
      <c r="C23" s="80"/>
      <c r="D23" s="80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>
      <c r="A24" s="78">
        <f t="shared" si="0"/>
        <v>20</v>
      </c>
      <c r="B24" s="78"/>
      <c r="C24" s="80"/>
      <c r="D24" s="80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>
      <c r="A25" s="78">
        <f t="shared" si="0"/>
        <v>21</v>
      </c>
      <c r="B25" s="78"/>
      <c r="C25" s="80"/>
      <c r="D25" s="80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>
      <c r="A26" s="78">
        <f t="shared" si="0"/>
        <v>22</v>
      </c>
      <c r="B26" s="78"/>
      <c r="C26" s="80"/>
      <c r="D26" s="80"/>
      <c r="E26" s="80"/>
      <c r="F26" s="8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>
      <c r="A27" s="78">
        <f t="shared" si="0"/>
        <v>23</v>
      </c>
      <c r="B27" s="78"/>
      <c r="C27" s="80"/>
      <c r="D27" s="80"/>
      <c r="E27" s="80"/>
      <c r="F27" s="8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>
      <c r="A28" s="78">
        <f t="shared" si="0"/>
        <v>24</v>
      </c>
      <c r="B28" s="78"/>
      <c r="C28" s="80"/>
      <c r="D28" s="80"/>
      <c r="E28" s="80"/>
      <c r="F28" s="8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78">
        <f t="shared" si="0"/>
        <v>25</v>
      </c>
      <c r="B29" s="78"/>
      <c r="C29" s="80"/>
      <c r="D29" s="80"/>
      <c r="E29" s="80"/>
      <c r="F29" s="8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>
      <c r="A30" s="78">
        <f t="shared" si="0"/>
        <v>26</v>
      </c>
      <c r="B30" s="78"/>
      <c r="C30" s="80"/>
      <c r="D30" s="80"/>
      <c r="E30" s="80"/>
      <c r="F30" s="8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78">
        <f t="shared" si="0"/>
        <v>27</v>
      </c>
      <c r="B31" s="78"/>
      <c r="C31" s="80"/>
      <c r="D31" s="80"/>
      <c r="E31" s="80"/>
      <c r="F31" s="8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>
      <c r="A32" s="78">
        <f t="shared" si="0"/>
        <v>28</v>
      </c>
      <c r="B32" s="78"/>
      <c r="C32" s="80"/>
      <c r="D32" s="80"/>
      <c r="E32" s="80"/>
      <c r="F32" s="8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>
      <c r="A33" s="78">
        <f t="shared" si="0"/>
        <v>29</v>
      </c>
      <c r="B33" s="78"/>
      <c r="C33" s="80"/>
      <c r="D33" s="80"/>
      <c r="E33" s="80"/>
      <c r="F33" s="8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>
      <c r="A34" s="78">
        <f t="shared" si="0"/>
        <v>30</v>
      </c>
      <c r="B34" s="78"/>
      <c r="C34" s="80"/>
      <c r="D34" s="80"/>
      <c r="E34" s="80"/>
      <c r="F34" s="8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>
      <c r="A35" s="78">
        <f t="shared" si="0"/>
        <v>31</v>
      </c>
      <c r="B35" s="78"/>
      <c r="C35" s="80"/>
      <c r="D35" s="80"/>
      <c r="E35" s="80"/>
      <c r="F35" s="8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>
      <c r="A36" s="78">
        <f t="shared" si="0"/>
        <v>32</v>
      </c>
      <c r="B36" s="78"/>
      <c r="C36" s="80"/>
      <c r="D36" s="80"/>
      <c r="E36" s="80"/>
      <c r="F36" s="8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>
      <c r="A37" s="78">
        <f t="shared" si="0"/>
        <v>33</v>
      </c>
      <c r="B37" s="78"/>
      <c r="C37" s="80"/>
      <c r="D37" s="80"/>
      <c r="E37" s="80"/>
      <c r="F37" s="8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>
      <c r="A38" s="78">
        <f t="shared" si="0"/>
        <v>34</v>
      </c>
      <c r="B38" s="78"/>
      <c r="C38" s="80"/>
      <c r="D38" s="80"/>
      <c r="E38" s="80"/>
      <c r="F38" s="8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>
      <c r="A39" s="78">
        <f t="shared" si="0"/>
        <v>35</v>
      </c>
      <c r="B39" s="78"/>
      <c r="C39" s="80"/>
      <c r="D39" s="80"/>
      <c r="E39" s="80"/>
      <c r="F39" s="8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>
      <c r="A40" s="78">
        <f t="shared" si="0"/>
        <v>36</v>
      </c>
      <c r="B40" s="78"/>
      <c r="C40" s="80"/>
      <c r="D40" s="80"/>
      <c r="E40" s="80"/>
      <c r="F40" s="8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>
      <c r="A41" s="78">
        <f t="shared" si="0"/>
        <v>37</v>
      </c>
      <c r="B41" s="78"/>
      <c r="C41" s="80"/>
      <c r="D41" s="80"/>
      <c r="E41" s="80"/>
      <c r="F41" s="8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>
      <c r="A42" s="78">
        <f t="shared" si="0"/>
        <v>38</v>
      </c>
      <c r="B42" s="78"/>
      <c r="C42" s="80"/>
      <c r="D42" s="80"/>
      <c r="E42" s="80"/>
      <c r="F42" s="8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>
      <c r="A43" s="78">
        <f t="shared" si="0"/>
        <v>39</v>
      </c>
      <c r="B43" s="78"/>
      <c r="C43" s="80"/>
      <c r="D43" s="80"/>
      <c r="E43" s="80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>
      <c r="A44" s="78">
        <f t="shared" si="0"/>
        <v>40</v>
      </c>
      <c r="B44" s="78"/>
      <c r="C44" s="80"/>
      <c r="D44" s="80"/>
      <c r="E44" s="80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>
      <c r="A45" s="78">
        <f t="shared" si="0"/>
        <v>41</v>
      </c>
      <c r="B45" s="78"/>
      <c r="C45" s="80"/>
      <c r="D45" s="80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>
      <c r="A46" s="78">
        <f t="shared" si="0"/>
        <v>42</v>
      </c>
      <c r="B46" s="78"/>
      <c r="C46" s="80"/>
      <c r="D46" s="80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>
      <c r="A47" s="78">
        <f t="shared" si="0"/>
        <v>43</v>
      </c>
      <c r="B47" s="78"/>
      <c r="C47" s="80"/>
      <c r="D47" s="80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>
      <c r="A48" s="78">
        <f t="shared" si="0"/>
        <v>44</v>
      </c>
      <c r="B48" s="78"/>
      <c r="C48" s="80"/>
      <c r="D48" s="80"/>
      <c r="E48" s="80"/>
      <c r="F48" s="80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>
      <c r="A49" s="78">
        <f t="shared" si="0"/>
        <v>45</v>
      </c>
      <c r="B49" s="78"/>
      <c r="C49" s="80"/>
      <c r="D49" s="80"/>
      <c r="E49" s="80"/>
      <c r="F49" s="8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>
      <c r="A50" s="78">
        <f t="shared" si="0"/>
        <v>46</v>
      </c>
      <c r="B50" s="78"/>
      <c r="C50" s="80"/>
      <c r="D50" s="80"/>
      <c r="E50" s="80"/>
      <c r="F50" s="8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>
      <c r="A51" s="78">
        <f t="shared" si="0"/>
        <v>47</v>
      </c>
      <c r="B51" s="78"/>
      <c r="C51" s="80"/>
      <c r="D51" s="80"/>
      <c r="E51" s="80"/>
      <c r="F51" s="8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>
      <c r="A52" s="77">
        <f t="shared" si="0"/>
        <v>48</v>
      </c>
      <c r="B52" s="77"/>
      <c r="C52" s="79"/>
      <c r="D52" s="79"/>
      <c r="E52" s="79"/>
      <c r="F52" s="79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7" sqref="BD17:BD21"/>
    </sheetView>
  </sheetViews>
  <sheetFormatPr defaultColWidth="2.59765625" defaultRowHeight="9.4"/>
  <cols>
    <col min="1" max="16384" width="2.59765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7" t="s">
        <v>27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99" t="str">
        <f>IF(ISBLANK(表紙!AL47),"",(表紙!AL47))</f>
        <v>2023/0407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9.7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5" t="s">
        <v>4</v>
      </c>
      <c r="L2" s="75"/>
      <c r="M2" s="75"/>
      <c r="N2" s="75"/>
      <c r="O2" s="98" t="str">
        <f>IF(ISBLANK(表紙!AL45),"",(表紙!AL45))</f>
        <v>社員情報登録画面</v>
      </c>
      <c r="P2" s="98"/>
      <c r="Q2" s="98"/>
      <c r="R2" s="98"/>
      <c r="S2" s="98"/>
      <c r="T2" s="98"/>
      <c r="U2" s="98"/>
      <c r="V2" s="98"/>
      <c r="W2" s="98"/>
      <c r="X2" s="98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チーム2　濱</v>
      </c>
      <c r="AR2" s="76"/>
      <c r="AS2" s="76"/>
      <c r="AT2" s="76"/>
      <c r="AU2" s="76"/>
      <c r="AV2" s="76"/>
      <c r="AW2" s="76"/>
      <c r="AX2" s="76"/>
      <c r="AY2" s="76"/>
      <c r="AZ2" s="101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0" zoomScale="120" zoomScaleNormal="120" workbookViewId="0">
      <selection activeCell="X49" sqref="X49:AZ49"/>
    </sheetView>
  </sheetViews>
  <sheetFormatPr defaultColWidth="2.59765625" defaultRowHeight="9.4"/>
  <cols>
    <col min="1" max="16384" width="2.59765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7" t="s">
        <v>6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99" t="str">
        <f>IF(ISBLANK(表紙!AL47),"",(表紙!AL47))</f>
        <v>2023/0407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5" t="s">
        <v>4</v>
      </c>
      <c r="L2" s="75"/>
      <c r="M2" s="75"/>
      <c r="N2" s="75"/>
      <c r="O2" s="98" t="str">
        <f>IF(ISBLANK(表紙!AL45),"",(表紙!AL45))</f>
        <v>社員情報登録画面</v>
      </c>
      <c r="P2" s="98"/>
      <c r="Q2" s="98"/>
      <c r="R2" s="98"/>
      <c r="S2" s="98"/>
      <c r="T2" s="98"/>
      <c r="U2" s="98"/>
      <c r="V2" s="98"/>
      <c r="W2" s="98"/>
      <c r="X2" s="98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チーム2　濱</v>
      </c>
      <c r="AR2" s="76"/>
      <c r="AS2" s="76"/>
      <c r="AT2" s="76"/>
      <c r="AU2" s="76"/>
      <c r="AV2" s="76"/>
      <c r="AW2" s="76"/>
      <c r="AX2" s="76"/>
      <c r="AY2" s="76"/>
      <c r="AZ2" s="101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47" t="s">
        <v>140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47" t="s">
        <v>141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47" t="s">
        <v>142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 t="s">
        <v>143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5" t="s">
        <v>3</v>
      </c>
      <c r="C21" s="106"/>
      <c r="D21" s="106"/>
      <c r="E21" s="106"/>
      <c r="F21" s="106"/>
      <c r="G21" s="106"/>
      <c r="H21" s="106"/>
      <c r="I21" s="106"/>
      <c r="J21" s="106"/>
      <c r="K21" s="107"/>
      <c r="L21" s="105" t="s">
        <v>4</v>
      </c>
      <c r="M21" s="106"/>
      <c r="N21" s="106"/>
      <c r="O21" s="106"/>
      <c r="P21" s="106"/>
      <c r="Q21" s="106"/>
      <c r="R21" s="106"/>
      <c r="S21" s="106"/>
      <c r="T21" s="106"/>
      <c r="U21" s="107"/>
      <c r="V21" s="105" t="s">
        <v>9</v>
      </c>
      <c r="W21" s="107"/>
      <c r="X21" s="105" t="s">
        <v>2</v>
      </c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12">
        <f>ROW()-21</f>
        <v>1</v>
      </c>
      <c r="B22" s="102" t="s">
        <v>62</v>
      </c>
      <c r="C22" s="103"/>
      <c r="D22" s="103"/>
      <c r="E22" s="103"/>
      <c r="F22" s="103"/>
      <c r="G22" s="103"/>
      <c r="H22" s="103"/>
      <c r="I22" s="103"/>
      <c r="J22" s="103"/>
      <c r="K22" s="104"/>
      <c r="L22" s="102" t="s">
        <v>99</v>
      </c>
      <c r="M22" s="103"/>
      <c r="N22" s="103"/>
      <c r="O22" s="103"/>
      <c r="P22" s="103"/>
      <c r="Q22" s="103"/>
      <c r="R22" s="103"/>
      <c r="S22" s="103"/>
      <c r="T22" s="103"/>
      <c r="U22" s="104"/>
      <c r="V22" s="108" t="s">
        <v>63</v>
      </c>
      <c r="W22" s="109"/>
      <c r="X22" s="102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>
      <c r="A23" s="12">
        <f t="shared" ref="A23:A30" si="0">ROW()-21</f>
        <v>2</v>
      </c>
      <c r="B23" s="151" t="s">
        <v>74</v>
      </c>
      <c r="C23" s="152"/>
      <c r="D23" s="152"/>
      <c r="E23" s="152"/>
      <c r="F23" s="152"/>
      <c r="G23" s="152"/>
      <c r="H23" s="152"/>
      <c r="I23" s="152"/>
      <c r="J23" s="152"/>
      <c r="K23" s="153"/>
      <c r="L23" s="151" t="s">
        <v>82</v>
      </c>
      <c r="M23" s="152"/>
      <c r="N23" s="152"/>
      <c r="O23" s="152"/>
      <c r="P23" s="152"/>
      <c r="Q23" s="152"/>
      <c r="R23" s="152"/>
      <c r="S23" s="152"/>
      <c r="T23" s="152"/>
      <c r="U23" s="153"/>
      <c r="V23" s="154" t="s">
        <v>63</v>
      </c>
      <c r="W23" s="155"/>
      <c r="X23" s="102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12">
        <f t="shared" si="0"/>
        <v>3</v>
      </c>
      <c r="B24" s="151" t="s">
        <v>75</v>
      </c>
      <c r="C24" s="152"/>
      <c r="D24" s="152"/>
      <c r="E24" s="152"/>
      <c r="F24" s="152"/>
      <c r="G24" s="152"/>
      <c r="H24" s="152"/>
      <c r="I24" s="152"/>
      <c r="J24" s="152"/>
      <c r="K24" s="153"/>
      <c r="L24" s="151" t="s">
        <v>83</v>
      </c>
      <c r="M24" s="152"/>
      <c r="N24" s="152"/>
      <c r="O24" s="152"/>
      <c r="P24" s="152"/>
      <c r="Q24" s="152"/>
      <c r="R24" s="152"/>
      <c r="S24" s="152"/>
      <c r="T24" s="152"/>
      <c r="U24" s="153"/>
      <c r="V24" s="154" t="s">
        <v>63</v>
      </c>
      <c r="W24" s="155"/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>
      <c r="A25" s="12">
        <f t="shared" si="0"/>
        <v>4</v>
      </c>
      <c r="B25" s="151" t="s">
        <v>76</v>
      </c>
      <c r="C25" s="152"/>
      <c r="D25" s="152"/>
      <c r="E25" s="152"/>
      <c r="F25" s="152"/>
      <c r="G25" s="152"/>
      <c r="H25" s="152"/>
      <c r="I25" s="152"/>
      <c r="J25" s="152"/>
      <c r="K25" s="153"/>
      <c r="L25" s="151" t="s">
        <v>84</v>
      </c>
      <c r="M25" s="152"/>
      <c r="N25" s="152"/>
      <c r="O25" s="152"/>
      <c r="P25" s="152"/>
      <c r="Q25" s="152"/>
      <c r="R25" s="152"/>
      <c r="S25" s="152"/>
      <c r="T25" s="152"/>
      <c r="U25" s="153"/>
      <c r="V25" s="154" t="s">
        <v>90</v>
      </c>
      <c r="W25" s="155"/>
      <c r="X25" s="102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12">
        <f t="shared" si="0"/>
        <v>5</v>
      </c>
      <c r="B26" s="151" t="s">
        <v>77</v>
      </c>
      <c r="C26" s="152"/>
      <c r="D26" s="152"/>
      <c r="E26" s="152"/>
      <c r="F26" s="152"/>
      <c r="G26" s="152"/>
      <c r="H26" s="152"/>
      <c r="I26" s="152"/>
      <c r="J26" s="152"/>
      <c r="K26" s="153"/>
      <c r="L26" s="151" t="s">
        <v>85</v>
      </c>
      <c r="M26" s="152"/>
      <c r="N26" s="152"/>
      <c r="O26" s="152"/>
      <c r="P26" s="152"/>
      <c r="Q26" s="152"/>
      <c r="R26" s="152"/>
      <c r="S26" s="152"/>
      <c r="T26" s="152"/>
      <c r="U26" s="153"/>
      <c r="V26" s="154" t="s">
        <v>63</v>
      </c>
      <c r="W26" s="155"/>
      <c r="X26" s="102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12">
        <f t="shared" si="0"/>
        <v>6</v>
      </c>
      <c r="B27" s="151" t="s">
        <v>78</v>
      </c>
      <c r="C27" s="152"/>
      <c r="D27" s="152"/>
      <c r="E27" s="152"/>
      <c r="F27" s="152"/>
      <c r="G27" s="152"/>
      <c r="H27" s="152"/>
      <c r="I27" s="152"/>
      <c r="J27" s="152"/>
      <c r="K27" s="153"/>
      <c r="L27" s="151" t="s">
        <v>86</v>
      </c>
      <c r="M27" s="152"/>
      <c r="N27" s="152"/>
      <c r="O27" s="152"/>
      <c r="P27" s="152"/>
      <c r="Q27" s="152"/>
      <c r="R27" s="152"/>
      <c r="S27" s="152"/>
      <c r="T27" s="152"/>
      <c r="U27" s="153"/>
      <c r="V27" s="154" t="s">
        <v>63</v>
      </c>
      <c r="W27" s="155"/>
      <c r="X27" s="102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12">
        <f t="shared" si="0"/>
        <v>7</v>
      </c>
      <c r="B28" s="151" t="s">
        <v>79</v>
      </c>
      <c r="C28" s="152"/>
      <c r="D28" s="152"/>
      <c r="E28" s="152"/>
      <c r="F28" s="152"/>
      <c r="G28" s="152"/>
      <c r="H28" s="152"/>
      <c r="I28" s="152"/>
      <c r="J28" s="152"/>
      <c r="K28" s="153"/>
      <c r="L28" s="151" t="s">
        <v>87</v>
      </c>
      <c r="M28" s="152"/>
      <c r="N28" s="152"/>
      <c r="O28" s="152"/>
      <c r="P28" s="152"/>
      <c r="Q28" s="152"/>
      <c r="R28" s="152"/>
      <c r="S28" s="152"/>
      <c r="T28" s="152"/>
      <c r="U28" s="153"/>
      <c r="V28" s="154" t="s">
        <v>63</v>
      </c>
      <c r="W28" s="155"/>
      <c r="X28" s="102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>
      <c r="A29" s="12">
        <f t="shared" si="0"/>
        <v>8</v>
      </c>
      <c r="B29" s="151" t="s">
        <v>80</v>
      </c>
      <c r="C29" s="152"/>
      <c r="D29" s="152"/>
      <c r="E29" s="152"/>
      <c r="F29" s="152"/>
      <c r="G29" s="152"/>
      <c r="H29" s="152"/>
      <c r="I29" s="152"/>
      <c r="J29" s="152"/>
      <c r="K29" s="153"/>
      <c r="L29" s="151" t="s">
        <v>88</v>
      </c>
      <c r="M29" s="152"/>
      <c r="N29" s="152"/>
      <c r="O29" s="152"/>
      <c r="P29" s="152"/>
      <c r="Q29" s="152"/>
      <c r="R29" s="152"/>
      <c r="S29" s="152"/>
      <c r="T29" s="152"/>
      <c r="U29" s="153"/>
      <c r="V29" s="154" t="s">
        <v>63</v>
      </c>
      <c r="W29" s="155"/>
      <c r="X29" s="102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12">
        <f t="shared" si="0"/>
        <v>9</v>
      </c>
      <c r="B30" s="151" t="s">
        <v>81</v>
      </c>
      <c r="C30" s="152"/>
      <c r="D30" s="152"/>
      <c r="E30" s="152"/>
      <c r="F30" s="152"/>
      <c r="G30" s="152"/>
      <c r="H30" s="152"/>
      <c r="I30" s="152"/>
      <c r="J30" s="152"/>
      <c r="K30" s="153"/>
      <c r="L30" s="151" t="s">
        <v>89</v>
      </c>
      <c r="M30" s="152"/>
      <c r="N30" s="152"/>
      <c r="O30" s="152"/>
      <c r="P30" s="152"/>
      <c r="Q30" s="152"/>
      <c r="R30" s="152"/>
      <c r="S30" s="152"/>
      <c r="T30" s="152"/>
      <c r="U30" s="153"/>
      <c r="V30" s="154" t="s">
        <v>63</v>
      </c>
      <c r="W30" s="155"/>
      <c r="X30" s="102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5" t="s">
        <v>3</v>
      </c>
      <c r="C32" s="106"/>
      <c r="D32" s="106"/>
      <c r="E32" s="106"/>
      <c r="F32" s="106"/>
      <c r="G32" s="106"/>
      <c r="H32" s="106"/>
      <c r="I32" s="106"/>
      <c r="J32" s="106"/>
      <c r="K32" s="107"/>
      <c r="L32" s="105" t="s">
        <v>4</v>
      </c>
      <c r="M32" s="106"/>
      <c r="N32" s="106"/>
      <c r="O32" s="106"/>
      <c r="P32" s="106"/>
      <c r="Q32" s="106"/>
      <c r="R32" s="106"/>
      <c r="S32" s="106"/>
      <c r="T32" s="106"/>
      <c r="U32" s="107"/>
      <c r="V32" s="105" t="s">
        <v>9</v>
      </c>
      <c r="W32" s="107"/>
      <c r="X32" s="105" t="s">
        <v>2</v>
      </c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>
      <c r="A33" s="12">
        <f>ROW()-32</f>
        <v>1</v>
      </c>
      <c r="B33" s="102" t="s">
        <v>100</v>
      </c>
      <c r="C33" s="103"/>
      <c r="D33" s="103"/>
      <c r="E33" s="103"/>
      <c r="F33" s="103"/>
      <c r="G33" s="103"/>
      <c r="H33" s="103"/>
      <c r="I33" s="103"/>
      <c r="J33" s="103"/>
      <c r="K33" s="104"/>
      <c r="L33" s="102" t="s">
        <v>102</v>
      </c>
      <c r="M33" s="103"/>
      <c r="N33" s="103"/>
      <c r="O33" s="103"/>
      <c r="P33" s="103"/>
      <c r="Q33" s="103"/>
      <c r="R33" s="103"/>
      <c r="S33" s="103"/>
      <c r="T33" s="103"/>
      <c r="U33" s="104"/>
      <c r="V33" s="108" t="s">
        <v>9</v>
      </c>
      <c r="W33" s="109"/>
      <c r="X33" s="102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12">
        <f t="shared" ref="A34:A41" si="1">ROW()-32</f>
        <v>2</v>
      </c>
      <c r="B34" s="102" t="s">
        <v>101</v>
      </c>
      <c r="C34" s="103"/>
      <c r="D34" s="103"/>
      <c r="E34" s="103"/>
      <c r="F34" s="103"/>
      <c r="G34" s="103"/>
      <c r="H34" s="103"/>
      <c r="I34" s="103"/>
      <c r="J34" s="103"/>
      <c r="K34" s="104"/>
      <c r="L34" s="102" t="s">
        <v>103</v>
      </c>
      <c r="M34" s="103"/>
      <c r="N34" s="103"/>
      <c r="O34" s="103"/>
      <c r="P34" s="103"/>
      <c r="Q34" s="103"/>
      <c r="R34" s="103"/>
      <c r="S34" s="103"/>
      <c r="T34" s="103"/>
      <c r="U34" s="104"/>
      <c r="V34" s="108" t="s">
        <v>104</v>
      </c>
      <c r="W34" s="109"/>
      <c r="X34" s="102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12">
        <f t="shared" si="1"/>
        <v>3</v>
      </c>
      <c r="B35" s="102"/>
      <c r="C35" s="103"/>
      <c r="D35" s="103"/>
      <c r="E35" s="103"/>
      <c r="F35" s="103"/>
      <c r="G35" s="103"/>
      <c r="H35" s="103"/>
      <c r="I35" s="103"/>
      <c r="J35" s="103"/>
      <c r="K35" s="104"/>
      <c r="L35" s="102"/>
      <c r="M35" s="103"/>
      <c r="N35" s="103"/>
      <c r="O35" s="103"/>
      <c r="P35" s="103"/>
      <c r="Q35" s="103"/>
      <c r="R35" s="103"/>
      <c r="S35" s="103"/>
      <c r="T35" s="103"/>
      <c r="U35" s="104"/>
      <c r="V35" s="108"/>
      <c r="W35" s="109"/>
      <c r="X35" s="102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12">
        <f t="shared" si="1"/>
        <v>4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4"/>
      <c r="L36" s="102"/>
      <c r="M36" s="103"/>
      <c r="N36" s="103"/>
      <c r="O36" s="103"/>
      <c r="P36" s="103"/>
      <c r="Q36" s="103"/>
      <c r="R36" s="103"/>
      <c r="S36" s="103"/>
      <c r="T36" s="103"/>
      <c r="U36" s="104"/>
      <c r="V36" s="108"/>
      <c r="W36" s="109"/>
      <c r="X36" s="102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12">
        <f t="shared" si="1"/>
        <v>5</v>
      </c>
      <c r="B37" s="102"/>
      <c r="C37" s="103"/>
      <c r="D37" s="103"/>
      <c r="E37" s="103"/>
      <c r="F37" s="103"/>
      <c r="G37" s="103"/>
      <c r="H37" s="103"/>
      <c r="I37" s="103"/>
      <c r="J37" s="103"/>
      <c r="K37" s="104"/>
      <c r="L37" s="102"/>
      <c r="M37" s="103"/>
      <c r="N37" s="103"/>
      <c r="O37" s="103"/>
      <c r="P37" s="103"/>
      <c r="Q37" s="103"/>
      <c r="R37" s="103"/>
      <c r="S37" s="103"/>
      <c r="T37" s="103"/>
      <c r="U37" s="104"/>
      <c r="V37" s="108"/>
      <c r="W37" s="109"/>
      <c r="X37" s="102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12">
        <f t="shared" si="1"/>
        <v>6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4"/>
      <c r="L38" s="102"/>
      <c r="M38" s="103"/>
      <c r="N38" s="103"/>
      <c r="O38" s="103"/>
      <c r="P38" s="103"/>
      <c r="Q38" s="103"/>
      <c r="R38" s="103"/>
      <c r="S38" s="103"/>
      <c r="T38" s="103"/>
      <c r="U38" s="104"/>
      <c r="V38" s="108"/>
      <c r="W38" s="109"/>
      <c r="X38" s="102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12">
        <f t="shared" si="1"/>
        <v>7</v>
      </c>
      <c r="B39" s="102"/>
      <c r="C39" s="103"/>
      <c r="D39" s="103"/>
      <c r="E39" s="103"/>
      <c r="F39" s="103"/>
      <c r="G39" s="103"/>
      <c r="H39" s="103"/>
      <c r="I39" s="103"/>
      <c r="J39" s="103"/>
      <c r="K39" s="104"/>
      <c r="L39" s="102"/>
      <c r="M39" s="103"/>
      <c r="N39" s="103"/>
      <c r="O39" s="103"/>
      <c r="P39" s="103"/>
      <c r="Q39" s="103"/>
      <c r="R39" s="103"/>
      <c r="S39" s="103"/>
      <c r="T39" s="103"/>
      <c r="U39" s="104"/>
      <c r="V39" s="108"/>
      <c r="W39" s="109"/>
      <c r="X39" s="102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12">
        <f t="shared" si="1"/>
        <v>8</v>
      </c>
      <c r="B40" s="102"/>
      <c r="C40" s="103"/>
      <c r="D40" s="103"/>
      <c r="E40" s="103"/>
      <c r="F40" s="103"/>
      <c r="G40" s="103"/>
      <c r="H40" s="103"/>
      <c r="I40" s="103"/>
      <c r="J40" s="103"/>
      <c r="K40" s="104"/>
      <c r="L40" s="102"/>
      <c r="M40" s="103"/>
      <c r="N40" s="103"/>
      <c r="O40" s="103"/>
      <c r="P40" s="103"/>
      <c r="Q40" s="103"/>
      <c r="R40" s="103"/>
      <c r="S40" s="103"/>
      <c r="T40" s="103"/>
      <c r="U40" s="104"/>
      <c r="V40" s="108"/>
      <c r="W40" s="109"/>
      <c r="X40" s="102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>
      <c r="A41" s="12">
        <f t="shared" si="1"/>
        <v>9</v>
      </c>
      <c r="B41" s="102"/>
      <c r="C41" s="103"/>
      <c r="D41" s="103"/>
      <c r="E41" s="103"/>
      <c r="F41" s="103"/>
      <c r="G41" s="103"/>
      <c r="H41" s="103"/>
      <c r="I41" s="103"/>
      <c r="J41" s="103"/>
      <c r="K41" s="104"/>
      <c r="L41" s="102"/>
      <c r="M41" s="103"/>
      <c r="N41" s="103"/>
      <c r="O41" s="103"/>
      <c r="P41" s="103"/>
      <c r="Q41" s="103"/>
      <c r="R41" s="103"/>
      <c r="S41" s="103"/>
      <c r="T41" s="103"/>
      <c r="U41" s="104"/>
      <c r="V41" s="108"/>
      <c r="W41" s="109"/>
      <c r="X41" s="102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5" t="s">
        <v>3</v>
      </c>
      <c r="C43" s="106"/>
      <c r="D43" s="106"/>
      <c r="E43" s="106"/>
      <c r="F43" s="106"/>
      <c r="G43" s="106"/>
      <c r="H43" s="106"/>
      <c r="I43" s="106"/>
      <c r="J43" s="106"/>
      <c r="K43" s="107"/>
      <c r="L43" s="105" t="s">
        <v>4</v>
      </c>
      <c r="M43" s="106"/>
      <c r="N43" s="106"/>
      <c r="O43" s="106"/>
      <c r="P43" s="106"/>
      <c r="Q43" s="106"/>
      <c r="R43" s="106"/>
      <c r="S43" s="106"/>
      <c r="T43" s="106"/>
      <c r="U43" s="107"/>
      <c r="V43" s="105" t="s">
        <v>9</v>
      </c>
      <c r="W43" s="107"/>
      <c r="X43" s="105" t="s">
        <v>2</v>
      </c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12">
        <f>ROW()-43</f>
        <v>1</v>
      </c>
      <c r="B44" s="102"/>
      <c r="C44" s="103"/>
      <c r="D44" s="103"/>
      <c r="E44" s="103"/>
      <c r="F44" s="103"/>
      <c r="G44" s="103"/>
      <c r="H44" s="103"/>
      <c r="I44" s="103"/>
      <c r="J44" s="103"/>
      <c r="K44" s="104"/>
      <c r="L44" s="102"/>
      <c r="M44" s="103"/>
      <c r="N44" s="103"/>
      <c r="O44" s="103"/>
      <c r="P44" s="103"/>
      <c r="Q44" s="103"/>
      <c r="R44" s="103"/>
      <c r="S44" s="103"/>
      <c r="T44" s="103"/>
      <c r="U44" s="104"/>
      <c r="V44" s="108"/>
      <c r="W44" s="109"/>
      <c r="X44" s="102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12">
        <f t="shared" ref="A45:A52" si="2">ROW()-43</f>
        <v>2</v>
      </c>
      <c r="B45" s="102"/>
      <c r="C45" s="103"/>
      <c r="D45" s="103"/>
      <c r="E45" s="103"/>
      <c r="F45" s="103"/>
      <c r="G45" s="103"/>
      <c r="H45" s="103"/>
      <c r="I45" s="103"/>
      <c r="J45" s="103"/>
      <c r="K45" s="104"/>
      <c r="L45" s="102"/>
      <c r="M45" s="103"/>
      <c r="N45" s="103"/>
      <c r="O45" s="103"/>
      <c r="P45" s="103"/>
      <c r="Q45" s="103"/>
      <c r="R45" s="103"/>
      <c r="S45" s="103"/>
      <c r="T45" s="103"/>
      <c r="U45" s="104"/>
      <c r="V45" s="108"/>
      <c r="W45" s="109"/>
      <c r="X45" s="102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12">
        <f t="shared" si="2"/>
        <v>3</v>
      </c>
      <c r="B46" s="102"/>
      <c r="C46" s="103"/>
      <c r="D46" s="103"/>
      <c r="E46" s="103"/>
      <c r="F46" s="103"/>
      <c r="G46" s="103"/>
      <c r="H46" s="103"/>
      <c r="I46" s="103"/>
      <c r="J46" s="103"/>
      <c r="K46" s="104"/>
      <c r="L46" s="102"/>
      <c r="M46" s="103"/>
      <c r="N46" s="103"/>
      <c r="O46" s="103"/>
      <c r="P46" s="103"/>
      <c r="Q46" s="103"/>
      <c r="R46" s="103"/>
      <c r="S46" s="103"/>
      <c r="T46" s="103"/>
      <c r="U46" s="104"/>
      <c r="V46" s="108"/>
      <c r="W46" s="109"/>
      <c r="X46" s="102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>
      <c r="A47" s="12">
        <f t="shared" si="2"/>
        <v>4</v>
      </c>
      <c r="B47" s="102"/>
      <c r="C47" s="103"/>
      <c r="D47" s="103"/>
      <c r="E47" s="103"/>
      <c r="F47" s="103"/>
      <c r="G47" s="103"/>
      <c r="H47" s="103"/>
      <c r="I47" s="103"/>
      <c r="J47" s="103"/>
      <c r="K47" s="104"/>
      <c r="L47" s="102"/>
      <c r="M47" s="103"/>
      <c r="N47" s="103"/>
      <c r="O47" s="103"/>
      <c r="P47" s="103"/>
      <c r="Q47" s="103"/>
      <c r="R47" s="103"/>
      <c r="S47" s="103"/>
      <c r="T47" s="103"/>
      <c r="U47" s="104"/>
      <c r="V47" s="108"/>
      <c r="W47" s="109"/>
      <c r="X47" s="102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12">
        <f t="shared" si="2"/>
        <v>5</v>
      </c>
      <c r="B48" s="102"/>
      <c r="C48" s="103"/>
      <c r="D48" s="103"/>
      <c r="E48" s="103"/>
      <c r="F48" s="103"/>
      <c r="G48" s="103"/>
      <c r="H48" s="103"/>
      <c r="I48" s="103"/>
      <c r="J48" s="103"/>
      <c r="K48" s="104"/>
      <c r="L48" s="102"/>
      <c r="M48" s="103"/>
      <c r="N48" s="103"/>
      <c r="O48" s="103"/>
      <c r="P48" s="103"/>
      <c r="Q48" s="103"/>
      <c r="R48" s="103"/>
      <c r="S48" s="103"/>
      <c r="T48" s="103"/>
      <c r="U48" s="104"/>
      <c r="V48" s="108"/>
      <c r="W48" s="109"/>
      <c r="X48" s="102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>
      <c r="A49" s="12">
        <f t="shared" si="2"/>
        <v>6</v>
      </c>
      <c r="B49" s="102"/>
      <c r="C49" s="103"/>
      <c r="D49" s="103"/>
      <c r="E49" s="103"/>
      <c r="F49" s="103"/>
      <c r="G49" s="103"/>
      <c r="H49" s="103"/>
      <c r="I49" s="103"/>
      <c r="J49" s="103"/>
      <c r="K49" s="104"/>
      <c r="L49" s="102"/>
      <c r="M49" s="103"/>
      <c r="N49" s="103"/>
      <c r="O49" s="103"/>
      <c r="P49" s="103"/>
      <c r="Q49" s="103"/>
      <c r="R49" s="103"/>
      <c r="S49" s="103"/>
      <c r="T49" s="103"/>
      <c r="U49" s="104"/>
      <c r="V49" s="108"/>
      <c r="W49" s="109"/>
      <c r="X49" s="102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12">
        <f t="shared" si="2"/>
        <v>7</v>
      </c>
      <c r="B50" s="102"/>
      <c r="C50" s="103"/>
      <c r="D50" s="103"/>
      <c r="E50" s="103"/>
      <c r="F50" s="103"/>
      <c r="G50" s="103"/>
      <c r="H50" s="103"/>
      <c r="I50" s="103"/>
      <c r="J50" s="103"/>
      <c r="K50" s="104"/>
      <c r="L50" s="102"/>
      <c r="M50" s="103"/>
      <c r="N50" s="103"/>
      <c r="O50" s="103"/>
      <c r="P50" s="103"/>
      <c r="Q50" s="103"/>
      <c r="R50" s="103"/>
      <c r="S50" s="103"/>
      <c r="T50" s="103"/>
      <c r="U50" s="104"/>
      <c r="V50" s="108"/>
      <c r="W50" s="109"/>
      <c r="X50" s="102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>
      <c r="A51" s="12">
        <f t="shared" si="2"/>
        <v>8</v>
      </c>
      <c r="B51" s="102"/>
      <c r="C51" s="103"/>
      <c r="D51" s="103"/>
      <c r="E51" s="103"/>
      <c r="F51" s="103"/>
      <c r="G51" s="103"/>
      <c r="H51" s="103"/>
      <c r="I51" s="103"/>
      <c r="J51" s="103"/>
      <c r="K51" s="104"/>
      <c r="L51" s="102"/>
      <c r="M51" s="103"/>
      <c r="N51" s="103"/>
      <c r="O51" s="103"/>
      <c r="P51" s="103"/>
      <c r="Q51" s="103"/>
      <c r="R51" s="103"/>
      <c r="S51" s="103"/>
      <c r="T51" s="103"/>
      <c r="U51" s="104"/>
      <c r="V51" s="108"/>
      <c r="W51" s="109"/>
      <c r="X51" s="102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12">
        <f t="shared" si="2"/>
        <v>9</v>
      </c>
      <c r="B52" s="102"/>
      <c r="C52" s="103"/>
      <c r="D52" s="103"/>
      <c r="E52" s="103"/>
      <c r="F52" s="103"/>
      <c r="G52" s="103"/>
      <c r="H52" s="103"/>
      <c r="I52" s="103"/>
      <c r="J52" s="103"/>
      <c r="K52" s="104"/>
      <c r="L52" s="102"/>
      <c r="M52" s="103"/>
      <c r="N52" s="103"/>
      <c r="O52" s="103"/>
      <c r="P52" s="103"/>
      <c r="Q52" s="103"/>
      <c r="R52" s="103"/>
      <c r="S52" s="103"/>
      <c r="T52" s="103"/>
      <c r="U52" s="104"/>
      <c r="V52" s="108"/>
      <c r="W52" s="109"/>
      <c r="X52" s="102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4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L54"/>
  <sheetViews>
    <sheetView zoomScale="110" zoomScaleNormal="110" workbookViewId="0">
      <pane ySplit="5" topLeftCell="A66" activePane="bottomLeft" state="frozen"/>
      <selection sqref="A1:K2"/>
      <selection pane="bottomLeft" activeCell="AB30" sqref="AB30:AI30"/>
    </sheetView>
  </sheetViews>
  <sheetFormatPr defaultColWidth="2.59765625" defaultRowHeight="9.4"/>
  <cols>
    <col min="1" max="16384" width="2.59765625" style="1"/>
  </cols>
  <sheetData>
    <row r="1" spans="1:64">
      <c r="A1" s="119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16" t="s">
        <v>3</v>
      </c>
      <c r="O1" s="117"/>
      <c r="P1" s="117"/>
      <c r="Q1" s="118"/>
      <c r="R1" s="123" t="str">
        <f>IF(ISBLANK(表紙!AL43),"",(表紙!AL43))</f>
        <v>K001</v>
      </c>
      <c r="S1" s="124"/>
      <c r="T1" s="124"/>
      <c r="U1" s="124"/>
      <c r="V1" s="124"/>
      <c r="W1" s="124"/>
      <c r="X1" s="124"/>
      <c r="Y1" s="124"/>
      <c r="Z1" s="124"/>
      <c r="AA1" s="125"/>
      <c r="AB1" s="116" t="s">
        <v>6</v>
      </c>
      <c r="AC1" s="117"/>
      <c r="AD1" s="117"/>
      <c r="AE1" s="118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6" t="s">
        <v>1</v>
      </c>
      <c r="AQ1" s="117"/>
      <c r="AR1" s="117"/>
      <c r="AS1" s="118"/>
      <c r="AT1" s="126" t="str">
        <f>IF(ISBLANK(表紙!AL47),"",(表紙!AL47))</f>
        <v>2023/0407</v>
      </c>
      <c r="AU1" s="127"/>
      <c r="AV1" s="127"/>
      <c r="AW1" s="127"/>
      <c r="AX1" s="127"/>
      <c r="AY1" s="127"/>
      <c r="AZ1" s="127"/>
      <c r="BA1" s="127"/>
      <c r="BB1" s="127"/>
      <c r="BC1" s="128"/>
    </row>
    <row r="2" spans="1:64">
      <c r="A2" s="122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6" t="s">
        <v>4</v>
      </c>
      <c r="O2" s="117"/>
      <c r="P2" s="117"/>
      <c r="Q2" s="118"/>
      <c r="R2" s="123" t="str">
        <f>IF(ISBLANK(表紙!AL45),"",(表紙!AL45))</f>
        <v>社員情報登録画面</v>
      </c>
      <c r="S2" s="124"/>
      <c r="T2" s="124"/>
      <c r="U2" s="124"/>
      <c r="V2" s="124"/>
      <c r="W2" s="124"/>
      <c r="X2" s="124"/>
      <c r="Y2" s="124"/>
      <c r="Z2" s="124"/>
      <c r="AA2" s="125"/>
      <c r="AB2" s="116" t="s">
        <v>0</v>
      </c>
      <c r="AC2" s="117"/>
      <c r="AD2" s="117"/>
      <c r="AE2" s="118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6" t="s">
        <v>21</v>
      </c>
      <c r="AQ2" s="117"/>
      <c r="AR2" s="117"/>
      <c r="AS2" s="118"/>
      <c r="AT2" s="112" t="str">
        <f>IF(ISBLANK(表紙!AL49),"",(表紙!AL49))</f>
        <v>チーム2　濱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64">
      <c r="B3" s="2"/>
    </row>
    <row r="4" spans="1:64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64">
      <c r="A5" s="16" t="s">
        <v>13</v>
      </c>
      <c r="B5" s="115" t="s">
        <v>15</v>
      </c>
      <c r="C5" s="115"/>
      <c r="D5" s="115"/>
      <c r="E5" s="115"/>
      <c r="F5" s="115"/>
      <c r="G5" s="115"/>
      <c r="H5" s="115"/>
      <c r="I5" s="115"/>
      <c r="J5" s="115"/>
      <c r="K5" s="115"/>
      <c r="L5" s="115" t="s">
        <v>16</v>
      </c>
      <c r="M5" s="115"/>
      <c r="N5" s="115"/>
      <c r="O5" s="115"/>
      <c r="P5" s="115"/>
      <c r="Q5" s="115" t="s">
        <v>20</v>
      </c>
      <c r="R5" s="115"/>
      <c r="S5" s="115" t="s">
        <v>17</v>
      </c>
      <c r="T5" s="115"/>
      <c r="U5" s="115" t="s">
        <v>50</v>
      </c>
      <c r="V5" s="115"/>
      <c r="W5" s="115"/>
      <c r="X5" s="115"/>
      <c r="Y5" s="115"/>
      <c r="Z5" s="115"/>
      <c r="AA5" s="115"/>
      <c r="AB5" s="115" t="s">
        <v>18</v>
      </c>
      <c r="AC5" s="115"/>
      <c r="AD5" s="115"/>
      <c r="AE5" s="115"/>
      <c r="AF5" s="115"/>
      <c r="AG5" s="115"/>
      <c r="AH5" s="115"/>
      <c r="AI5" s="115"/>
      <c r="AJ5" s="115" t="s">
        <v>19</v>
      </c>
      <c r="AK5" s="115"/>
      <c r="AL5" s="115"/>
      <c r="AM5" s="115"/>
      <c r="AN5" s="115"/>
      <c r="AO5" s="115"/>
      <c r="AP5" s="115"/>
      <c r="AQ5" s="115"/>
      <c r="AR5" s="115" t="s">
        <v>2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</row>
    <row r="6" spans="1:64">
      <c r="A6" s="12">
        <f>ROW()-5</f>
        <v>1</v>
      </c>
      <c r="B6" s="102" t="s">
        <v>62</v>
      </c>
      <c r="C6" s="103"/>
      <c r="D6" s="103"/>
      <c r="E6" s="103"/>
      <c r="F6" s="103"/>
      <c r="G6" s="103"/>
      <c r="H6" s="103"/>
      <c r="I6" s="103"/>
      <c r="J6" s="103"/>
      <c r="K6" s="104"/>
      <c r="L6" s="110" t="s">
        <v>37</v>
      </c>
      <c r="M6" s="110"/>
      <c r="N6" s="110"/>
      <c r="O6" s="110"/>
      <c r="P6" s="110"/>
      <c r="Q6" s="111"/>
      <c r="R6" s="111"/>
      <c r="S6" s="111">
        <v>10</v>
      </c>
      <c r="T6" s="111"/>
      <c r="U6" s="157" t="s">
        <v>149</v>
      </c>
      <c r="V6" s="157"/>
      <c r="W6" s="157"/>
      <c r="X6" s="157"/>
      <c r="Y6" s="157"/>
      <c r="Z6" s="157"/>
      <c r="AA6" s="157"/>
      <c r="AB6" s="158" t="s">
        <v>150</v>
      </c>
      <c r="AC6" s="158"/>
      <c r="AD6" s="158"/>
      <c r="AE6" s="158"/>
      <c r="AF6" s="158"/>
      <c r="AG6" s="158"/>
      <c r="AH6" s="158"/>
      <c r="AI6" s="158"/>
      <c r="AJ6" s="158" t="s">
        <v>151</v>
      </c>
      <c r="AK6" s="158"/>
      <c r="AL6" s="158"/>
      <c r="AM6" s="158"/>
      <c r="AN6" s="158"/>
      <c r="AO6" s="158"/>
      <c r="AP6" s="158"/>
      <c r="AQ6" s="158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</row>
    <row r="7" spans="1:64">
      <c r="A7" s="12">
        <f t="shared" ref="A7:A54" si="0">ROW()-5</f>
        <v>2</v>
      </c>
      <c r="B7" s="102" t="s">
        <v>74</v>
      </c>
      <c r="C7" s="103"/>
      <c r="D7" s="103"/>
      <c r="E7" s="103"/>
      <c r="F7" s="103"/>
      <c r="G7" s="103"/>
      <c r="H7" s="103"/>
      <c r="I7" s="103"/>
      <c r="J7" s="103"/>
      <c r="K7" s="104"/>
      <c r="L7" s="110" t="s">
        <v>145</v>
      </c>
      <c r="M7" s="110"/>
      <c r="N7" s="110"/>
      <c r="O7" s="110"/>
      <c r="P7" s="110"/>
      <c r="Q7" s="111"/>
      <c r="R7" s="111"/>
      <c r="S7" s="156">
        <v>10</v>
      </c>
      <c r="T7" s="156"/>
      <c r="U7" s="110"/>
      <c r="V7" s="110"/>
      <c r="W7" s="110"/>
      <c r="X7" s="110"/>
      <c r="Y7" s="110"/>
      <c r="Z7" s="110"/>
      <c r="AA7" s="110"/>
      <c r="AB7" s="110" t="s">
        <v>98</v>
      </c>
      <c r="AC7" s="110"/>
      <c r="AD7" s="110"/>
      <c r="AE7" s="110"/>
      <c r="AF7" s="110"/>
      <c r="AG7" s="110"/>
      <c r="AH7" s="110"/>
      <c r="AI7" s="110"/>
      <c r="AJ7" s="110" t="s">
        <v>105</v>
      </c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</row>
    <row r="8" spans="1:64">
      <c r="A8" s="12">
        <f t="shared" si="0"/>
        <v>3</v>
      </c>
      <c r="B8" s="102" t="s">
        <v>75</v>
      </c>
      <c r="C8" s="103"/>
      <c r="D8" s="103"/>
      <c r="E8" s="103"/>
      <c r="F8" s="103"/>
      <c r="G8" s="103"/>
      <c r="H8" s="103"/>
      <c r="I8" s="103"/>
      <c r="J8" s="103"/>
      <c r="K8" s="104"/>
      <c r="L8" s="110" t="s">
        <v>145</v>
      </c>
      <c r="M8" s="110"/>
      <c r="N8" s="110"/>
      <c r="O8" s="110"/>
      <c r="P8" s="110"/>
      <c r="Q8" s="111" t="s">
        <v>94</v>
      </c>
      <c r="R8" s="111"/>
      <c r="S8" s="111">
        <v>20</v>
      </c>
      <c r="T8" s="111"/>
      <c r="U8" s="110"/>
      <c r="V8" s="110"/>
      <c r="W8" s="110"/>
      <c r="X8" s="110"/>
      <c r="Y8" s="110"/>
      <c r="Z8" s="110"/>
      <c r="AA8" s="110"/>
      <c r="AB8" s="102" t="s">
        <v>98</v>
      </c>
      <c r="AC8" s="103"/>
      <c r="AD8" s="103"/>
      <c r="AE8" s="103"/>
      <c r="AF8" s="103"/>
      <c r="AG8" s="103"/>
      <c r="AH8" s="103"/>
      <c r="AI8" s="104"/>
      <c r="AJ8" s="102" t="s">
        <v>106</v>
      </c>
      <c r="AK8" s="103"/>
      <c r="AL8" s="103"/>
      <c r="AM8" s="103"/>
      <c r="AN8" s="103"/>
      <c r="AO8" s="103"/>
      <c r="AP8" s="103"/>
      <c r="AQ8" s="104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</row>
    <row r="9" spans="1:64">
      <c r="A9" s="12">
        <f>ROW()-5</f>
        <v>4</v>
      </c>
      <c r="B9" s="102" t="s">
        <v>144</v>
      </c>
      <c r="C9" s="103"/>
      <c r="D9" s="103"/>
      <c r="E9" s="103"/>
      <c r="F9" s="103"/>
      <c r="G9" s="103"/>
      <c r="H9" s="103"/>
      <c r="I9" s="103"/>
      <c r="J9" s="103"/>
      <c r="K9" s="104"/>
      <c r="L9" s="110" t="s">
        <v>145</v>
      </c>
      <c r="M9" s="110"/>
      <c r="N9" s="110"/>
      <c r="O9" s="110"/>
      <c r="P9" s="110"/>
      <c r="Q9" s="111"/>
      <c r="R9" s="111"/>
      <c r="S9" s="111">
        <v>60</v>
      </c>
      <c r="T9" s="111"/>
      <c r="U9" s="110"/>
      <c r="V9" s="110"/>
      <c r="W9" s="110"/>
      <c r="X9" s="110"/>
      <c r="Y9" s="110"/>
      <c r="Z9" s="110"/>
      <c r="AA9" s="110"/>
      <c r="AB9" s="110" t="s">
        <v>98</v>
      </c>
      <c r="AC9" s="110"/>
      <c r="AD9" s="110"/>
      <c r="AE9" s="110"/>
      <c r="AF9" s="110"/>
      <c r="AG9" s="110"/>
      <c r="AH9" s="110"/>
      <c r="AI9" s="110"/>
      <c r="AJ9" s="102" t="s">
        <v>107</v>
      </c>
      <c r="AK9" s="103"/>
      <c r="AL9" s="103"/>
      <c r="AM9" s="103"/>
      <c r="AN9" s="103"/>
      <c r="AO9" s="103"/>
      <c r="AP9" s="103"/>
      <c r="AQ9" s="104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L9" s="1" t="s">
        <v>148</v>
      </c>
    </row>
    <row r="10" spans="1:64">
      <c r="A10" s="12">
        <f t="shared" si="0"/>
        <v>5</v>
      </c>
      <c r="B10" s="102" t="s">
        <v>77</v>
      </c>
      <c r="C10" s="103"/>
      <c r="D10" s="103"/>
      <c r="E10" s="103"/>
      <c r="F10" s="103"/>
      <c r="G10" s="103"/>
      <c r="H10" s="103"/>
      <c r="I10" s="103"/>
      <c r="J10" s="103"/>
      <c r="K10" s="104"/>
      <c r="L10" s="110" t="s">
        <v>146</v>
      </c>
      <c r="M10" s="110"/>
      <c r="N10" s="110"/>
      <c r="O10" s="110"/>
      <c r="P10" s="110"/>
      <c r="Q10" s="111"/>
      <c r="R10" s="111"/>
      <c r="S10" s="111">
        <v>3</v>
      </c>
      <c r="T10" s="111"/>
      <c r="U10" s="110"/>
      <c r="V10" s="110"/>
      <c r="W10" s="110"/>
      <c r="X10" s="110"/>
      <c r="Y10" s="110"/>
      <c r="Z10" s="110"/>
      <c r="AA10" s="110"/>
      <c r="AB10" s="110" t="s">
        <v>98</v>
      </c>
      <c r="AC10" s="110"/>
      <c r="AD10" s="110"/>
      <c r="AE10" s="110"/>
      <c r="AF10" s="110"/>
      <c r="AG10" s="110"/>
      <c r="AH10" s="110"/>
      <c r="AI10" s="110"/>
      <c r="AJ10" s="148" t="s">
        <v>108</v>
      </c>
      <c r="AK10" s="149"/>
      <c r="AL10" s="149"/>
      <c r="AM10" s="149"/>
      <c r="AN10" s="149"/>
      <c r="AO10" s="149"/>
      <c r="AP10" s="149"/>
      <c r="AQ10" s="15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</row>
    <row r="11" spans="1:64">
      <c r="A11" s="12">
        <f t="shared" si="0"/>
        <v>6</v>
      </c>
      <c r="B11" s="102" t="s">
        <v>78</v>
      </c>
      <c r="C11" s="103"/>
      <c r="D11" s="103"/>
      <c r="E11" s="103"/>
      <c r="F11" s="103"/>
      <c r="G11" s="103"/>
      <c r="H11" s="103"/>
      <c r="I11" s="103"/>
      <c r="J11" s="103"/>
      <c r="K11" s="104"/>
      <c r="L11" s="110" t="s">
        <v>145</v>
      </c>
      <c r="M11" s="110"/>
      <c r="N11" s="110"/>
      <c r="O11" s="110"/>
      <c r="P11" s="110"/>
      <c r="Q11" s="111"/>
      <c r="R11" s="111"/>
      <c r="S11" s="111">
        <v>3</v>
      </c>
      <c r="T11" s="111"/>
      <c r="U11" s="110"/>
      <c r="V11" s="110"/>
      <c r="W11" s="110"/>
      <c r="X11" s="110"/>
      <c r="Y11" s="110"/>
      <c r="Z11" s="110"/>
      <c r="AA11" s="110"/>
      <c r="AB11" s="110" t="s">
        <v>98</v>
      </c>
      <c r="AC11" s="110"/>
      <c r="AD11" s="110"/>
      <c r="AE11" s="110"/>
      <c r="AF11" s="110"/>
      <c r="AG11" s="110"/>
      <c r="AH11" s="110"/>
      <c r="AI11" s="110"/>
      <c r="AJ11" s="148" t="s">
        <v>108</v>
      </c>
      <c r="AK11" s="149"/>
      <c r="AL11" s="149"/>
      <c r="AM11" s="149"/>
      <c r="AN11" s="149"/>
      <c r="AO11" s="149"/>
      <c r="AP11" s="149"/>
      <c r="AQ11" s="15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</row>
    <row r="12" spans="1:64">
      <c r="A12" s="12">
        <f t="shared" si="0"/>
        <v>7</v>
      </c>
      <c r="B12" s="102" t="s">
        <v>79</v>
      </c>
      <c r="C12" s="103"/>
      <c r="D12" s="103"/>
      <c r="E12" s="103"/>
      <c r="F12" s="103"/>
      <c r="G12" s="103"/>
      <c r="H12" s="103"/>
      <c r="I12" s="103"/>
      <c r="J12" s="103"/>
      <c r="K12" s="104"/>
      <c r="L12" s="110" t="s">
        <v>147</v>
      </c>
      <c r="M12" s="110"/>
      <c r="N12" s="110"/>
      <c r="O12" s="110"/>
      <c r="P12" s="110"/>
      <c r="Q12" s="111"/>
      <c r="R12" s="111"/>
      <c r="S12" s="111">
        <v>10</v>
      </c>
      <c r="T12" s="111"/>
      <c r="U12" s="110"/>
      <c r="V12" s="110"/>
      <c r="W12" s="110"/>
      <c r="X12" s="110"/>
      <c r="Y12" s="110"/>
      <c r="Z12" s="110"/>
      <c r="AA12" s="110"/>
      <c r="AB12" s="110" t="s">
        <v>98</v>
      </c>
      <c r="AC12" s="110"/>
      <c r="AD12" s="110"/>
      <c r="AE12" s="110"/>
      <c r="AF12" s="110"/>
      <c r="AG12" s="110"/>
      <c r="AH12" s="110"/>
      <c r="AI12" s="110"/>
      <c r="AJ12" s="148" t="s">
        <v>109</v>
      </c>
      <c r="AK12" s="149"/>
      <c r="AL12" s="149"/>
      <c r="AM12" s="149"/>
      <c r="AN12" s="149"/>
      <c r="AO12" s="149"/>
      <c r="AP12" s="149"/>
      <c r="AQ12" s="15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</row>
    <row r="13" spans="1:64">
      <c r="A13" s="12">
        <f t="shared" si="0"/>
        <v>8</v>
      </c>
      <c r="B13" s="102" t="s">
        <v>80</v>
      </c>
      <c r="C13" s="103"/>
      <c r="D13" s="103"/>
      <c r="E13" s="103"/>
      <c r="F13" s="103"/>
      <c r="G13" s="103"/>
      <c r="H13" s="103"/>
      <c r="I13" s="103"/>
      <c r="J13" s="103"/>
      <c r="K13" s="104"/>
      <c r="L13" s="110" t="s">
        <v>145</v>
      </c>
      <c r="M13" s="110"/>
      <c r="N13" s="110"/>
      <c r="O13" s="110"/>
      <c r="P13" s="110"/>
      <c r="Q13" s="111"/>
      <c r="R13" s="111"/>
      <c r="S13" s="111">
        <v>11</v>
      </c>
      <c r="T13" s="111"/>
      <c r="U13" s="110"/>
      <c r="V13" s="110"/>
      <c r="W13" s="110"/>
      <c r="X13" s="110"/>
      <c r="Y13" s="110"/>
      <c r="Z13" s="110"/>
      <c r="AA13" s="110"/>
      <c r="AB13" s="110" t="s">
        <v>98</v>
      </c>
      <c r="AC13" s="110"/>
      <c r="AD13" s="110"/>
      <c r="AE13" s="110"/>
      <c r="AF13" s="110"/>
      <c r="AG13" s="110"/>
      <c r="AH13" s="110"/>
      <c r="AI13" s="110"/>
      <c r="AJ13" s="148" t="s">
        <v>110</v>
      </c>
      <c r="AK13" s="149"/>
      <c r="AL13" s="149"/>
      <c r="AM13" s="149"/>
      <c r="AN13" s="149"/>
      <c r="AO13" s="149"/>
      <c r="AP13" s="149"/>
      <c r="AQ13" s="15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</row>
    <row r="14" spans="1:64">
      <c r="A14" s="12">
        <f t="shared" si="0"/>
        <v>9</v>
      </c>
      <c r="B14" s="102" t="s">
        <v>81</v>
      </c>
      <c r="C14" s="103"/>
      <c r="D14" s="103"/>
      <c r="E14" s="103"/>
      <c r="F14" s="103"/>
      <c r="G14" s="103"/>
      <c r="H14" s="103"/>
      <c r="I14" s="103"/>
      <c r="J14" s="103"/>
      <c r="K14" s="104"/>
      <c r="L14" s="110" t="s">
        <v>145</v>
      </c>
      <c r="M14" s="110"/>
      <c r="N14" s="110"/>
      <c r="O14" s="110"/>
      <c r="P14" s="110"/>
      <c r="Q14" s="156" t="s">
        <v>94</v>
      </c>
      <c r="R14" s="156"/>
      <c r="S14" s="111">
        <v>50</v>
      </c>
      <c r="T14" s="111"/>
      <c r="U14" s="110"/>
      <c r="V14" s="110"/>
      <c r="W14" s="110"/>
      <c r="X14" s="110"/>
      <c r="Y14" s="110"/>
      <c r="Z14" s="110"/>
      <c r="AA14" s="110"/>
      <c r="AB14" s="110" t="s">
        <v>98</v>
      </c>
      <c r="AC14" s="110"/>
      <c r="AD14" s="110"/>
      <c r="AE14" s="110"/>
      <c r="AF14" s="110"/>
      <c r="AG14" s="110"/>
      <c r="AH14" s="110"/>
      <c r="AI14" s="110"/>
      <c r="AJ14" s="148" t="s">
        <v>111</v>
      </c>
      <c r="AK14" s="149"/>
      <c r="AL14" s="149"/>
      <c r="AM14" s="149"/>
      <c r="AN14" s="149"/>
      <c r="AO14" s="149"/>
      <c r="AP14" s="149"/>
      <c r="AQ14" s="15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</row>
    <row r="15" spans="1:64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10" t="s">
        <v>38</v>
      </c>
      <c r="M15" s="110"/>
      <c r="N15" s="110"/>
      <c r="O15" s="110"/>
      <c r="P15" s="110"/>
      <c r="Q15" s="111"/>
      <c r="R15" s="111"/>
      <c r="S15" s="111"/>
      <c r="T15" s="111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02"/>
      <c r="AK15" s="103"/>
      <c r="AL15" s="103"/>
      <c r="AM15" s="103"/>
      <c r="AN15" s="103"/>
      <c r="AO15" s="103"/>
      <c r="AP15" s="103"/>
      <c r="AQ15" s="104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</row>
    <row r="16" spans="1:64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10" t="s">
        <v>38</v>
      </c>
      <c r="M16" s="110"/>
      <c r="N16" s="110"/>
      <c r="O16" s="110"/>
      <c r="P16" s="110"/>
      <c r="Q16" s="111"/>
      <c r="R16" s="111"/>
      <c r="S16" s="111"/>
      <c r="T16" s="111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02"/>
      <c r="AK16" s="103"/>
      <c r="AL16" s="103"/>
      <c r="AM16" s="103"/>
      <c r="AN16" s="103"/>
      <c r="AO16" s="103"/>
      <c r="AP16" s="103"/>
      <c r="AQ16" s="104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</row>
    <row r="17" spans="1:55">
      <c r="A17" s="12">
        <f t="shared" si="0"/>
        <v>12</v>
      </c>
      <c r="B17" s="34" t="s">
        <v>93</v>
      </c>
      <c r="C17" s="35"/>
      <c r="D17" s="35"/>
      <c r="E17" s="35"/>
      <c r="F17" s="35"/>
      <c r="G17" s="35"/>
      <c r="H17" s="35"/>
      <c r="I17" s="35"/>
      <c r="J17" s="35"/>
      <c r="K17" s="36"/>
      <c r="L17" s="110" t="s">
        <v>38</v>
      </c>
      <c r="M17" s="110"/>
      <c r="N17" s="110"/>
      <c r="O17" s="110"/>
      <c r="P17" s="110"/>
      <c r="Q17" s="111"/>
      <c r="R17" s="111"/>
      <c r="S17" s="111"/>
      <c r="T17" s="111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0"/>
      <c r="M18" s="110"/>
      <c r="N18" s="110"/>
      <c r="O18" s="110"/>
      <c r="P18" s="110"/>
      <c r="Q18" s="111"/>
      <c r="R18" s="111"/>
      <c r="S18" s="111"/>
      <c r="T18" s="111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0"/>
      <c r="M19" s="110"/>
      <c r="N19" s="110"/>
      <c r="O19" s="110"/>
      <c r="P19" s="110"/>
      <c r="Q19" s="111"/>
      <c r="R19" s="111"/>
      <c r="S19" s="111"/>
      <c r="T19" s="111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0"/>
      <c r="M20" s="110"/>
      <c r="N20" s="110"/>
      <c r="O20" s="110"/>
      <c r="P20" s="110"/>
      <c r="Q20" s="111"/>
      <c r="R20" s="111"/>
      <c r="S20" s="111"/>
      <c r="T20" s="111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0"/>
      <c r="M21" s="110"/>
      <c r="N21" s="110"/>
      <c r="O21" s="110"/>
      <c r="P21" s="110"/>
      <c r="Q21" s="111"/>
      <c r="R21" s="111"/>
      <c r="S21" s="111"/>
      <c r="T21" s="111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0"/>
      <c r="M22" s="110"/>
      <c r="N22" s="110"/>
      <c r="O22" s="110"/>
      <c r="P22" s="110"/>
      <c r="Q22" s="111"/>
      <c r="R22" s="111"/>
      <c r="S22" s="111"/>
      <c r="T22" s="111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0"/>
      <c r="M23" s="110"/>
      <c r="N23" s="110"/>
      <c r="O23" s="110"/>
      <c r="P23" s="110"/>
      <c r="Q23" s="111"/>
      <c r="R23" s="111"/>
      <c r="S23" s="111"/>
      <c r="T23" s="111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0"/>
      <c r="M24" s="110"/>
      <c r="N24" s="110"/>
      <c r="O24" s="110"/>
      <c r="P24" s="110"/>
      <c r="Q24" s="111"/>
      <c r="R24" s="111"/>
      <c r="S24" s="111"/>
      <c r="T24" s="111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0"/>
      <c r="M25" s="110"/>
      <c r="N25" s="110"/>
      <c r="O25" s="110"/>
      <c r="P25" s="110"/>
      <c r="Q25" s="111"/>
      <c r="R25" s="111"/>
      <c r="S25" s="111"/>
      <c r="T25" s="111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0"/>
      <c r="M26" s="110"/>
      <c r="N26" s="110"/>
      <c r="O26" s="110"/>
      <c r="P26" s="110"/>
      <c r="Q26" s="111"/>
      <c r="R26" s="111"/>
      <c r="S26" s="111"/>
      <c r="T26" s="111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0"/>
      <c r="M27" s="110"/>
      <c r="N27" s="110"/>
      <c r="O27" s="110"/>
      <c r="P27" s="110"/>
      <c r="Q27" s="111"/>
      <c r="R27" s="111"/>
      <c r="S27" s="111"/>
      <c r="T27" s="111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</row>
    <row r="28" spans="1:55">
      <c r="A28" s="12">
        <f t="shared" si="0"/>
        <v>23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1"/>
      <c r="R28" s="111"/>
      <c r="S28" s="111"/>
      <c r="T28" s="111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</row>
    <row r="29" spans="1:55">
      <c r="A29" s="12">
        <f t="shared" si="0"/>
        <v>24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1"/>
      <c r="R29" s="111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</row>
    <row r="30" spans="1:55">
      <c r="A30" s="12">
        <f t="shared" si="0"/>
        <v>25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  <c r="R30" s="111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</row>
    <row r="31" spans="1:55">
      <c r="A31" s="12">
        <f t="shared" si="0"/>
        <v>26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1"/>
      <c r="R31" s="111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</row>
    <row r="32" spans="1:55">
      <c r="A32" s="12">
        <f t="shared" si="0"/>
        <v>27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1"/>
      <c r="R32" s="111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</row>
    <row r="33" spans="1:55">
      <c r="A33" s="12">
        <f t="shared" si="0"/>
        <v>28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  <c r="R33" s="111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</row>
    <row r="34" spans="1:55">
      <c r="A34" s="12">
        <f t="shared" si="0"/>
        <v>29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1"/>
      <c r="R34" s="111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</row>
    <row r="35" spans="1:55">
      <c r="A35" s="12">
        <f t="shared" si="0"/>
        <v>30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1"/>
      <c r="R35" s="111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</row>
    <row r="36" spans="1:55">
      <c r="A36" s="12">
        <f t="shared" si="0"/>
        <v>31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1"/>
      <c r="R36" s="111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</row>
    <row r="37" spans="1:55">
      <c r="A37" s="12">
        <f t="shared" si="0"/>
        <v>32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1"/>
      <c r="R37" s="111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</row>
    <row r="38" spans="1:55">
      <c r="A38" s="12">
        <f t="shared" si="0"/>
        <v>33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  <c r="R38" s="111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</row>
    <row r="39" spans="1:55">
      <c r="A39" s="12">
        <f t="shared" si="0"/>
        <v>34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1"/>
      <c r="R39" s="111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</row>
    <row r="40" spans="1:55">
      <c r="A40" s="12">
        <f t="shared" si="0"/>
        <v>35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  <c r="R40" s="111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</row>
    <row r="41" spans="1:55">
      <c r="A41" s="12">
        <f t="shared" si="0"/>
        <v>36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  <c r="R41" s="111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</row>
    <row r="42" spans="1:55">
      <c r="A42" s="12">
        <f t="shared" si="0"/>
        <v>37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1"/>
      <c r="R42" s="111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</row>
    <row r="43" spans="1:55">
      <c r="A43" s="12">
        <f t="shared" si="0"/>
        <v>38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1"/>
      <c r="R43" s="111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</row>
    <row r="44" spans="1:55">
      <c r="A44" s="12">
        <f t="shared" si="0"/>
        <v>39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1"/>
      <c r="R44" s="111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</row>
    <row r="45" spans="1:55">
      <c r="A45" s="12">
        <f t="shared" si="0"/>
        <v>40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1"/>
      <c r="R45" s="111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</row>
    <row r="46" spans="1:55">
      <c r="A46" s="12">
        <f t="shared" si="0"/>
        <v>41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R46" s="111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</row>
    <row r="47" spans="1:55">
      <c r="A47" s="12">
        <f t="shared" si="0"/>
        <v>42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1"/>
      <c r="R47" s="111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</row>
    <row r="48" spans="1:55">
      <c r="A48" s="12">
        <f t="shared" si="0"/>
        <v>43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1"/>
      <c r="R48" s="111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</row>
    <row r="49" spans="1:55">
      <c r="A49" s="12">
        <f t="shared" si="0"/>
        <v>44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1"/>
      <c r="R49" s="111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</row>
    <row r="50" spans="1:55">
      <c r="A50" s="12">
        <f t="shared" si="0"/>
        <v>45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1"/>
      <c r="R50" s="111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</row>
    <row r="51" spans="1:55">
      <c r="A51" s="12">
        <f t="shared" si="0"/>
        <v>46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1"/>
      <c r="R51" s="111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</row>
    <row r="52" spans="1:55">
      <c r="A52" s="12">
        <f t="shared" si="0"/>
        <v>47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1"/>
      <c r="R52" s="111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</row>
    <row r="53" spans="1:55">
      <c r="A53" s="12">
        <f t="shared" si="0"/>
        <v>48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  <c r="R53" s="111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</row>
    <row r="54" spans="1:55">
      <c r="A54" s="12">
        <f t="shared" si="0"/>
        <v>49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1"/>
      <c r="R54" s="111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3"/>
  <sheetViews>
    <sheetView tabSelected="1" view="pageBreakPreview" zoomScale="115" zoomScaleSheetLayoutView="115" workbookViewId="0">
      <pane ySplit="3" topLeftCell="A4" activePane="bottomLeft" state="frozen"/>
      <selection activeCell="AK12" sqref="AK12"/>
      <selection pane="bottomLeft" sqref="A1:J2"/>
    </sheetView>
  </sheetViews>
  <sheetFormatPr defaultColWidth="2.59765625" defaultRowHeight="9.4"/>
  <cols>
    <col min="1" max="16384" width="2.59765625" style="37"/>
  </cols>
  <sheetData>
    <row r="1" spans="1:52" ht="9.75" thickTop="1">
      <c r="A1" s="81" t="s">
        <v>51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52</v>
      </c>
      <c r="L1" s="87"/>
      <c r="M1" s="87"/>
      <c r="N1" s="87"/>
      <c r="O1" s="97" t="s">
        <v>136</v>
      </c>
      <c r="P1" s="97"/>
      <c r="Q1" s="97"/>
      <c r="R1" s="97"/>
      <c r="S1" s="97"/>
      <c r="T1" s="97"/>
      <c r="U1" s="97"/>
      <c r="V1" s="97"/>
      <c r="W1" s="97"/>
      <c r="X1" s="97"/>
      <c r="Y1" s="87" t="s">
        <v>53</v>
      </c>
      <c r="Z1" s="87"/>
      <c r="AA1" s="87"/>
      <c r="AB1" s="87"/>
      <c r="AC1" s="133" t="s">
        <v>138</v>
      </c>
      <c r="AD1" s="133"/>
      <c r="AE1" s="133"/>
      <c r="AF1" s="133"/>
      <c r="AG1" s="133"/>
      <c r="AH1" s="133"/>
      <c r="AI1" s="133"/>
      <c r="AJ1" s="133"/>
      <c r="AK1" s="133"/>
      <c r="AL1" s="133"/>
      <c r="AM1" s="87" t="s">
        <v>54</v>
      </c>
      <c r="AN1" s="87"/>
      <c r="AO1" s="87"/>
      <c r="AP1" s="87"/>
      <c r="AQ1" s="129" t="str">
        <f>IF(ISBLANK(表紙!AL47),"",(表紙!AL47))</f>
        <v>2023/0407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5" t="s">
        <v>55</v>
      </c>
      <c r="L2" s="75"/>
      <c r="M2" s="75"/>
      <c r="N2" s="75"/>
      <c r="O2" s="98" t="s">
        <v>137</v>
      </c>
      <c r="P2" s="98"/>
      <c r="Q2" s="98"/>
      <c r="R2" s="98"/>
      <c r="S2" s="98"/>
      <c r="T2" s="98"/>
      <c r="U2" s="98"/>
      <c r="V2" s="98"/>
      <c r="W2" s="98"/>
      <c r="X2" s="98"/>
      <c r="Y2" s="75" t="s">
        <v>56</v>
      </c>
      <c r="Z2" s="75"/>
      <c r="AA2" s="75"/>
      <c r="AB2" s="75"/>
      <c r="AC2" s="131" t="s">
        <v>139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5" t="s">
        <v>57</v>
      </c>
      <c r="AN2" s="75"/>
      <c r="AO2" s="75"/>
      <c r="AP2" s="75"/>
      <c r="AQ2" s="131" t="str">
        <f>IF(ISBLANK(表紙!AL49),"",(表紙!AL49))</f>
        <v>チーム2　濱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153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159"/>
      <c r="E10" s="160" t="s">
        <v>39</v>
      </c>
      <c r="F10" s="161" t="s">
        <v>40</v>
      </c>
      <c r="G10" s="162"/>
      <c r="H10" s="162"/>
      <c r="I10" s="162"/>
      <c r="J10" s="162"/>
      <c r="K10" s="162"/>
      <c r="L10" s="163"/>
      <c r="M10" s="162" t="s">
        <v>41</v>
      </c>
      <c r="N10" s="162"/>
      <c r="O10" s="163"/>
      <c r="P10" s="159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59"/>
      <c r="E11" s="164">
        <v>1</v>
      </c>
      <c r="F11" s="165" t="s">
        <v>152</v>
      </c>
      <c r="G11" s="166"/>
      <c r="H11" s="166"/>
      <c r="I11" s="166"/>
      <c r="J11" s="166"/>
      <c r="K11" s="166"/>
      <c r="L11" s="167"/>
      <c r="M11" s="166" t="s">
        <v>42</v>
      </c>
      <c r="N11" s="166"/>
      <c r="O11" s="167"/>
      <c r="P11" s="159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59"/>
      <c r="E12" s="164">
        <v>2</v>
      </c>
      <c r="F12" s="165" t="s">
        <v>120</v>
      </c>
      <c r="G12" s="166"/>
      <c r="H12" s="166"/>
      <c r="I12" s="166"/>
      <c r="J12" s="166"/>
      <c r="K12" s="166"/>
      <c r="L12" s="167"/>
      <c r="M12" s="166" t="s">
        <v>42</v>
      </c>
      <c r="N12" s="166"/>
      <c r="O12" s="167"/>
      <c r="P12" s="159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59"/>
      <c r="E13" s="164">
        <v>3</v>
      </c>
      <c r="F13" s="165" t="s">
        <v>121</v>
      </c>
      <c r="G13" s="166"/>
      <c r="H13" s="166"/>
      <c r="I13" s="166"/>
      <c r="J13" s="166"/>
      <c r="K13" s="166"/>
      <c r="L13" s="167"/>
      <c r="M13" s="166" t="s">
        <v>42</v>
      </c>
      <c r="N13" s="166"/>
      <c r="O13" s="167"/>
      <c r="P13" s="159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43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66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123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122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115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154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157</v>
      </c>
      <c r="F34" s="66"/>
      <c r="G34" s="171"/>
      <c r="H34" s="171"/>
      <c r="I34" s="172" t="s">
        <v>158</v>
      </c>
      <c r="J34" s="66"/>
      <c r="K34" s="168" t="s">
        <v>159</v>
      </c>
      <c r="L34" s="66"/>
      <c r="M34" s="66"/>
      <c r="N34" s="66"/>
      <c r="O34" s="66"/>
      <c r="P34" s="66"/>
      <c r="Q34" s="66"/>
      <c r="R34" s="66"/>
      <c r="S34" s="168" t="s">
        <v>155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169" t="s">
        <v>156</v>
      </c>
      <c r="F35" s="69"/>
      <c r="G35" s="69"/>
      <c r="H35" s="69"/>
      <c r="I35" s="172" t="s">
        <v>158</v>
      </c>
      <c r="J35" s="69"/>
      <c r="K35" s="170" t="s">
        <v>160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45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46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47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153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173" t="s">
        <v>72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173"/>
      <c r="C45" s="173"/>
      <c r="D45" s="174" t="s">
        <v>39</v>
      </c>
      <c r="E45" s="175" t="s">
        <v>40</v>
      </c>
      <c r="F45" s="176"/>
      <c r="G45" s="176"/>
      <c r="H45" s="176"/>
      <c r="I45" s="176"/>
      <c r="J45" s="176"/>
      <c r="K45" s="177"/>
      <c r="L45" s="176" t="s">
        <v>41</v>
      </c>
      <c r="M45" s="176"/>
      <c r="N45" s="177"/>
      <c r="O45" s="173"/>
      <c r="P45" s="173"/>
      <c r="Q45" s="173"/>
      <c r="R45" s="173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173"/>
      <c r="C46" s="173"/>
      <c r="D46" s="178">
        <v>1</v>
      </c>
      <c r="E46" s="179"/>
      <c r="F46" s="180"/>
      <c r="G46" s="180"/>
      <c r="H46" s="180"/>
      <c r="I46" s="180"/>
      <c r="J46" s="180"/>
      <c r="K46" s="181"/>
      <c r="L46" s="180"/>
      <c r="M46" s="180"/>
      <c r="N46" s="181"/>
      <c r="O46" s="173"/>
      <c r="P46" s="173"/>
      <c r="Q46" s="173"/>
      <c r="R46" s="173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 t="s">
        <v>119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39" t="s">
        <v>164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</row>
    <row r="53" spans="1:52">
      <c r="A53" s="57"/>
      <c r="B53" s="58" t="s">
        <v>167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9"/>
    </row>
    <row r="54" spans="1:52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48" t="s">
        <v>162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50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5"/>
      <c r="D56" s="46" t="s">
        <v>71</v>
      </c>
      <c r="E56" s="46"/>
      <c r="F56" s="46"/>
      <c r="G56" s="46"/>
      <c r="H56" s="46"/>
      <c r="I56" s="46" t="s">
        <v>115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7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8" t="s">
        <v>163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50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5"/>
      <c r="D59" s="46" t="s">
        <v>118</v>
      </c>
      <c r="E59" s="46"/>
      <c r="F59" s="46"/>
      <c r="G59" s="46"/>
      <c r="H59" s="46"/>
      <c r="I59" s="46" t="s">
        <v>161</v>
      </c>
      <c r="J59" s="46"/>
      <c r="K59" s="46"/>
      <c r="L59" s="46" t="str">
        <f>"画面の"&amp;D59</f>
        <v>画面の社員ID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66</v>
      </c>
      <c r="E60" s="46"/>
      <c r="F60" s="46"/>
      <c r="G60" s="46"/>
      <c r="H60" s="46"/>
      <c r="I60" s="46" t="s">
        <v>161</v>
      </c>
      <c r="J60" s="46"/>
      <c r="K60" s="46"/>
      <c r="L60" s="46" t="str">
        <f>"画面入力の"&amp;D60</f>
        <v>画面入力の入社年月日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123</v>
      </c>
      <c r="E61" s="46"/>
      <c r="F61" s="46"/>
      <c r="G61" s="46"/>
      <c r="H61" s="46"/>
      <c r="I61" s="46" t="s">
        <v>161</v>
      </c>
      <c r="J61" s="46"/>
      <c r="K61" s="46"/>
      <c r="L61" s="46" t="str">
        <f t="shared" ref="L61:L67" si="0">"画面入力の"&amp;D61</f>
        <v>画面入力の氏名漢字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124</v>
      </c>
      <c r="E62" s="46"/>
      <c r="F62" s="46"/>
      <c r="G62" s="46"/>
      <c r="H62" s="46"/>
      <c r="I62" s="46" t="s">
        <v>161</v>
      </c>
      <c r="J62" s="46"/>
      <c r="K62" s="46"/>
      <c r="L62" s="46" t="str">
        <f t="shared" si="0"/>
        <v>画面入力の氏名カナ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67</v>
      </c>
      <c r="E63" s="46"/>
      <c r="F63" s="46"/>
      <c r="G63" s="46"/>
      <c r="H63" s="46"/>
      <c r="I63" s="46" t="s">
        <v>161</v>
      </c>
      <c r="J63" s="46"/>
      <c r="K63" s="46"/>
      <c r="L63" s="46" t="str">
        <f t="shared" si="0"/>
        <v>画面入力の性別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68</v>
      </c>
      <c r="E64" s="46"/>
      <c r="F64" s="46"/>
      <c r="G64" s="46"/>
      <c r="H64" s="46"/>
      <c r="I64" s="46" t="s">
        <v>161</v>
      </c>
      <c r="J64" s="46"/>
      <c r="K64" s="46"/>
      <c r="L64" s="46" t="str">
        <f t="shared" si="0"/>
        <v>画面入力の年齢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69</v>
      </c>
      <c r="E65" s="46"/>
      <c r="F65" s="46"/>
      <c r="G65" s="46"/>
      <c r="H65" s="46"/>
      <c r="I65" s="46" t="s">
        <v>161</v>
      </c>
      <c r="J65" s="46"/>
      <c r="K65" s="46"/>
      <c r="L65" s="46" t="str">
        <f t="shared" si="0"/>
        <v>画面入力の所属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122</v>
      </c>
      <c r="E66" s="46"/>
      <c r="F66" s="46"/>
      <c r="G66" s="46"/>
      <c r="H66" s="46"/>
      <c r="I66" s="46" t="s">
        <v>161</v>
      </c>
      <c r="J66" s="46"/>
      <c r="K66" s="46"/>
      <c r="L66" s="46" t="str">
        <f t="shared" si="0"/>
        <v>画面入力の電話番号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70</v>
      </c>
      <c r="E67" s="46"/>
      <c r="F67" s="46"/>
      <c r="G67" s="46"/>
      <c r="H67" s="46"/>
      <c r="I67" s="46" t="s">
        <v>161</v>
      </c>
      <c r="J67" s="46"/>
      <c r="K67" s="46"/>
      <c r="L67" s="46" t="str">
        <f t="shared" si="0"/>
        <v>画面入力のメールアドレス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183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3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45"/>
      <c r="B71" s="46"/>
      <c r="C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60"/>
      <c r="AZ72" s="61"/>
    </row>
    <row r="73" spans="1:52">
      <c r="A73" s="39" t="s">
        <v>165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1"/>
    </row>
    <row r="74" spans="1:52">
      <c r="A74" s="5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7"/>
      <c r="B75" s="58" t="s">
        <v>168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9"/>
    </row>
    <row r="76" spans="1:52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45"/>
      <c r="B77" s="46"/>
      <c r="C77" s="46"/>
      <c r="D77" s="48" t="s">
        <v>128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50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 ht="11.25" customHeight="1">
      <c r="A78" s="45"/>
      <c r="B78" s="46"/>
      <c r="C78" s="46"/>
      <c r="D78" s="134" t="s">
        <v>125</v>
      </c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137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9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137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9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9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137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9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137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9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137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9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137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9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137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9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137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9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137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9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137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9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137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9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60"/>
      <c r="AZ91" s="61"/>
    </row>
    <row r="92" spans="1:52">
      <c r="A92" s="60"/>
      <c r="AZ92" s="61"/>
    </row>
    <row r="93" spans="1:52">
      <c r="A93" s="60"/>
      <c r="AZ93" s="61"/>
    </row>
    <row r="94" spans="1:52">
      <c r="A94" s="60"/>
      <c r="AZ94" s="61"/>
    </row>
    <row r="95" spans="1:52">
      <c r="A95" s="39" t="s">
        <v>166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1"/>
    </row>
    <row r="96" spans="1:52">
      <c r="A96" s="60"/>
      <c r="AZ96" s="61"/>
    </row>
    <row r="97" spans="1:52">
      <c r="A97" s="60"/>
      <c r="B97" s="37" t="s">
        <v>169</v>
      </c>
      <c r="AZ97" s="61"/>
    </row>
    <row r="98" spans="1:52">
      <c r="A98" s="60"/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</sheetData>
  <mergeCells count="14">
    <mergeCell ref="D78:AG9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2023-04-10T08:18:13Z</dcterms:modified>
</cp:coreProperties>
</file>