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202305\"/>
    </mc:Choice>
  </mc:AlternateContent>
  <xr:revisionPtr revIDLastSave="0" documentId="13_ncr:1_{9858035C-5748-494C-BF7D-6345F7223407}" xr6:coauthVersionLast="47" xr6:coauthVersionMax="47" xr10:uidLastSave="{00000000-0000-0000-0000-000000000000}"/>
  <bookViews>
    <workbookView xWindow="-120" yWindow="-120" windowWidth="29040" windowHeight="15720" tabRatio="758" activeTab="5" xr2:uid="{00000000-000D-0000-FFFF-FFFF00000000}"/>
  </bookViews>
  <sheets>
    <sheet name="表紙" sheetId="69" r:id="rId1"/>
    <sheet name="改訂履歴" sheetId="70" r:id="rId2"/>
    <sheet name="画面イメージ　登録更新" sheetId="62" r:id="rId3"/>
    <sheet name="IO関連" sheetId="64" r:id="rId4"/>
    <sheet name="画面項目　登録更新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" i="71" l="1"/>
  <c r="M83" i="71"/>
  <c r="M82" i="71"/>
  <c r="L60" i="71"/>
  <c r="L57" i="71"/>
  <c r="L56" i="71"/>
  <c r="L55" i="71"/>
  <c r="O2" i="62" l="1"/>
  <c r="AQ2" i="71"/>
  <c r="AQ1" i="71"/>
  <c r="AT1" i="65"/>
  <c r="AC1" i="64" l="1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<sst xmlns="http://schemas.openxmlformats.org/spreadsheetml/2006/main" count="216" uniqueCount="136">
  <si>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</si>
  <si>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</si>
  <si>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</si>
  <si>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</si>
  <si>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</si>
  <si>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</si>
  <si>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</si>
  <si>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</si>
  <si>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</si>
  <si>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</si>
  <si>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</si>
  <si>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</si>
  <si>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</si>
  <si>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</si>
  <si>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</si>
  <si>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</si>
  <si>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</si>
  <si>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</si>
  <si>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</si>
  <si>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</si>
  <si>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</si>
  <si>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</si>
  <si>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</si>
  <si>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</si>
  <si>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</si>
  <si>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</si>
  <si>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</si>
  <si>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</si>
  <si>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</si>
  <si>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</si>
  <si>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</si>
  <si>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</si>
  <si>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</si>
  <si>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</si>
  <si>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</si>
  <si>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</si>
  <si>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</si>
  <si>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</si>
  <si>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</si>
  <si>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</si>
  <si>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</si>
  <si>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</si>
  <si>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</si>
  <si>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</si>
  <si>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</si>
  <si>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</si>
  <si>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</si>
  <si>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</si>
  <si>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</si>
  <si>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</si>
  <si>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</si>
  <si>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</si>
  <si>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</si>
  <si>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</si>
  <si>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</si>
  <si>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閉じる</t>
    <rPh sb="0" eb="1">
      <t>ト</t>
    </rPh>
    <phoneticPr fontId="2"/>
  </si>
  <si>
    <t>〇</t>
    <phoneticPr fontId="2"/>
  </si>
  <si>
    <t>K001</t>
  </si>
  <si>
    <t>勤怠実績一覧</t>
  </si>
  <si>
    <t>KS</t>
  </si>
  <si>
    <t>勤怠管理システム</t>
  </si>
  <si>
    <t>閉じるボタン</t>
    <rPh sb="0" eb="1">
      <t>ト</t>
    </rPh>
    <phoneticPr fontId="2"/>
  </si>
  <si>
    <t>Text</t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</si>
  <si>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</si>
  <si>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</si>
  <si>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</si>
  <si>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</si>
  <si>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 xml:space="preserve">= </t>
    <phoneticPr fontId="13" type="noConversion"/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</si>
  <si>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</si>
  <si>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</si>
  <si>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</si>
  <si>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</si>
  <si>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</si>
  <si>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</si>
  <si>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</si>
  <si>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更新テーブル</t>
    <rPh sb="0" eb="2">
      <t>コウシン</t>
    </rPh>
    <phoneticPr fontId="11"/>
  </si>
  <si>
    <t>在庫管理システム</t>
    <rPh sb="0" eb="2">
      <t>ザイコ</t>
    </rPh>
    <rPh sb="2" eb="4">
      <t>カンリ</t>
    </rPh>
    <phoneticPr fontId="2"/>
  </si>
  <si>
    <t>新規作成</t>
    <rPh sb="0" eb="2">
      <t>シンキ</t>
    </rPh>
    <rPh sb="2" eb="4">
      <t>サクセイ</t>
    </rPh>
    <phoneticPr fontId="2"/>
  </si>
  <si>
    <t>追加ボタン</t>
    <phoneticPr fontId="2"/>
  </si>
  <si>
    <t>在庫ID　</t>
    <rPh sb="0" eb="2">
      <t>ザイコ</t>
    </rPh>
    <phoneticPr fontId="2"/>
  </si>
  <si>
    <t>在庫名称</t>
    <rPh sb="0" eb="2">
      <t>ザイコ</t>
    </rPh>
    <rPh sb="2" eb="4">
      <t>メイショウ</t>
    </rPh>
    <phoneticPr fontId="2"/>
  </si>
  <si>
    <t>単位</t>
    <rPh sb="0" eb="2">
      <t>タンイ</t>
    </rPh>
    <phoneticPr fontId="2"/>
  </si>
  <si>
    <t>Botton</t>
    <phoneticPr fontId="2"/>
  </si>
  <si>
    <t>備考</t>
    <phoneticPr fontId="2"/>
  </si>
  <si>
    <t>t_stock</t>
    <phoneticPr fontId="11"/>
  </si>
  <si>
    <t>在庫情報</t>
    <phoneticPr fontId="11"/>
  </si>
  <si>
    <t>在庫情報</t>
    <rPh sb="0" eb="2">
      <t>ザイコ</t>
    </rPh>
    <rPh sb="2" eb="4">
      <t>ジョウホウ</t>
    </rPh>
    <phoneticPr fontId="2"/>
  </si>
  <si>
    <r>
      <t>張</t>
    </r>
    <r>
      <rPr>
        <sz val="10"/>
        <rFont val="Microsoft YaHei"/>
        <family val="3"/>
        <charset val="134"/>
      </rPr>
      <t>卓群</t>
    </r>
    <rPh sb="0" eb="1">
      <t>チョウ</t>
    </rPh>
    <rPh sb="1" eb="2">
      <t>タク</t>
    </rPh>
    <rPh sb="2" eb="3">
      <t>グン</t>
    </rPh>
    <phoneticPr fontId="2"/>
  </si>
  <si>
    <t>張卓群</t>
    <rPh sb="0" eb="1">
      <t>チョウ</t>
    </rPh>
    <rPh sb="1" eb="2">
      <t>タク</t>
    </rPh>
    <rPh sb="2" eb="3">
      <t>グン</t>
    </rPh>
    <phoneticPr fontId="2"/>
  </si>
  <si>
    <t>在庫情報</t>
    <rPh sb="0" eb="2">
      <t>ｻﾞｲｺ</t>
    </rPh>
    <rPh sb="2" eb="4">
      <t>ｼﾞｮｳﾎｳ</t>
    </rPh>
    <phoneticPr fontId="13" type="noConversion"/>
  </si>
  <si>
    <t>t_stock</t>
    <phoneticPr fontId="13" type="noConversion"/>
  </si>
  <si>
    <t>在庫商品ID</t>
    <phoneticPr fontId="13" type="noConversion"/>
  </si>
  <si>
    <t>在庫商品名称</t>
    <phoneticPr fontId="13" type="noConversion"/>
  </si>
  <si>
    <t>単位ID</t>
    <phoneticPr fontId="13" type="noConversion"/>
  </si>
  <si>
    <t>在庫商品id</t>
    <rPh sb="0" eb="2">
      <t>ｻﾞｲｺ</t>
    </rPh>
    <rPh sb="2" eb="4">
      <t>ｼｮｳﾋﾝ</t>
    </rPh>
    <phoneticPr fontId="13" type="noConversion"/>
  </si>
  <si>
    <t>入力引数.</t>
    <phoneticPr fontId="13" type="noConversion"/>
  </si>
  <si>
    <t>2.1「登録」ボタン押下時、在庫情報一覧画面へ遷移</t>
    <rPh sb="4" eb="6">
      <t>トウロク</t>
    </rPh>
    <rPh sb="10" eb="12">
      <t>オウカ</t>
    </rPh>
    <rPh sb="12" eb="13">
      <t>ジ</t>
    </rPh>
    <rPh sb="14" eb="16">
      <t>ザイコ</t>
    </rPh>
    <rPh sb="16" eb="18">
      <t>ジョウホウ</t>
    </rPh>
    <rPh sb="18" eb="22">
      <t>イチランガメン</t>
    </rPh>
    <rPh sb="23" eb="25">
      <t>センイ</t>
    </rPh>
    <phoneticPr fontId="11"/>
  </si>
  <si>
    <t>4.1「閉じる」ボタン押時、在庫情報一覧画面へ遷移</t>
    <rPh sb="14" eb="16">
      <t>ｻﾞｲｺ</t>
    </rPh>
    <phoneticPr fontId="13" type="noConversion"/>
  </si>
  <si>
    <t>在庫情報</t>
    <phoneticPr fontId="13" type="noConversion"/>
  </si>
  <si>
    <t>更新項目</t>
    <rPh sb="0" eb="2">
      <t>コウシン</t>
    </rPh>
    <rPh sb="2" eb="4">
      <t>コウモク</t>
    </rPh>
    <phoneticPr fontId="11"/>
  </si>
  <si>
    <t>3.1「更新」ボタン押下時、在庫情報一覧画面へ遷移</t>
    <rPh sb="4" eb="6">
      <t>コウシン</t>
    </rPh>
    <rPh sb="10" eb="12">
      <t>オウカ</t>
    </rPh>
    <rPh sb="12" eb="13">
      <t>ジ</t>
    </rPh>
    <rPh sb="14" eb="16">
      <t>ザイコ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</si>
  <si>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在庫商品名称</t>
    <rPh sb="0" eb="2">
      <t>ｻﾞｲｺ</t>
    </rPh>
    <rPh sb="2" eb="4">
      <t>ｼｮｳﾋﾝ</t>
    </rPh>
    <rPh sb="4" eb="6">
      <t>ﾒｲｼｮｳ</t>
    </rPh>
    <phoneticPr fontId="13" type="noConversion"/>
  </si>
  <si>
    <t>備考</t>
    <phoneticPr fontId="13" type="noConversion"/>
  </si>
  <si>
    <t>削除フラグ</t>
    <phoneticPr fontId="13" type="noConversion"/>
  </si>
  <si>
    <t>作成日時</t>
    <phoneticPr fontId="13" type="noConversion"/>
  </si>
  <si>
    <t>作成者</t>
    <phoneticPr fontId="13" type="noConversion"/>
  </si>
  <si>
    <t>更新日時</t>
    <phoneticPr fontId="13" type="noConversion"/>
  </si>
  <si>
    <t>更新者</t>
    <phoneticPr fontId="13" type="noConversion"/>
  </si>
  <si>
    <t>在庫登録更新画面</t>
    <rPh sb="0" eb="2">
      <t>ザイコ</t>
    </rPh>
    <rPh sb="2" eb="4">
      <t>トウロク</t>
    </rPh>
    <rPh sb="4" eb="6">
      <t>コウシン</t>
    </rPh>
    <rPh sb="6" eb="8">
      <t>ガメン</t>
    </rPh>
    <phoneticPr fontId="2"/>
  </si>
  <si>
    <t>m_code</t>
    <phoneticPr fontId="2"/>
  </si>
  <si>
    <t>コードマスタ</t>
    <phoneticPr fontId="2"/>
  </si>
  <si>
    <t>単位ID</t>
    <rPh sb="0" eb="2">
      <t>タンイ</t>
    </rPh>
    <phoneticPr fontId="2"/>
  </si>
  <si>
    <r>
      <t>K00</t>
    </r>
    <r>
      <rPr>
        <sz val="10"/>
        <rFont val="Microsoft YaHei"/>
        <family val="3"/>
        <charset val="134"/>
      </rPr>
      <t>3</t>
    </r>
    <phoneticPr fontId="2"/>
  </si>
  <si>
    <t>在庫登録更新</t>
    <rPh sb="0" eb="2">
      <t>ザイコ</t>
    </rPh>
    <rPh sb="2" eb="4">
      <t>トウロク</t>
    </rPh>
    <rPh sb="4" eb="6">
      <t>コウシン</t>
    </rPh>
    <phoneticPr fontId="2"/>
  </si>
  <si>
    <t>O</t>
    <phoneticPr fontId="2"/>
  </si>
  <si>
    <t>ID</t>
    <phoneticPr fontId="2"/>
  </si>
  <si>
    <t>在庫ID</t>
    <rPh sb="0" eb="2">
      <t>ザイコ</t>
    </rPh>
    <phoneticPr fontId="2"/>
  </si>
  <si>
    <t>右記の備考欄参照</t>
    <rPh sb="0" eb="2">
      <t>ウキ</t>
    </rPh>
    <rPh sb="3" eb="5">
      <t>ビコウ</t>
    </rPh>
    <rPh sb="5" eb="6">
      <t>ラン</t>
    </rPh>
    <rPh sb="6" eb="8">
      <t>サンショウ</t>
    </rPh>
    <phoneticPr fontId="2"/>
  </si>
  <si>
    <t>遷移元モードが登録の場合、自動採番で表示、遷移元モードが更新の場合、在庫情報.在庫IDが表示</t>
    <phoneticPr fontId="2"/>
  </si>
  <si>
    <t>登録/更新</t>
    <rPh sb="0" eb="2">
      <t>トウロク</t>
    </rPh>
    <rPh sb="3" eb="5">
      <t>コウシン</t>
    </rPh>
    <phoneticPr fontId="2"/>
  </si>
  <si>
    <t>遷移元モードが登録の場合、登録ボタンが表示、遷移元モードが更新の場合、更新ボタンが表示</t>
    <phoneticPr fontId="2"/>
  </si>
  <si>
    <t>1.2.遷移元モードが更新の場合、在庫情報取得</t>
    <rPh sb="4" eb="6">
      <t>センイ</t>
    </rPh>
    <rPh sb="6" eb="7">
      <t>モト</t>
    </rPh>
    <rPh sb="11" eb="13">
      <t>コウシン</t>
    </rPh>
    <rPh sb="14" eb="16">
      <t>バアイ</t>
    </rPh>
    <rPh sb="17" eb="19">
      <t>ザイコ</t>
    </rPh>
    <rPh sb="19" eb="21">
      <t>ジョウホウ</t>
    </rPh>
    <rPh sb="21" eb="23">
      <t>シュトク</t>
    </rPh>
    <phoneticPr fontId="11"/>
  </si>
  <si>
    <t>2.1.1 単項目チェック</t>
    <phoneticPr fontId="13" type="noConversion"/>
  </si>
  <si>
    <t>①</t>
    <phoneticPr fontId="13" type="noConversion"/>
  </si>
  <si>
    <t>②</t>
    <phoneticPr fontId="13" type="noConversion"/>
  </si>
  <si>
    <t>「在庫商品名を入力してください」が表示される</t>
    <rPh sb="1" eb="3">
      <t>ｻﾞｲｺ</t>
    </rPh>
    <rPh sb="3" eb="5">
      <t>ｼｮｳﾋﾝ</t>
    </rPh>
    <rPh sb="5" eb="6">
      <t>ﾒｲ</t>
    </rPh>
    <rPh sb="7" eb="9">
      <t>ﾆｭｳﾘｮｸ</t>
    </rPh>
    <rPh sb="17" eb="19">
      <t>ﾋｮｳｼﾞ</t>
    </rPh>
    <phoneticPr fontId="13" type="noConversion"/>
  </si>
  <si>
    <t>在庫商品名称が未入力の場合、エラーメッセージ</t>
    <phoneticPr fontId="13" type="noConversion"/>
  </si>
  <si>
    <t>単位が未選択の場合、エラーメッセージ</t>
    <phoneticPr fontId="13" type="noConversion"/>
  </si>
  <si>
    <t>「単位を選択してください」が表示される</t>
    <rPh sb="1" eb="3">
      <t>ﾀﾝｲ</t>
    </rPh>
    <rPh sb="4" eb="6">
      <t>ｾﾝﾀｸ</t>
    </rPh>
    <rPh sb="14" eb="16">
      <t>ﾋｮｳｼﾞ</t>
    </rPh>
    <phoneticPr fontId="13" type="noConversion"/>
  </si>
  <si>
    <t>"0"</t>
    <phoneticPr fontId="13" type="noConversion"/>
  </si>
  <si>
    <t>システム日時</t>
    <phoneticPr fontId="13" type="noConversion"/>
  </si>
  <si>
    <t>ログインユーザID</t>
    <phoneticPr fontId="13" type="noConversion"/>
  </si>
  <si>
    <t>3.1.1 単項目チェック</t>
    <phoneticPr fontId="13" type="noConversion"/>
  </si>
  <si>
    <t>「在庫商品名を入力してください」が表示される</t>
    <phoneticPr fontId="13" type="noConversion"/>
  </si>
  <si>
    <t>「単位を選択してください」が表示される</t>
    <phoneticPr fontId="13" type="noConversion"/>
  </si>
  <si>
    <t>修正済み</t>
    <rPh sb="0" eb="2">
      <t>シュウセイ</t>
    </rPh>
    <rPh sb="2" eb="3">
      <t>スミ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</si>
</sst>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sz val="8"/>
      <name val="Microsoft YaHei"/>
      <family val="3"/>
      <charset val="134"/>
    </font>
    <font>
      <sz val="10"/>
      <name val="Microsoft YaHe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14" fontId="5" fillId="0" borderId="24" xfId="1" applyNumberFormat="1" applyFont="1" applyBorder="1" applyAlignment="1">
      <alignment horizontal="center"/>
    </xf>
    <xf numFmtId="0" fontId="15" fillId="0" borderId="24" xfId="1" applyFont="1" applyBorder="1" applyAlignment="1">
      <alignment horizontal="left"/>
    </xf>
    <xf numFmtId="0" fontId="5" fillId="0" borderId="24" xfId="1" applyFont="1" applyBorder="1" applyAlignment="1">
      <alignment horizontal="left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52</xdr:col>
      <xdr:colOff>19050</xdr:colOff>
      <xdr:row>58</xdr:row>
      <xdr:rowOff>95251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244266F-7E3A-2DCD-A7C4-E0053FD7A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976"/>
          <a:ext cx="10420350" cy="7296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175683</xdr:colOff>
      <xdr:row>8</xdr:row>
      <xdr:rowOff>84666</xdr:rowOff>
    </xdr:from>
    <xdr:to>
      <xdr:col>35</xdr:col>
      <xdr:colOff>95472</xdr:colOff>
      <xdr:row>8</xdr:row>
      <xdr:rowOff>91016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76308" y="1074208"/>
          <a:ext cx="1401456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9</xdr:row>
      <xdr:rowOff>82020</xdr:rowOff>
    </xdr:from>
    <xdr:to>
      <xdr:col>35</xdr:col>
      <xdr:colOff>103187</xdr:colOff>
      <xdr:row>9</xdr:row>
      <xdr:rowOff>97895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167312" y="1193270"/>
          <a:ext cx="1418167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BD48" sqref="BD4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8" t="s">
        <v>5</v>
      </c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6" t="s">
        <v>33</v>
      </c>
      <c r="AG37" s="76"/>
      <c r="AH37" s="76"/>
      <c r="AI37" s="76"/>
      <c r="AJ37" s="76"/>
      <c r="AK37" s="76"/>
      <c r="AL37" s="77" t="s">
        <v>34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6" t="s">
        <v>24</v>
      </c>
      <c r="AG39" s="76"/>
      <c r="AH39" s="76"/>
      <c r="AI39" s="76"/>
      <c r="AJ39" s="76"/>
      <c r="AK39" s="76"/>
      <c r="AL39" s="77" t="s">
        <v>35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6" t="s">
        <v>0</v>
      </c>
      <c r="AG41" s="76"/>
      <c r="AH41" s="76"/>
      <c r="AI41" s="76"/>
      <c r="AJ41" s="76"/>
      <c r="AK41" s="76"/>
      <c r="AL41" s="77" t="s">
        <v>76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6" t="s">
        <v>25</v>
      </c>
      <c r="AG43" s="76"/>
      <c r="AH43" s="76"/>
      <c r="AI43" s="76"/>
      <c r="AJ43" s="76"/>
      <c r="AK43" s="76"/>
      <c r="AL43" s="77" t="s">
        <v>112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6" t="s">
        <v>26</v>
      </c>
      <c r="AG45" s="76"/>
      <c r="AH45" s="76"/>
      <c r="AI45" s="76"/>
      <c r="AJ45" s="76"/>
      <c r="AK45" s="76"/>
      <c r="AL45" s="77" t="s">
        <v>108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6" t="s">
        <v>22</v>
      </c>
      <c r="AG47" s="76"/>
      <c r="AH47" s="76"/>
      <c r="AI47" s="76"/>
      <c r="AJ47" s="76"/>
      <c r="AK47" s="76"/>
      <c r="AL47" s="79">
        <v>45056</v>
      </c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6"/>
      <c r="AG48" s="76"/>
      <c r="AH48" s="76"/>
      <c r="AI48" s="76"/>
      <c r="AJ48" s="76"/>
      <c r="AK48" s="76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6" t="s">
        <v>21</v>
      </c>
      <c r="AG49" s="76"/>
      <c r="AH49" s="76"/>
      <c r="AI49" s="76"/>
      <c r="AJ49" s="76"/>
      <c r="AK49" s="76"/>
      <c r="AL49" s="77" t="s">
        <v>87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Q19" sqref="BQ19"/>
    </sheetView>
  </sheetViews>
  <sheetFormatPr defaultColWidth="2.625" defaultRowHeight="10.5"/>
  <cols>
    <col min="1" max="16384" width="2.625" style="1"/>
  </cols>
  <sheetData>
    <row r="1" spans="1:52" ht="11.25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92" t="s">
        <v>3</v>
      </c>
      <c r="Z1" s="92"/>
      <c r="AA1" s="92"/>
      <c r="AB1" s="92"/>
      <c r="AC1" s="93" t="str">
        <f>IF(ISBLANK(表紙!AL43),"",(表紙!AL43))</f>
        <v>K003</v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27</v>
      </c>
      <c r="AN1" s="92"/>
      <c r="AO1" s="92"/>
      <c r="AP1" s="92"/>
      <c r="AQ1" s="93" t="str">
        <f>IF(ISBLANK(表紙!AL39),"",(表紙!AL39))</f>
        <v>KS</v>
      </c>
      <c r="AR1" s="93"/>
      <c r="AS1" s="93"/>
      <c r="AT1" s="93"/>
      <c r="AU1" s="93"/>
      <c r="AV1" s="93"/>
      <c r="AW1" s="93"/>
      <c r="AX1" s="93"/>
      <c r="AY1" s="93"/>
      <c r="AZ1" s="93"/>
    </row>
    <row r="2" spans="1:52" ht="11.25" thickBot="1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1"/>
      <c r="Y2" s="80" t="s">
        <v>4</v>
      </c>
      <c r="Z2" s="80"/>
      <c r="AA2" s="80"/>
      <c r="AB2" s="80"/>
      <c r="AC2" s="81" t="str">
        <f>IF(ISBLANK(表紙!AL45),"",(表紙!AL45))</f>
        <v>在庫登録更新画面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0</v>
      </c>
      <c r="AN2" s="80"/>
      <c r="AO2" s="80"/>
      <c r="AP2" s="80"/>
      <c r="AQ2" s="81" t="str">
        <f>IF(ISBLANK(表紙!AL41),"",(表紙!AL41))</f>
        <v>在庫管理システム</v>
      </c>
      <c r="AR2" s="81"/>
      <c r="AS2" s="81"/>
      <c r="AT2" s="81"/>
      <c r="AU2" s="81"/>
      <c r="AV2" s="81"/>
      <c r="AW2" s="81"/>
      <c r="AX2" s="81"/>
      <c r="AY2" s="81"/>
      <c r="AZ2" s="81"/>
    </row>
    <row r="3" spans="1:52" ht="11.25" thickTop="1"/>
    <row r="4" spans="1:52">
      <c r="A4" s="100" t="s">
        <v>32</v>
      </c>
      <c r="B4" s="102"/>
      <c r="C4" s="100" t="s">
        <v>28</v>
      </c>
      <c r="D4" s="101"/>
      <c r="E4" s="101"/>
      <c r="F4" s="102"/>
      <c r="G4" s="100" t="s">
        <v>29</v>
      </c>
      <c r="H4" s="101"/>
      <c r="I4" s="101"/>
      <c r="J4" s="102"/>
      <c r="K4" s="100" t="s">
        <v>30</v>
      </c>
      <c r="L4" s="101"/>
      <c r="M4" s="101"/>
      <c r="N4" s="101"/>
      <c r="O4" s="101"/>
      <c r="P4" s="101"/>
      <c r="Q4" s="101"/>
      <c r="R4" s="101"/>
      <c r="S4" s="101"/>
      <c r="T4" s="102"/>
      <c r="U4" s="100" t="s">
        <v>31</v>
      </c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52" ht="13.5">
      <c r="A5" s="103">
        <f t="shared" ref="A5:A52" si="0">ROW()-4</f>
        <v>1</v>
      </c>
      <c r="B5" s="103"/>
      <c r="C5" s="97">
        <v>45047</v>
      </c>
      <c r="D5" s="97"/>
      <c r="E5" s="97"/>
      <c r="F5" s="97"/>
      <c r="G5" s="98" t="s">
        <v>88</v>
      </c>
      <c r="H5" s="99"/>
      <c r="I5" s="99"/>
      <c r="J5" s="99"/>
      <c r="K5" s="103" t="s">
        <v>113</v>
      </c>
      <c r="L5" s="103"/>
      <c r="M5" s="103"/>
      <c r="N5" s="103"/>
      <c r="O5" s="103"/>
      <c r="P5" s="103"/>
      <c r="Q5" s="103"/>
      <c r="R5" s="103"/>
      <c r="S5" s="103"/>
      <c r="T5" s="103"/>
      <c r="U5" s="103" t="s">
        <v>77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</row>
    <row r="6" spans="1:52" ht="13.5">
      <c r="A6" s="83">
        <f t="shared" si="0"/>
        <v>2</v>
      </c>
      <c r="B6" s="83"/>
      <c r="C6" s="97">
        <v>43961</v>
      </c>
      <c r="D6" s="97"/>
      <c r="E6" s="97"/>
      <c r="F6" s="97"/>
      <c r="G6" s="98" t="s">
        <v>88</v>
      </c>
      <c r="H6" s="99"/>
      <c r="I6" s="99"/>
      <c r="J6" s="99"/>
      <c r="K6" s="83" t="s">
        <v>113</v>
      </c>
      <c r="L6" s="83"/>
      <c r="M6" s="83"/>
      <c r="N6" s="83"/>
      <c r="O6" s="83"/>
      <c r="P6" s="83"/>
      <c r="Q6" s="83"/>
      <c r="R6" s="83"/>
      <c r="S6" s="83"/>
      <c r="T6" s="83"/>
      <c r="U6" s="83" t="s">
        <v>135</v>
      </c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</row>
    <row r="7" spans="1:52">
      <c r="A7" s="83">
        <f t="shared" si="0"/>
        <v>3</v>
      </c>
      <c r="B7" s="83"/>
      <c r="C7" s="94"/>
      <c r="D7" s="95"/>
      <c r="E7" s="95"/>
      <c r="F7" s="96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</row>
    <row r="8" spans="1:52">
      <c r="A8" s="83">
        <f t="shared" si="0"/>
        <v>4</v>
      </c>
      <c r="B8" s="83"/>
      <c r="C8" s="94"/>
      <c r="D8" s="95"/>
      <c r="E8" s="95"/>
      <c r="F8" s="96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</row>
    <row r="9" spans="1:52">
      <c r="A9" s="83">
        <f t="shared" si="0"/>
        <v>5</v>
      </c>
      <c r="B9" s="83"/>
      <c r="C9" s="94"/>
      <c r="D9" s="95"/>
      <c r="E9" s="95"/>
      <c r="F9" s="96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</row>
    <row r="10" spans="1:52">
      <c r="A10" s="83">
        <f t="shared" si="0"/>
        <v>6</v>
      </c>
      <c r="B10" s="83"/>
      <c r="C10" s="94"/>
      <c r="D10" s="95"/>
      <c r="E10" s="95"/>
      <c r="F10" s="96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</row>
    <row r="11" spans="1:52">
      <c r="A11" s="83">
        <f t="shared" si="0"/>
        <v>7</v>
      </c>
      <c r="B11" s="83"/>
      <c r="C11" s="94"/>
      <c r="D11" s="95"/>
      <c r="E11" s="95"/>
      <c r="F11" s="96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</row>
    <row r="12" spans="1:52">
      <c r="A12" s="83">
        <f t="shared" si="0"/>
        <v>8</v>
      </c>
      <c r="B12" s="83"/>
      <c r="C12" s="94"/>
      <c r="D12" s="95"/>
      <c r="E12" s="95"/>
      <c r="F12" s="96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</row>
    <row r="13" spans="1:52">
      <c r="A13" s="83">
        <f t="shared" si="0"/>
        <v>9</v>
      </c>
      <c r="B13" s="83"/>
      <c r="C13" s="94"/>
      <c r="D13" s="95"/>
      <c r="E13" s="95"/>
      <c r="F13" s="96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</row>
    <row r="14" spans="1:52">
      <c r="A14" s="83">
        <f t="shared" si="0"/>
        <v>10</v>
      </c>
      <c r="B14" s="83"/>
      <c r="C14" s="94"/>
      <c r="D14" s="95"/>
      <c r="E14" s="95"/>
      <c r="F14" s="96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</row>
    <row r="15" spans="1:52">
      <c r="A15" s="83">
        <f t="shared" si="0"/>
        <v>11</v>
      </c>
      <c r="B15" s="83"/>
      <c r="C15" s="85"/>
      <c r="D15" s="85"/>
      <c r="E15" s="85"/>
      <c r="F15" s="85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</row>
    <row r="16" spans="1:52">
      <c r="A16" s="83">
        <f t="shared" si="0"/>
        <v>12</v>
      </c>
      <c r="B16" s="83"/>
      <c r="C16" s="85"/>
      <c r="D16" s="85"/>
      <c r="E16" s="85"/>
      <c r="F16" s="85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</row>
    <row r="17" spans="1:52">
      <c r="A17" s="83">
        <f t="shared" si="0"/>
        <v>13</v>
      </c>
      <c r="B17" s="83"/>
      <c r="C17" s="85"/>
      <c r="D17" s="85"/>
      <c r="E17" s="85"/>
      <c r="F17" s="85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</row>
    <row r="18" spans="1:52">
      <c r="A18" s="83">
        <f t="shared" si="0"/>
        <v>14</v>
      </c>
      <c r="B18" s="83"/>
      <c r="C18" s="85"/>
      <c r="D18" s="85"/>
      <c r="E18" s="85"/>
      <c r="F18" s="85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</row>
    <row r="19" spans="1:52">
      <c r="A19" s="83">
        <f t="shared" si="0"/>
        <v>15</v>
      </c>
      <c r="B19" s="83"/>
      <c r="C19" s="85"/>
      <c r="D19" s="85"/>
      <c r="E19" s="85"/>
      <c r="F19" s="85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</row>
    <row r="20" spans="1:52">
      <c r="A20" s="83">
        <f t="shared" si="0"/>
        <v>16</v>
      </c>
      <c r="B20" s="83"/>
      <c r="C20" s="85"/>
      <c r="D20" s="85"/>
      <c r="E20" s="85"/>
      <c r="F20" s="85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</row>
    <row r="21" spans="1:52">
      <c r="A21" s="83">
        <f t="shared" si="0"/>
        <v>17</v>
      </c>
      <c r="B21" s="83"/>
      <c r="C21" s="85"/>
      <c r="D21" s="85"/>
      <c r="E21" s="85"/>
      <c r="F21" s="85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</row>
    <row r="22" spans="1:52">
      <c r="A22" s="83">
        <f t="shared" si="0"/>
        <v>18</v>
      </c>
      <c r="B22" s="83"/>
      <c r="C22" s="85"/>
      <c r="D22" s="85"/>
      <c r="E22" s="85"/>
      <c r="F22" s="85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</row>
    <row r="23" spans="1:52">
      <c r="A23" s="83">
        <f t="shared" si="0"/>
        <v>19</v>
      </c>
      <c r="B23" s="83"/>
      <c r="C23" s="85"/>
      <c r="D23" s="85"/>
      <c r="E23" s="85"/>
      <c r="F23" s="85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</row>
    <row r="24" spans="1:52">
      <c r="A24" s="83">
        <f t="shared" si="0"/>
        <v>20</v>
      </c>
      <c r="B24" s="83"/>
      <c r="C24" s="85"/>
      <c r="D24" s="85"/>
      <c r="E24" s="85"/>
      <c r="F24" s="85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</row>
    <row r="25" spans="1:52">
      <c r="A25" s="83">
        <f t="shared" si="0"/>
        <v>21</v>
      </c>
      <c r="B25" s="83"/>
      <c r="C25" s="85"/>
      <c r="D25" s="85"/>
      <c r="E25" s="85"/>
      <c r="F25" s="85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</row>
    <row r="26" spans="1:52">
      <c r="A26" s="83">
        <f t="shared" si="0"/>
        <v>22</v>
      </c>
      <c r="B26" s="83"/>
      <c r="C26" s="85"/>
      <c r="D26" s="85"/>
      <c r="E26" s="85"/>
      <c r="F26" s="85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</row>
    <row r="27" spans="1:52">
      <c r="A27" s="83">
        <f t="shared" si="0"/>
        <v>23</v>
      </c>
      <c r="B27" s="83"/>
      <c r="C27" s="85"/>
      <c r="D27" s="85"/>
      <c r="E27" s="85"/>
      <c r="F27" s="85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</row>
    <row r="28" spans="1:52">
      <c r="A28" s="83">
        <f t="shared" si="0"/>
        <v>24</v>
      </c>
      <c r="B28" s="83"/>
      <c r="C28" s="85"/>
      <c r="D28" s="85"/>
      <c r="E28" s="85"/>
      <c r="F28" s="85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</row>
    <row r="29" spans="1:52">
      <c r="A29" s="83">
        <f t="shared" si="0"/>
        <v>25</v>
      </c>
      <c r="B29" s="83"/>
      <c r="C29" s="85"/>
      <c r="D29" s="85"/>
      <c r="E29" s="85"/>
      <c r="F29" s="85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</row>
    <row r="30" spans="1:52">
      <c r="A30" s="83">
        <f t="shared" si="0"/>
        <v>26</v>
      </c>
      <c r="B30" s="83"/>
      <c r="C30" s="85"/>
      <c r="D30" s="85"/>
      <c r="E30" s="85"/>
      <c r="F30" s="85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</row>
    <row r="31" spans="1:52">
      <c r="A31" s="83">
        <f t="shared" si="0"/>
        <v>27</v>
      </c>
      <c r="B31" s="83"/>
      <c r="C31" s="85"/>
      <c r="D31" s="85"/>
      <c r="E31" s="85"/>
      <c r="F31" s="85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</row>
    <row r="32" spans="1:52">
      <c r="A32" s="83">
        <f t="shared" si="0"/>
        <v>28</v>
      </c>
      <c r="B32" s="83"/>
      <c r="C32" s="85"/>
      <c r="D32" s="85"/>
      <c r="E32" s="85"/>
      <c r="F32" s="85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</row>
    <row r="33" spans="1:52">
      <c r="A33" s="83">
        <f t="shared" si="0"/>
        <v>29</v>
      </c>
      <c r="B33" s="83"/>
      <c r="C33" s="85"/>
      <c r="D33" s="85"/>
      <c r="E33" s="85"/>
      <c r="F33" s="85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</row>
    <row r="34" spans="1:52">
      <c r="A34" s="83">
        <f t="shared" si="0"/>
        <v>30</v>
      </c>
      <c r="B34" s="83"/>
      <c r="C34" s="85"/>
      <c r="D34" s="85"/>
      <c r="E34" s="85"/>
      <c r="F34" s="85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</row>
    <row r="35" spans="1:52">
      <c r="A35" s="83">
        <f t="shared" si="0"/>
        <v>31</v>
      </c>
      <c r="B35" s="83"/>
      <c r="C35" s="85"/>
      <c r="D35" s="85"/>
      <c r="E35" s="85"/>
      <c r="F35" s="85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</row>
    <row r="36" spans="1:52">
      <c r="A36" s="83">
        <f t="shared" si="0"/>
        <v>32</v>
      </c>
      <c r="B36" s="83"/>
      <c r="C36" s="85"/>
      <c r="D36" s="85"/>
      <c r="E36" s="85"/>
      <c r="F36" s="85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</row>
    <row r="37" spans="1:52">
      <c r="A37" s="83">
        <f t="shared" si="0"/>
        <v>33</v>
      </c>
      <c r="B37" s="83"/>
      <c r="C37" s="85"/>
      <c r="D37" s="85"/>
      <c r="E37" s="85"/>
      <c r="F37" s="85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</row>
    <row r="38" spans="1:52">
      <c r="A38" s="83">
        <f t="shared" si="0"/>
        <v>34</v>
      </c>
      <c r="B38" s="83"/>
      <c r="C38" s="85"/>
      <c r="D38" s="85"/>
      <c r="E38" s="85"/>
      <c r="F38" s="85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</row>
    <row r="39" spans="1:52">
      <c r="A39" s="83">
        <f t="shared" si="0"/>
        <v>35</v>
      </c>
      <c r="B39" s="83"/>
      <c r="C39" s="85"/>
      <c r="D39" s="85"/>
      <c r="E39" s="85"/>
      <c r="F39" s="85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</row>
    <row r="40" spans="1:52">
      <c r="A40" s="83">
        <f t="shared" si="0"/>
        <v>36</v>
      </c>
      <c r="B40" s="83"/>
      <c r="C40" s="85"/>
      <c r="D40" s="85"/>
      <c r="E40" s="85"/>
      <c r="F40" s="85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</row>
    <row r="41" spans="1:52">
      <c r="A41" s="83">
        <f t="shared" si="0"/>
        <v>37</v>
      </c>
      <c r="B41" s="83"/>
      <c r="C41" s="85"/>
      <c r="D41" s="85"/>
      <c r="E41" s="85"/>
      <c r="F41" s="85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</row>
    <row r="42" spans="1:52">
      <c r="A42" s="83">
        <f t="shared" si="0"/>
        <v>38</v>
      </c>
      <c r="B42" s="83"/>
      <c r="C42" s="85"/>
      <c r="D42" s="85"/>
      <c r="E42" s="85"/>
      <c r="F42" s="85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</row>
    <row r="43" spans="1:52">
      <c r="A43" s="83">
        <f t="shared" si="0"/>
        <v>39</v>
      </c>
      <c r="B43" s="83"/>
      <c r="C43" s="85"/>
      <c r="D43" s="85"/>
      <c r="E43" s="85"/>
      <c r="F43" s="85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</row>
    <row r="44" spans="1:52">
      <c r="A44" s="83">
        <f t="shared" si="0"/>
        <v>40</v>
      </c>
      <c r="B44" s="83"/>
      <c r="C44" s="85"/>
      <c r="D44" s="85"/>
      <c r="E44" s="85"/>
      <c r="F44" s="85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</row>
    <row r="45" spans="1:52">
      <c r="A45" s="83">
        <f t="shared" si="0"/>
        <v>41</v>
      </c>
      <c r="B45" s="83"/>
      <c r="C45" s="85"/>
      <c r="D45" s="85"/>
      <c r="E45" s="85"/>
      <c r="F45" s="85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</row>
    <row r="46" spans="1:52">
      <c r="A46" s="83">
        <f t="shared" si="0"/>
        <v>42</v>
      </c>
      <c r="B46" s="83"/>
      <c r="C46" s="85"/>
      <c r="D46" s="85"/>
      <c r="E46" s="85"/>
      <c r="F46" s="85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</row>
    <row r="47" spans="1:52">
      <c r="A47" s="83">
        <f t="shared" si="0"/>
        <v>43</v>
      </c>
      <c r="B47" s="83"/>
      <c r="C47" s="85"/>
      <c r="D47" s="85"/>
      <c r="E47" s="85"/>
      <c r="F47" s="85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</row>
    <row r="48" spans="1:52">
      <c r="A48" s="83">
        <f t="shared" si="0"/>
        <v>44</v>
      </c>
      <c r="B48" s="83"/>
      <c r="C48" s="85"/>
      <c r="D48" s="85"/>
      <c r="E48" s="85"/>
      <c r="F48" s="85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</row>
    <row r="49" spans="1:52">
      <c r="A49" s="83">
        <f t="shared" si="0"/>
        <v>45</v>
      </c>
      <c r="B49" s="83"/>
      <c r="C49" s="85"/>
      <c r="D49" s="85"/>
      <c r="E49" s="85"/>
      <c r="F49" s="85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</row>
    <row r="50" spans="1:52">
      <c r="A50" s="83">
        <f t="shared" si="0"/>
        <v>46</v>
      </c>
      <c r="B50" s="83"/>
      <c r="C50" s="85"/>
      <c r="D50" s="85"/>
      <c r="E50" s="85"/>
      <c r="F50" s="85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</row>
    <row r="51" spans="1:52">
      <c r="A51" s="83">
        <f t="shared" si="0"/>
        <v>47</v>
      </c>
      <c r="B51" s="83"/>
      <c r="C51" s="85"/>
      <c r="D51" s="85"/>
      <c r="E51" s="85"/>
      <c r="F51" s="85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</row>
    <row r="52" spans="1:52">
      <c r="A52" s="82">
        <f t="shared" si="0"/>
        <v>48</v>
      </c>
      <c r="B52" s="82"/>
      <c r="C52" s="84"/>
      <c r="D52" s="84"/>
      <c r="E52" s="84"/>
      <c r="F52" s="84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F29" sqref="BF29"/>
    </sheetView>
  </sheetViews>
  <sheetFormatPr defaultColWidth="2.625" defaultRowHeight="10.5"/>
  <cols>
    <col min="1" max="16384" width="2.625" style="1"/>
  </cols>
  <sheetData>
    <row r="1" spans="1:52" ht="11.25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3</v>
      </c>
      <c r="L1" s="92"/>
      <c r="M1" s="92"/>
      <c r="N1" s="92"/>
      <c r="O1" s="107" t="str">
        <f>IF(ISBLANK(表紙!AL43),"",(表紙!AL43))</f>
        <v>K003</v>
      </c>
      <c r="P1" s="107"/>
      <c r="Q1" s="107"/>
      <c r="R1" s="107"/>
      <c r="S1" s="107"/>
      <c r="T1" s="107"/>
      <c r="U1" s="107"/>
      <c r="V1" s="107"/>
      <c r="W1" s="107"/>
      <c r="X1" s="107"/>
      <c r="Y1" s="92" t="s">
        <v>27</v>
      </c>
      <c r="Z1" s="92"/>
      <c r="AA1" s="92"/>
      <c r="AB1" s="92"/>
      <c r="AC1" s="93" t="str">
        <f>IF(ISBLANK(表紙!AL39),"",(表紙!AL39))</f>
        <v>KS</v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1</v>
      </c>
      <c r="AN1" s="92"/>
      <c r="AO1" s="92"/>
      <c r="AP1" s="92"/>
      <c r="AQ1" s="109">
        <f>IF(ISBLANK(表紙!AL47),"",(表紙!AL47))</f>
        <v>45056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1.25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80" t="s">
        <v>4</v>
      </c>
      <c r="L2" s="80"/>
      <c r="M2" s="80"/>
      <c r="N2" s="80"/>
      <c r="O2" s="108" t="str">
        <f>IF(ISBLANK(表紙!AL45),"",(表紙!AL45))</f>
        <v>在庫登録更新画面</v>
      </c>
      <c r="P2" s="108"/>
      <c r="Q2" s="108"/>
      <c r="R2" s="108"/>
      <c r="S2" s="108"/>
      <c r="T2" s="108"/>
      <c r="U2" s="108"/>
      <c r="V2" s="108"/>
      <c r="W2" s="108"/>
      <c r="X2" s="108"/>
      <c r="Y2" s="80" t="s">
        <v>0</v>
      </c>
      <c r="Z2" s="80"/>
      <c r="AA2" s="80"/>
      <c r="AB2" s="80"/>
      <c r="AC2" s="81" t="str">
        <f>IF(ISBLANK(表紙!AL41),"",(表紙!AL41))</f>
        <v>在庫管理システム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21</v>
      </c>
      <c r="AN2" s="80"/>
      <c r="AO2" s="80"/>
      <c r="AP2" s="80"/>
      <c r="AQ2" s="81" t="str">
        <f>IF(ISBLANK(表紙!AL49),"",(表紙!AL49))</f>
        <v>張卓群</v>
      </c>
      <c r="AR2" s="81"/>
      <c r="AS2" s="81"/>
      <c r="AT2" s="81"/>
      <c r="AU2" s="81"/>
      <c r="AV2" s="81"/>
      <c r="AW2" s="81"/>
      <c r="AX2" s="81"/>
      <c r="AY2" s="81"/>
      <c r="AZ2" s="111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B22" sqref="B22:K22"/>
    </sheetView>
  </sheetViews>
  <sheetFormatPr defaultColWidth="2.625" defaultRowHeight="10.5"/>
  <cols>
    <col min="1" max="16384" width="2.625" style="1"/>
  </cols>
  <sheetData>
    <row r="1" spans="1:52" ht="11.25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3</v>
      </c>
      <c r="L1" s="92"/>
      <c r="M1" s="92"/>
      <c r="N1" s="92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92" t="s">
        <v>6</v>
      </c>
      <c r="Z1" s="92"/>
      <c r="AA1" s="92"/>
      <c r="AB1" s="92"/>
      <c r="AC1" s="93" t="str">
        <f>IF(ISBLANK(表紙!AL39),"",(表紙!AL39))</f>
        <v>KS</v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1</v>
      </c>
      <c r="AN1" s="92"/>
      <c r="AO1" s="92"/>
      <c r="AP1" s="92"/>
      <c r="AQ1" s="109">
        <f>IF(ISBLANK(表紙!AL47),"",(表紙!AL47))</f>
        <v>45056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1.25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80" t="s">
        <v>4</v>
      </c>
      <c r="L2" s="80"/>
      <c r="M2" s="80"/>
      <c r="N2" s="80"/>
      <c r="O2" s="108" t="str">
        <f>IF(ISBLANK(表紙!AL45),"",(表紙!AL45))</f>
        <v>在庫登録更新画面</v>
      </c>
      <c r="P2" s="108"/>
      <c r="Q2" s="108"/>
      <c r="R2" s="108"/>
      <c r="S2" s="108"/>
      <c r="T2" s="108"/>
      <c r="U2" s="108"/>
      <c r="V2" s="108"/>
      <c r="W2" s="108"/>
      <c r="X2" s="108"/>
      <c r="Y2" s="80" t="s">
        <v>0</v>
      </c>
      <c r="Z2" s="80"/>
      <c r="AA2" s="80"/>
      <c r="AB2" s="80"/>
      <c r="AC2" s="81" t="str">
        <f>IF(ISBLANK(表紙!AL41),"",(表紙!AL41))</f>
        <v>在庫管理システム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21</v>
      </c>
      <c r="AN2" s="80"/>
      <c r="AO2" s="80"/>
      <c r="AP2" s="80"/>
      <c r="AQ2" s="81" t="str">
        <f>IF(ISBLANK(表紙!AL49),"",(表紙!AL49))</f>
        <v>張卓群</v>
      </c>
      <c r="AR2" s="81"/>
      <c r="AS2" s="81"/>
      <c r="AT2" s="81"/>
      <c r="AU2" s="81"/>
      <c r="AV2" s="81"/>
      <c r="AW2" s="81"/>
      <c r="AX2" s="81"/>
      <c r="AY2" s="81"/>
      <c r="AZ2" s="111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78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42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 t="s">
        <v>61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5" t="s">
        <v>3</v>
      </c>
      <c r="C21" s="116"/>
      <c r="D21" s="116"/>
      <c r="E21" s="116"/>
      <c r="F21" s="116"/>
      <c r="G21" s="116"/>
      <c r="H21" s="116"/>
      <c r="I21" s="116"/>
      <c r="J21" s="116"/>
      <c r="K21" s="117"/>
      <c r="L21" s="115" t="s">
        <v>4</v>
      </c>
      <c r="M21" s="116"/>
      <c r="N21" s="116"/>
      <c r="O21" s="116"/>
      <c r="P21" s="116"/>
      <c r="Q21" s="116"/>
      <c r="R21" s="116"/>
      <c r="S21" s="116"/>
      <c r="T21" s="116"/>
      <c r="U21" s="117"/>
      <c r="V21" s="115" t="s">
        <v>9</v>
      </c>
      <c r="W21" s="117"/>
      <c r="X21" s="115" t="s">
        <v>2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12">
        <f>ROW()-21</f>
        <v>1</v>
      </c>
      <c r="B22" s="112" t="s">
        <v>116</v>
      </c>
      <c r="C22" s="113"/>
      <c r="D22" s="113"/>
      <c r="E22" s="113"/>
      <c r="F22" s="113"/>
      <c r="G22" s="113"/>
      <c r="H22" s="113"/>
      <c r="I22" s="113"/>
      <c r="J22" s="113"/>
      <c r="K22" s="114"/>
      <c r="L22" s="112" t="s">
        <v>115</v>
      </c>
      <c r="M22" s="113"/>
      <c r="N22" s="113"/>
      <c r="O22" s="113"/>
      <c r="P22" s="113"/>
      <c r="Q22" s="113"/>
      <c r="R22" s="113"/>
      <c r="S22" s="113"/>
      <c r="T22" s="113"/>
      <c r="U22" s="114"/>
      <c r="V22" s="118" t="s">
        <v>54</v>
      </c>
      <c r="W22" s="119"/>
      <c r="X22" s="112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>
      <c r="A23" s="12">
        <f t="shared" ref="A23:A30" si="0">ROW()-21</f>
        <v>2</v>
      </c>
      <c r="B23" s="120"/>
      <c r="C23" s="121"/>
      <c r="D23" s="121"/>
      <c r="E23" s="121"/>
      <c r="F23" s="121"/>
      <c r="G23" s="121"/>
      <c r="H23" s="121"/>
      <c r="I23" s="121"/>
      <c r="J23" s="121"/>
      <c r="K23" s="122"/>
      <c r="L23" s="120"/>
      <c r="M23" s="121"/>
      <c r="N23" s="121"/>
      <c r="O23" s="121"/>
      <c r="P23" s="121"/>
      <c r="Q23" s="121"/>
      <c r="R23" s="121"/>
      <c r="S23" s="121"/>
      <c r="T23" s="121"/>
      <c r="U23" s="122"/>
      <c r="V23" s="123"/>
      <c r="W23" s="124"/>
      <c r="X23" s="112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>
      <c r="A24" s="12">
        <f t="shared" si="0"/>
        <v>3</v>
      </c>
      <c r="B24" s="120"/>
      <c r="C24" s="121"/>
      <c r="D24" s="121"/>
      <c r="E24" s="121"/>
      <c r="F24" s="121"/>
      <c r="G24" s="121"/>
      <c r="H24" s="121"/>
      <c r="I24" s="121"/>
      <c r="J24" s="121"/>
      <c r="K24" s="122"/>
      <c r="L24" s="120"/>
      <c r="M24" s="121"/>
      <c r="N24" s="121"/>
      <c r="O24" s="121"/>
      <c r="P24" s="121"/>
      <c r="Q24" s="121"/>
      <c r="R24" s="121"/>
      <c r="S24" s="121"/>
      <c r="T24" s="121"/>
      <c r="U24" s="122"/>
      <c r="V24" s="123"/>
      <c r="W24" s="124"/>
      <c r="X24" s="112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>
      <c r="A25" s="12">
        <f t="shared" si="0"/>
        <v>4</v>
      </c>
      <c r="B25" s="120"/>
      <c r="C25" s="121"/>
      <c r="D25" s="121"/>
      <c r="E25" s="121"/>
      <c r="F25" s="121"/>
      <c r="G25" s="121"/>
      <c r="H25" s="121"/>
      <c r="I25" s="121"/>
      <c r="J25" s="121"/>
      <c r="K25" s="122"/>
      <c r="L25" s="120"/>
      <c r="M25" s="121"/>
      <c r="N25" s="121"/>
      <c r="O25" s="121"/>
      <c r="P25" s="121"/>
      <c r="Q25" s="121"/>
      <c r="R25" s="121"/>
      <c r="S25" s="121"/>
      <c r="T25" s="121"/>
      <c r="U25" s="122"/>
      <c r="V25" s="123"/>
      <c r="W25" s="124"/>
      <c r="X25" s="112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</row>
    <row r="26" spans="1:52">
      <c r="A26" s="12">
        <f t="shared" si="0"/>
        <v>5</v>
      </c>
      <c r="B26" s="120"/>
      <c r="C26" s="121"/>
      <c r="D26" s="121"/>
      <c r="E26" s="121"/>
      <c r="F26" s="121"/>
      <c r="G26" s="121"/>
      <c r="H26" s="121"/>
      <c r="I26" s="121"/>
      <c r="J26" s="121"/>
      <c r="K26" s="122"/>
      <c r="L26" s="120"/>
      <c r="M26" s="121"/>
      <c r="N26" s="121"/>
      <c r="O26" s="121"/>
      <c r="P26" s="121"/>
      <c r="Q26" s="121"/>
      <c r="R26" s="121"/>
      <c r="S26" s="121"/>
      <c r="T26" s="121"/>
      <c r="U26" s="122"/>
      <c r="V26" s="123"/>
      <c r="W26" s="124"/>
      <c r="X26" s="112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>
      <c r="A27" s="12">
        <f t="shared" si="0"/>
        <v>6</v>
      </c>
      <c r="B27" s="120"/>
      <c r="C27" s="121"/>
      <c r="D27" s="121"/>
      <c r="E27" s="121"/>
      <c r="F27" s="121"/>
      <c r="G27" s="121"/>
      <c r="H27" s="121"/>
      <c r="I27" s="121"/>
      <c r="J27" s="121"/>
      <c r="K27" s="122"/>
      <c r="L27" s="120"/>
      <c r="M27" s="121"/>
      <c r="N27" s="121"/>
      <c r="O27" s="121"/>
      <c r="P27" s="121"/>
      <c r="Q27" s="121"/>
      <c r="R27" s="121"/>
      <c r="S27" s="121"/>
      <c r="T27" s="121"/>
      <c r="U27" s="122"/>
      <c r="V27" s="123"/>
      <c r="W27" s="124"/>
      <c r="X27" s="112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>
      <c r="A28" s="12">
        <f t="shared" si="0"/>
        <v>7</v>
      </c>
      <c r="B28" s="120"/>
      <c r="C28" s="121"/>
      <c r="D28" s="121"/>
      <c r="E28" s="121"/>
      <c r="F28" s="121"/>
      <c r="G28" s="121"/>
      <c r="H28" s="121"/>
      <c r="I28" s="121"/>
      <c r="J28" s="121"/>
      <c r="K28" s="122"/>
      <c r="L28" s="120"/>
      <c r="M28" s="121"/>
      <c r="N28" s="121"/>
      <c r="O28" s="121"/>
      <c r="P28" s="121"/>
      <c r="Q28" s="121"/>
      <c r="R28" s="121"/>
      <c r="S28" s="121"/>
      <c r="T28" s="121"/>
      <c r="U28" s="122"/>
      <c r="V28" s="123"/>
      <c r="W28" s="124"/>
      <c r="X28" s="112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>
      <c r="A29" s="12">
        <f t="shared" si="0"/>
        <v>8</v>
      </c>
      <c r="B29" s="120"/>
      <c r="C29" s="121"/>
      <c r="D29" s="121"/>
      <c r="E29" s="121"/>
      <c r="F29" s="121"/>
      <c r="G29" s="121"/>
      <c r="H29" s="121"/>
      <c r="I29" s="121"/>
      <c r="J29" s="121"/>
      <c r="K29" s="122"/>
      <c r="L29" s="120"/>
      <c r="M29" s="121"/>
      <c r="N29" s="121"/>
      <c r="O29" s="121"/>
      <c r="P29" s="121"/>
      <c r="Q29" s="121"/>
      <c r="R29" s="121"/>
      <c r="S29" s="121"/>
      <c r="T29" s="121"/>
      <c r="U29" s="122"/>
      <c r="V29" s="123"/>
      <c r="W29" s="124"/>
      <c r="X29" s="112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4"/>
    </row>
    <row r="30" spans="1:52">
      <c r="A30" s="12">
        <f t="shared" si="0"/>
        <v>9</v>
      </c>
      <c r="B30" s="120"/>
      <c r="C30" s="121"/>
      <c r="D30" s="121"/>
      <c r="E30" s="121"/>
      <c r="F30" s="121"/>
      <c r="G30" s="121"/>
      <c r="H30" s="121"/>
      <c r="I30" s="121"/>
      <c r="J30" s="121"/>
      <c r="K30" s="122"/>
      <c r="L30" s="120"/>
      <c r="M30" s="121"/>
      <c r="N30" s="121"/>
      <c r="O30" s="121"/>
      <c r="P30" s="121"/>
      <c r="Q30" s="121"/>
      <c r="R30" s="121"/>
      <c r="S30" s="121"/>
      <c r="T30" s="121"/>
      <c r="U30" s="122"/>
      <c r="V30" s="123"/>
      <c r="W30" s="124"/>
      <c r="X30" s="112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4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5" t="s">
        <v>3</v>
      </c>
      <c r="C32" s="116"/>
      <c r="D32" s="116"/>
      <c r="E32" s="116"/>
      <c r="F32" s="116"/>
      <c r="G32" s="116"/>
      <c r="H32" s="116"/>
      <c r="I32" s="116"/>
      <c r="J32" s="116"/>
      <c r="K32" s="117"/>
      <c r="L32" s="115" t="s">
        <v>4</v>
      </c>
      <c r="M32" s="116"/>
      <c r="N32" s="116"/>
      <c r="O32" s="116"/>
      <c r="P32" s="116"/>
      <c r="Q32" s="116"/>
      <c r="R32" s="116"/>
      <c r="S32" s="116"/>
      <c r="T32" s="116"/>
      <c r="U32" s="117"/>
      <c r="V32" s="115" t="s">
        <v>9</v>
      </c>
      <c r="W32" s="117"/>
      <c r="X32" s="115" t="s">
        <v>2</v>
      </c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12">
        <f>ROW()-32</f>
        <v>1</v>
      </c>
      <c r="B33" s="112" t="s">
        <v>85</v>
      </c>
      <c r="C33" s="113"/>
      <c r="D33" s="113"/>
      <c r="E33" s="113"/>
      <c r="F33" s="113"/>
      <c r="G33" s="113"/>
      <c r="H33" s="113"/>
      <c r="I33" s="113"/>
      <c r="J33" s="113"/>
      <c r="K33" s="114"/>
      <c r="L33" s="112" t="s">
        <v>84</v>
      </c>
      <c r="M33" s="113"/>
      <c r="N33" s="113"/>
      <c r="O33" s="113"/>
      <c r="P33" s="113"/>
      <c r="Q33" s="113"/>
      <c r="R33" s="113"/>
      <c r="S33" s="113"/>
      <c r="T33" s="113"/>
      <c r="U33" s="114"/>
      <c r="V33" s="118" t="s">
        <v>9</v>
      </c>
      <c r="W33" s="119"/>
      <c r="X33" s="112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4"/>
    </row>
    <row r="34" spans="1:52">
      <c r="A34" s="12">
        <f t="shared" ref="A34:A41" si="1">ROW()-32</f>
        <v>2</v>
      </c>
      <c r="B34" s="112" t="s">
        <v>110</v>
      </c>
      <c r="C34" s="113"/>
      <c r="D34" s="113"/>
      <c r="E34" s="113"/>
      <c r="F34" s="113"/>
      <c r="G34" s="113"/>
      <c r="H34" s="113"/>
      <c r="I34" s="113"/>
      <c r="J34" s="113"/>
      <c r="K34" s="114"/>
      <c r="L34" s="112" t="s">
        <v>109</v>
      </c>
      <c r="M34" s="113"/>
      <c r="N34" s="113"/>
      <c r="O34" s="113"/>
      <c r="P34" s="113"/>
      <c r="Q34" s="113"/>
      <c r="R34" s="113"/>
      <c r="S34" s="113"/>
      <c r="T34" s="113"/>
      <c r="U34" s="114"/>
      <c r="V34" s="118" t="s">
        <v>114</v>
      </c>
      <c r="W34" s="119"/>
      <c r="X34" s="112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4"/>
    </row>
    <row r="35" spans="1:52">
      <c r="A35" s="12">
        <f t="shared" si="1"/>
        <v>3</v>
      </c>
      <c r="B35" s="112"/>
      <c r="C35" s="113"/>
      <c r="D35" s="113"/>
      <c r="E35" s="113"/>
      <c r="F35" s="113"/>
      <c r="G35" s="113"/>
      <c r="H35" s="113"/>
      <c r="I35" s="113"/>
      <c r="J35" s="113"/>
      <c r="K35" s="114"/>
      <c r="L35" s="112"/>
      <c r="M35" s="113"/>
      <c r="N35" s="113"/>
      <c r="O35" s="113"/>
      <c r="P35" s="113"/>
      <c r="Q35" s="113"/>
      <c r="R35" s="113"/>
      <c r="S35" s="113"/>
      <c r="T35" s="113"/>
      <c r="U35" s="114"/>
      <c r="V35" s="118"/>
      <c r="W35" s="119"/>
      <c r="X35" s="112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>
      <c r="A36" s="12">
        <f t="shared" si="1"/>
        <v>4</v>
      </c>
      <c r="B36" s="112"/>
      <c r="C36" s="113"/>
      <c r="D36" s="113"/>
      <c r="E36" s="113"/>
      <c r="F36" s="113"/>
      <c r="G36" s="113"/>
      <c r="H36" s="113"/>
      <c r="I36" s="113"/>
      <c r="J36" s="113"/>
      <c r="K36" s="114"/>
      <c r="L36" s="112"/>
      <c r="M36" s="113"/>
      <c r="N36" s="113"/>
      <c r="O36" s="113"/>
      <c r="P36" s="113"/>
      <c r="Q36" s="113"/>
      <c r="R36" s="113"/>
      <c r="S36" s="113"/>
      <c r="T36" s="113"/>
      <c r="U36" s="114"/>
      <c r="V36" s="118"/>
      <c r="W36" s="119"/>
      <c r="X36" s="112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>
      <c r="A37" s="12">
        <f t="shared" si="1"/>
        <v>5</v>
      </c>
      <c r="B37" s="112"/>
      <c r="C37" s="113"/>
      <c r="D37" s="113"/>
      <c r="E37" s="113"/>
      <c r="F37" s="113"/>
      <c r="G37" s="113"/>
      <c r="H37" s="113"/>
      <c r="I37" s="113"/>
      <c r="J37" s="113"/>
      <c r="K37" s="114"/>
      <c r="L37" s="112"/>
      <c r="M37" s="113"/>
      <c r="N37" s="113"/>
      <c r="O37" s="113"/>
      <c r="P37" s="113"/>
      <c r="Q37" s="113"/>
      <c r="R37" s="113"/>
      <c r="S37" s="113"/>
      <c r="T37" s="113"/>
      <c r="U37" s="114"/>
      <c r="V37" s="118"/>
      <c r="W37" s="119"/>
      <c r="X37" s="112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4"/>
    </row>
    <row r="38" spans="1:52">
      <c r="A38" s="12">
        <f t="shared" si="1"/>
        <v>6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4"/>
      <c r="L38" s="112"/>
      <c r="M38" s="113"/>
      <c r="N38" s="113"/>
      <c r="O38" s="113"/>
      <c r="P38" s="113"/>
      <c r="Q38" s="113"/>
      <c r="R38" s="113"/>
      <c r="S38" s="113"/>
      <c r="T38" s="113"/>
      <c r="U38" s="114"/>
      <c r="V38" s="118"/>
      <c r="W38" s="119"/>
      <c r="X38" s="112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>
      <c r="A39" s="12">
        <f t="shared" si="1"/>
        <v>7</v>
      </c>
      <c r="B39" s="112"/>
      <c r="C39" s="113"/>
      <c r="D39" s="113"/>
      <c r="E39" s="113"/>
      <c r="F39" s="113"/>
      <c r="G39" s="113"/>
      <c r="H39" s="113"/>
      <c r="I39" s="113"/>
      <c r="J39" s="113"/>
      <c r="K39" s="114"/>
      <c r="L39" s="112"/>
      <c r="M39" s="113"/>
      <c r="N39" s="113"/>
      <c r="O39" s="113"/>
      <c r="P39" s="113"/>
      <c r="Q39" s="113"/>
      <c r="R39" s="113"/>
      <c r="S39" s="113"/>
      <c r="T39" s="113"/>
      <c r="U39" s="114"/>
      <c r="V39" s="118"/>
      <c r="W39" s="119"/>
      <c r="X39" s="112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>
      <c r="A40" s="12">
        <f t="shared" si="1"/>
        <v>8</v>
      </c>
      <c r="B40" s="112"/>
      <c r="C40" s="113"/>
      <c r="D40" s="113"/>
      <c r="E40" s="113"/>
      <c r="F40" s="113"/>
      <c r="G40" s="113"/>
      <c r="H40" s="113"/>
      <c r="I40" s="113"/>
      <c r="J40" s="113"/>
      <c r="K40" s="114"/>
      <c r="L40" s="112"/>
      <c r="M40" s="113"/>
      <c r="N40" s="113"/>
      <c r="O40" s="113"/>
      <c r="P40" s="113"/>
      <c r="Q40" s="113"/>
      <c r="R40" s="113"/>
      <c r="S40" s="113"/>
      <c r="T40" s="113"/>
      <c r="U40" s="114"/>
      <c r="V40" s="118"/>
      <c r="W40" s="119"/>
      <c r="X40" s="112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4"/>
    </row>
    <row r="41" spans="1:52">
      <c r="A41" s="12">
        <f t="shared" si="1"/>
        <v>9</v>
      </c>
      <c r="B41" s="112"/>
      <c r="C41" s="113"/>
      <c r="D41" s="113"/>
      <c r="E41" s="113"/>
      <c r="F41" s="113"/>
      <c r="G41" s="113"/>
      <c r="H41" s="113"/>
      <c r="I41" s="113"/>
      <c r="J41" s="113"/>
      <c r="K41" s="114"/>
      <c r="L41" s="112"/>
      <c r="M41" s="113"/>
      <c r="N41" s="113"/>
      <c r="O41" s="113"/>
      <c r="P41" s="113"/>
      <c r="Q41" s="113"/>
      <c r="R41" s="113"/>
      <c r="S41" s="113"/>
      <c r="T41" s="113"/>
      <c r="U41" s="114"/>
      <c r="V41" s="118"/>
      <c r="W41" s="119"/>
      <c r="X41" s="112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4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5" t="s">
        <v>3</v>
      </c>
      <c r="C43" s="116"/>
      <c r="D43" s="116"/>
      <c r="E43" s="116"/>
      <c r="F43" s="116"/>
      <c r="G43" s="116"/>
      <c r="H43" s="116"/>
      <c r="I43" s="116"/>
      <c r="J43" s="116"/>
      <c r="K43" s="117"/>
      <c r="L43" s="115" t="s">
        <v>4</v>
      </c>
      <c r="M43" s="116"/>
      <c r="N43" s="116"/>
      <c r="O43" s="116"/>
      <c r="P43" s="116"/>
      <c r="Q43" s="116"/>
      <c r="R43" s="116"/>
      <c r="S43" s="116"/>
      <c r="T43" s="116"/>
      <c r="U43" s="117"/>
      <c r="V43" s="115" t="s">
        <v>9</v>
      </c>
      <c r="W43" s="117"/>
      <c r="X43" s="115" t="s">
        <v>2</v>
      </c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12">
        <f>ROW()-43</f>
        <v>1</v>
      </c>
      <c r="B44" s="112"/>
      <c r="C44" s="113"/>
      <c r="D44" s="113"/>
      <c r="E44" s="113"/>
      <c r="F44" s="113"/>
      <c r="G44" s="113"/>
      <c r="H44" s="113"/>
      <c r="I44" s="113"/>
      <c r="J44" s="113"/>
      <c r="K44" s="114"/>
      <c r="L44" s="112"/>
      <c r="M44" s="113"/>
      <c r="N44" s="113"/>
      <c r="O44" s="113"/>
      <c r="P44" s="113"/>
      <c r="Q44" s="113"/>
      <c r="R44" s="113"/>
      <c r="S44" s="113"/>
      <c r="T44" s="113"/>
      <c r="U44" s="114"/>
      <c r="V44" s="118"/>
      <c r="W44" s="119"/>
      <c r="X44" s="112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4"/>
    </row>
    <row r="45" spans="1:52">
      <c r="A45" s="12">
        <f t="shared" ref="A45:A52" si="2">ROW()-43</f>
        <v>2</v>
      </c>
      <c r="B45" s="112"/>
      <c r="C45" s="113"/>
      <c r="D45" s="113"/>
      <c r="E45" s="113"/>
      <c r="F45" s="113"/>
      <c r="G45" s="113"/>
      <c r="H45" s="113"/>
      <c r="I45" s="113"/>
      <c r="J45" s="113"/>
      <c r="K45" s="114"/>
      <c r="L45" s="112"/>
      <c r="M45" s="113"/>
      <c r="N45" s="113"/>
      <c r="O45" s="113"/>
      <c r="P45" s="113"/>
      <c r="Q45" s="113"/>
      <c r="R45" s="113"/>
      <c r="S45" s="113"/>
      <c r="T45" s="113"/>
      <c r="U45" s="114"/>
      <c r="V45" s="118"/>
      <c r="W45" s="119"/>
      <c r="X45" s="112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4"/>
    </row>
    <row r="46" spans="1:52">
      <c r="A46" s="12">
        <f t="shared" si="2"/>
        <v>3</v>
      </c>
      <c r="B46" s="112"/>
      <c r="C46" s="113"/>
      <c r="D46" s="113"/>
      <c r="E46" s="113"/>
      <c r="F46" s="113"/>
      <c r="G46" s="113"/>
      <c r="H46" s="113"/>
      <c r="I46" s="113"/>
      <c r="J46" s="113"/>
      <c r="K46" s="114"/>
      <c r="L46" s="112"/>
      <c r="M46" s="113"/>
      <c r="N46" s="113"/>
      <c r="O46" s="113"/>
      <c r="P46" s="113"/>
      <c r="Q46" s="113"/>
      <c r="R46" s="113"/>
      <c r="S46" s="113"/>
      <c r="T46" s="113"/>
      <c r="U46" s="114"/>
      <c r="V46" s="118"/>
      <c r="W46" s="119"/>
      <c r="X46" s="112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>
      <c r="A47" s="12">
        <f t="shared" si="2"/>
        <v>4</v>
      </c>
      <c r="B47" s="112"/>
      <c r="C47" s="113"/>
      <c r="D47" s="113"/>
      <c r="E47" s="113"/>
      <c r="F47" s="113"/>
      <c r="G47" s="113"/>
      <c r="H47" s="113"/>
      <c r="I47" s="113"/>
      <c r="J47" s="113"/>
      <c r="K47" s="114"/>
      <c r="L47" s="112"/>
      <c r="M47" s="113"/>
      <c r="N47" s="113"/>
      <c r="O47" s="113"/>
      <c r="P47" s="113"/>
      <c r="Q47" s="113"/>
      <c r="R47" s="113"/>
      <c r="S47" s="113"/>
      <c r="T47" s="113"/>
      <c r="U47" s="114"/>
      <c r="V47" s="118"/>
      <c r="W47" s="119"/>
      <c r="X47" s="112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4"/>
    </row>
    <row r="48" spans="1:52">
      <c r="A48" s="12">
        <f t="shared" si="2"/>
        <v>5</v>
      </c>
      <c r="B48" s="112"/>
      <c r="C48" s="113"/>
      <c r="D48" s="113"/>
      <c r="E48" s="113"/>
      <c r="F48" s="113"/>
      <c r="G48" s="113"/>
      <c r="H48" s="113"/>
      <c r="I48" s="113"/>
      <c r="J48" s="113"/>
      <c r="K48" s="114"/>
      <c r="L48" s="112"/>
      <c r="M48" s="113"/>
      <c r="N48" s="113"/>
      <c r="O48" s="113"/>
      <c r="P48" s="113"/>
      <c r="Q48" s="113"/>
      <c r="R48" s="113"/>
      <c r="S48" s="113"/>
      <c r="T48" s="113"/>
      <c r="U48" s="114"/>
      <c r="V48" s="118"/>
      <c r="W48" s="119"/>
      <c r="X48" s="112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  <row r="49" spans="1:52">
      <c r="A49" s="12">
        <f t="shared" si="2"/>
        <v>6</v>
      </c>
      <c r="B49" s="112"/>
      <c r="C49" s="113"/>
      <c r="D49" s="113"/>
      <c r="E49" s="113"/>
      <c r="F49" s="113"/>
      <c r="G49" s="113"/>
      <c r="H49" s="113"/>
      <c r="I49" s="113"/>
      <c r="J49" s="113"/>
      <c r="K49" s="114"/>
      <c r="L49" s="112"/>
      <c r="M49" s="113"/>
      <c r="N49" s="113"/>
      <c r="O49" s="113"/>
      <c r="P49" s="113"/>
      <c r="Q49" s="113"/>
      <c r="R49" s="113"/>
      <c r="S49" s="113"/>
      <c r="T49" s="113"/>
      <c r="U49" s="114"/>
      <c r="V49" s="118"/>
      <c r="W49" s="119"/>
      <c r="X49" s="112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4"/>
    </row>
    <row r="50" spans="1:52">
      <c r="A50" s="12">
        <f t="shared" si="2"/>
        <v>7</v>
      </c>
      <c r="B50" s="112"/>
      <c r="C50" s="113"/>
      <c r="D50" s="113"/>
      <c r="E50" s="113"/>
      <c r="F50" s="113"/>
      <c r="G50" s="113"/>
      <c r="H50" s="113"/>
      <c r="I50" s="113"/>
      <c r="J50" s="113"/>
      <c r="K50" s="114"/>
      <c r="L50" s="112"/>
      <c r="M50" s="113"/>
      <c r="N50" s="113"/>
      <c r="O50" s="113"/>
      <c r="P50" s="113"/>
      <c r="Q50" s="113"/>
      <c r="R50" s="113"/>
      <c r="S50" s="113"/>
      <c r="T50" s="113"/>
      <c r="U50" s="114"/>
      <c r="V50" s="118"/>
      <c r="W50" s="119"/>
      <c r="X50" s="112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4"/>
    </row>
    <row r="51" spans="1:52">
      <c r="A51" s="12">
        <f t="shared" si="2"/>
        <v>8</v>
      </c>
      <c r="B51" s="112"/>
      <c r="C51" s="113"/>
      <c r="D51" s="113"/>
      <c r="E51" s="113"/>
      <c r="F51" s="113"/>
      <c r="G51" s="113"/>
      <c r="H51" s="113"/>
      <c r="I51" s="113"/>
      <c r="J51" s="113"/>
      <c r="K51" s="114"/>
      <c r="L51" s="112"/>
      <c r="M51" s="113"/>
      <c r="N51" s="113"/>
      <c r="O51" s="113"/>
      <c r="P51" s="113"/>
      <c r="Q51" s="113"/>
      <c r="R51" s="113"/>
      <c r="S51" s="113"/>
      <c r="T51" s="113"/>
      <c r="U51" s="114"/>
      <c r="V51" s="118"/>
      <c r="W51" s="119"/>
      <c r="X51" s="112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4"/>
    </row>
    <row r="52" spans="1:52">
      <c r="A52" s="12">
        <f t="shared" si="2"/>
        <v>9</v>
      </c>
      <c r="B52" s="112"/>
      <c r="C52" s="113"/>
      <c r="D52" s="113"/>
      <c r="E52" s="113"/>
      <c r="F52" s="113"/>
      <c r="G52" s="113"/>
      <c r="H52" s="113"/>
      <c r="I52" s="113"/>
      <c r="J52" s="113"/>
      <c r="K52" s="114"/>
      <c r="L52" s="112"/>
      <c r="M52" s="113"/>
      <c r="N52" s="113"/>
      <c r="O52" s="113"/>
      <c r="P52" s="113"/>
      <c r="Q52" s="113"/>
      <c r="R52" s="113"/>
      <c r="S52" s="113"/>
      <c r="T52" s="113"/>
      <c r="U52" s="114"/>
      <c r="V52" s="118"/>
      <c r="W52" s="119"/>
      <c r="X52" s="112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4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topLeftCell="B1" zoomScale="110" zoomScaleNormal="110" workbookViewId="0">
      <pane ySplit="5" topLeftCell="A6" activePane="bottomLeft" state="frozen"/>
      <selection sqref="A1:K2"/>
      <selection pane="bottomLeft" activeCell="BL17" sqref="BL17"/>
    </sheetView>
  </sheetViews>
  <sheetFormatPr defaultColWidth="2.625" defaultRowHeight="10.5"/>
  <cols>
    <col min="1" max="16384" width="2.625" style="1"/>
  </cols>
  <sheetData>
    <row r="1" spans="1:55">
      <c r="A1" s="134" t="s">
        <v>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31" t="s">
        <v>3</v>
      </c>
      <c r="O1" s="132"/>
      <c r="P1" s="132"/>
      <c r="Q1" s="133"/>
      <c r="R1" s="138" t="str">
        <f>IF(ISBLANK(表紙!AL43),"",(表紙!AL43))</f>
        <v>K003</v>
      </c>
      <c r="S1" s="139"/>
      <c r="T1" s="139"/>
      <c r="U1" s="139"/>
      <c r="V1" s="139"/>
      <c r="W1" s="139"/>
      <c r="X1" s="139"/>
      <c r="Y1" s="139"/>
      <c r="Z1" s="139"/>
      <c r="AA1" s="140"/>
      <c r="AB1" s="131" t="s">
        <v>6</v>
      </c>
      <c r="AC1" s="132"/>
      <c r="AD1" s="132"/>
      <c r="AE1" s="133"/>
      <c r="AF1" s="127" t="str">
        <f>IF(ISBLANK(表紙!AL39),"",(表紙!AL39))</f>
        <v>KS</v>
      </c>
      <c r="AG1" s="128"/>
      <c r="AH1" s="128"/>
      <c r="AI1" s="128"/>
      <c r="AJ1" s="128"/>
      <c r="AK1" s="128"/>
      <c r="AL1" s="128"/>
      <c r="AM1" s="128"/>
      <c r="AN1" s="128"/>
      <c r="AO1" s="129"/>
      <c r="AP1" s="131" t="s">
        <v>1</v>
      </c>
      <c r="AQ1" s="132"/>
      <c r="AR1" s="132"/>
      <c r="AS1" s="133"/>
      <c r="AT1" s="141">
        <f>IF(ISBLANK(表紙!AL47),"",(表紙!AL47))</f>
        <v>45056</v>
      </c>
      <c r="AU1" s="142"/>
      <c r="AV1" s="142"/>
      <c r="AW1" s="142"/>
      <c r="AX1" s="142"/>
      <c r="AY1" s="142"/>
      <c r="AZ1" s="142"/>
      <c r="BA1" s="142"/>
      <c r="BB1" s="142"/>
      <c r="BC1" s="143"/>
    </row>
    <row r="2" spans="1:55">
      <c r="A2" s="137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  <c r="N2" s="131" t="s">
        <v>4</v>
      </c>
      <c r="O2" s="132"/>
      <c r="P2" s="132"/>
      <c r="Q2" s="133"/>
      <c r="R2" s="138" t="str">
        <f>IF(ISBLANK(表紙!AL45),"",(表紙!AL45))</f>
        <v>在庫登録更新画面</v>
      </c>
      <c r="S2" s="139"/>
      <c r="T2" s="139"/>
      <c r="U2" s="139"/>
      <c r="V2" s="139"/>
      <c r="W2" s="139"/>
      <c r="X2" s="139"/>
      <c r="Y2" s="139"/>
      <c r="Z2" s="139"/>
      <c r="AA2" s="140"/>
      <c r="AB2" s="131" t="s">
        <v>0</v>
      </c>
      <c r="AC2" s="132"/>
      <c r="AD2" s="132"/>
      <c r="AE2" s="133"/>
      <c r="AF2" s="127" t="str">
        <f>IF(ISBLANK(表紙!AL41),"",(表紙!AL41))</f>
        <v>在庫管理システム</v>
      </c>
      <c r="AG2" s="128"/>
      <c r="AH2" s="128"/>
      <c r="AI2" s="128"/>
      <c r="AJ2" s="128"/>
      <c r="AK2" s="128"/>
      <c r="AL2" s="128"/>
      <c r="AM2" s="128"/>
      <c r="AN2" s="128"/>
      <c r="AO2" s="129"/>
      <c r="AP2" s="131" t="s">
        <v>21</v>
      </c>
      <c r="AQ2" s="132"/>
      <c r="AR2" s="132"/>
      <c r="AS2" s="133"/>
      <c r="AT2" s="127" t="str">
        <f>IF(ISBLANK(表紙!AL49),"",(表紙!AL49))</f>
        <v>張卓群</v>
      </c>
      <c r="AU2" s="128"/>
      <c r="AV2" s="128"/>
      <c r="AW2" s="128"/>
      <c r="AX2" s="128"/>
      <c r="AY2" s="128"/>
      <c r="AZ2" s="128"/>
      <c r="BA2" s="128"/>
      <c r="BB2" s="128"/>
      <c r="BC2" s="12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0" t="s">
        <v>15</v>
      </c>
      <c r="C5" s="130"/>
      <c r="D5" s="130"/>
      <c r="E5" s="130"/>
      <c r="F5" s="130"/>
      <c r="G5" s="130"/>
      <c r="H5" s="130"/>
      <c r="I5" s="130"/>
      <c r="J5" s="130"/>
      <c r="K5" s="130"/>
      <c r="L5" s="130" t="s">
        <v>16</v>
      </c>
      <c r="M5" s="130"/>
      <c r="N5" s="130"/>
      <c r="O5" s="130"/>
      <c r="P5" s="130"/>
      <c r="Q5" s="130" t="s">
        <v>20</v>
      </c>
      <c r="R5" s="130"/>
      <c r="S5" s="130" t="s">
        <v>17</v>
      </c>
      <c r="T5" s="130"/>
      <c r="U5" s="130" t="s">
        <v>43</v>
      </c>
      <c r="V5" s="130"/>
      <c r="W5" s="130"/>
      <c r="X5" s="130"/>
      <c r="Y5" s="130"/>
      <c r="Z5" s="130"/>
      <c r="AA5" s="130"/>
      <c r="AB5" s="130" t="s">
        <v>18</v>
      </c>
      <c r="AC5" s="130"/>
      <c r="AD5" s="130"/>
      <c r="AE5" s="130"/>
      <c r="AF5" s="130"/>
      <c r="AG5" s="130"/>
      <c r="AH5" s="130"/>
      <c r="AI5" s="130"/>
      <c r="AJ5" s="130" t="s">
        <v>19</v>
      </c>
      <c r="AK5" s="130"/>
      <c r="AL5" s="130"/>
      <c r="AM5" s="130"/>
      <c r="AN5" s="130"/>
      <c r="AO5" s="130"/>
      <c r="AP5" s="130"/>
      <c r="AQ5" s="130"/>
      <c r="AR5" s="130" t="s">
        <v>2</v>
      </c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</row>
    <row r="6" spans="1:55" ht="15.75" customHeight="1">
      <c r="A6" s="12">
        <f>ROW()-5</f>
        <v>1</v>
      </c>
      <c r="B6" s="112" t="s">
        <v>79</v>
      </c>
      <c r="C6" s="113"/>
      <c r="D6" s="113"/>
      <c r="E6" s="113"/>
      <c r="F6" s="113"/>
      <c r="G6" s="113"/>
      <c r="H6" s="113"/>
      <c r="I6" s="113"/>
      <c r="J6" s="113"/>
      <c r="K6" s="114"/>
      <c r="L6" s="125" t="s">
        <v>36</v>
      </c>
      <c r="M6" s="125"/>
      <c r="N6" s="125"/>
      <c r="O6" s="125"/>
      <c r="P6" s="125"/>
      <c r="Q6" s="126"/>
      <c r="R6" s="126"/>
      <c r="S6" s="126">
        <v>11</v>
      </c>
      <c r="T6" s="126"/>
      <c r="U6" s="125" t="s">
        <v>117</v>
      </c>
      <c r="V6" s="125"/>
      <c r="W6" s="125"/>
      <c r="X6" s="125"/>
      <c r="Y6" s="125"/>
      <c r="Z6" s="125"/>
      <c r="AA6" s="125"/>
      <c r="AB6" s="125" t="s">
        <v>86</v>
      </c>
      <c r="AC6" s="125"/>
      <c r="AD6" s="125"/>
      <c r="AE6" s="125"/>
      <c r="AF6" s="125"/>
      <c r="AG6" s="125"/>
      <c r="AH6" s="125"/>
      <c r="AI6" s="125"/>
      <c r="AJ6" s="112" t="s">
        <v>79</v>
      </c>
      <c r="AK6" s="113"/>
      <c r="AL6" s="113"/>
      <c r="AM6" s="113"/>
      <c r="AN6" s="113"/>
      <c r="AO6" s="113"/>
      <c r="AP6" s="113"/>
      <c r="AQ6" s="114"/>
      <c r="AR6" s="125" t="s">
        <v>118</v>
      </c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</row>
    <row r="7" spans="1:55">
      <c r="A7" s="12">
        <f t="shared" ref="A7:A54" si="0">ROW()-5</f>
        <v>2</v>
      </c>
      <c r="B7" s="112" t="s">
        <v>80</v>
      </c>
      <c r="C7" s="113"/>
      <c r="D7" s="113"/>
      <c r="E7" s="113"/>
      <c r="F7" s="113"/>
      <c r="G7" s="113"/>
      <c r="H7" s="113"/>
      <c r="I7" s="113"/>
      <c r="J7" s="113"/>
      <c r="K7" s="114"/>
      <c r="L7" s="125" t="s">
        <v>62</v>
      </c>
      <c r="M7" s="125"/>
      <c r="N7" s="125"/>
      <c r="O7" s="125"/>
      <c r="P7" s="125"/>
      <c r="Q7" s="126" t="s">
        <v>56</v>
      </c>
      <c r="R7" s="126"/>
      <c r="S7" s="126">
        <v>20</v>
      </c>
      <c r="T7" s="126"/>
      <c r="U7" s="125"/>
      <c r="V7" s="125"/>
      <c r="W7" s="125"/>
      <c r="X7" s="125"/>
      <c r="Y7" s="125"/>
      <c r="Z7" s="125"/>
      <c r="AA7" s="125"/>
      <c r="AB7" s="125" t="s">
        <v>86</v>
      </c>
      <c r="AC7" s="125"/>
      <c r="AD7" s="125"/>
      <c r="AE7" s="125"/>
      <c r="AF7" s="125"/>
      <c r="AG7" s="125"/>
      <c r="AH7" s="125"/>
      <c r="AI7" s="125"/>
      <c r="AJ7" s="112" t="s">
        <v>80</v>
      </c>
      <c r="AK7" s="113"/>
      <c r="AL7" s="113"/>
      <c r="AM7" s="113"/>
      <c r="AN7" s="113"/>
      <c r="AO7" s="113"/>
      <c r="AP7" s="113"/>
      <c r="AQ7" s="114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</row>
    <row r="8" spans="1:55">
      <c r="A8" s="12">
        <f t="shared" si="0"/>
        <v>3</v>
      </c>
      <c r="B8" s="112" t="s">
        <v>81</v>
      </c>
      <c r="C8" s="113"/>
      <c r="D8" s="113"/>
      <c r="E8" s="113"/>
      <c r="F8" s="113"/>
      <c r="G8" s="113"/>
      <c r="H8" s="113"/>
      <c r="I8" s="113"/>
      <c r="J8" s="113"/>
      <c r="K8" s="114"/>
      <c r="L8" s="125" t="s">
        <v>62</v>
      </c>
      <c r="M8" s="125"/>
      <c r="N8" s="125"/>
      <c r="O8" s="125"/>
      <c r="P8" s="125"/>
      <c r="Q8" s="126" t="s">
        <v>56</v>
      </c>
      <c r="R8" s="126"/>
      <c r="S8" s="126">
        <v>10</v>
      </c>
      <c r="T8" s="126"/>
      <c r="U8" s="125"/>
      <c r="V8" s="125"/>
      <c r="W8" s="125"/>
      <c r="X8" s="125"/>
      <c r="Y8" s="125"/>
      <c r="Z8" s="125"/>
      <c r="AA8" s="125"/>
      <c r="AB8" s="125" t="s">
        <v>86</v>
      </c>
      <c r="AC8" s="125"/>
      <c r="AD8" s="125"/>
      <c r="AE8" s="125"/>
      <c r="AF8" s="125"/>
      <c r="AG8" s="125"/>
      <c r="AH8" s="125"/>
      <c r="AI8" s="125"/>
      <c r="AJ8" s="112" t="s">
        <v>111</v>
      </c>
      <c r="AK8" s="113"/>
      <c r="AL8" s="113"/>
      <c r="AM8" s="113"/>
      <c r="AN8" s="113"/>
      <c r="AO8" s="113"/>
      <c r="AP8" s="113"/>
      <c r="AQ8" s="114"/>
    </row>
    <row r="9" spans="1:55">
      <c r="A9" s="12">
        <f>ROW()-5</f>
        <v>4</v>
      </c>
      <c r="B9" s="112" t="s">
        <v>2</v>
      </c>
      <c r="C9" s="113"/>
      <c r="D9" s="113"/>
      <c r="E9" s="113"/>
      <c r="F9" s="113"/>
      <c r="G9" s="113"/>
      <c r="H9" s="113"/>
      <c r="I9" s="113"/>
      <c r="J9" s="113"/>
      <c r="K9" s="114"/>
      <c r="L9" s="125" t="s">
        <v>62</v>
      </c>
      <c r="M9" s="125"/>
      <c r="N9" s="125"/>
      <c r="O9" s="125"/>
      <c r="P9" s="125"/>
      <c r="Q9" s="126"/>
      <c r="R9" s="126"/>
      <c r="S9" s="126">
        <v>200</v>
      </c>
      <c r="T9" s="126"/>
      <c r="U9" s="125"/>
      <c r="V9" s="125"/>
      <c r="W9" s="125"/>
      <c r="X9" s="125"/>
      <c r="Y9" s="125"/>
      <c r="Z9" s="125"/>
      <c r="AA9" s="125"/>
      <c r="AB9" s="125" t="s">
        <v>86</v>
      </c>
      <c r="AC9" s="125"/>
      <c r="AD9" s="125"/>
      <c r="AE9" s="125"/>
      <c r="AF9" s="125"/>
      <c r="AG9" s="125"/>
      <c r="AH9" s="125"/>
      <c r="AI9" s="125"/>
      <c r="AJ9" s="112" t="s">
        <v>83</v>
      </c>
      <c r="AK9" s="113"/>
      <c r="AL9" s="113"/>
      <c r="AM9" s="113"/>
      <c r="AN9" s="113"/>
      <c r="AO9" s="113"/>
      <c r="AP9" s="113"/>
      <c r="AQ9" s="114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</row>
    <row r="10" spans="1:55">
      <c r="A10" s="12">
        <f t="shared" si="0"/>
        <v>5</v>
      </c>
      <c r="B10" s="112" t="s">
        <v>119</v>
      </c>
      <c r="C10" s="113"/>
      <c r="D10" s="113"/>
      <c r="E10" s="113"/>
      <c r="F10" s="113"/>
      <c r="G10" s="113"/>
      <c r="H10" s="113"/>
      <c r="I10" s="113"/>
      <c r="J10" s="113"/>
      <c r="K10" s="114"/>
      <c r="L10" s="125" t="s">
        <v>82</v>
      </c>
      <c r="M10" s="125"/>
      <c r="N10" s="125"/>
      <c r="O10" s="125"/>
      <c r="P10" s="125"/>
      <c r="Q10" s="126"/>
      <c r="R10" s="126"/>
      <c r="S10" s="126"/>
      <c r="T10" s="126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12"/>
      <c r="AK10" s="113"/>
      <c r="AL10" s="113"/>
      <c r="AM10" s="113"/>
      <c r="AN10" s="113"/>
      <c r="AO10" s="113"/>
      <c r="AP10" s="113"/>
      <c r="AQ10" s="114"/>
      <c r="AR10" s="125" t="s">
        <v>120</v>
      </c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</row>
    <row r="11" spans="1:55">
      <c r="A11" s="12">
        <f t="shared" si="0"/>
        <v>6</v>
      </c>
      <c r="B11" s="112" t="s">
        <v>55</v>
      </c>
      <c r="C11" s="113"/>
      <c r="D11" s="113"/>
      <c r="E11" s="113"/>
      <c r="F11" s="113"/>
      <c r="G11" s="113"/>
      <c r="H11" s="113"/>
      <c r="I11" s="113"/>
      <c r="J11" s="113"/>
      <c r="K11" s="114"/>
      <c r="L11" s="125" t="s">
        <v>82</v>
      </c>
      <c r="M11" s="125"/>
      <c r="N11" s="125"/>
      <c r="O11" s="125"/>
      <c r="P11" s="125"/>
      <c r="Q11" s="126"/>
      <c r="R11" s="126"/>
      <c r="S11" s="126"/>
      <c r="T11" s="126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12"/>
      <c r="AK11" s="113"/>
      <c r="AL11" s="113"/>
      <c r="AM11" s="113"/>
      <c r="AN11" s="113"/>
      <c r="AO11" s="113"/>
      <c r="AP11" s="113"/>
      <c r="AQ11" s="114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</row>
    <row r="12" spans="1:55">
      <c r="A12" s="12">
        <f t="shared" si="0"/>
        <v>7</v>
      </c>
      <c r="B12" s="112"/>
      <c r="C12" s="113"/>
      <c r="D12" s="113"/>
      <c r="E12" s="113"/>
      <c r="F12" s="113"/>
      <c r="G12" s="113"/>
      <c r="H12" s="113"/>
      <c r="I12" s="113"/>
      <c r="J12" s="113"/>
      <c r="K12" s="114"/>
      <c r="L12" s="125"/>
      <c r="M12" s="125"/>
      <c r="N12" s="125"/>
      <c r="O12" s="125"/>
      <c r="P12" s="125"/>
      <c r="Q12" s="126"/>
      <c r="R12" s="126"/>
      <c r="S12" s="126"/>
      <c r="T12" s="126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12"/>
      <c r="AK12" s="113"/>
      <c r="AL12" s="113"/>
      <c r="AM12" s="113"/>
      <c r="AN12" s="113"/>
      <c r="AO12" s="113"/>
      <c r="AP12" s="113"/>
      <c r="AQ12" s="114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</row>
    <row r="13" spans="1:55">
      <c r="A13" s="12">
        <f t="shared" si="0"/>
        <v>8</v>
      </c>
      <c r="B13" s="112"/>
      <c r="C13" s="113"/>
      <c r="D13" s="113"/>
      <c r="E13" s="113"/>
      <c r="F13" s="113"/>
      <c r="G13" s="113"/>
      <c r="H13" s="113"/>
      <c r="I13" s="113"/>
      <c r="J13" s="113"/>
      <c r="K13" s="114"/>
      <c r="L13" s="125"/>
      <c r="M13" s="125"/>
      <c r="N13" s="125"/>
      <c r="O13" s="125"/>
      <c r="P13" s="125"/>
      <c r="Q13" s="126"/>
      <c r="R13" s="126"/>
      <c r="S13" s="126"/>
      <c r="T13" s="126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12"/>
      <c r="AK13" s="113"/>
      <c r="AL13" s="113"/>
      <c r="AM13" s="113"/>
      <c r="AN13" s="113"/>
      <c r="AO13" s="113"/>
      <c r="AP13" s="113"/>
      <c r="AQ13" s="114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</row>
    <row r="14" spans="1:55">
      <c r="A14" s="12">
        <f t="shared" si="0"/>
        <v>9</v>
      </c>
      <c r="B14" s="112"/>
      <c r="C14" s="113"/>
      <c r="D14" s="113"/>
      <c r="E14" s="113"/>
      <c r="F14" s="113"/>
      <c r="G14" s="113"/>
      <c r="H14" s="113"/>
      <c r="I14" s="113"/>
      <c r="J14" s="113"/>
      <c r="K14" s="114"/>
      <c r="L14" s="125"/>
      <c r="M14" s="125"/>
      <c r="N14" s="125"/>
      <c r="O14" s="125"/>
      <c r="P14" s="125"/>
      <c r="Q14" s="126"/>
      <c r="R14" s="126"/>
      <c r="S14" s="126"/>
      <c r="T14" s="126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12"/>
      <c r="AK14" s="113"/>
      <c r="AL14" s="113"/>
      <c r="AM14" s="113"/>
      <c r="AN14" s="113"/>
      <c r="AO14" s="113"/>
      <c r="AP14" s="113"/>
      <c r="AQ14" s="114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25"/>
      <c r="M15" s="125"/>
      <c r="N15" s="125"/>
      <c r="O15" s="125"/>
      <c r="P15" s="125"/>
      <c r="Q15" s="126"/>
      <c r="R15" s="126"/>
      <c r="S15" s="126"/>
      <c r="T15" s="126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12"/>
      <c r="AK15" s="113"/>
      <c r="AL15" s="113"/>
      <c r="AM15" s="113"/>
      <c r="AN15" s="113"/>
      <c r="AO15" s="113"/>
      <c r="AP15" s="113"/>
      <c r="AQ15" s="114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25"/>
      <c r="M16" s="125"/>
      <c r="N16" s="125"/>
      <c r="O16" s="125"/>
      <c r="P16" s="125"/>
      <c r="Q16" s="126"/>
      <c r="R16" s="126"/>
      <c r="S16" s="126"/>
      <c r="T16" s="126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12"/>
      <c r="AK16" s="113"/>
      <c r="AL16" s="113"/>
      <c r="AM16" s="113"/>
      <c r="AN16" s="113"/>
      <c r="AO16" s="113"/>
      <c r="AP16" s="113"/>
      <c r="AQ16" s="114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5"/>
      <c r="M17" s="125"/>
      <c r="N17" s="125"/>
      <c r="O17" s="125"/>
      <c r="P17" s="125"/>
      <c r="Q17" s="126"/>
      <c r="R17" s="126"/>
      <c r="S17" s="126"/>
      <c r="T17" s="126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5"/>
      <c r="M18" s="125"/>
      <c r="N18" s="125"/>
      <c r="O18" s="125"/>
      <c r="P18" s="125"/>
      <c r="Q18" s="126"/>
      <c r="R18" s="126"/>
      <c r="S18" s="126"/>
      <c r="T18" s="126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5"/>
      <c r="M19" s="125"/>
      <c r="N19" s="125"/>
      <c r="O19" s="125"/>
      <c r="P19" s="125"/>
      <c r="Q19" s="126"/>
      <c r="R19" s="126"/>
      <c r="S19" s="126"/>
      <c r="T19" s="126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5"/>
      <c r="M20" s="125"/>
      <c r="N20" s="125"/>
      <c r="O20" s="125"/>
      <c r="P20" s="125"/>
      <c r="Q20" s="126"/>
      <c r="R20" s="126"/>
      <c r="S20" s="126"/>
      <c r="T20" s="126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5"/>
      <c r="M21" s="125"/>
      <c r="N21" s="125"/>
      <c r="O21" s="125"/>
      <c r="P21" s="125"/>
      <c r="Q21" s="126"/>
      <c r="R21" s="126"/>
      <c r="S21" s="126"/>
      <c r="T21" s="126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5"/>
      <c r="M22" s="125"/>
      <c r="N22" s="125"/>
      <c r="O22" s="125"/>
      <c r="P22" s="125"/>
      <c r="Q22" s="126"/>
      <c r="R22" s="126"/>
      <c r="S22" s="126"/>
      <c r="T22" s="126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5"/>
      <c r="M23" s="125"/>
      <c r="N23" s="125"/>
      <c r="O23" s="125"/>
      <c r="P23" s="125"/>
      <c r="Q23" s="126"/>
      <c r="R23" s="126"/>
      <c r="S23" s="126"/>
      <c r="T23" s="126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5"/>
      <c r="M24" s="125"/>
      <c r="N24" s="125"/>
      <c r="O24" s="125"/>
      <c r="P24" s="125"/>
      <c r="Q24" s="126"/>
      <c r="R24" s="126"/>
      <c r="S24" s="126"/>
      <c r="T24" s="126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5"/>
      <c r="M25" s="125"/>
      <c r="N25" s="125"/>
      <c r="O25" s="125"/>
      <c r="P25" s="125"/>
      <c r="Q25" s="126"/>
      <c r="R25" s="126"/>
      <c r="S25" s="126"/>
      <c r="T25" s="126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5"/>
      <c r="M26" s="125"/>
      <c r="N26" s="125"/>
      <c r="O26" s="125"/>
      <c r="P26" s="125"/>
      <c r="Q26" s="126"/>
      <c r="R26" s="126"/>
      <c r="S26" s="126"/>
      <c r="T26" s="126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5"/>
      <c r="M27" s="125"/>
      <c r="N27" s="125"/>
      <c r="O27" s="125"/>
      <c r="P27" s="125"/>
      <c r="Q27" s="126"/>
      <c r="R27" s="126"/>
      <c r="S27" s="126"/>
      <c r="T27" s="126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</row>
    <row r="28" spans="1:55">
      <c r="A28" s="12">
        <f t="shared" si="0"/>
        <v>23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6"/>
      <c r="R28" s="126"/>
      <c r="S28" s="126"/>
      <c r="T28" s="126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</row>
    <row r="29" spans="1:55">
      <c r="A29" s="12">
        <f t="shared" si="0"/>
        <v>24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6"/>
      <c r="R29" s="126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</row>
    <row r="30" spans="1:55">
      <c r="A30" s="12">
        <f t="shared" si="0"/>
        <v>25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6"/>
      <c r="R30" s="126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</row>
    <row r="31" spans="1:55">
      <c r="A31" s="12">
        <f t="shared" si="0"/>
        <v>26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6"/>
      <c r="R31" s="126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</row>
    <row r="32" spans="1:55">
      <c r="A32" s="12">
        <f t="shared" si="0"/>
        <v>27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6"/>
      <c r="R32" s="126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</row>
    <row r="33" spans="1:55">
      <c r="A33" s="12">
        <f t="shared" si="0"/>
        <v>28</v>
      </c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6"/>
      <c r="R33" s="126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</row>
    <row r="34" spans="1:55">
      <c r="A34" s="12">
        <f t="shared" si="0"/>
        <v>29</v>
      </c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6"/>
      <c r="R34" s="126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</row>
    <row r="35" spans="1:55">
      <c r="A35" s="12">
        <f t="shared" si="0"/>
        <v>30</v>
      </c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6"/>
      <c r="R35" s="126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</row>
    <row r="36" spans="1:55">
      <c r="A36" s="12">
        <f t="shared" si="0"/>
        <v>31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6"/>
      <c r="R36" s="126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</row>
    <row r="37" spans="1:55">
      <c r="A37" s="12">
        <f t="shared" si="0"/>
        <v>32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6"/>
      <c r="R37" s="126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</row>
    <row r="38" spans="1:55">
      <c r="A38" s="12">
        <f t="shared" si="0"/>
        <v>33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6"/>
      <c r="R38" s="126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</row>
    <row r="39" spans="1:55">
      <c r="A39" s="12">
        <f t="shared" si="0"/>
        <v>34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126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</row>
    <row r="40" spans="1:55">
      <c r="A40" s="12">
        <f t="shared" si="0"/>
        <v>35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6"/>
      <c r="R40" s="126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</row>
    <row r="41" spans="1:55">
      <c r="A41" s="12">
        <f t="shared" si="0"/>
        <v>36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6"/>
      <c r="R41" s="126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</row>
    <row r="42" spans="1:55">
      <c r="A42" s="12">
        <f t="shared" si="0"/>
        <v>37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6"/>
      <c r="R42" s="126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</row>
    <row r="43" spans="1:55">
      <c r="A43" s="12">
        <f t="shared" si="0"/>
        <v>38</v>
      </c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6"/>
      <c r="R43" s="126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</row>
    <row r="44" spans="1:55">
      <c r="A44" s="12">
        <f t="shared" si="0"/>
        <v>39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6"/>
      <c r="R44" s="126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</row>
    <row r="45" spans="1:55">
      <c r="A45" s="12">
        <f t="shared" si="0"/>
        <v>40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6"/>
      <c r="R45" s="126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</row>
    <row r="46" spans="1:55">
      <c r="A46" s="12">
        <f t="shared" si="0"/>
        <v>41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6"/>
      <c r="R46" s="126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</row>
    <row r="47" spans="1:55">
      <c r="A47" s="12">
        <f t="shared" si="0"/>
        <v>42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6"/>
      <c r="R47" s="126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</row>
    <row r="48" spans="1:55">
      <c r="A48" s="12">
        <f t="shared" si="0"/>
        <v>43</v>
      </c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6"/>
      <c r="R48" s="126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</row>
    <row r="49" spans="1:55">
      <c r="A49" s="12">
        <f t="shared" si="0"/>
        <v>44</v>
      </c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6"/>
      <c r="R49" s="126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</row>
    <row r="50" spans="1:55">
      <c r="A50" s="12">
        <f t="shared" si="0"/>
        <v>45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6"/>
      <c r="R50" s="126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</row>
    <row r="51" spans="1:55">
      <c r="A51" s="12">
        <f t="shared" si="0"/>
        <v>46</v>
      </c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6"/>
      <c r="R51" s="126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</row>
    <row r="52" spans="1:55">
      <c r="A52" s="12">
        <f t="shared" si="0"/>
        <v>47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6"/>
      <c r="R52" s="126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</row>
    <row r="53" spans="1:55">
      <c r="A53" s="12">
        <f t="shared" si="0"/>
        <v>48</v>
      </c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6"/>
      <c r="R53" s="126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</row>
    <row r="54" spans="1:55">
      <c r="A54" s="12">
        <f t="shared" si="0"/>
        <v>49</v>
      </c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6"/>
      <c r="R54" s="126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</row>
  </sheetData>
  <mergeCells count="399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B6:K6"/>
    <mergeCell ref="B7:K7"/>
    <mergeCell ref="B8:K8"/>
    <mergeCell ref="B9:K9"/>
    <mergeCell ref="B10:K10"/>
    <mergeCell ref="B11:K11"/>
    <mergeCell ref="B12:K12"/>
    <mergeCell ref="B13:K13"/>
    <mergeCell ref="B14:K14"/>
  </mergeCells>
  <phoneticPr fontId="2"/>
  <dataValidations count="1">
    <dataValidation type="list" allowBlank="1" showInputMessage="1" showErrorMessage="1" sqref="L2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8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AE74" sqref="AE74"/>
    </sheetView>
  </sheetViews>
  <sheetFormatPr defaultColWidth="2.625" defaultRowHeight="10.5"/>
  <cols>
    <col min="1" max="16384" width="2.625" style="37"/>
  </cols>
  <sheetData>
    <row r="1" spans="1:52" ht="11.25" thickTop="1">
      <c r="A1" s="86" t="s">
        <v>44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45</v>
      </c>
      <c r="L1" s="92"/>
      <c r="M1" s="92"/>
      <c r="N1" s="92"/>
      <c r="O1" s="107" t="s">
        <v>57</v>
      </c>
      <c r="P1" s="107"/>
      <c r="Q1" s="107"/>
      <c r="R1" s="107"/>
      <c r="S1" s="107"/>
      <c r="T1" s="107"/>
      <c r="U1" s="107"/>
      <c r="V1" s="107"/>
      <c r="W1" s="107"/>
      <c r="X1" s="107"/>
      <c r="Y1" s="92" t="s">
        <v>46</v>
      </c>
      <c r="Z1" s="92"/>
      <c r="AA1" s="92"/>
      <c r="AB1" s="92"/>
      <c r="AC1" s="148" t="s">
        <v>59</v>
      </c>
      <c r="AD1" s="148"/>
      <c r="AE1" s="148"/>
      <c r="AF1" s="148"/>
      <c r="AG1" s="148"/>
      <c r="AH1" s="148"/>
      <c r="AI1" s="148"/>
      <c r="AJ1" s="148"/>
      <c r="AK1" s="148"/>
      <c r="AL1" s="148"/>
      <c r="AM1" s="92" t="s">
        <v>47</v>
      </c>
      <c r="AN1" s="92"/>
      <c r="AO1" s="92"/>
      <c r="AP1" s="92"/>
      <c r="AQ1" s="144">
        <f>IF(ISBLANK(表紙!AL47),"",(表紙!AL47))</f>
        <v>45056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1.25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80" t="s">
        <v>48</v>
      </c>
      <c r="L2" s="80"/>
      <c r="M2" s="80"/>
      <c r="N2" s="80"/>
      <c r="O2" s="108" t="s">
        <v>58</v>
      </c>
      <c r="P2" s="108"/>
      <c r="Q2" s="108"/>
      <c r="R2" s="108"/>
      <c r="S2" s="108"/>
      <c r="T2" s="108"/>
      <c r="U2" s="108"/>
      <c r="V2" s="108"/>
      <c r="W2" s="108"/>
      <c r="X2" s="108"/>
      <c r="Y2" s="80" t="s">
        <v>49</v>
      </c>
      <c r="Z2" s="80"/>
      <c r="AA2" s="80"/>
      <c r="AB2" s="80"/>
      <c r="AC2" s="146" t="s">
        <v>60</v>
      </c>
      <c r="AD2" s="146"/>
      <c r="AE2" s="146"/>
      <c r="AF2" s="146"/>
      <c r="AG2" s="146"/>
      <c r="AH2" s="146"/>
      <c r="AI2" s="146"/>
      <c r="AJ2" s="146"/>
      <c r="AK2" s="146"/>
      <c r="AL2" s="146"/>
      <c r="AM2" s="80" t="s">
        <v>50</v>
      </c>
      <c r="AN2" s="80"/>
      <c r="AO2" s="80"/>
      <c r="AP2" s="80"/>
      <c r="AQ2" s="146" t="str">
        <f>IF(ISBLANK(表紙!AL49),"",(表紙!AL49))</f>
        <v>張卓群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39" t="s">
        <v>51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53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63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 t="s">
        <v>121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8" t="s">
        <v>37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5"/>
      <c r="E15" s="46" t="s">
        <v>91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5"/>
      <c r="E16" s="46" t="s">
        <v>92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5"/>
      <c r="E17" s="46" t="s">
        <v>93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8" t="s">
        <v>38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89</v>
      </c>
      <c r="F26" s="46"/>
      <c r="G26" s="46"/>
      <c r="H26" s="46"/>
      <c r="I26" s="46"/>
      <c r="J26" s="46" t="s">
        <v>90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64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ht="11.25" customHeight="1">
      <c r="A30" s="45"/>
      <c r="B30" s="46"/>
      <c r="C30" s="46"/>
      <c r="D30" s="65"/>
      <c r="E30" s="46" t="s">
        <v>94</v>
      </c>
      <c r="F30" s="66"/>
      <c r="G30" s="74"/>
      <c r="H30" s="74"/>
      <c r="I30" s="75" t="s">
        <v>67</v>
      </c>
      <c r="J30" s="66"/>
      <c r="K30" s="71" t="s">
        <v>95</v>
      </c>
      <c r="L30" s="66"/>
      <c r="M30" s="66"/>
      <c r="N30" s="66"/>
      <c r="O30" s="66"/>
      <c r="P30" s="66"/>
      <c r="Q30" s="66"/>
      <c r="R30" s="66"/>
      <c r="S30" s="71" t="s">
        <v>65</v>
      </c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7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 ht="10.15" customHeight="1">
      <c r="A31" s="45"/>
      <c r="B31" s="46"/>
      <c r="C31" s="46"/>
      <c r="D31" s="68"/>
      <c r="E31" s="72" t="s">
        <v>66</v>
      </c>
      <c r="F31" s="69"/>
      <c r="G31" s="69"/>
      <c r="H31" s="69"/>
      <c r="I31" s="75" t="s">
        <v>67</v>
      </c>
      <c r="J31" s="69"/>
      <c r="K31" s="73" t="s">
        <v>68</v>
      </c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70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 ht="11.25" customHeight="1">
      <c r="A32" s="45"/>
      <c r="B32" s="46"/>
      <c r="C32" s="46"/>
      <c r="D32" s="68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70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39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40</v>
      </c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8" t="s">
        <v>41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50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 t="s">
        <v>63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51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3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39" t="s">
        <v>72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1"/>
    </row>
    <row r="42" spans="1:52">
      <c r="A42" s="54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6"/>
    </row>
    <row r="43" spans="1:52">
      <c r="A43" s="57"/>
      <c r="B43" s="58" t="s">
        <v>96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9"/>
    </row>
    <row r="44" spans="1:52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9"/>
    </row>
    <row r="45" spans="1:52">
      <c r="A45" s="57"/>
      <c r="B45" s="58"/>
      <c r="C45" s="58" t="s">
        <v>122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9"/>
    </row>
    <row r="46" spans="1:52">
      <c r="A46" s="57"/>
      <c r="B46" s="58"/>
      <c r="C46" s="58"/>
      <c r="D46" s="58" t="s">
        <v>123</v>
      </c>
      <c r="E46" s="58" t="s">
        <v>126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9"/>
    </row>
    <row r="47" spans="1:52">
      <c r="A47" s="57"/>
      <c r="B47" s="58"/>
      <c r="C47" s="58"/>
      <c r="D47" s="58"/>
      <c r="E47" s="58" t="s">
        <v>125</v>
      </c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9"/>
    </row>
    <row r="48" spans="1:52">
      <c r="A48" s="57"/>
      <c r="B48" s="58"/>
      <c r="C48" s="58"/>
      <c r="D48" s="58" t="s">
        <v>124</v>
      </c>
      <c r="E48" s="58" t="s">
        <v>127</v>
      </c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9"/>
    </row>
    <row r="49" spans="1:52">
      <c r="A49" s="57"/>
      <c r="B49" s="58"/>
      <c r="C49" s="58"/>
      <c r="D49" s="58"/>
      <c r="E49" s="58" t="s">
        <v>128</v>
      </c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9"/>
    </row>
    <row r="50" spans="1:52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9"/>
    </row>
    <row r="51" spans="1:52">
      <c r="A51" s="57"/>
      <c r="B51" s="58"/>
      <c r="C51" s="48" t="s">
        <v>70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50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9"/>
    </row>
    <row r="52" spans="1:52">
      <c r="A52" s="57"/>
      <c r="B52" s="58"/>
      <c r="C52" s="45"/>
      <c r="D52" s="46" t="s">
        <v>89</v>
      </c>
      <c r="E52" s="46"/>
      <c r="F52" s="46"/>
      <c r="G52" s="46"/>
      <c r="H52" s="46"/>
      <c r="I52" s="46" t="s">
        <v>90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7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9"/>
    </row>
    <row r="53" spans="1:52">
      <c r="A53" s="57"/>
      <c r="B53" s="58"/>
      <c r="C53" s="45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7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9"/>
    </row>
    <row r="54" spans="1:52">
      <c r="A54" s="57"/>
      <c r="B54" s="58"/>
      <c r="C54" s="48" t="s">
        <v>71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50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9"/>
    </row>
    <row r="55" spans="1:52">
      <c r="A55" s="57"/>
      <c r="B55" s="58"/>
      <c r="C55" s="45"/>
      <c r="D55" s="46" t="s">
        <v>91</v>
      </c>
      <c r="E55" s="46"/>
      <c r="F55" s="46"/>
      <c r="G55" s="46"/>
      <c r="H55" s="46"/>
      <c r="I55" s="46" t="s">
        <v>69</v>
      </c>
      <c r="J55" s="46"/>
      <c r="K55" s="46"/>
      <c r="L55" s="46" t="str">
        <f>"画面入力の"&amp;D55</f>
        <v>画面入力の在庫商品ID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7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C56" s="45"/>
      <c r="D56" s="46" t="s">
        <v>101</v>
      </c>
      <c r="E56" s="46"/>
      <c r="F56" s="46"/>
      <c r="G56" s="46"/>
      <c r="H56" s="46"/>
      <c r="I56" s="46" t="s">
        <v>69</v>
      </c>
      <c r="J56" s="46"/>
      <c r="K56" s="46"/>
      <c r="L56" s="46" t="str">
        <f t="shared" ref="L56:L60" si="0">"画面入力の"&amp;D56</f>
        <v>画面入力の在庫商品名称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7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57"/>
      <c r="B57" s="58"/>
      <c r="C57" s="45"/>
      <c r="D57" s="46" t="s">
        <v>93</v>
      </c>
      <c r="E57" s="46"/>
      <c r="F57" s="46"/>
      <c r="G57" s="46"/>
      <c r="H57" s="46"/>
      <c r="I57" s="46" t="s">
        <v>69</v>
      </c>
      <c r="J57" s="46"/>
      <c r="K57" s="46"/>
      <c r="L57" s="46" t="str">
        <f t="shared" si="0"/>
        <v>画面入力の単位ID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7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1:52">
      <c r="A58" s="57"/>
      <c r="B58" s="58"/>
      <c r="C58" s="45"/>
      <c r="D58" s="46" t="s">
        <v>102</v>
      </c>
      <c r="E58" s="46"/>
      <c r="F58" s="46"/>
      <c r="G58" s="46"/>
      <c r="H58" s="46"/>
      <c r="I58" s="46" t="s">
        <v>69</v>
      </c>
      <c r="J58" s="46"/>
      <c r="K58" s="46"/>
      <c r="L58" s="46" t="s">
        <v>129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7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9"/>
    </row>
    <row r="59" spans="1:52">
      <c r="A59" s="57"/>
      <c r="B59" s="58"/>
      <c r="C59" s="45"/>
      <c r="D59" s="46" t="s">
        <v>103</v>
      </c>
      <c r="E59" s="46"/>
      <c r="F59" s="46"/>
      <c r="G59" s="46"/>
      <c r="H59" s="46"/>
      <c r="I59" s="46" t="s">
        <v>69</v>
      </c>
      <c r="J59" s="46"/>
      <c r="K59" s="46"/>
      <c r="L59" s="46" t="s">
        <v>130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1:52">
      <c r="A60" s="57"/>
      <c r="B60" s="58"/>
      <c r="C60" s="45"/>
      <c r="D60" s="46" t="s">
        <v>104</v>
      </c>
      <c r="E60" s="46"/>
      <c r="F60" s="46"/>
      <c r="G60" s="46"/>
      <c r="H60" s="46"/>
      <c r="I60" s="46" t="s">
        <v>69</v>
      </c>
      <c r="J60" s="46"/>
      <c r="K60" s="46"/>
      <c r="L60" s="46" t="str">
        <f t="shared" si="0"/>
        <v>画面入力の作成日時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7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</row>
    <row r="61" spans="1:52">
      <c r="A61" s="57"/>
      <c r="B61" s="58"/>
      <c r="C61" s="45"/>
      <c r="D61" s="46" t="s">
        <v>105</v>
      </c>
      <c r="E61" s="46"/>
      <c r="F61" s="46"/>
      <c r="G61" s="46"/>
      <c r="H61" s="46"/>
      <c r="I61" s="46" t="s">
        <v>69</v>
      </c>
      <c r="J61" s="46"/>
      <c r="K61" s="46"/>
      <c r="L61" s="46" t="s">
        <v>131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7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57"/>
      <c r="B62" s="58"/>
      <c r="C62" s="45"/>
      <c r="D62" s="46" t="s">
        <v>106</v>
      </c>
      <c r="E62" s="46"/>
      <c r="F62" s="46"/>
      <c r="G62" s="46"/>
      <c r="H62" s="46"/>
      <c r="I62" s="46" t="s">
        <v>69</v>
      </c>
      <c r="J62" s="46"/>
      <c r="K62" s="46"/>
      <c r="L62" s="46" t="s">
        <v>130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7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</row>
    <row r="63" spans="1:52">
      <c r="A63" s="57"/>
      <c r="B63" s="58"/>
      <c r="C63" s="45"/>
      <c r="D63" s="37" t="s">
        <v>107</v>
      </c>
      <c r="E63" s="46"/>
      <c r="F63" s="46"/>
      <c r="G63" s="46"/>
      <c r="H63" s="46"/>
      <c r="I63" s="46" t="s">
        <v>69</v>
      </c>
      <c r="J63" s="46"/>
      <c r="K63" s="46"/>
      <c r="L63" s="46" t="s">
        <v>131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7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B64" s="58"/>
      <c r="C64" s="51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3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A65" s="45"/>
      <c r="B65" s="46"/>
      <c r="C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60"/>
      <c r="AZ66" s="61"/>
    </row>
    <row r="67" spans="1:52">
      <c r="A67" s="39" t="s">
        <v>73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</row>
    <row r="69" spans="1:52">
      <c r="A69" s="57"/>
      <c r="B69" s="58" t="s">
        <v>100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A70" s="57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9"/>
    </row>
    <row r="71" spans="1:52">
      <c r="A71" s="57"/>
      <c r="B71" s="58"/>
      <c r="C71" s="58" t="s">
        <v>132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9"/>
    </row>
    <row r="72" spans="1:52">
      <c r="A72" s="57"/>
      <c r="B72" s="58"/>
      <c r="C72" s="58"/>
      <c r="D72" s="58" t="s">
        <v>123</v>
      </c>
      <c r="E72" s="58" t="s">
        <v>126</v>
      </c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9"/>
    </row>
    <row r="73" spans="1:52">
      <c r="A73" s="57"/>
      <c r="B73" s="58"/>
      <c r="C73" s="58"/>
      <c r="D73" s="58"/>
      <c r="E73" s="58" t="s">
        <v>133</v>
      </c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9"/>
    </row>
    <row r="74" spans="1:52">
      <c r="A74" s="57"/>
      <c r="B74" s="58"/>
      <c r="C74" s="58"/>
      <c r="D74" s="58" t="s">
        <v>124</v>
      </c>
      <c r="E74" s="58" t="s">
        <v>127</v>
      </c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9"/>
    </row>
    <row r="75" spans="1:52">
      <c r="A75" s="57"/>
      <c r="B75" s="58"/>
      <c r="C75" s="58"/>
      <c r="D75" s="58"/>
      <c r="E75" s="58" t="s">
        <v>134</v>
      </c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9"/>
    </row>
    <row r="76" spans="1:52">
      <c r="A76" s="57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9"/>
    </row>
    <row r="78" spans="1:52">
      <c r="A78" s="45"/>
      <c r="B78" s="46"/>
      <c r="C78" s="46"/>
      <c r="D78" s="48" t="s">
        <v>75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50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 ht="11.25" customHeight="1">
      <c r="A79" s="45"/>
      <c r="B79" s="46"/>
      <c r="C79" s="46"/>
      <c r="D79" s="45"/>
      <c r="E79" s="46" t="s">
        <v>98</v>
      </c>
      <c r="F79" s="46"/>
      <c r="G79" s="46"/>
      <c r="H79" s="46"/>
      <c r="I79" s="46"/>
      <c r="J79" s="46" t="s">
        <v>90</v>
      </c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7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 ht="11.25" customHeight="1">
      <c r="A80" s="45"/>
      <c r="B80" s="46"/>
      <c r="C80" s="46"/>
      <c r="D80" s="45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 ht="11.25" customHeight="1">
      <c r="A81" s="45"/>
      <c r="B81" s="46"/>
      <c r="C81" s="46"/>
      <c r="D81" s="48" t="s">
        <v>99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 ht="11.25" customHeight="1">
      <c r="A82" s="45"/>
      <c r="B82" s="46"/>
      <c r="C82" s="46"/>
      <c r="D82" s="45"/>
      <c r="E82" s="46" t="s">
        <v>101</v>
      </c>
      <c r="F82" s="46"/>
      <c r="G82" s="46"/>
      <c r="H82" s="46"/>
      <c r="I82" s="46"/>
      <c r="J82" s="46" t="s">
        <v>69</v>
      </c>
      <c r="K82" s="46"/>
      <c r="L82" s="46"/>
      <c r="M82" s="46" t="str">
        <f t="shared" ref="M82:M84" si="1">"画面入力の"&amp;E82</f>
        <v>画面入力の在庫商品名称</v>
      </c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7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 ht="11.25" customHeight="1">
      <c r="A83" s="45"/>
      <c r="B83" s="46"/>
      <c r="C83" s="46"/>
      <c r="D83" s="45"/>
      <c r="E83" s="46" t="s">
        <v>93</v>
      </c>
      <c r="F83" s="46"/>
      <c r="G83" s="46"/>
      <c r="H83" s="46"/>
      <c r="I83" s="46"/>
      <c r="J83" s="46" t="s">
        <v>69</v>
      </c>
      <c r="K83" s="46"/>
      <c r="L83" s="46"/>
      <c r="M83" s="46" t="str">
        <f t="shared" si="1"/>
        <v>画面入力の単位ID</v>
      </c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 ht="11.25" customHeight="1">
      <c r="A84" s="45"/>
      <c r="B84" s="46"/>
      <c r="C84" s="46"/>
      <c r="D84" s="45"/>
      <c r="E84" s="46" t="s">
        <v>102</v>
      </c>
      <c r="F84" s="46"/>
      <c r="G84" s="46"/>
      <c r="H84" s="46"/>
      <c r="I84" s="46"/>
      <c r="J84" s="46" t="s">
        <v>69</v>
      </c>
      <c r="K84" s="46"/>
      <c r="L84" s="46"/>
      <c r="M84" s="46" t="str">
        <f t="shared" si="1"/>
        <v>画面入力の備考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7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 ht="11.25" customHeight="1">
      <c r="A85" s="45"/>
      <c r="B85" s="46"/>
      <c r="C85" s="46"/>
      <c r="D85" s="45"/>
      <c r="E85" s="46" t="s">
        <v>106</v>
      </c>
      <c r="F85" s="46"/>
      <c r="G85" s="46"/>
      <c r="H85" s="46"/>
      <c r="I85" s="46"/>
      <c r="J85" s="46" t="s">
        <v>69</v>
      </c>
      <c r="K85" s="46"/>
      <c r="L85" s="46"/>
      <c r="M85" s="46" t="s">
        <v>130</v>
      </c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7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>
      <c r="A86" s="60"/>
      <c r="D86" s="45"/>
      <c r="E86" s="37" t="s">
        <v>107</v>
      </c>
      <c r="F86" s="46"/>
      <c r="G86" s="46"/>
      <c r="H86" s="46"/>
      <c r="I86" s="46"/>
      <c r="J86" s="46" t="s">
        <v>69</v>
      </c>
      <c r="K86" s="46"/>
      <c r="L86" s="46"/>
      <c r="M86" s="46" t="s">
        <v>131</v>
      </c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7"/>
      <c r="AZ86" s="61"/>
    </row>
    <row r="87" spans="1:52">
      <c r="A87" s="60"/>
      <c r="D87" s="51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3"/>
      <c r="AZ87" s="61"/>
    </row>
    <row r="88" spans="1:52">
      <c r="A88" s="60"/>
      <c r="AZ88" s="61"/>
    </row>
    <row r="89" spans="1:52">
      <c r="A89" s="60"/>
      <c r="AZ89" s="61"/>
    </row>
    <row r="90" spans="1:52">
      <c r="A90" s="39" t="s">
        <v>74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1"/>
    </row>
    <row r="91" spans="1:52">
      <c r="A91" s="60"/>
      <c r="AZ91" s="61"/>
    </row>
    <row r="92" spans="1:52">
      <c r="A92" s="60"/>
      <c r="B92" s="37" t="s">
        <v>97</v>
      </c>
      <c r="AZ92" s="61"/>
    </row>
    <row r="93" spans="1:52">
      <c r="A93" s="60"/>
      <c r="AZ93" s="61"/>
    </row>
    <row r="94" spans="1:52">
      <c r="A94" s="60"/>
      <c r="AZ94" s="61"/>
    </row>
    <row r="95" spans="1:52">
      <c r="A95" s="60"/>
      <c r="AZ95" s="61"/>
    </row>
    <row r="96" spans="1:52">
      <c r="A96" s="60"/>
      <c r="AZ96" s="61"/>
    </row>
    <row r="97" spans="1:52">
      <c r="A97" s="60"/>
      <c r="AZ97" s="61"/>
    </row>
    <row r="98" spans="1:52">
      <c r="A98" s="62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4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29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　登録更新</vt:lpstr>
      <vt:lpstr>IO関連</vt:lpstr>
      <vt:lpstr>画面項目　登録更新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張卓群</cp:lastModifiedBy>
  <cp:lastPrinted>2007-03-09T01:56:33Z</cp:lastPrinted>
  <dcterms:created xsi:type="dcterms:W3CDTF">2002-02-23T02:02:23Z</dcterms:created>
  <dcterms:modified xsi:type="dcterms:W3CDTF">2023-05-11T00:24:36Z</dcterms:modified>
</cp:coreProperties>
</file>