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13_ncr:1_{CC00E9DF-8BAA-4D0C-9292-52D194C6ABE6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1" i="71"/>
  <c r="O1" i="71"/>
  <c r="O1" i="64" l="1"/>
  <c r="AC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</calcChain>
</file>

<file path=xl/sharedStrings.xml><?xml version="1.0" encoding="utf-8"?>
<sst xmlns="http://schemas.openxmlformats.org/spreadsheetml/2006/main" count="719" uniqueCount="156">
  <si>
    <t>詳細設計書</t>
    <rPh sb="0" eb="2">
      <t>ショウサイ</t>
    </rPh>
    <rPh sb="2" eb="4">
      <t>セッケイ</t>
    </rPh>
    <rPh sb="4" eb="5">
      <t>ショ</t>
    </rPh>
    <phoneticPr fontId="2"/>
  </si>
  <si>
    <t>管理番号</t>
    <rPh sb="0" eb="2">
      <t>カンリ</t>
    </rPh>
    <rPh sb="2" eb="4">
      <t>バンゴウ</t>
    </rPh>
    <phoneticPr fontId="2"/>
  </si>
  <si>
    <t>D2001</t>
    <phoneticPr fontId="2"/>
  </si>
  <si>
    <t>システムID</t>
    <phoneticPr fontId="2"/>
  </si>
  <si>
    <t>KS</t>
    <phoneticPr fontId="2"/>
  </si>
  <si>
    <t>システム名称</t>
    <rPh sb="4" eb="6">
      <t>メイショウ</t>
    </rPh>
    <phoneticPr fontId="2"/>
  </si>
  <si>
    <t>入出庫登録システム</t>
  </si>
  <si>
    <t>論理名称</t>
    <phoneticPr fontId="2"/>
  </si>
  <si>
    <t>K001</t>
    <phoneticPr fontId="2"/>
  </si>
  <si>
    <t>物理名称</t>
    <phoneticPr fontId="2"/>
  </si>
  <si>
    <t>入出庫登録</t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</si>
  <si>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</si>
  <si>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</si>
  <si>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篠﨑</t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</si>
  <si>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</si>
  <si>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</si>
  <si>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項番</t>
    <phoneticPr fontId="3"/>
  </si>
  <si>
    <t>改訂日</t>
  </si>
  <si>
    <t>改訂者</t>
  </si>
  <si>
    <t>対象</t>
  </si>
  <si>
    <t>改訂内容</t>
  </si>
  <si>
    <t>チーム2 篠崎</t>
  </si>
  <si>
    <t>新規作成</t>
  </si>
  <si>
    <t>改訂日</t>
    <rPh sb="0" eb="2">
      <t>カイテイ</t>
    </rPh>
    <rPh sb="2" eb="3">
      <t>ビ</t>
    </rPh>
    <phoneticPr fontId="2"/>
  </si>
  <si>
    <t>画面イメージ</t>
    <phoneticPr fontId="2"/>
  </si>
  <si>
    <t>I/O関連図</t>
    <rPh sb="3" eb="5">
      <t>カンレン</t>
    </rPh>
    <rPh sb="5" eb="6">
      <t>ズ</t>
    </rPh>
    <phoneticPr fontId="2"/>
  </si>
  <si>
    <t>パラメータ一覧</t>
    <rPh sb="5" eb="7">
      <t>イチラン</t>
    </rPh>
    <phoneticPr fontId="2"/>
  </si>
  <si>
    <t>No</t>
    <phoneticPr fontId="2"/>
  </si>
  <si>
    <t>I/O</t>
    <phoneticPr fontId="2"/>
  </si>
  <si>
    <t>備考</t>
    <rPh sb="0" eb="2">
      <t>ビコウ</t>
    </rPh>
    <phoneticPr fontId="2"/>
  </si>
  <si>
    <t>在庫商品ID</t>
  </si>
  <si>
    <t>id</t>
  </si>
  <si>
    <t>I</t>
  </si>
  <si>
    <t>テーブル一覧</t>
    <rPh sb="4" eb="6">
      <t>イチラン</t>
    </rPh>
    <phoneticPr fontId="2"/>
  </si>
  <si>
    <t>在庫情報</t>
  </si>
  <si>
    <t>t_stock</t>
  </si>
  <si>
    <t>入出庫情報</t>
  </si>
  <si>
    <t>t_stock_io</t>
  </si>
  <si>
    <t>単位マスタ</t>
  </si>
  <si>
    <t>m_unit</t>
  </si>
  <si>
    <t>O</t>
  </si>
  <si>
    <t>ファイル一覧</t>
    <rPh sb="4" eb="6">
      <t>イチラン</t>
    </rPh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</si>
  <si>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</si>
  <si>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</si>
  <si>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</si>
  <si>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</si>
  <si>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</si>
  <si>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初期値</t>
    <phoneticPr fontId="2"/>
  </si>
  <si>
    <t>テーブル</t>
    <phoneticPr fontId="2"/>
  </si>
  <si>
    <t>フィールド</t>
    <phoneticPr fontId="2"/>
  </si>
  <si>
    <t>在庫ID</t>
  </si>
  <si>
    <t>自動採番</t>
  </si>
  <si>
    <t>在庫名称</t>
  </si>
  <si>
    <t>空白</t>
  </si>
  <si>
    <t>在庫商品名称</t>
  </si>
  <si>
    <t>単位</t>
  </si>
  <si>
    <t>単位ID</t>
  </si>
  <si>
    <t>在庫数量</t>
  </si>
  <si>
    <t>入出庫タイプ</t>
  </si>
  <si>
    <t>dropDown</t>
  </si>
  <si>
    <t>〇</t>
  </si>
  <si>
    <t>-</t>
    <phoneticPr fontId="11"/>
  </si>
  <si>
    <t>入出庫タイプID</t>
  </si>
  <si>
    <t>入出庫数量</t>
  </si>
  <si>
    <t>Text</t>
  </si>
  <si>
    <t>備考</t>
  </si>
  <si>
    <t>textArea</t>
  </si>
  <si>
    <t>登録</t>
  </si>
  <si>
    <t>button</t>
  </si>
  <si>
    <t>-</t>
  </si>
  <si>
    <t>閉じる</t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</si>
  <si>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</si>
  <si>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</si>
  <si>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</si>
  <si>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</si>
  <si>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</si>
  <si>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入出庫登録画面</t>
  </si>
  <si>
    <t>システム名称</t>
    <rPh sb="4" eb="6">
      <t>メイショウ</t>
    </rPh>
    <phoneticPr fontId="11"/>
  </si>
  <si>
    <t>倉庫管理システム</t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</si>
  <si>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</si>
  <si>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</si>
  <si>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</si>
  <si>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</si>
  <si>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なし</t>
  </si>
  <si>
    <t>1.2.在庫情報の取得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</si>
  <si>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</si>
  <si>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</si>
  <si>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</si>
  <si>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</si>
  <si>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</si>
  <si>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</si>
  <si>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1.3.エラーチェック</t>
  </si>
  <si>
    <t>・入出庫タイプ、未選択時エラーメッセージ</t>
  </si>
  <si>
    <t>・入出庫数量、未入力時、数字以外入力時エラーメッセージ</t>
  </si>
  <si>
    <t>・出庫数量＜入出庫数の場合エラーメッセージ</t>
  </si>
  <si>
    <t>2.登録ボタンクリック処理</t>
  </si>
  <si>
    <t>登録テーブル</t>
  </si>
  <si>
    <t>　</t>
  </si>
  <si>
    <t>t_stocks</t>
  </si>
  <si>
    <t>登録項目</t>
  </si>
  <si>
    <t>←</t>
  </si>
  <si>
    <t>そのまま</t>
  </si>
  <si>
    <t>※変更不可</t>
  </si>
  <si>
    <t>プルダウンの選択</t>
  </si>
  <si>
    <t>画面備考への入力</t>
  </si>
  <si>
    <t>登録クエリ</t>
  </si>
  <si>
    <t>2.2. 在庫情報テーブルへの更新処理</t>
  </si>
  <si>
    <t>更新テーブル</t>
  </si>
  <si>
    <t>更新項目</t>
  </si>
  <si>
    <t>更新クエリ</t>
  </si>
  <si>
    <t>入出庫ボタン</t>
    <rPh sb="0" eb="3">
      <t>ニュウシュッコ</t>
    </rPh>
    <phoneticPr fontId="2"/>
  </si>
  <si>
    <t>登録ボタン</t>
    <rPh sb="0" eb="2">
      <t>トウロク</t>
    </rPh>
    <phoneticPr fontId="2"/>
  </si>
  <si>
    <r>
      <rPr>
        <strike/>
        <sz val="8"/>
        <color rgb="FFFF0000"/>
        <rFont val="ＭＳ ゴシック"/>
        <family val="3"/>
        <charset val="128"/>
      </rPr>
      <t>I/</t>
    </r>
    <r>
      <rPr>
        <sz val="8"/>
        <rFont val="ＭＳ ゴシック"/>
        <family val="3"/>
        <charset val="128"/>
      </rPr>
      <t>O</t>
    </r>
    <phoneticPr fontId="2"/>
  </si>
  <si>
    <r>
      <t>I</t>
    </r>
    <r>
      <rPr>
        <strike/>
        <sz val="8"/>
        <color rgb="FFFF0000"/>
        <rFont val="ＭＳ ゴシック"/>
        <family val="3"/>
        <charset val="128"/>
      </rPr>
      <t>/O</t>
    </r>
    <phoneticPr fontId="2"/>
  </si>
  <si>
    <t>コードマスタ</t>
    <phoneticPr fontId="2"/>
  </si>
  <si>
    <t>名称</t>
    <rPh sb="0" eb="2">
      <t>メイショウ</t>
    </rPh>
    <phoneticPr fontId="2"/>
  </si>
  <si>
    <t>Text</t>
    <phoneticPr fontId="2"/>
  </si>
  <si>
    <t>非活性、入力不可</t>
    <rPh sb="0" eb="3">
      <t>ヒカッセイ</t>
    </rPh>
    <rPh sb="4" eb="6">
      <t>ニュウリョク</t>
    </rPh>
    <rPh sb="6" eb="8">
      <t>フカ</t>
    </rPh>
    <phoneticPr fontId="2"/>
  </si>
  <si>
    <t>単位名称</t>
    <rPh sb="2" eb="4">
      <t>ﾒｲｼｮｳ</t>
    </rPh>
    <phoneticPr fontId="13" type="noConversion"/>
  </si>
  <si>
    <t>T1</t>
    <phoneticPr fontId="13" type="noConversion"/>
  </si>
  <si>
    <t>T2</t>
    <phoneticPr fontId="13" type="noConversion"/>
  </si>
  <si>
    <t>結合条件</t>
    <rPh sb="0" eb="2">
      <t>ケツゴウ</t>
    </rPh>
    <rPh sb="2" eb="4">
      <t>ジョウケン</t>
    </rPh>
    <phoneticPr fontId="11"/>
  </si>
  <si>
    <t>T2.コード区分＝'001' AND T1.単位ID　＝　T2.コードID AND T2.削除フラグ＝'0'</t>
    <rPh sb="6" eb="8">
      <t>ｸﾌﾞﾝ</t>
    </rPh>
    <rPh sb="22" eb="24">
      <t>ﾀﾝｲ</t>
    </rPh>
    <rPh sb="45" eb="47">
      <t>ｻｸｼﾞｮ</t>
    </rPh>
    <phoneticPr fontId="13" type="noConversion"/>
  </si>
  <si>
    <r>
      <t xml:space="preserve">T1.在庫ID      =    </t>
    </r>
    <r>
      <rPr>
        <sz val="8"/>
        <color rgb="FFFF0000"/>
        <rFont val="ＭＳ ゴシック"/>
        <family val="3"/>
        <charset val="128"/>
      </rPr>
      <t>入力</t>
    </r>
    <r>
      <rPr>
        <sz val="8"/>
        <rFont val="ＭＳ ゴシック"/>
        <family val="3"/>
        <charset val="128"/>
      </rPr>
      <t>引数　在庫ID AND
T1.削除フラグ　=    0</t>
    </r>
    <phoneticPr fontId="13" type="noConversion"/>
  </si>
  <si>
    <t>2.1 エラーチェック</t>
    <phoneticPr fontId="13" type="noConversion"/>
  </si>
  <si>
    <t>2.2 入出庫情報テーブルへの登録処理</t>
    <phoneticPr fontId="13" type="noConversion"/>
  </si>
  <si>
    <r>
      <t>・</t>
    </r>
    <r>
      <rPr>
        <strike/>
        <sz val="10"/>
        <color rgb="FFFF0000"/>
        <rFont val="ＭＳ ゴシック"/>
        <family val="3"/>
        <charset val="128"/>
      </rPr>
      <t>出庫数量＜入出庫数の場合エラーメッセージ</t>
    </r>
    <phoneticPr fontId="13" type="noConversion"/>
  </si>
  <si>
    <t>入出庫タイプが出庫の場合</t>
    <rPh sb="0" eb="3">
      <t>ﾆｭｳｼｭｯｺ</t>
    </rPh>
    <rPh sb="7" eb="9">
      <t>ｼｭｯｺ</t>
    </rPh>
    <rPh sb="10" eb="12">
      <t>ﾊﾞｱｲ</t>
    </rPh>
    <phoneticPr fontId="13" type="noConversion"/>
  </si>
  <si>
    <t>入出庫数量＜在庫数量の場合エラーメッセージ</t>
    <rPh sb="0" eb="3">
      <t>ﾆｭｳｼｭｯｺ</t>
    </rPh>
    <rPh sb="1" eb="3">
      <t>ｼｭｯｺ</t>
    </rPh>
    <rPh sb="6" eb="8">
      <t>ｻﾞｲｺ</t>
    </rPh>
    <rPh sb="8" eb="10">
      <t>ｽｳﾘｮｳ</t>
    </rPh>
    <phoneticPr fontId="13" type="noConversion"/>
  </si>
  <si>
    <t>&lt;insert id ="create"&gt;
	INSERT INTO t_stocks＿io
		(
		io_type_id, 
		io_num, 
		remarks
		)
	VALUES
	&lt;where&gt;
		&lt;if test="io_Type != null"&gt;
			AND io_type like #{io_type} || '%'
		&lt;/if&gt;
		&lt;if test="io_Num != null"&gt;
			AND io_num like #{io_num} || '%'
		&lt;/if&gt;
		&lt;if test="remarks != null"&gt;
			AND remarks like #{remarks} || '%'
	&lt;/where&gt;
&lt;/insert&gt;</t>
    <phoneticPr fontId="13" type="noConversion"/>
  </si>
  <si>
    <t>削除フラグ</t>
  </si>
  <si>
    <t>作成日時</t>
  </si>
  <si>
    <t>作成者</t>
  </si>
  <si>
    <t>更新日時</t>
    <phoneticPr fontId="13" type="noConversion"/>
  </si>
  <si>
    <t>更新者</t>
    <phoneticPr fontId="13" type="noConversion"/>
  </si>
  <si>
    <t>'0'</t>
    <phoneticPr fontId="13" type="noConversion"/>
  </si>
  <si>
    <t>システム日時</t>
    <rPh sb="4" eb="6">
      <t>ﾆﾁｼﾞ</t>
    </rPh>
    <phoneticPr fontId="13" type="noConversion"/>
  </si>
  <si>
    <t>ログインユーザID</t>
    <phoneticPr fontId="13" type="noConversion"/>
  </si>
  <si>
    <t>入出庫回数</t>
    <phoneticPr fontId="13" type="noConversion"/>
  </si>
  <si>
    <t>入出庫情報</t>
    <phoneticPr fontId="13" type="noConversion"/>
  </si>
  <si>
    <t>在庫商品ID</t>
    <phoneticPr fontId="13" type="noConversion"/>
  </si>
  <si>
    <t>SELECT　MAX（入出庫回数）＋１　FROM　入出庫情報　WHERE　在庫商品ID　＝　入力引数.在庫商品ID</t>
    <rPh sb="46" eb="48">
      <t>ﾆｭｳﾘｮｸ</t>
    </rPh>
    <rPh sb="48" eb="50">
      <t>ﾋｷｽｳ</t>
    </rPh>
    <phoneticPr fontId="13" type="noConversion"/>
  </si>
  <si>
    <t>&lt;update id="stockUpdate"&gt;
UPDATE TS SET stocks = stocks + io_num
FROM t_stocks AS TS
	INNER JOIN t_stocks_io  AS TSI
		ON TS.stocks_id = TSI.stocks_id
&lt;/update&gt;</t>
    <phoneticPr fontId="13" type="noConversion"/>
  </si>
  <si>
    <t>更新条件</t>
    <rPh sb="2" eb="4">
      <t>ｼﾞｮｳｹﾝ</t>
    </rPh>
    <phoneticPr fontId="13" type="noConversion"/>
  </si>
  <si>
    <t>①入出庫タイプが入庫の場合</t>
    <rPh sb="1" eb="4">
      <t>ﾆｭｳｼｭｯｺ</t>
    </rPh>
    <rPh sb="8" eb="10">
      <t>ﾆｭｳｺ</t>
    </rPh>
    <rPh sb="11" eb="13">
      <t>ﾊﾞｱｲ</t>
    </rPh>
    <phoneticPr fontId="13" type="noConversion"/>
  </si>
  <si>
    <t>画面入出庫数量への入力</t>
    <phoneticPr fontId="13" type="noConversion"/>
  </si>
  <si>
    <t>在庫数量　＋　画面入出庫数量への入力</t>
    <rPh sb="0" eb="2">
      <t>ｻﾞｲｺ</t>
    </rPh>
    <rPh sb="2" eb="4">
      <t>ｽｳﾘｮｳ</t>
    </rPh>
    <phoneticPr fontId="13" type="noConversion"/>
  </si>
  <si>
    <t>②入出庫タイプが出庫の場合</t>
    <rPh sb="1" eb="4">
      <t>ﾆｭｳｼｭｯｺ</t>
    </rPh>
    <rPh sb="8" eb="10">
      <t>ｼｭｯｺ</t>
    </rPh>
    <rPh sb="11" eb="13">
      <t>ﾊﾞｱｲ</t>
    </rPh>
    <phoneticPr fontId="13" type="noConversion"/>
  </si>
  <si>
    <t>在庫数量　ー　画面入出庫数量への入力</t>
    <rPh sb="0" eb="2">
      <t>ｻﾞｲｺ</t>
    </rPh>
    <rPh sb="2" eb="4">
      <t>ｽｳﾘｮｳ</t>
    </rPh>
    <phoneticPr fontId="13" type="noConversion"/>
  </si>
  <si>
    <t>在庫商品ID    =    入力引数　在庫ID</t>
    <phoneticPr fontId="13" type="noConversion"/>
  </si>
  <si>
    <t>AND</t>
    <phoneticPr fontId="13" type="noConversion"/>
  </si>
  <si>
    <t>削除フラグ　= '0'</t>
    <rPh sb="0" eb="2">
      <t>ｻｸｼﾞｮ</t>
    </rPh>
    <phoneticPr fontId="13" type="noConversion"/>
  </si>
  <si>
    <t>3.閉じるボタンクリック処理</t>
    <phoneticPr fontId="13" type="noConversion"/>
  </si>
  <si>
    <t>3.1.</t>
    <phoneticPr fontId="13" type="noConversion"/>
  </si>
  <si>
    <r>
      <rPr>
        <strike/>
        <sz val="8"/>
        <color rgb="FFFF0000"/>
        <rFont val="ＭＳ ゴシック"/>
        <family val="3"/>
        <charset val="128"/>
      </rPr>
      <t>ヘッダー</t>
    </r>
    <r>
      <rPr>
        <sz val="8"/>
        <rFont val="ＭＳ ゴシック"/>
        <family val="3"/>
        <charset val="128"/>
      </rPr>
      <t>「閉じる」ボダン押下、</t>
    </r>
    <r>
      <rPr>
        <sz val="8"/>
        <color rgb="FFFF0000"/>
        <rFont val="ＭＳ ゴシック"/>
        <family val="3"/>
        <charset val="128"/>
      </rPr>
      <t>在庫情報一覧</t>
    </r>
    <r>
      <rPr>
        <sz val="8"/>
        <rFont val="ＭＳ ゴシック"/>
        <family val="3"/>
        <charset val="128"/>
      </rPr>
      <t>画面へ遷移する。</t>
    </r>
    <phoneticPr fontId="13" type="noConversion"/>
  </si>
  <si>
    <t>入出庫一覧</t>
    <rPh sb="0" eb="3">
      <t>ﾆｭｳｼｭｯｺ</t>
    </rPh>
    <rPh sb="3" eb="5">
      <t>ｲﾁﾗﾝ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</si>
</sst>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444444"/>
      <name val="Meiryo UI"/>
      <family val="3"/>
      <charset val="128"/>
    </font>
    <font>
      <sz val="8"/>
      <name val="ＭＳ ゴシック"/>
      <family val="3"/>
    </font>
    <font>
      <sz val="10"/>
      <name val="ＭＳ ゴシック"/>
      <family val="3"/>
      <charset val="254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</font>
    <font>
      <strike/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FFFF"/>
        <bgColor rgb="FF000000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23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4" borderId="0" xfId="4" applyFont="1" applyFill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33" xfId="4" applyFont="1" applyFill="1" applyBorder="1" applyAlignment="1">
      <alignment vertical="top"/>
    </xf>
    <xf numFmtId="0" fontId="5" fillId="3" borderId="34" xfId="4" applyFont="1" applyFill="1" applyBorder="1" applyAlignment="1">
      <alignment vertical="top"/>
    </xf>
    <xf numFmtId="0" fontId="5" fillId="3" borderId="35" xfId="4" applyFont="1" applyFill="1" applyBorder="1" applyAlignment="1">
      <alignment vertical="top"/>
    </xf>
    <xf numFmtId="0" fontId="17" fillId="5" borderId="10" xfId="0" applyFont="1" applyFill="1" applyBorder="1"/>
    <xf numFmtId="0" fontId="17" fillId="5" borderId="0" xfId="0" applyFont="1" applyFill="1"/>
    <xf numFmtId="0" fontId="17" fillId="6" borderId="4" xfId="0" applyFont="1" applyFill="1" applyBorder="1"/>
    <xf numFmtId="0" fontId="17" fillId="6" borderId="0" xfId="0" applyFont="1" applyFill="1"/>
    <xf numFmtId="0" fontId="17" fillId="6" borderId="5" xfId="0" applyFont="1" applyFill="1" applyBorder="1"/>
    <xf numFmtId="0" fontId="17" fillId="6" borderId="6" xfId="0" applyFont="1" applyFill="1" applyBorder="1"/>
    <xf numFmtId="0" fontId="17" fillId="6" borderId="7" xfId="0" applyFont="1" applyFill="1" applyBorder="1"/>
    <xf numFmtId="0" fontId="17" fillId="6" borderId="8" xfId="0" applyFont="1" applyFill="1" applyBorder="1"/>
    <xf numFmtId="0" fontId="17" fillId="5" borderId="7" xfId="0" applyFont="1" applyFill="1" applyBorder="1"/>
    <xf numFmtId="0" fontId="17" fillId="5" borderId="8" xfId="0" applyFont="1" applyFill="1" applyBorder="1"/>
    <xf numFmtId="0" fontId="5" fillId="0" borderId="13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17" fillId="5" borderId="31" xfId="0" applyFont="1" applyFill="1" applyBorder="1"/>
    <xf numFmtId="0" fontId="17" fillId="5" borderId="40" xfId="0" applyFont="1" applyFill="1" applyBorder="1"/>
    <xf numFmtId="0" fontId="17" fillId="5" borderId="32" xfId="0" applyFont="1" applyFill="1" applyBorder="1"/>
    <xf numFmtId="0" fontId="5" fillId="0" borderId="30" xfId="0" applyFont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0" fillId="4" borderId="0" xfId="4" applyFont="1" applyFill="1" applyAlignment="1">
      <alignment vertical="top"/>
    </xf>
    <xf numFmtId="0" fontId="21" fillId="4" borderId="4" xfId="4" applyFont="1" applyFill="1" applyBorder="1" applyAlignment="1">
      <alignment vertical="top"/>
    </xf>
    <xf numFmtId="0" fontId="21" fillId="4" borderId="0" xfId="4" applyFont="1" applyFill="1" applyAlignment="1">
      <alignment vertical="top"/>
    </xf>
    <xf numFmtId="0" fontId="22" fillId="4" borderId="4" xfId="4" applyFont="1" applyFill="1" applyBorder="1" applyAlignment="1">
      <alignment vertical="top"/>
    </xf>
    <xf numFmtId="0" fontId="22" fillId="4" borderId="0" xfId="4" applyFont="1" applyFill="1" applyAlignment="1">
      <alignment vertical="top"/>
    </xf>
    <xf numFmtId="0" fontId="21" fillId="4" borderId="5" xfId="4" applyFont="1" applyFill="1" applyBorder="1" applyAlignment="1">
      <alignment vertical="top"/>
    </xf>
    <xf numFmtId="0" fontId="21" fillId="0" borderId="0" xfId="4" applyFont="1"/>
    <xf numFmtId="0" fontId="23" fillId="0" borderId="0" xfId="0" applyFont="1" applyAlignment="1">
      <alignment vertical="center"/>
    </xf>
    <xf numFmtId="0" fontId="22" fillId="6" borderId="0" xfId="0" applyFont="1" applyFill="1"/>
    <xf numFmtId="0" fontId="21" fillId="6" borderId="0" xfId="0" applyFont="1" applyFill="1"/>
    <xf numFmtId="0" fontId="17" fillId="6" borderId="0" xfId="0" quotePrefix="1" applyFont="1" applyFill="1"/>
    <xf numFmtId="0" fontId="24" fillId="6" borderId="0" xfId="0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19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0" borderId="28" xfId="0" applyFont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12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39" xfId="0" applyFont="1" applyBorder="1" applyAlignment="1">
      <alignment vertical="top"/>
    </xf>
    <xf numFmtId="0" fontId="5" fillId="0" borderId="39" xfId="0" applyFont="1" applyBorder="1" applyAlignment="1">
      <alignment horizontal="center" vertical="top"/>
    </xf>
    <xf numFmtId="0" fontId="21" fillId="0" borderId="39" xfId="0" applyFont="1" applyBorder="1" applyAlignment="1">
      <alignment vertical="top"/>
    </xf>
    <xf numFmtId="0" fontId="5" fillId="4" borderId="28" xfId="0" applyFont="1" applyFill="1" applyBorder="1" applyAlignment="1">
      <alignment horizontal="left" vertical="top"/>
    </xf>
    <xf numFmtId="0" fontId="5" fillId="0" borderId="9" xfId="0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5" fillId="0" borderId="29" xfId="0" applyFont="1" applyBorder="1" applyAlignment="1">
      <alignment vertical="top"/>
    </xf>
    <xf numFmtId="0" fontId="5" fillId="0" borderId="2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30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14" fillId="0" borderId="28" xfId="0" applyFont="1" applyBorder="1" applyAlignment="1">
      <alignment vertical="top"/>
    </xf>
    <xf numFmtId="0" fontId="15" fillId="0" borderId="28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28" xfId="0" applyFont="1" applyBorder="1" applyAlignment="1">
      <alignment horizontal="center" vertical="center"/>
    </xf>
    <xf numFmtId="0" fontId="20" fillId="4" borderId="28" xfId="0" applyFont="1" applyFill="1" applyBorder="1" applyAlignment="1">
      <alignment horizontal="left" vertical="top"/>
    </xf>
    <xf numFmtId="0" fontId="21" fillId="4" borderId="28" xfId="0" applyFont="1" applyFill="1" applyBorder="1" applyAlignment="1">
      <alignment horizontal="left" vertical="top"/>
    </xf>
    <xf numFmtId="0" fontId="20" fillId="0" borderId="28" xfId="0" applyFont="1" applyBorder="1" applyAlignment="1">
      <alignment horizontal="left" vertical="top"/>
    </xf>
    <xf numFmtId="0" fontId="21" fillId="4" borderId="28" xfId="0" applyFont="1" applyFill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21" fillId="0" borderId="28" xfId="0" applyFont="1" applyBorder="1" applyAlignment="1">
      <alignment vertical="top"/>
    </xf>
    <xf numFmtId="0" fontId="21" fillId="0" borderId="29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20" fillId="4" borderId="1" xfId="4" applyFont="1" applyFill="1" applyBorder="1" applyAlignment="1">
      <alignment vertical="top"/>
    </xf>
    <xf numFmtId="0" fontId="20" fillId="4" borderId="2" xfId="4" applyFont="1" applyFill="1" applyBorder="1" applyAlignment="1">
      <alignment vertical="top"/>
    </xf>
    <xf numFmtId="0" fontId="22" fillId="6" borderId="1" xfId="0" applyFont="1" applyFill="1" applyBorder="1" applyAlignment="1">
      <alignment wrapText="1"/>
    </xf>
    <xf numFmtId="0" fontId="21" fillId="6" borderId="2" xfId="0" applyFont="1" applyFill="1" applyBorder="1" applyAlignment="1">
      <alignment wrapText="1"/>
    </xf>
    <xf numFmtId="0" fontId="21" fillId="6" borderId="36" xfId="0" applyFont="1" applyFill="1" applyBorder="1" applyAlignment="1">
      <alignment wrapText="1"/>
    </xf>
    <xf numFmtId="0" fontId="21" fillId="6" borderId="4" xfId="0" applyFont="1" applyFill="1" applyBorder="1" applyAlignment="1">
      <alignment wrapText="1"/>
    </xf>
    <xf numFmtId="0" fontId="21" fillId="6" borderId="0" xfId="0" applyFont="1" applyFill="1" applyAlignment="1">
      <alignment wrapText="1"/>
    </xf>
    <xf numFmtId="0" fontId="21" fillId="6" borderId="37" xfId="0" applyFont="1" applyFill="1" applyBorder="1" applyAlignment="1">
      <alignment wrapText="1"/>
    </xf>
    <xf numFmtId="0" fontId="21" fillId="6" borderId="38" xfId="0" applyFont="1" applyFill="1" applyBorder="1" applyAlignment="1">
      <alignment wrapText="1"/>
    </xf>
    <xf numFmtId="0" fontId="21" fillId="6" borderId="34" xfId="0" applyFont="1" applyFill="1" applyBorder="1" applyAlignment="1">
      <alignment wrapText="1"/>
    </xf>
    <xf numFmtId="0" fontId="21" fillId="6" borderId="35" xfId="0" applyFont="1" applyFill="1" applyBorder="1" applyAlignment="1">
      <alignment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4" borderId="29" xfId="4" applyFont="1" applyFill="1" applyBorder="1" applyAlignment="1">
      <alignment horizontal="left" vertical="top" wrapText="1"/>
    </xf>
    <xf numFmtId="0" fontId="17" fillId="6" borderId="0" xfId="0" applyFont="1" applyFill="1" applyBorder="1"/>
    <xf numFmtId="0" fontId="22" fillId="0" borderId="4" xfId="4" applyFont="1" applyBorder="1" applyAlignment="1">
      <alignment vertical="top"/>
    </xf>
    <xf numFmtId="0" fontId="22" fillId="0" borderId="0" xfId="4" applyFont="1" applyAlignment="1">
      <alignment vertical="top"/>
    </xf>
    <xf numFmtId="0" fontId="22" fillId="5" borderId="31" xfId="0" applyFont="1" applyFill="1" applyBorder="1"/>
    <xf numFmtId="0" fontId="21" fillId="5" borderId="40" xfId="0" applyFont="1" applyFill="1" applyBorder="1"/>
    <xf numFmtId="0" fontId="21" fillId="5" borderId="32" xfId="0" applyFont="1" applyFill="1" applyBorder="1"/>
    <xf numFmtId="0" fontId="21" fillId="0" borderId="5" xfId="4" applyFont="1" applyBorder="1" applyAlignment="1">
      <alignment vertical="top"/>
    </xf>
    <xf numFmtId="0" fontId="20" fillId="0" borderId="0" xfId="4" applyFo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6</xdr:row>
      <xdr:rowOff>90488</xdr:rowOff>
    </xdr:from>
    <xdr:to>
      <xdr:col>33</xdr:col>
      <xdr:colOff>19049</xdr:colOff>
      <xdr:row>46</xdr:row>
      <xdr:rowOff>90488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00799C-32B5-9EB5-EDC1-F569D303FF3A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5" y="819151"/>
          <a:ext cx="3414712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190500</xdr:colOff>
      <xdr:row>7</xdr:row>
      <xdr:rowOff>104775</xdr:rowOff>
    </xdr:from>
    <xdr:to>
      <xdr:col>12</xdr:col>
      <xdr:colOff>76200</xdr:colOff>
      <xdr:row>10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B1508A5-CD14-3E62-9056-6278944DBFFC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SpPr txBox="1"/>
      </xdr:nvSpPr>
      <xdr:spPr>
        <a:xfrm>
          <a:off x="990600" y="93345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入出庫情報一覧</a:t>
          </a:r>
        </a:p>
      </xdr:txBody>
    </xdr:sp>
    <xdr:clientData/>
  </xdr:twoCellAnchor>
  <xdr:twoCellAnchor>
    <xdr:from>
      <xdr:col>20</xdr:col>
      <xdr:colOff>0</xdr:colOff>
      <xdr:row>7</xdr:row>
      <xdr:rowOff>76200</xdr:rowOff>
    </xdr:from>
    <xdr:to>
      <xdr:col>27</xdr:col>
      <xdr:colOff>85725</xdr:colOff>
      <xdr:row>10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C4B9796-5073-4F7F-B056-FFF238FECB9A}"/>
            </a:ext>
            <a:ext uri="{147F2762-F138-4A5C-976F-8EAC2B608ADB}">
              <a16:predDERef xmlns:a16="http://schemas.microsoft.com/office/drawing/2014/main" pred="{732167B1-ADBE-4404-8B19-864A20FE75CE}"/>
            </a:ext>
          </a:extLst>
        </xdr:cNvPr>
        <xdr:cNvSpPr txBox="1"/>
      </xdr:nvSpPr>
      <xdr:spPr>
        <a:xfrm>
          <a:off x="4000500" y="904875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入出庫登録</a:t>
          </a:r>
        </a:p>
      </xdr:txBody>
    </xdr:sp>
    <xdr:clientData/>
  </xdr:twoCellAnchor>
  <xdr:twoCellAnchor editAs="oneCell">
    <xdr:from>
      <xdr:col>36</xdr:col>
      <xdr:colOff>11907</xdr:colOff>
      <xdr:row>7</xdr:row>
      <xdr:rowOff>107156</xdr:rowOff>
    </xdr:from>
    <xdr:to>
      <xdr:col>54</xdr:col>
      <xdr:colOff>69056</xdr:colOff>
      <xdr:row>47</xdr:row>
      <xdr:rowOff>107156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89092F-A39E-4C08-98A4-5626F49988B7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7032" y="952500"/>
          <a:ext cx="3414712" cy="4762500"/>
        </a:xfrm>
        <a:prstGeom prst="rect">
          <a:avLst/>
        </a:prstGeom>
      </xdr:spPr>
    </xdr:pic>
    <xdr:clientData/>
  </xdr:twoCellAnchor>
  <xdr:twoCellAnchor editAs="oneCell">
    <xdr:from>
      <xdr:col>58</xdr:col>
      <xdr:colOff>59532</xdr:colOff>
      <xdr:row>0</xdr:row>
      <xdr:rowOff>11907</xdr:rowOff>
    </xdr:from>
    <xdr:to>
      <xdr:col>102</xdr:col>
      <xdr:colOff>180182</xdr:colOff>
      <xdr:row>36</xdr:row>
      <xdr:rowOff>97169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9DD3BA8-EF4F-43BA-9357-3289946B7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8345" y="11907"/>
          <a:ext cx="8328025" cy="4383419"/>
        </a:xfrm>
        <a:prstGeom prst="rect">
          <a:avLst/>
        </a:prstGeom>
      </xdr:spPr>
    </xdr:pic>
    <xdr:clientData/>
  </xdr:twoCellAnchor>
  <xdr:twoCellAnchor>
    <xdr:from>
      <xdr:col>12</xdr:col>
      <xdr:colOff>127000</xdr:colOff>
      <xdr:row>9</xdr:row>
      <xdr:rowOff>111125</xdr:rowOff>
    </xdr:from>
    <xdr:to>
      <xdr:col>19</xdr:col>
      <xdr:colOff>146844</xdr:colOff>
      <xdr:row>10</xdr:row>
      <xdr:rowOff>3968</xdr:rowOff>
    </xdr:to>
    <xdr:cxnSp macro="">
      <xdr:nvCxnSpPr>
        <xdr:cNvPr id="10" name="直接箭头连接符 3">
          <a:extLst>
            <a:ext uri="{FF2B5EF4-FFF2-40B4-BE49-F238E27FC236}">
              <a16:creationId xmlns:a16="http://schemas.microsoft.com/office/drawing/2014/main" id="{86B9620A-A2DF-416F-A4F5-E5995529E8BA}"/>
            </a:ext>
          </a:extLst>
        </xdr:cNvPr>
        <xdr:cNvCxnSpPr/>
      </xdr:nvCxnSpPr>
      <xdr:spPr bwMode="auto">
        <a:xfrm flipH="1">
          <a:off x="2365375" y="1194594"/>
          <a:ext cx="1325563" cy="1190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99581</xdr:colOff>
      <xdr:row>18</xdr:row>
      <xdr:rowOff>95249</xdr:rowOff>
    </xdr:from>
    <xdr:to>
      <xdr:col>32</xdr:col>
      <xdr:colOff>163224</xdr:colOff>
      <xdr:row>58</xdr:row>
      <xdr:rowOff>8658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6804C8-551C-402A-8E9B-08E109DEF0C8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967" y="2156113"/>
          <a:ext cx="3414712" cy="476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163511</xdr:colOff>
      <xdr:row>48</xdr:row>
      <xdr:rowOff>15874</xdr:rowOff>
    </xdr:from>
    <xdr:to>
      <xdr:col>55</xdr:col>
      <xdr:colOff>34130</xdr:colOff>
      <xdr:row>84</xdr:row>
      <xdr:rowOff>24085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62AF600-BBE8-486A-B1EF-A18035AF2007}"/>
            </a:ext>
            <a:ext uri="{147F2762-F138-4A5C-976F-8EAC2B608ADB}">
              <a16:predDERef xmlns:a16="http://schemas.microsoft.com/office/drawing/2014/main" pred="{6ABD127C-3D22-E355-68EF-14E67571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9918" y="6377781"/>
          <a:ext cx="3414712" cy="4762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S35" sqref="S35:AY53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6" t="s">
        <v>0</v>
      </c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04" t="s">
        <v>1</v>
      </c>
      <c r="AG37" s="104"/>
      <c r="AH37" s="104"/>
      <c r="AI37" s="104"/>
      <c r="AJ37" s="104"/>
      <c r="AK37" s="104"/>
      <c r="AL37" s="105" t="s">
        <v>2</v>
      </c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04"/>
      <c r="AG38" s="104"/>
      <c r="AH38" s="104"/>
      <c r="AI38" s="104"/>
      <c r="AJ38" s="104"/>
      <c r="AK38" s="104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04" t="s">
        <v>3</v>
      </c>
      <c r="AG39" s="104"/>
      <c r="AH39" s="104"/>
      <c r="AI39" s="104"/>
      <c r="AJ39" s="104"/>
      <c r="AK39" s="104"/>
      <c r="AL39" s="105" t="s">
        <v>4</v>
      </c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04"/>
      <c r="AG40" s="104"/>
      <c r="AH40" s="104"/>
      <c r="AI40" s="104"/>
      <c r="AJ40" s="104"/>
      <c r="AK40" s="104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04" t="s">
        <v>5</v>
      </c>
      <c r="AG41" s="104"/>
      <c r="AH41" s="104"/>
      <c r="AI41" s="104"/>
      <c r="AJ41" s="104"/>
      <c r="AK41" s="104"/>
      <c r="AL41" s="105" t="s">
        <v>6</v>
      </c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04"/>
      <c r="AG42" s="104"/>
      <c r="AH42" s="104"/>
      <c r="AI42" s="104"/>
      <c r="AJ42" s="104"/>
      <c r="AK42" s="104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04" t="s">
        <v>7</v>
      </c>
      <c r="AG43" s="104"/>
      <c r="AH43" s="104"/>
      <c r="AI43" s="104"/>
      <c r="AJ43" s="104"/>
      <c r="AK43" s="104"/>
      <c r="AL43" s="107" t="s">
        <v>8</v>
      </c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04"/>
      <c r="AG44" s="104"/>
      <c r="AH44" s="104"/>
      <c r="AI44" s="104"/>
      <c r="AJ44" s="104"/>
      <c r="AK44" s="104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04" t="s">
        <v>9</v>
      </c>
      <c r="AG45" s="104"/>
      <c r="AH45" s="104"/>
      <c r="AI45" s="104"/>
      <c r="AJ45" s="104"/>
      <c r="AK45" s="104"/>
      <c r="AL45" s="105" t="s">
        <v>10</v>
      </c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04"/>
      <c r="AG46" s="104"/>
      <c r="AH46" s="104"/>
      <c r="AI46" s="104"/>
      <c r="AJ46" s="104"/>
      <c r="AK46" s="104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04" t="s">
        <v>11</v>
      </c>
      <c r="AG47" s="104"/>
      <c r="AH47" s="104"/>
      <c r="AI47" s="104"/>
      <c r="AJ47" s="104"/>
      <c r="AK47" s="104"/>
      <c r="AL47" s="108">
        <v>45048</v>
      </c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04"/>
      <c r="AG48" s="104"/>
      <c r="AH48" s="104"/>
      <c r="AI48" s="104"/>
      <c r="AJ48" s="104"/>
      <c r="AK48" s="104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04" t="s">
        <v>12</v>
      </c>
      <c r="AG49" s="104"/>
      <c r="AH49" s="104"/>
      <c r="AI49" s="104"/>
      <c r="AJ49" s="104"/>
      <c r="AK49" s="104"/>
      <c r="AL49" s="105" t="s">
        <v>13</v>
      </c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04"/>
      <c r="AG50" s="104"/>
      <c r="AH50" s="104"/>
      <c r="AI50" s="104"/>
      <c r="AJ50" s="104"/>
      <c r="AK50" s="104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15" zoomScaleNormal="115" workbookViewId="0">
      <pane ySplit="4" topLeftCell="A5" activePane="bottomLeft" state="frozen"/>
      <selection pane="bottomLeft" activeCell="U5" sqref="U5:AZ5"/>
    </sheetView>
  </sheetViews>
  <sheetFormatPr defaultColWidth="2.59765625" defaultRowHeight="9.4"/>
  <cols>
    <col min="1" max="16384" width="2.59765625" style="1"/>
  </cols>
  <sheetData>
    <row r="1" spans="1:52" ht="9.75" thickTop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7"/>
      <c r="Y1" s="121" t="s">
        <v>14</v>
      </c>
      <c r="Z1" s="121"/>
      <c r="AA1" s="121"/>
      <c r="AB1" s="121"/>
      <c r="AC1" s="122" t="str">
        <f>IF(ISBLANK(表紙!AL43),"",(表紙!AL43))</f>
        <v>K001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1" t="s">
        <v>3</v>
      </c>
      <c r="AN1" s="121"/>
      <c r="AO1" s="121"/>
      <c r="AP1" s="121"/>
      <c r="AQ1" s="122" t="str">
        <f>IF(ISBLANK(表紙!AL39),"",(表紙!AL39))</f>
        <v>KS</v>
      </c>
      <c r="AR1" s="122"/>
      <c r="AS1" s="122"/>
      <c r="AT1" s="122"/>
      <c r="AU1" s="122"/>
      <c r="AV1" s="122"/>
      <c r="AW1" s="122"/>
      <c r="AX1" s="122"/>
      <c r="AY1" s="122"/>
      <c r="AZ1" s="122"/>
    </row>
    <row r="2" spans="1:52" ht="9.75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20"/>
      <c r="Y2" s="109" t="s">
        <v>15</v>
      </c>
      <c r="Z2" s="109"/>
      <c r="AA2" s="109"/>
      <c r="AB2" s="109"/>
      <c r="AC2" s="110" t="str">
        <f>IF(ISBLANK(表紙!AL45),"",(表紙!AL45))</f>
        <v>入出庫登録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09" t="s">
        <v>5</v>
      </c>
      <c r="AN2" s="109"/>
      <c r="AO2" s="109"/>
      <c r="AP2" s="109"/>
      <c r="AQ2" s="110" t="str">
        <f>IF(ISBLANK(表紙!AL41),"",(表紙!AL41))</f>
        <v>入出庫登録システム</v>
      </c>
      <c r="AR2" s="110"/>
      <c r="AS2" s="110"/>
      <c r="AT2" s="110"/>
      <c r="AU2" s="110"/>
      <c r="AV2" s="110"/>
      <c r="AW2" s="110"/>
      <c r="AX2" s="110"/>
      <c r="AY2" s="110"/>
      <c r="AZ2" s="110"/>
    </row>
    <row r="3" spans="1:52" ht="9.75" thickTop="1"/>
    <row r="4" spans="1:52">
      <c r="A4" s="123" t="s">
        <v>16</v>
      </c>
      <c r="B4" s="125"/>
      <c r="C4" s="123" t="s">
        <v>17</v>
      </c>
      <c r="D4" s="124"/>
      <c r="E4" s="124"/>
      <c r="F4" s="125"/>
      <c r="G4" s="123" t="s">
        <v>18</v>
      </c>
      <c r="H4" s="124"/>
      <c r="I4" s="124"/>
      <c r="J4" s="125"/>
      <c r="K4" s="123" t="s">
        <v>19</v>
      </c>
      <c r="L4" s="124"/>
      <c r="M4" s="124"/>
      <c r="N4" s="124"/>
      <c r="O4" s="124"/>
      <c r="P4" s="124"/>
      <c r="Q4" s="124"/>
      <c r="R4" s="124"/>
      <c r="S4" s="124"/>
      <c r="T4" s="125"/>
      <c r="U4" s="123" t="s">
        <v>20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>
      <c r="A5" s="126">
        <f t="shared" ref="A5:A52" si="0">ROW()-4</f>
        <v>1</v>
      </c>
      <c r="B5" s="126"/>
      <c r="C5" s="127">
        <v>45054</v>
      </c>
      <c r="D5" s="127"/>
      <c r="E5" s="127"/>
      <c r="F5" s="127"/>
      <c r="G5" s="126" t="s">
        <v>21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 t="s">
        <v>22</v>
      </c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</row>
    <row r="6" spans="1:52">
      <c r="A6" s="112">
        <f t="shared" si="0"/>
        <v>2</v>
      </c>
      <c r="B6" s="112"/>
      <c r="C6" s="114"/>
      <c r="D6" s="114"/>
      <c r="E6" s="114"/>
      <c r="F6" s="114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>
      <c r="A7" s="112">
        <f t="shared" si="0"/>
        <v>3</v>
      </c>
      <c r="B7" s="112"/>
      <c r="C7" s="114"/>
      <c r="D7" s="114"/>
      <c r="E7" s="114"/>
      <c r="F7" s="114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>
      <c r="A8" s="112">
        <f t="shared" si="0"/>
        <v>4</v>
      </c>
      <c r="B8" s="112"/>
      <c r="C8" s="114"/>
      <c r="D8" s="114"/>
      <c r="E8" s="114"/>
      <c r="F8" s="114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</row>
    <row r="9" spans="1:52">
      <c r="A9" s="112">
        <f t="shared" si="0"/>
        <v>5</v>
      </c>
      <c r="B9" s="112"/>
      <c r="C9" s="114"/>
      <c r="D9" s="114"/>
      <c r="E9" s="114"/>
      <c r="F9" s="114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>
      <c r="A10" s="112">
        <f t="shared" si="0"/>
        <v>6</v>
      </c>
      <c r="B10" s="112"/>
      <c r="C10" s="114"/>
      <c r="D10" s="114"/>
      <c r="E10" s="114"/>
      <c r="F10" s="114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>
      <c r="A11" s="112">
        <f t="shared" si="0"/>
        <v>7</v>
      </c>
      <c r="B11" s="112"/>
      <c r="C11" s="114"/>
      <c r="D11" s="114"/>
      <c r="E11" s="114"/>
      <c r="F11" s="114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>
      <c r="A12" s="112">
        <f t="shared" si="0"/>
        <v>8</v>
      </c>
      <c r="B12" s="112"/>
      <c r="C12" s="114"/>
      <c r="D12" s="114"/>
      <c r="E12" s="114"/>
      <c r="F12" s="114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>
      <c r="A13" s="112">
        <f t="shared" si="0"/>
        <v>9</v>
      </c>
      <c r="B13" s="112"/>
      <c r="C13" s="114"/>
      <c r="D13" s="114"/>
      <c r="E13" s="114"/>
      <c r="F13" s="114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>
      <c r="A14" s="112">
        <f t="shared" si="0"/>
        <v>10</v>
      </c>
      <c r="B14" s="112"/>
      <c r="C14" s="114"/>
      <c r="D14" s="114"/>
      <c r="E14" s="114"/>
      <c r="F14" s="114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>
      <c r="A15" s="112">
        <f t="shared" si="0"/>
        <v>11</v>
      </c>
      <c r="B15" s="112"/>
      <c r="C15" s="114"/>
      <c r="D15" s="114"/>
      <c r="E15" s="114"/>
      <c r="F15" s="114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>
      <c r="A16" s="112">
        <f t="shared" si="0"/>
        <v>12</v>
      </c>
      <c r="B16" s="112"/>
      <c r="C16" s="114"/>
      <c r="D16" s="114"/>
      <c r="E16" s="114"/>
      <c r="F16" s="114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>
      <c r="A17" s="112">
        <f t="shared" si="0"/>
        <v>13</v>
      </c>
      <c r="B17" s="112"/>
      <c r="C17" s="114"/>
      <c r="D17" s="114"/>
      <c r="E17" s="114"/>
      <c r="F17" s="114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>
      <c r="A18" s="112">
        <f t="shared" si="0"/>
        <v>14</v>
      </c>
      <c r="B18" s="112"/>
      <c r="C18" s="114"/>
      <c r="D18" s="114"/>
      <c r="E18" s="114"/>
      <c r="F18" s="114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>
      <c r="A19" s="112">
        <f t="shared" si="0"/>
        <v>15</v>
      </c>
      <c r="B19" s="112"/>
      <c r="C19" s="114"/>
      <c r="D19" s="114"/>
      <c r="E19" s="114"/>
      <c r="F19" s="114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>
      <c r="A20" s="112">
        <f t="shared" si="0"/>
        <v>16</v>
      </c>
      <c r="B20" s="112"/>
      <c r="C20" s="114"/>
      <c r="D20" s="114"/>
      <c r="E20" s="114"/>
      <c r="F20" s="114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>
      <c r="A21" s="112">
        <f t="shared" si="0"/>
        <v>17</v>
      </c>
      <c r="B21" s="112"/>
      <c r="C21" s="114"/>
      <c r="D21" s="114"/>
      <c r="E21" s="114"/>
      <c r="F21" s="114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>
      <c r="A22" s="112">
        <f t="shared" si="0"/>
        <v>18</v>
      </c>
      <c r="B22" s="112"/>
      <c r="C22" s="114"/>
      <c r="D22" s="114"/>
      <c r="E22" s="114"/>
      <c r="F22" s="114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>
      <c r="A23" s="112">
        <f t="shared" si="0"/>
        <v>19</v>
      </c>
      <c r="B23" s="112"/>
      <c r="C23" s="114"/>
      <c r="D23" s="114"/>
      <c r="E23" s="114"/>
      <c r="F23" s="114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>
      <c r="A24" s="112">
        <f t="shared" si="0"/>
        <v>20</v>
      </c>
      <c r="B24" s="112"/>
      <c r="C24" s="114"/>
      <c r="D24" s="114"/>
      <c r="E24" s="114"/>
      <c r="F24" s="114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>
      <c r="A25" s="112">
        <f t="shared" si="0"/>
        <v>21</v>
      </c>
      <c r="B25" s="112"/>
      <c r="C25" s="114"/>
      <c r="D25" s="114"/>
      <c r="E25" s="114"/>
      <c r="F25" s="114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>
      <c r="A26" s="112">
        <f t="shared" si="0"/>
        <v>22</v>
      </c>
      <c r="B26" s="112"/>
      <c r="C26" s="114"/>
      <c r="D26" s="114"/>
      <c r="E26" s="114"/>
      <c r="F26" s="114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>
      <c r="A27" s="112">
        <f t="shared" si="0"/>
        <v>23</v>
      </c>
      <c r="B27" s="112"/>
      <c r="C27" s="114"/>
      <c r="D27" s="114"/>
      <c r="E27" s="114"/>
      <c r="F27" s="114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>
      <c r="A28" s="112">
        <f t="shared" si="0"/>
        <v>24</v>
      </c>
      <c r="B28" s="112"/>
      <c r="C28" s="114"/>
      <c r="D28" s="114"/>
      <c r="E28" s="114"/>
      <c r="F28" s="114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12">
        <f t="shared" si="0"/>
        <v>25</v>
      </c>
      <c r="B29" s="112"/>
      <c r="C29" s="114"/>
      <c r="D29" s="114"/>
      <c r="E29" s="114"/>
      <c r="F29" s="114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>
      <c r="A30" s="112">
        <f t="shared" si="0"/>
        <v>26</v>
      </c>
      <c r="B30" s="112"/>
      <c r="C30" s="114"/>
      <c r="D30" s="114"/>
      <c r="E30" s="114"/>
      <c r="F30" s="114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>
      <c r="A31" s="112">
        <f t="shared" si="0"/>
        <v>27</v>
      </c>
      <c r="B31" s="112"/>
      <c r="C31" s="114"/>
      <c r="D31" s="114"/>
      <c r="E31" s="114"/>
      <c r="F31" s="114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>
      <c r="A32" s="112">
        <f t="shared" si="0"/>
        <v>28</v>
      </c>
      <c r="B32" s="112"/>
      <c r="C32" s="114"/>
      <c r="D32" s="114"/>
      <c r="E32" s="114"/>
      <c r="F32" s="114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>
      <c r="A33" s="112">
        <f t="shared" si="0"/>
        <v>29</v>
      </c>
      <c r="B33" s="112"/>
      <c r="C33" s="114"/>
      <c r="D33" s="114"/>
      <c r="E33" s="114"/>
      <c r="F33" s="114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>
      <c r="A34" s="112">
        <f t="shared" si="0"/>
        <v>30</v>
      </c>
      <c r="B34" s="112"/>
      <c r="C34" s="114"/>
      <c r="D34" s="114"/>
      <c r="E34" s="114"/>
      <c r="F34" s="114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>
      <c r="A35" s="112">
        <f t="shared" si="0"/>
        <v>31</v>
      </c>
      <c r="B35" s="112"/>
      <c r="C35" s="114"/>
      <c r="D35" s="114"/>
      <c r="E35" s="114"/>
      <c r="F35" s="114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>
      <c r="A36" s="112">
        <f t="shared" si="0"/>
        <v>32</v>
      </c>
      <c r="B36" s="112"/>
      <c r="C36" s="114"/>
      <c r="D36" s="114"/>
      <c r="E36" s="114"/>
      <c r="F36" s="114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>
      <c r="A37" s="112">
        <f t="shared" si="0"/>
        <v>33</v>
      </c>
      <c r="B37" s="112"/>
      <c r="C37" s="114"/>
      <c r="D37" s="114"/>
      <c r="E37" s="114"/>
      <c r="F37" s="114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>
      <c r="A38" s="112">
        <f t="shared" si="0"/>
        <v>34</v>
      </c>
      <c r="B38" s="112"/>
      <c r="C38" s="114"/>
      <c r="D38" s="114"/>
      <c r="E38" s="114"/>
      <c r="F38" s="114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>
      <c r="A39" s="112">
        <f t="shared" si="0"/>
        <v>35</v>
      </c>
      <c r="B39" s="112"/>
      <c r="C39" s="114"/>
      <c r="D39" s="114"/>
      <c r="E39" s="114"/>
      <c r="F39" s="114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>
      <c r="A40" s="112">
        <f t="shared" si="0"/>
        <v>36</v>
      </c>
      <c r="B40" s="112"/>
      <c r="C40" s="114"/>
      <c r="D40" s="114"/>
      <c r="E40" s="114"/>
      <c r="F40" s="114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>
      <c r="A41" s="112">
        <f t="shared" si="0"/>
        <v>37</v>
      </c>
      <c r="B41" s="112"/>
      <c r="C41" s="114"/>
      <c r="D41" s="114"/>
      <c r="E41" s="114"/>
      <c r="F41" s="114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>
      <c r="A42" s="112">
        <f t="shared" si="0"/>
        <v>38</v>
      </c>
      <c r="B42" s="112"/>
      <c r="C42" s="114"/>
      <c r="D42" s="114"/>
      <c r="E42" s="114"/>
      <c r="F42" s="114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>
      <c r="A43" s="112">
        <f t="shared" si="0"/>
        <v>39</v>
      </c>
      <c r="B43" s="112"/>
      <c r="C43" s="114"/>
      <c r="D43" s="114"/>
      <c r="E43" s="114"/>
      <c r="F43" s="114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>
      <c r="A44" s="112">
        <f t="shared" si="0"/>
        <v>40</v>
      </c>
      <c r="B44" s="112"/>
      <c r="C44" s="114"/>
      <c r="D44" s="114"/>
      <c r="E44" s="114"/>
      <c r="F44" s="114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>
      <c r="A45" s="112">
        <f t="shared" si="0"/>
        <v>41</v>
      </c>
      <c r="B45" s="112"/>
      <c r="C45" s="114"/>
      <c r="D45" s="114"/>
      <c r="E45" s="114"/>
      <c r="F45" s="114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>
      <c r="A46" s="112">
        <f t="shared" si="0"/>
        <v>42</v>
      </c>
      <c r="B46" s="112"/>
      <c r="C46" s="114"/>
      <c r="D46" s="114"/>
      <c r="E46" s="114"/>
      <c r="F46" s="114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</row>
    <row r="47" spans="1:52">
      <c r="A47" s="112">
        <f t="shared" si="0"/>
        <v>43</v>
      </c>
      <c r="B47" s="112"/>
      <c r="C47" s="114"/>
      <c r="D47" s="114"/>
      <c r="E47" s="114"/>
      <c r="F47" s="114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</row>
    <row r="48" spans="1:52">
      <c r="A48" s="112">
        <f t="shared" si="0"/>
        <v>44</v>
      </c>
      <c r="B48" s="112"/>
      <c r="C48" s="114"/>
      <c r="D48" s="114"/>
      <c r="E48" s="114"/>
      <c r="F48" s="114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</row>
    <row r="49" spans="1:52">
      <c r="A49" s="112">
        <f t="shared" si="0"/>
        <v>45</v>
      </c>
      <c r="B49" s="112"/>
      <c r="C49" s="114"/>
      <c r="D49" s="114"/>
      <c r="E49" s="114"/>
      <c r="F49" s="114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</row>
    <row r="50" spans="1:52">
      <c r="A50" s="112">
        <f t="shared" si="0"/>
        <v>46</v>
      </c>
      <c r="B50" s="112"/>
      <c r="C50" s="114"/>
      <c r="D50" s="114"/>
      <c r="E50" s="114"/>
      <c r="F50" s="114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</row>
    <row r="51" spans="1:52">
      <c r="A51" s="112">
        <f t="shared" si="0"/>
        <v>47</v>
      </c>
      <c r="B51" s="112"/>
      <c r="C51" s="114"/>
      <c r="D51" s="114"/>
      <c r="E51" s="114"/>
      <c r="F51" s="114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</row>
    <row r="52" spans="1:52">
      <c r="A52" s="111">
        <f t="shared" si="0"/>
        <v>48</v>
      </c>
      <c r="B52" s="111"/>
      <c r="C52" s="113"/>
      <c r="D52" s="113"/>
      <c r="E52" s="113"/>
      <c r="F52" s="113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O16" sqref="AO16"/>
    </sheetView>
  </sheetViews>
  <sheetFormatPr defaultColWidth="2.59765625" defaultRowHeight="9.4"/>
  <cols>
    <col min="1" max="16384" width="2.59765625" style="1"/>
  </cols>
  <sheetData>
    <row r="1" spans="1:52" ht="9.75" thickTop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14</v>
      </c>
      <c r="L1" s="121"/>
      <c r="M1" s="121"/>
      <c r="N1" s="121"/>
      <c r="O1" s="131" t="str">
        <f>IF(ISBLANK(表紙!AL43),"",(表紙!AL43))</f>
        <v>K001</v>
      </c>
      <c r="P1" s="131"/>
      <c r="Q1" s="131"/>
      <c r="R1" s="131"/>
      <c r="S1" s="131"/>
      <c r="T1" s="131"/>
      <c r="U1" s="131"/>
      <c r="V1" s="131"/>
      <c r="W1" s="131"/>
      <c r="X1" s="131"/>
      <c r="Y1" s="121" t="s">
        <v>3</v>
      </c>
      <c r="Z1" s="121"/>
      <c r="AA1" s="121"/>
      <c r="AB1" s="121"/>
      <c r="AC1" s="122" t="str">
        <f>IF(ISBLANK(表紙!AL39),"",(表紙!AL39))</f>
        <v>KS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1" t="s">
        <v>23</v>
      </c>
      <c r="AN1" s="121"/>
      <c r="AO1" s="121"/>
      <c r="AP1" s="121"/>
      <c r="AQ1" s="133">
        <f>IF(ISBLANK(表紙!AL47),"",(表紙!AL47))</f>
        <v>45048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9.75" thickBot="1">
      <c r="A2" s="128"/>
      <c r="B2" s="129"/>
      <c r="C2" s="129"/>
      <c r="D2" s="129"/>
      <c r="E2" s="129"/>
      <c r="F2" s="129"/>
      <c r="G2" s="129"/>
      <c r="H2" s="129"/>
      <c r="I2" s="129"/>
      <c r="J2" s="130"/>
      <c r="K2" s="109" t="s">
        <v>15</v>
      </c>
      <c r="L2" s="109"/>
      <c r="M2" s="109"/>
      <c r="N2" s="109"/>
      <c r="O2" s="132" t="str">
        <f>IF(ISBLANK(表紙!AL45),"",(表紙!AL45))</f>
        <v>入出庫登録</v>
      </c>
      <c r="P2" s="132"/>
      <c r="Q2" s="132"/>
      <c r="R2" s="132"/>
      <c r="S2" s="132"/>
      <c r="T2" s="132"/>
      <c r="U2" s="132"/>
      <c r="V2" s="132"/>
      <c r="W2" s="132"/>
      <c r="X2" s="132"/>
      <c r="Y2" s="109" t="s">
        <v>5</v>
      </c>
      <c r="Z2" s="109"/>
      <c r="AA2" s="109"/>
      <c r="AB2" s="109"/>
      <c r="AC2" s="110" t="str">
        <f>IF(ISBLANK(表紙!AL41),"",(表紙!AL41))</f>
        <v>入出庫登録システム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09" t="s">
        <v>12</v>
      </c>
      <c r="AN2" s="109"/>
      <c r="AO2" s="109"/>
      <c r="AP2" s="109"/>
      <c r="AQ2" s="110" t="str">
        <f>IF(ISBLANK(表紙!AL49),"",(表紙!AL49))</f>
        <v>篠﨑</v>
      </c>
      <c r="AR2" s="110"/>
      <c r="AS2" s="110"/>
      <c r="AT2" s="110"/>
      <c r="AU2" s="110"/>
      <c r="AV2" s="110"/>
      <c r="AW2" s="110"/>
      <c r="AX2" s="110"/>
      <c r="AY2" s="110"/>
      <c r="AZ2" s="135"/>
    </row>
    <row r="3" spans="1:52" ht="9.75" thickTop="1">
      <c r="B3" s="2"/>
    </row>
    <row r="4" spans="1:52">
      <c r="A4" s="13" t="s">
        <v>24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36" sqref="X36:AZ36"/>
    </sheetView>
  </sheetViews>
  <sheetFormatPr defaultColWidth="2.59765625" defaultRowHeight="9.4"/>
  <cols>
    <col min="1" max="16384" width="2.59765625" style="1"/>
  </cols>
  <sheetData>
    <row r="1" spans="1:52" ht="9.75" thickTop="1">
      <c r="A1" s="115" t="s">
        <v>0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14</v>
      </c>
      <c r="L1" s="121"/>
      <c r="M1" s="121"/>
      <c r="N1" s="121"/>
      <c r="O1" s="131" t="str">
        <f>IF(ISBLANK(表紙!AL43),"",(表紙!AL43))</f>
        <v>K001</v>
      </c>
      <c r="P1" s="131"/>
      <c r="Q1" s="131"/>
      <c r="R1" s="131"/>
      <c r="S1" s="131"/>
      <c r="T1" s="131"/>
      <c r="U1" s="131"/>
      <c r="V1" s="131"/>
      <c r="W1" s="131"/>
      <c r="X1" s="131"/>
      <c r="Y1" s="121" t="s">
        <v>3</v>
      </c>
      <c r="Z1" s="121"/>
      <c r="AA1" s="121"/>
      <c r="AB1" s="121"/>
      <c r="AC1" s="122" t="str">
        <f>IF(ISBLANK(表紙!AL39),"",(表紙!AL39))</f>
        <v>KS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1" t="s">
        <v>23</v>
      </c>
      <c r="AN1" s="121"/>
      <c r="AO1" s="121"/>
      <c r="AP1" s="121"/>
      <c r="AQ1" s="133">
        <v>45048</v>
      </c>
      <c r="AR1" s="133"/>
      <c r="AS1" s="133"/>
      <c r="AT1" s="133"/>
      <c r="AU1" s="133"/>
      <c r="AV1" s="133"/>
      <c r="AW1" s="133"/>
      <c r="AX1" s="133"/>
      <c r="AY1" s="133"/>
      <c r="AZ1" s="134"/>
    </row>
    <row r="2" spans="1:52" ht="9.75" thickBot="1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9" t="s">
        <v>15</v>
      </c>
      <c r="L2" s="109"/>
      <c r="M2" s="109"/>
      <c r="N2" s="109"/>
      <c r="O2" s="132" t="str">
        <f>IF(ISBLANK(表紙!AL45),"",(表紙!AL45))</f>
        <v>入出庫登録</v>
      </c>
      <c r="P2" s="132"/>
      <c r="Q2" s="132"/>
      <c r="R2" s="132"/>
      <c r="S2" s="132"/>
      <c r="T2" s="132"/>
      <c r="U2" s="132"/>
      <c r="V2" s="132"/>
      <c r="W2" s="132"/>
      <c r="X2" s="132"/>
      <c r="Y2" s="109" t="s">
        <v>5</v>
      </c>
      <c r="Z2" s="109"/>
      <c r="AA2" s="109"/>
      <c r="AB2" s="109"/>
      <c r="AC2" s="110" t="str">
        <f>IF(ISBLANK(表紙!AL41),"",(表紙!AL41))</f>
        <v>入出庫登録システム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09" t="s">
        <v>12</v>
      </c>
      <c r="AN2" s="109"/>
      <c r="AO2" s="109"/>
      <c r="AP2" s="109"/>
      <c r="AQ2" s="110" t="str">
        <f>IF(ISBLANK(表紙!AL49),"",(表紙!AL49))</f>
        <v>篠﨑</v>
      </c>
      <c r="AR2" s="110"/>
      <c r="AS2" s="110"/>
      <c r="AT2" s="110"/>
      <c r="AU2" s="110"/>
      <c r="AV2" s="110"/>
      <c r="AW2" s="110"/>
      <c r="AX2" s="110"/>
      <c r="AY2" s="110"/>
      <c r="AZ2" s="135"/>
    </row>
    <row r="3" spans="1:52" ht="9.75" thickTop="1">
      <c r="B3" s="2"/>
    </row>
    <row r="4" spans="1:52">
      <c r="A4" s="13" t="s">
        <v>25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110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111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26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27</v>
      </c>
      <c r="B21" s="139" t="s">
        <v>14</v>
      </c>
      <c r="C21" s="140"/>
      <c r="D21" s="140"/>
      <c r="E21" s="140"/>
      <c r="F21" s="140"/>
      <c r="G21" s="140"/>
      <c r="H21" s="140"/>
      <c r="I21" s="140"/>
      <c r="J21" s="140"/>
      <c r="K21" s="141"/>
      <c r="L21" s="144" t="s">
        <v>15</v>
      </c>
      <c r="M21" s="145"/>
      <c r="N21" s="145"/>
      <c r="O21" s="145"/>
      <c r="P21" s="145"/>
      <c r="Q21" s="145"/>
      <c r="R21" s="145"/>
      <c r="S21" s="145"/>
      <c r="T21" s="145"/>
      <c r="U21" s="146"/>
      <c r="V21" s="139" t="s">
        <v>28</v>
      </c>
      <c r="W21" s="141"/>
      <c r="X21" s="139" t="s">
        <v>29</v>
      </c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1"/>
    </row>
    <row r="22" spans="1:52" ht="9.6" customHeight="1">
      <c r="A22" s="12">
        <f>ROW()-21</f>
        <v>1</v>
      </c>
      <c r="B22" s="152" t="s">
        <v>30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63" t="s">
        <v>31</v>
      </c>
      <c r="M22" s="163"/>
      <c r="N22" s="163"/>
      <c r="O22" s="163"/>
      <c r="P22" s="163"/>
      <c r="Q22" s="163"/>
      <c r="R22" s="163"/>
      <c r="S22" s="163"/>
      <c r="T22" s="163"/>
      <c r="U22" s="163"/>
      <c r="V22" s="142" t="s">
        <v>32</v>
      </c>
      <c r="W22" s="143"/>
      <c r="X22" s="136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8"/>
    </row>
    <row r="23" spans="1:52" ht="9.6" customHeight="1">
      <c r="A23" s="64">
        <f t="shared" ref="A23:A30" si="0">ROW()-21</f>
        <v>2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51"/>
      <c r="W23" s="143"/>
      <c r="X23" s="136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8"/>
    </row>
    <row r="24" spans="1:52">
      <c r="A24" s="64">
        <f t="shared" si="0"/>
        <v>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51"/>
      <c r="W24" s="143"/>
      <c r="X24" s="136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>
      <c r="A25" s="64">
        <f t="shared" si="0"/>
        <v>4</v>
      </c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51"/>
      <c r="W25" s="143"/>
      <c r="X25" s="136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>
      <c r="A26" s="64">
        <f t="shared" si="0"/>
        <v>5</v>
      </c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51"/>
      <c r="W26" s="143"/>
      <c r="X26" s="136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8"/>
    </row>
    <row r="27" spans="1:52" ht="9.6" customHeight="1">
      <c r="A27" s="64">
        <f t="shared" si="0"/>
        <v>6</v>
      </c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51"/>
      <c r="W27" s="143"/>
      <c r="X27" s="136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8"/>
    </row>
    <row r="28" spans="1:52">
      <c r="A28" s="64">
        <f t="shared" si="0"/>
        <v>7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51"/>
      <c r="W28" s="143"/>
      <c r="X28" s="136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8"/>
    </row>
    <row r="29" spans="1:52">
      <c r="A29" s="64">
        <f t="shared" si="0"/>
        <v>8</v>
      </c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51"/>
      <c r="W29" s="143"/>
      <c r="X29" s="136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8"/>
    </row>
    <row r="30" spans="1:52" ht="9.6" customHeight="1">
      <c r="A30" s="12">
        <f t="shared" si="0"/>
        <v>9</v>
      </c>
      <c r="B30" s="160"/>
      <c r="C30" s="161"/>
      <c r="D30" s="161"/>
      <c r="E30" s="161"/>
      <c r="F30" s="161"/>
      <c r="G30" s="161"/>
      <c r="H30" s="161"/>
      <c r="I30" s="161"/>
      <c r="J30" s="161"/>
      <c r="K30" s="162"/>
      <c r="L30" s="157"/>
      <c r="M30" s="158"/>
      <c r="N30" s="158"/>
      <c r="O30" s="158"/>
      <c r="P30" s="158"/>
      <c r="Q30" s="158"/>
      <c r="R30" s="158"/>
      <c r="S30" s="158"/>
      <c r="T30" s="158"/>
      <c r="U30" s="159"/>
      <c r="V30" s="142"/>
      <c r="W30" s="143"/>
      <c r="X30" s="136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8"/>
    </row>
    <row r="31" spans="1:52">
      <c r="A31" s="18" t="s">
        <v>33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27</v>
      </c>
      <c r="B32" s="139" t="s">
        <v>14</v>
      </c>
      <c r="C32" s="140"/>
      <c r="D32" s="140"/>
      <c r="E32" s="140"/>
      <c r="F32" s="140"/>
      <c r="G32" s="140"/>
      <c r="H32" s="140"/>
      <c r="I32" s="140"/>
      <c r="J32" s="140"/>
      <c r="K32" s="141"/>
      <c r="L32" s="139" t="s">
        <v>15</v>
      </c>
      <c r="M32" s="140"/>
      <c r="N32" s="140"/>
      <c r="O32" s="140"/>
      <c r="P32" s="140"/>
      <c r="Q32" s="140"/>
      <c r="R32" s="140"/>
      <c r="S32" s="140"/>
      <c r="T32" s="140"/>
      <c r="U32" s="141"/>
      <c r="V32" s="139" t="s">
        <v>28</v>
      </c>
      <c r="W32" s="141"/>
      <c r="X32" s="139" t="s">
        <v>29</v>
      </c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1"/>
    </row>
    <row r="33" spans="1:52">
      <c r="A33" s="12">
        <f>ROW()-32</f>
        <v>1</v>
      </c>
      <c r="B33" s="136" t="s">
        <v>34</v>
      </c>
      <c r="C33" s="137"/>
      <c r="D33" s="137"/>
      <c r="E33" s="137"/>
      <c r="F33" s="137"/>
      <c r="G33" s="137"/>
      <c r="H33" s="137"/>
      <c r="I33" s="137"/>
      <c r="J33" s="137"/>
      <c r="K33" s="138"/>
      <c r="L33" s="136" t="s">
        <v>35</v>
      </c>
      <c r="M33" s="137"/>
      <c r="N33" s="137"/>
      <c r="O33" s="137"/>
      <c r="P33" s="137"/>
      <c r="Q33" s="137"/>
      <c r="R33" s="137"/>
      <c r="S33" s="137"/>
      <c r="T33" s="137"/>
      <c r="U33" s="138"/>
      <c r="V33" s="142" t="s">
        <v>112</v>
      </c>
      <c r="W33" s="143"/>
      <c r="X33" s="136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 ht="9.6" customHeight="1">
      <c r="A34" s="12">
        <f t="shared" ref="A34:A41" si="1">ROW()-32</f>
        <v>2</v>
      </c>
      <c r="B34" s="136" t="s">
        <v>36</v>
      </c>
      <c r="C34" s="137"/>
      <c r="D34" s="137"/>
      <c r="E34" s="137"/>
      <c r="F34" s="137"/>
      <c r="G34" s="137"/>
      <c r="H34" s="137"/>
      <c r="I34" s="137"/>
      <c r="J34" s="137"/>
      <c r="K34" s="138"/>
      <c r="L34" s="136" t="s">
        <v>37</v>
      </c>
      <c r="M34" s="137"/>
      <c r="N34" s="137"/>
      <c r="O34" s="137"/>
      <c r="P34" s="137"/>
      <c r="Q34" s="137"/>
      <c r="R34" s="137"/>
      <c r="S34" s="137"/>
      <c r="T34" s="137"/>
      <c r="U34" s="138"/>
      <c r="V34" s="142" t="s">
        <v>113</v>
      </c>
      <c r="W34" s="143"/>
      <c r="X34" s="136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8"/>
    </row>
    <row r="35" spans="1:52" ht="9.6" customHeight="1">
      <c r="A35" s="12">
        <f t="shared" si="1"/>
        <v>3</v>
      </c>
      <c r="B35" s="148" t="s">
        <v>38</v>
      </c>
      <c r="C35" s="149"/>
      <c r="D35" s="149"/>
      <c r="E35" s="149"/>
      <c r="F35" s="149"/>
      <c r="G35" s="149"/>
      <c r="H35" s="149"/>
      <c r="I35" s="149"/>
      <c r="J35" s="149"/>
      <c r="K35" s="150"/>
      <c r="L35" s="148" t="s">
        <v>39</v>
      </c>
      <c r="M35" s="149"/>
      <c r="N35" s="149"/>
      <c r="O35" s="149"/>
      <c r="P35" s="149"/>
      <c r="Q35" s="149"/>
      <c r="R35" s="149"/>
      <c r="S35" s="149"/>
      <c r="T35" s="149"/>
      <c r="U35" s="150"/>
      <c r="V35" s="155" t="s">
        <v>40</v>
      </c>
      <c r="W35" s="156"/>
      <c r="X35" s="136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8"/>
    </row>
    <row r="36" spans="1:52" ht="9.6" customHeight="1">
      <c r="A36" s="12">
        <f t="shared" si="1"/>
        <v>4</v>
      </c>
      <c r="B36" s="136"/>
      <c r="C36" s="137"/>
      <c r="D36" s="137"/>
      <c r="E36" s="137"/>
      <c r="F36" s="137"/>
      <c r="G36" s="137"/>
      <c r="H36" s="137"/>
      <c r="I36" s="137"/>
      <c r="J36" s="137"/>
      <c r="K36" s="138"/>
      <c r="L36" s="136"/>
      <c r="M36" s="137"/>
      <c r="N36" s="137"/>
      <c r="O36" s="137"/>
      <c r="P36" s="137"/>
      <c r="Q36" s="137"/>
      <c r="R36" s="137"/>
      <c r="S36" s="137"/>
      <c r="T36" s="137"/>
      <c r="U36" s="138"/>
      <c r="V36" s="142"/>
      <c r="W36" s="143"/>
      <c r="X36" s="136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8"/>
    </row>
    <row r="37" spans="1:52">
      <c r="A37" s="12">
        <f t="shared" si="1"/>
        <v>5</v>
      </c>
      <c r="B37" s="136"/>
      <c r="C37" s="137"/>
      <c r="D37" s="137"/>
      <c r="E37" s="137"/>
      <c r="F37" s="137"/>
      <c r="G37" s="137"/>
      <c r="H37" s="137"/>
      <c r="I37" s="137"/>
      <c r="J37" s="137"/>
      <c r="K37" s="138"/>
      <c r="L37" s="136"/>
      <c r="M37" s="137"/>
      <c r="N37" s="137"/>
      <c r="O37" s="137"/>
      <c r="P37" s="137"/>
      <c r="Q37" s="137"/>
      <c r="R37" s="137"/>
      <c r="S37" s="137"/>
      <c r="T37" s="137"/>
      <c r="U37" s="138"/>
      <c r="V37" s="142"/>
      <c r="W37" s="143"/>
      <c r="X37" s="136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8"/>
    </row>
    <row r="38" spans="1:52" ht="9.6" customHeight="1">
      <c r="A38" s="12">
        <f t="shared" si="1"/>
        <v>6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8"/>
      <c r="L38" s="136"/>
      <c r="M38" s="137"/>
      <c r="N38" s="137"/>
      <c r="O38" s="137"/>
      <c r="P38" s="137"/>
      <c r="Q38" s="137"/>
      <c r="R38" s="137"/>
      <c r="S38" s="137"/>
      <c r="T38" s="137"/>
      <c r="U38" s="138"/>
      <c r="V38" s="142"/>
      <c r="W38" s="143"/>
      <c r="X38" s="136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8"/>
    </row>
    <row r="39" spans="1:52" ht="9.6" customHeight="1">
      <c r="A39" s="12">
        <f t="shared" si="1"/>
        <v>7</v>
      </c>
      <c r="B39" s="136"/>
      <c r="C39" s="137"/>
      <c r="D39" s="137"/>
      <c r="E39" s="137"/>
      <c r="F39" s="137"/>
      <c r="G39" s="137"/>
      <c r="H39" s="137"/>
      <c r="I39" s="137"/>
      <c r="J39" s="137"/>
      <c r="K39" s="138"/>
      <c r="L39" s="136"/>
      <c r="M39" s="137"/>
      <c r="N39" s="137"/>
      <c r="O39" s="137"/>
      <c r="P39" s="137"/>
      <c r="Q39" s="137"/>
      <c r="R39" s="137"/>
      <c r="S39" s="137"/>
      <c r="T39" s="137"/>
      <c r="U39" s="138"/>
      <c r="V39" s="142"/>
      <c r="W39" s="143"/>
      <c r="X39" s="136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8"/>
    </row>
    <row r="40" spans="1:52" ht="9.6" customHeight="1">
      <c r="A40" s="12">
        <f t="shared" si="1"/>
        <v>8</v>
      </c>
      <c r="B40" s="136"/>
      <c r="C40" s="137"/>
      <c r="D40" s="137"/>
      <c r="E40" s="137"/>
      <c r="F40" s="137"/>
      <c r="G40" s="137"/>
      <c r="H40" s="137"/>
      <c r="I40" s="137"/>
      <c r="J40" s="137"/>
      <c r="K40" s="138"/>
      <c r="L40" s="136"/>
      <c r="M40" s="137"/>
      <c r="N40" s="137"/>
      <c r="O40" s="137"/>
      <c r="P40" s="137"/>
      <c r="Q40" s="137"/>
      <c r="R40" s="137"/>
      <c r="S40" s="137"/>
      <c r="T40" s="137"/>
      <c r="U40" s="138"/>
      <c r="V40" s="142"/>
      <c r="W40" s="143"/>
      <c r="X40" s="136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8"/>
    </row>
    <row r="41" spans="1:52" ht="9.6" customHeight="1">
      <c r="A41" s="12">
        <f t="shared" si="1"/>
        <v>9</v>
      </c>
      <c r="B41" s="136"/>
      <c r="C41" s="137"/>
      <c r="D41" s="137"/>
      <c r="E41" s="137"/>
      <c r="F41" s="137"/>
      <c r="G41" s="137"/>
      <c r="H41" s="137"/>
      <c r="I41" s="137"/>
      <c r="J41" s="137"/>
      <c r="K41" s="138"/>
      <c r="L41" s="136"/>
      <c r="M41" s="137"/>
      <c r="N41" s="137"/>
      <c r="O41" s="137"/>
      <c r="P41" s="137"/>
      <c r="Q41" s="137"/>
      <c r="R41" s="137"/>
      <c r="S41" s="137"/>
      <c r="T41" s="137"/>
      <c r="U41" s="138"/>
      <c r="V41" s="142"/>
      <c r="W41" s="143"/>
      <c r="X41" s="136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8"/>
    </row>
    <row r="42" spans="1:52">
      <c r="A42" s="18" t="s">
        <v>41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27</v>
      </c>
      <c r="B43" s="139" t="s">
        <v>14</v>
      </c>
      <c r="C43" s="140"/>
      <c r="D43" s="140"/>
      <c r="E43" s="140"/>
      <c r="F43" s="140"/>
      <c r="G43" s="140"/>
      <c r="H43" s="140"/>
      <c r="I43" s="140"/>
      <c r="J43" s="140"/>
      <c r="K43" s="141"/>
      <c r="L43" s="139" t="s">
        <v>15</v>
      </c>
      <c r="M43" s="140"/>
      <c r="N43" s="140"/>
      <c r="O43" s="140"/>
      <c r="P43" s="140"/>
      <c r="Q43" s="140"/>
      <c r="R43" s="140"/>
      <c r="S43" s="140"/>
      <c r="T43" s="140"/>
      <c r="U43" s="141"/>
      <c r="V43" s="139" t="s">
        <v>28</v>
      </c>
      <c r="W43" s="141"/>
      <c r="X43" s="139" t="s">
        <v>29</v>
      </c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1"/>
    </row>
    <row r="44" spans="1:52">
      <c r="A44" s="12">
        <f>ROW()-43</f>
        <v>1</v>
      </c>
      <c r="B44" s="136"/>
      <c r="C44" s="137"/>
      <c r="D44" s="137"/>
      <c r="E44" s="137"/>
      <c r="F44" s="137"/>
      <c r="G44" s="137"/>
      <c r="H44" s="137"/>
      <c r="I44" s="137"/>
      <c r="J44" s="137"/>
      <c r="K44" s="138"/>
      <c r="L44" s="136"/>
      <c r="M44" s="137"/>
      <c r="N44" s="137"/>
      <c r="O44" s="137"/>
      <c r="P44" s="137"/>
      <c r="Q44" s="137"/>
      <c r="R44" s="137"/>
      <c r="S44" s="137"/>
      <c r="T44" s="137"/>
      <c r="U44" s="138"/>
      <c r="V44" s="142"/>
      <c r="W44" s="143"/>
      <c r="X44" s="136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8"/>
    </row>
    <row r="45" spans="1:52">
      <c r="A45" s="12">
        <f t="shared" ref="A45:A52" si="2">ROW()-43</f>
        <v>2</v>
      </c>
      <c r="B45" s="136"/>
      <c r="C45" s="137"/>
      <c r="D45" s="137"/>
      <c r="E45" s="137"/>
      <c r="F45" s="137"/>
      <c r="G45" s="137"/>
      <c r="H45" s="137"/>
      <c r="I45" s="137"/>
      <c r="J45" s="137"/>
      <c r="K45" s="138"/>
      <c r="L45" s="136"/>
      <c r="M45" s="137"/>
      <c r="N45" s="137"/>
      <c r="O45" s="137"/>
      <c r="P45" s="137"/>
      <c r="Q45" s="137"/>
      <c r="R45" s="137"/>
      <c r="S45" s="137"/>
      <c r="T45" s="137"/>
      <c r="U45" s="138"/>
      <c r="V45" s="142"/>
      <c r="W45" s="143"/>
      <c r="X45" s="136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8"/>
    </row>
    <row r="46" spans="1:52">
      <c r="A46" s="12">
        <f t="shared" si="2"/>
        <v>3</v>
      </c>
      <c r="B46" s="136"/>
      <c r="C46" s="137"/>
      <c r="D46" s="137"/>
      <c r="E46" s="137"/>
      <c r="F46" s="137"/>
      <c r="G46" s="137"/>
      <c r="H46" s="137"/>
      <c r="I46" s="137"/>
      <c r="J46" s="137"/>
      <c r="K46" s="138"/>
      <c r="L46" s="136"/>
      <c r="M46" s="137"/>
      <c r="N46" s="137"/>
      <c r="O46" s="137"/>
      <c r="P46" s="137"/>
      <c r="Q46" s="137"/>
      <c r="R46" s="137"/>
      <c r="S46" s="137"/>
      <c r="T46" s="137"/>
      <c r="U46" s="138"/>
      <c r="V46" s="142"/>
      <c r="W46" s="143"/>
      <c r="X46" s="136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8"/>
    </row>
    <row r="47" spans="1:52">
      <c r="A47" s="12">
        <f t="shared" si="2"/>
        <v>4</v>
      </c>
      <c r="B47" s="136"/>
      <c r="C47" s="137"/>
      <c r="D47" s="137"/>
      <c r="E47" s="137"/>
      <c r="F47" s="137"/>
      <c r="G47" s="137"/>
      <c r="H47" s="137"/>
      <c r="I47" s="137"/>
      <c r="J47" s="137"/>
      <c r="K47" s="138"/>
      <c r="L47" s="136"/>
      <c r="M47" s="137"/>
      <c r="N47" s="137"/>
      <c r="O47" s="137"/>
      <c r="P47" s="137"/>
      <c r="Q47" s="137"/>
      <c r="R47" s="137"/>
      <c r="S47" s="137"/>
      <c r="T47" s="137"/>
      <c r="U47" s="138"/>
      <c r="V47" s="142"/>
      <c r="W47" s="143"/>
      <c r="X47" s="136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8"/>
    </row>
    <row r="48" spans="1:52">
      <c r="A48" s="12">
        <f t="shared" si="2"/>
        <v>5</v>
      </c>
      <c r="B48" s="136"/>
      <c r="C48" s="137"/>
      <c r="D48" s="137"/>
      <c r="E48" s="137"/>
      <c r="F48" s="137"/>
      <c r="G48" s="137"/>
      <c r="H48" s="137"/>
      <c r="I48" s="137"/>
      <c r="J48" s="137"/>
      <c r="K48" s="138"/>
      <c r="L48" s="136"/>
      <c r="M48" s="137"/>
      <c r="N48" s="137"/>
      <c r="O48" s="137"/>
      <c r="P48" s="137"/>
      <c r="Q48" s="137"/>
      <c r="R48" s="137"/>
      <c r="S48" s="137"/>
      <c r="T48" s="137"/>
      <c r="U48" s="138"/>
      <c r="V48" s="142"/>
      <c r="W48" s="143"/>
      <c r="X48" s="136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>
      <c r="A49" s="12">
        <f t="shared" si="2"/>
        <v>6</v>
      </c>
      <c r="B49" s="136"/>
      <c r="C49" s="137"/>
      <c r="D49" s="137"/>
      <c r="E49" s="137"/>
      <c r="F49" s="137"/>
      <c r="G49" s="137"/>
      <c r="H49" s="137"/>
      <c r="I49" s="137"/>
      <c r="J49" s="137"/>
      <c r="K49" s="138"/>
      <c r="L49" s="136"/>
      <c r="M49" s="137"/>
      <c r="N49" s="137"/>
      <c r="O49" s="137"/>
      <c r="P49" s="137"/>
      <c r="Q49" s="137"/>
      <c r="R49" s="137"/>
      <c r="S49" s="137"/>
      <c r="T49" s="137"/>
      <c r="U49" s="138"/>
      <c r="V49" s="142"/>
      <c r="W49" s="143"/>
      <c r="X49" s="136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>
      <c r="A50" s="12">
        <f t="shared" si="2"/>
        <v>7</v>
      </c>
      <c r="B50" s="136"/>
      <c r="C50" s="137"/>
      <c r="D50" s="137"/>
      <c r="E50" s="137"/>
      <c r="F50" s="137"/>
      <c r="G50" s="137"/>
      <c r="H50" s="137"/>
      <c r="I50" s="137"/>
      <c r="J50" s="137"/>
      <c r="K50" s="138"/>
      <c r="L50" s="136"/>
      <c r="M50" s="137"/>
      <c r="N50" s="137"/>
      <c r="O50" s="137"/>
      <c r="P50" s="137"/>
      <c r="Q50" s="137"/>
      <c r="R50" s="137"/>
      <c r="S50" s="137"/>
      <c r="T50" s="137"/>
      <c r="U50" s="138"/>
      <c r="V50" s="142"/>
      <c r="W50" s="143"/>
      <c r="X50" s="136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8"/>
    </row>
    <row r="51" spans="1:52">
      <c r="A51" s="12">
        <f t="shared" si="2"/>
        <v>8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8"/>
      <c r="L51" s="136"/>
      <c r="M51" s="137"/>
      <c r="N51" s="137"/>
      <c r="O51" s="137"/>
      <c r="P51" s="137"/>
      <c r="Q51" s="137"/>
      <c r="R51" s="137"/>
      <c r="S51" s="137"/>
      <c r="T51" s="137"/>
      <c r="U51" s="138"/>
      <c r="V51" s="142"/>
      <c r="W51" s="143"/>
      <c r="X51" s="136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8"/>
    </row>
    <row r="52" spans="1:52">
      <c r="A52" s="12">
        <f t="shared" si="2"/>
        <v>9</v>
      </c>
      <c r="B52" s="136"/>
      <c r="C52" s="137"/>
      <c r="D52" s="137"/>
      <c r="E52" s="137"/>
      <c r="F52" s="137"/>
      <c r="G52" s="137"/>
      <c r="H52" s="137"/>
      <c r="I52" s="137"/>
      <c r="J52" s="137"/>
      <c r="K52" s="138"/>
      <c r="L52" s="136"/>
      <c r="M52" s="137"/>
      <c r="N52" s="137"/>
      <c r="O52" s="137"/>
      <c r="P52" s="137"/>
      <c r="Q52" s="137"/>
      <c r="R52" s="137"/>
      <c r="S52" s="137"/>
      <c r="T52" s="137"/>
      <c r="U52" s="138"/>
      <c r="V52" s="142"/>
      <c r="W52" s="143"/>
      <c r="X52" s="136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8"/>
    </row>
  </sheetData>
  <mergeCells count="133"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L45:U45"/>
    <mergeCell ref="V43:W43"/>
    <mergeCell ref="V44:W44"/>
    <mergeCell ref="L44:U44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9:U29"/>
    <mergeCell ref="L30:U30"/>
    <mergeCell ref="B30:K30"/>
    <mergeCell ref="B32:K32"/>
    <mergeCell ref="L34:U34"/>
    <mergeCell ref="V32:W32"/>
    <mergeCell ref="B33:K33"/>
    <mergeCell ref="B34:K34"/>
    <mergeCell ref="B35:K35"/>
    <mergeCell ref="L22:U22"/>
    <mergeCell ref="L26:U26"/>
    <mergeCell ref="L27:U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23:U23"/>
    <mergeCell ref="L24:U24"/>
    <mergeCell ref="L25:U25"/>
    <mergeCell ref="L35:U35"/>
    <mergeCell ref="V36:W36"/>
    <mergeCell ref="V37:W37"/>
    <mergeCell ref="L43:U43"/>
    <mergeCell ref="V38:W38"/>
    <mergeCell ref="V39:W39"/>
    <mergeCell ref="V33:W33"/>
    <mergeCell ref="V34:W34"/>
    <mergeCell ref="L28:U28"/>
    <mergeCell ref="L21:U21"/>
    <mergeCell ref="L36:U36"/>
    <mergeCell ref="L37:U37"/>
    <mergeCell ref="L38:U38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X40:AZ40"/>
    <mergeCell ref="X41:AZ41"/>
    <mergeCell ref="B38:K38"/>
    <mergeCell ref="B39:K39"/>
    <mergeCell ref="X38:AZ38"/>
    <mergeCell ref="X39:AZ39"/>
    <mergeCell ref="X30:AZ30"/>
    <mergeCell ref="X32:AZ32"/>
    <mergeCell ref="X33:AZ33"/>
    <mergeCell ref="X34:AZ34"/>
    <mergeCell ref="X35:AZ35"/>
    <mergeCell ref="B36:K36"/>
    <mergeCell ref="B37:K37"/>
    <mergeCell ref="B41:K41"/>
    <mergeCell ref="B40:K40"/>
    <mergeCell ref="X36:AZ36"/>
    <mergeCell ref="X37:AZ37"/>
    <mergeCell ref="L39:U39"/>
    <mergeCell ref="L40:U40"/>
    <mergeCell ref="L41:U41"/>
    <mergeCell ref="V40:W40"/>
    <mergeCell ref="V41:W4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110" zoomScaleNormal="110" workbookViewId="0">
      <pane ySplit="5" topLeftCell="A6" activePane="bottomLeft" state="frozen"/>
      <selection sqref="A1:K2"/>
      <selection pane="bottomLeft" activeCell="U32" sqref="U32:AA32"/>
    </sheetView>
  </sheetViews>
  <sheetFormatPr defaultColWidth="2.59765625" defaultRowHeight="9.4"/>
  <cols>
    <col min="1" max="16384" width="2.59765625" style="1"/>
  </cols>
  <sheetData>
    <row r="1" spans="1:55">
      <c r="A1" s="181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3"/>
      <c r="N1" s="176" t="s">
        <v>14</v>
      </c>
      <c r="O1" s="177"/>
      <c r="P1" s="177"/>
      <c r="Q1" s="178"/>
      <c r="R1" s="185" t="str">
        <f>IF(ISBLANK(表紙!AL43),"",(表紙!AL43))</f>
        <v>K001</v>
      </c>
      <c r="S1" s="186"/>
      <c r="T1" s="186"/>
      <c r="U1" s="186"/>
      <c r="V1" s="186"/>
      <c r="W1" s="186"/>
      <c r="X1" s="186"/>
      <c r="Y1" s="186"/>
      <c r="Z1" s="186"/>
      <c r="AA1" s="187"/>
      <c r="AB1" s="176" t="s">
        <v>3</v>
      </c>
      <c r="AC1" s="177"/>
      <c r="AD1" s="177"/>
      <c r="AE1" s="178"/>
      <c r="AF1" s="172" t="str">
        <f>IF(ISBLANK(表紙!AL39),"",(表紙!AL39))</f>
        <v>KS</v>
      </c>
      <c r="AG1" s="173"/>
      <c r="AH1" s="173"/>
      <c r="AI1" s="173"/>
      <c r="AJ1" s="173"/>
      <c r="AK1" s="173"/>
      <c r="AL1" s="173"/>
      <c r="AM1" s="173"/>
      <c r="AN1" s="173"/>
      <c r="AO1" s="174"/>
      <c r="AP1" s="176" t="s">
        <v>23</v>
      </c>
      <c r="AQ1" s="177"/>
      <c r="AR1" s="177"/>
      <c r="AS1" s="178"/>
      <c r="AT1" s="194">
        <f>IF(ISBLANK(表紙!AL47),"",(表紙!AL47))</f>
        <v>45048</v>
      </c>
      <c r="AU1" s="195"/>
      <c r="AV1" s="195"/>
      <c r="AW1" s="195"/>
      <c r="AX1" s="195"/>
      <c r="AY1" s="195"/>
      <c r="AZ1" s="195"/>
      <c r="BA1" s="195"/>
      <c r="BB1" s="195"/>
      <c r="BC1" s="196"/>
    </row>
    <row r="2" spans="1:55">
      <c r="A2" s="184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  <c r="N2" s="176" t="s">
        <v>15</v>
      </c>
      <c r="O2" s="177"/>
      <c r="P2" s="177"/>
      <c r="Q2" s="178"/>
      <c r="R2" s="185" t="str">
        <f>IF(ISBLANK(表紙!AL45),"",(表紙!AL45))</f>
        <v>入出庫登録</v>
      </c>
      <c r="S2" s="186"/>
      <c r="T2" s="186"/>
      <c r="U2" s="186"/>
      <c r="V2" s="186"/>
      <c r="W2" s="186"/>
      <c r="X2" s="186"/>
      <c r="Y2" s="186"/>
      <c r="Z2" s="186"/>
      <c r="AA2" s="187"/>
      <c r="AB2" s="176" t="s">
        <v>5</v>
      </c>
      <c r="AC2" s="177"/>
      <c r="AD2" s="177"/>
      <c r="AE2" s="178"/>
      <c r="AF2" s="172" t="str">
        <f>IF(ISBLANK(表紙!AL41),"",(表紙!AL41))</f>
        <v>入出庫登録システム</v>
      </c>
      <c r="AG2" s="173"/>
      <c r="AH2" s="173"/>
      <c r="AI2" s="173"/>
      <c r="AJ2" s="173"/>
      <c r="AK2" s="173"/>
      <c r="AL2" s="173"/>
      <c r="AM2" s="173"/>
      <c r="AN2" s="173"/>
      <c r="AO2" s="174"/>
      <c r="AP2" s="176" t="s">
        <v>12</v>
      </c>
      <c r="AQ2" s="177"/>
      <c r="AR2" s="177"/>
      <c r="AS2" s="178"/>
      <c r="AT2" s="172" t="str">
        <f>IF(ISBLANK(表紙!AL49),"",(表紙!AL49))</f>
        <v>篠﨑</v>
      </c>
      <c r="AU2" s="173"/>
      <c r="AV2" s="173"/>
      <c r="AW2" s="173"/>
      <c r="AX2" s="173"/>
      <c r="AY2" s="173"/>
      <c r="AZ2" s="173"/>
      <c r="BA2" s="173"/>
      <c r="BB2" s="173"/>
      <c r="BC2" s="174"/>
    </row>
    <row r="3" spans="1:55">
      <c r="B3" s="2"/>
    </row>
    <row r="4" spans="1:55">
      <c r="A4" s="13" t="s">
        <v>42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27</v>
      </c>
      <c r="B5" s="188" t="s">
        <v>43</v>
      </c>
      <c r="C5" s="188"/>
      <c r="D5" s="188"/>
      <c r="E5" s="188"/>
      <c r="F5" s="188"/>
      <c r="G5" s="188"/>
      <c r="H5" s="188"/>
      <c r="I5" s="188"/>
      <c r="J5" s="188"/>
      <c r="K5" s="188"/>
      <c r="L5" s="175" t="s">
        <v>44</v>
      </c>
      <c r="M5" s="175"/>
      <c r="N5" s="175"/>
      <c r="O5" s="175"/>
      <c r="P5" s="175"/>
      <c r="Q5" s="175" t="s">
        <v>45</v>
      </c>
      <c r="R5" s="175"/>
      <c r="S5" s="175" t="s">
        <v>46</v>
      </c>
      <c r="T5" s="175"/>
      <c r="U5" s="175" t="s">
        <v>47</v>
      </c>
      <c r="V5" s="175"/>
      <c r="W5" s="175"/>
      <c r="X5" s="175"/>
      <c r="Y5" s="175"/>
      <c r="Z5" s="175"/>
      <c r="AA5" s="175"/>
      <c r="AB5" s="175" t="s">
        <v>48</v>
      </c>
      <c r="AC5" s="175"/>
      <c r="AD5" s="175"/>
      <c r="AE5" s="175"/>
      <c r="AF5" s="175"/>
      <c r="AG5" s="175"/>
      <c r="AH5" s="175"/>
      <c r="AI5" s="175"/>
      <c r="AJ5" s="175" t="s">
        <v>49</v>
      </c>
      <c r="AK5" s="175"/>
      <c r="AL5" s="175"/>
      <c r="AM5" s="175"/>
      <c r="AN5" s="175"/>
      <c r="AO5" s="175"/>
      <c r="AP5" s="175"/>
      <c r="AQ5" s="175"/>
      <c r="AR5" s="188" t="s">
        <v>29</v>
      </c>
      <c r="AS5" s="188"/>
      <c r="AT5" s="188"/>
      <c r="AU5" s="188"/>
      <c r="AV5" s="188"/>
      <c r="AW5" s="188"/>
      <c r="AX5" s="188"/>
      <c r="AY5" s="188"/>
      <c r="AZ5" s="188"/>
      <c r="BA5" s="188"/>
      <c r="BB5" s="188"/>
      <c r="BC5" s="188"/>
    </row>
    <row r="6" spans="1:55" ht="9.6" customHeight="1">
      <c r="A6" s="12">
        <f>ROW()-5</f>
        <v>1</v>
      </c>
      <c r="B6" s="34" t="s">
        <v>50</v>
      </c>
      <c r="C6" s="35"/>
      <c r="D6" s="35"/>
      <c r="E6" s="35"/>
      <c r="F6" s="35"/>
      <c r="G6" s="35"/>
      <c r="H6" s="35"/>
      <c r="I6" s="35"/>
      <c r="J6" s="35"/>
      <c r="K6" s="35"/>
      <c r="L6" s="154" t="s">
        <v>116</v>
      </c>
      <c r="M6" s="154"/>
      <c r="N6" s="154"/>
      <c r="O6" s="154"/>
      <c r="P6" s="154"/>
      <c r="Q6" s="169"/>
      <c r="R6" s="169"/>
      <c r="S6" s="169">
        <v>11</v>
      </c>
      <c r="T6" s="169"/>
      <c r="U6" s="197" t="s">
        <v>51</v>
      </c>
      <c r="V6" s="197"/>
      <c r="W6" s="197"/>
      <c r="X6" s="197"/>
      <c r="Y6" s="197"/>
      <c r="Z6" s="197"/>
      <c r="AA6" s="197"/>
      <c r="AB6" s="147" t="s">
        <v>34</v>
      </c>
      <c r="AC6" s="147"/>
      <c r="AD6" s="147"/>
      <c r="AE6" s="147"/>
      <c r="AF6" s="147"/>
      <c r="AG6" s="147"/>
      <c r="AH6" s="147"/>
      <c r="AI6" s="147"/>
      <c r="AJ6" s="167" t="s">
        <v>30</v>
      </c>
      <c r="AK6" s="167"/>
      <c r="AL6" s="167"/>
      <c r="AM6" s="167"/>
      <c r="AN6" s="167"/>
      <c r="AO6" s="167"/>
      <c r="AP6" s="167"/>
      <c r="AQ6" s="167"/>
      <c r="AR6" s="138" t="s">
        <v>117</v>
      </c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</row>
    <row r="7" spans="1:55">
      <c r="A7" s="12">
        <f t="shared" ref="A7:A55" si="0">ROW()-5</f>
        <v>2</v>
      </c>
      <c r="B7" s="34" t="s">
        <v>52</v>
      </c>
      <c r="C7" s="35"/>
      <c r="D7" s="35"/>
      <c r="E7" s="35"/>
      <c r="F7" s="35"/>
      <c r="G7" s="35"/>
      <c r="H7" s="35"/>
      <c r="I7" s="35"/>
      <c r="J7" s="35"/>
      <c r="K7" s="35"/>
      <c r="L7" s="154" t="s">
        <v>116</v>
      </c>
      <c r="M7" s="154"/>
      <c r="N7" s="154"/>
      <c r="O7" s="154"/>
      <c r="P7" s="154"/>
      <c r="Q7" s="169"/>
      <c r="R7" s="169"/>
      <c r="S7" s="169">
        <v>20</v>
      </c>
      <c r="T7" s="169"/>
      <c r="U7" s="197" t="s">
        <v>53</v>
      </c>
      <c r="V7" s="197"/>
      <c r="W7" s="197"/>
      <c r="X7" s="197"/>
      <c r="Y7" s="197"/>
      <c r="Z7" s="197"/>
      <c r="AA7" s="197"/>
      <c r="AB7" s="147" t="s">
        <v>34</v>
      </c>
      <c r="AC7" s="147"/>
      <c r="AD7" s="147"/>
      <c r="AE7" s="147"/>
      <c r="AF7" s="147"/>
      <c r="AG7" s="147"/>
      <c r="AH7" s="147"/>
      <c r="AI7" s="147"/>
      <c r="AJ7" s="167" t="s">
        <v>54</v>
      </c>
      <c r="AK7" s="167"/>
      <c r="AL7" s="167"/>
      <c r="AM7" s="167"/>
      <c r="AN7" s="167"/>
      <c r="AO7" s="167"/>
      <c r="AP7" s="167"/>
      <c r="AQ7" s="167"/>
      <c r="AR7" s="138" t="s">
        <v>117</v>
      </c>
      <c r="AS7" s="168"/>
      <c r="AT7" s="168"/>
      <c r="AU7" s="168"/>
      <c r="AV7" s="168"/>
      <c r="AW7" s="168"/>
      <c r="AX7" s="168"/>
      <c r="AY7" s="168"/>
      <c r="AZ7" s="168"/>
      <c r="BA7" s="168"/>
      <c r="BB7" s="168"/>
      <c r="BC7" s="168"/>
    </row>
    <row r="8" spans="1:55" ht="9.6" customHeight="1">
      <c r="A8" s="87">
        <f t="shared" si="0"/>
        <v>3</v>
      </c>
      <c r="B8" s="88" t="s">
        <v>55</v>
      </c>
      <c r="C8" s="89"/>
      <c r="D8" s="89"/>
      <c r="E8" s="89"/>
      <c r="F8" s="89"/>
      <c r="G8" s="89"/>
      <c r="H8" s="89"/>
      <c r="I8" s="89"/>
      <c r="J8" s="89"/>
      <c r="K8" s="89"/>
      <c r="L8" s="170" t="s">
        <v>116</v>
      </c>
      <c r="M8" s="170"/>
      <c r="N8" s="170"/>
      <c r="O8" s="170"/>
      <c r="P8" s="170"/>
      <c r="Q8" s="171"/>
      <c r="R8" s="171"/>
      <c r="S8" s="171">
        <v>10</v>
      </c>
      <c r="T8" s="171"/>
      <c r="U8" s="198" t="s">
        <v>53</v>
      </c>
      <c r="V8" s="198"/>
      <c r="W8" s="198"/>
      <c r="X8" s="198"/>
      <c r="Y8" s="198"/>
      <c r="Z8" s="198"/>
      <c r="AA8" s="198"/>
      <c r="AB8" s="147" t="s">
        <v>34</v>
      </c>
      <c r="AC8" s="147"/>
      <c r="AD8" s="147"/>
      <c r="AE8" s="147"/>
      <c r="AF8" s="147"/>
      <c r="AG8" s="147"/>
      <c r="AH8" s="147"/>
      <c r="AI8" s="147"/>
      <c r="AJ8" s="167" t="s">
        <v>56</v>
      </c>
      <c r="AK8" s="167"/>
      <c r="AL8" s="167"/>
      <c r="AM8" s="167"/>
      <c r="AN8" s="167"/>
      <c r="AO8" s="167"/>
      <c r="AP8" s="167"/>
      <c r="AQ8" s="167"/>
      <c r="AR8" s="138" t="s">
        <v>117</v>
      </c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</row>
    <row r="9" spans="1:55" ht="9.6" customHeight="1">
      <c r="A9" s="82"/>
      <c r="B9" s="90"/>
      <c r="C9" s="91"/>
      <c r="D9" s="91"/>
      <c r="E9" s="91"/>
      <c r="F9" s="91"/>
      <c r="G9" s="91"/>
      <c r="H9" s="91"/>
      <c r="I9" s="91"/>
      <c r="J9" s="91"/>
      <c r="K9" s="91"/>
      <c r="L9" s="164"/>
      <c r="M9" s="164"/>
      <c r="N9" s="164"/>
      <c r="O9" s="164"/>
      <c r="P9" s="164"/>
      <c r="Q9" s="165"/>
      <c r="R9" s="165"/>
      <c r="S9" s="165"/>
      <c r="T9" s="165"/>
      <c r="U9" s="166"/>
      <c r="V9" s="166"/>
      <c r="W9" s="166"/>
      <c r="X9" s="166"/>
      <c r="Y9" s="166"/>
      <c r="Z9" s="166"/>
      <c r="AA9" s="166"/>
      <c r="AB9" s="147" t="s">
        <v>114</v>
      </c>
      <c r="AC9" s="147"/>
      <c r="AD9" s="147"/>
      <c r="AE9" s="147"/>
      <c r="AF9" s="147"/>
      <c r="AG9" s="147"/>
      <c r="AH9" s="147"/>
      <c r="AI9" s="147"/>
      <c r="AJ9" s="167" t="s">
        <v>115</v>
      </c>
      <c r="AK9" s="167"/>
      <c r="AL9" s="167"/>
      <c r="AM9" s="167"/>
      <c r="AN9" s="167"/>
      <c r="AO9" s="167"/>
      <c r="AP9" s="167"/>
      <c r="AQ9" s="167"/>
      <c r="AR9" s="138" t="s">
        <v>117</v>
      </c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</row>
    <row r="10" spans="1:55" ht="9.6" customHeight="1">
      <c r="A10" s="12">
        <f>ROW()-5</f>
        <v>5</v>
      </c>
      <c r="B10" s="34" t="s">
        <v>57</v>
      </c>
      <c r="C10" s="35"/>
      <c r="D10" s="35"/>
      <c r="E10" s="35"/>
      <c r="F10" s="35"/>
      <c r="G10" s="35"/>
      <c r="H10" s="35"/>
      <c r="I10" s="35"/>
      <c r="J10" s="35"/>
      <c r="K10" s="35"/>
      <c r="L10" s="154" t="s">
        <v>116</v>
      </c>
      <c r="M10" s="154"/>
      <c r="N10" s="154"/>
      <c r="O10" s="154"/>
      <c r="P10" s="154"/>
      <c r="Q10" s="169"/>
      <c r="R10" s="169"/>
      <c r="S10" s="169">
        <v>6</v>
      </c>
      <c r="T10" s="169"/>
      <c r="U10" s="197" t="s">
        <v>53</v>
      </c>
      <c r="V10" s="197"/>
      <c r="W10" s="197"/>
      <c r="X10" s="197"/>
      <c r="Y10" s="197"/>
      <c r="Z10" s="197"/>
      <c r="AA10" s="197"/>
      <c r="AB10" s="147" t="s">
        <v>34</v>
      </c>
      <c r="AC10" s="147"/>
      <c r="AD10" s="147"/>
      <c r="AE10" s="147"/>
      <c r="AF10" s="147"/>
      <c r="AG10" s="147"/>
      <c r="AH10" s="147"/>
      <c r="AI10" s="147"/>
      <c r="AJ10" s="167" t="s">
        <v>57</v>
      </c>
      <c r="AK10" s="167"/>
      <c r="AL10" s="167"/>
      <c r="AM10" s="167"/>
      <c r="AN10" s="167"/>
      <c r="AO10" s="167"/>
      <c r="AP10" s="167"/>
      <c r="AQ10" s="167"/>
      <c r="AR10" s="138"/>
      <c r="AS10" s="168"/>
      <c r="AT10" s="168"/>
      <c r="AU10" s="168"/>
      <c r="AV10" s="168"/>
      <c r="AW10" s="168"/>
      <c r="AX10" s="168"/>
      <c r="AY10" s="168"/>
      <c r="AZ10" s="168"/>
      <c r="BA10" s="168"/>
      <c r="BB10" s="168"/>
      <c r="BC10" s="168"/>
    </row>
    <row r="11" spans="1:55">
      <c r="A11" s="12">
        <f t="shared" si="0"/>
        <v>6</v>
      </c>
      <c r="B11" s="34" t="s">
        <v>58</v>
      </c>
      <c r="C11" s="35"/>
      <c r="D11" s="35"/>
      <c r="E11" s="35"/>
      <c r="F11" s="35"/>
      <c r="G11" s="35"/>
      <c r="H11" s="35"/>
      <c r="I11" s="35"/>
      <c r="J11" s="35"/>
      <c r="K11" s="35"/>
      <c r="L11" s="179" t="s">
        <v>59</v>
      </c>
      <c r="M11" s="179"/>
      <c r="N11" s="179"/>
      <c r="O11" s="179"/>
      <c r="P11" s="179"/>
      <c r="Q11" s="169" t="s">
        <v>60</v>
      </c>
      <c r="R11" s="169"/>
      <c r="S11" s="169" t="s">
        <v>61</v>
      </c>
      <c r="T11" s="169"/>
      <c r="U11" s="154" t="s">
        <v>53</v>
      </c>
      <c r="V11" s="154"/>
      <c r="W11" s="154"/>
      <c r="X11" s="154"/>
      <c r="Y11" s="154"/>
      <c r="Z11" s="154"/>
      <c r="AA11" s="154"/>
      <c r="AB11" s="192" t="s">
        <v>114</v>
      </c>
      <c r="AC11" s="192"/>
      <c r="AD11" s="192"/>
      <c r="AE11" s="192"/>
      <c r="AF11" s="192"/>
      <c r="AG11" s="192"/>
      <c r="AH11" s="192"/>
      <c r="AI11" s="192"/>
      <c r="AJ11" s="190" t="s">
        <v>115</v>
      </c>
      <c r="AK11" s="190"/>
      <c r="AL11" s="190"/>
      <c r="AM11" s="190"/>
      <c r="AN11" s="190"/>
      <c r="AO11" s="190"/>
      <c r="AP11" s="190"/>
      <c r="AQ11" s="190"/>
      <c r="AR11" s="13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</row>
    <row r="12" spans="1:55">
      <c r="A12" s="12">
        <f t="shared" si="0"/>
        <v>7</v>
      </c>
      <c r="B12" s="34" t="s">
        <v>63</v>
      </c>
      <c r="C12" s="35"/>
      <c r="D12" s="35"/>
      <c r="E12" s="35"/>
      <c r="F12" s="35"/>
      <c r="G12" s="35"/>
      <c r="H12" s="35"/>
      <c r="I12" s="35"/>
      <c r="J12" s="35"/>
      <c r="K12" s="35"/>
      <c r="L12" s="179" t="s">
        <v>64</v>
      </c>
      <c r="M12" s="179"/>
      <c r="N12" s="179"/>
      <c r="O12" s="179"/>
      <c r="P12" s="179"/>
      <c r="Q12" s="169" t="s">
        <v>60</v>
      </c>
      <c r="R12" s="169"/>
      <c r="S12" s="169">
        <v>3</v>
      </c>
      <c r="T12" s="169"/>
      <c r="U12" s="154" t="s">
        <v>53</v>
      </c>
      <c r="V12" s="154"/>
      <c r="W12" s="154"/>
      <c r="X12" s="154"/>
      <c r="Y12" s="154"/>
      <c r="Z12" s="154"/>
      <c r="AA12" s="154"/>
      <c r="AB12" s="193" t="s">
        <v>36</v>
      </c>
      <c r="AC12" s="193"/>
      <c r="AD12" s="193"/>
      <c r="AE12" s="193"/>
      <c r="AF12" s="193"/>
      <c r="AG12" s="193"/>
      <c r="AH12" s="193"/>
      <c r="AI12" s="193"/>
      <c r="AJ12" s="191" t="s">
        <v>63</v>
      </c>
      <c r="AK12" s="191"/>
      <c r="AL12" s="191"/>
      <c r="AM12" s="191"/>
      <c r="AN12" s="191"/>
      <c r="AO12" s="191"/>
      <c r="AP12" s="191"/>
      <c r="AQ12" s="191"/>
      <c r="AR12" s="138"/>
      <c r="AS12" s="168"/>
      <c r="AT12" s="168"/>
      <c r="AU12" s="168"/>
      <c r="AV12" s="168"/>
      <c r="AW12" s="168"/>
      <c r="AX12" s="168"/>
      <c r="AY12" s="168"/>
      <c r="AZ12" s="168"/>
      <c r="BA12" s="168"/>
      <c r="BB12" s="168"/>
      <c r="BC12" s="168"/>
    </row>
    <row r="13" spans="1:55">
      <c r="A13" s="12">
        <f t="shared" si="0"/>
        <v>8</v>
      </c>
      <c r="B13" s="34" t="s">
        <v>65</v>
      </c>
      <c r="C13" s="35"/>
      <c r="D13" s="35"/>
      <c r="E13" s="35"/>
      <c r="F13" s="35"/>
      <c r="G13" s="35"/>
      <c r="H13" s="35"/>
      <c r="I13" s="35"/>
      <c r="J13" s="35"/>
      <c r="K13" s="35"/>
      <c r="L13" s="180" t="s">
        <v>66</v>
      </c>
      <c r="M13" s="180"/>
      <c r="N13" s="180"/>
      <c r="O13" s="180"/>
      <c r="P13" s="180"/>
      <c r="Q13" s="169"/>
      <c r="R13" s="169"/>
      <c r="S13" s="169">
        <v>200</v>
      </c>
      <c r="T13" s="169"/>
      <c r="U13" s="154" t="s">
        <v>53</v>
      </c>
      <c r="V13" s="154"/>
      <c r="W13" s="154"/>
      <c r="X13" s="154"/>
      <c r="Y13" s="154"/>
      <c r="Z13" s="154"/>
      <c r="AA13" s="154"/>
      <c r="AB13" s="193" t="s">
        <v>36</v>
      </c>
      <c r="AC13" s="193"/>
      <c r="AD13" s="193"/>
      <c r="AE13" s="193"/>
      <c r="AF13" s="193"/>
      <c r="AG13" s="193"/>
      <c r="AH13" s="193"/>
      <c r="AI13" s="193"/>
      <c r="AJ13" s="191" t="s">
        <v>65</v>
      </c>
      <c r="AK13" s="191"/>
      <c r="AL13" s="191"/>
      <c r="AM13" s="191"/>
      <c r="AN13" s="191"/>
      <c r="AO13" s="191"/>
      <c r="AP13" s="191"/>
      <c r="AQ13" s="191"/>
      <c r="AR13" s="13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</row>
    <row r="14" spans="1:55">
      <c r="A14" s="12">
        <f t="shared" si="0"/>
        <v>9</v>
      </c>
      <c r="B14" s="34" t="s">
        <v>67</v>
      </c>
      <c r="C14" s="35"/>
      <c r="D14" s="35"/>
      <c r="E14" s="35"/>
      <c r="F14" s="35"/>
      <c r="G14" s="35"/>
      <c r="H14" s="35"/>
      <c r="I14" s="35"/>
      <c r="J14" s="35"/>
      <c r="K14" s="35"/>
      <c r="L14" s="154" t="s">
        <v>68</v>
      </c>
      <c r="M14" s="154"/>
      <c r="N14" s="154"/>
      <c r="O14" s="154"/>
      <c r="P14" s="154"/>
      <c r="Q14" s="169"/>
      <c r="R14" s="169"/>
      <c r="S14" s="169" t="s">
        <v>61</v>
      </c>
      <c r="T14" s="169"/>
      <c r="U14" s="189" t="s">
        <v>69</v>
      </c>
      <c r="V14" s="189"/>
      <c r="W14" s="189"/>
      <c r="X14" s="189"/>
      <c r="Y14" s="189"/>
      <c r="Z14" s="189"/>
      <c r="AA14" s="189"/>
      <c r="AB14" s="189" t="s">
        <v>69</v>
      </c>
      <c r="AC14" s="189"/>
      <c r="AD14" s="189"/>
      <c r="AE14" s="189"/>
      <c r="AF14" s="189"/>
      <c r="AG14" s="189"/>
      <c r="AH14" s="189"/>
      <c r="AI14" s="189"/>
      <c r="AJ14" s="189" t="s">
        <v>69</v>
      </c>
      <c r="AK14" s="189"/>
      <c r="AL14" s="189"/>
      <c r="AM14" s="189"/>
      <c r="AN14" s="189"/>
      <c r="AO14" s="189"/>
      <c r="AP14" s="189"/>
      <c r="AQ14" s="189"/>
      <c r="AR14" s="138"/>
      <c r="AS14" s="168"/>
      <c r="AT14" s="168"/>
      <c r="AU14" s="168"/>
      <c r="AV14" s="168"/>
      <c r="AW14" s="168"/>
      <c r="AX14" s="168"/>
      <c r="AY14" s="168"/>
      <c r="AZ14" s="168"/>
      <c r="BA14" s="168"/>
      <c r="BB14" s="168"/>
      <c r="BC14" s="168"/>
    </row>
    <row r="15" spans="1:55" ht="9.6" customHeight="1">
      <c r="A15" s="12">
        <f t="shared" si="0"/>
        <v>10</v>
      </c>
      <c r="B15" s="34" t="s">
        <v>70</v>
      </c>
      <c r="C15" s="35"/>
      <c r="D15" s="35"/>
      <c r="E15" s="35"/>
      <c r="F15" s="35"/>
      <c r="G15" s="35"/>
      <c r="H15" s="35"/>
      <c r="I15" s="35"/>
      <c r="J15" s="35"/>
      <c r="K15" s="35"/>
      <c r="L15" s="154" t="s">
        <v>68</v>
      </c>
      <c r="M15" s="154"/>
      <c r="N15" s="154"/>
      <c r="O15" s="154"/>
      <c r="P15" s="154"/>
      <c r="Q15" s="169"/>
      <c r="R15" s="169"/>
      <c r="S15" s="169" t="s">
        <v>61</v>
      </c>
      <c r="T15" s="169"/>
      <c r="U15" s="189" t="s">
        <v>69</v>
      </c>
      <c r="V15" s="189"/>
      <c r="W15" s="189"/>
      <c r="X15" s="189"/>
      <c r="Y15" s="189"/>
      <c r="Z15" s="189"/>
      <c r="AA15" s="189"/>
      <c r="AB15" s="189" t="s">
        <v>69</v>
      </c>
      <c r="AC15" s="189"/>
      <c r="AD15" s="189"/>
      <c r="AE15" s="189"/>
      <c r="AF15" s="189"/>
      <c r="AG15" s="189"/>
      <c r="AH15" s="189"/>
      <c r="AI15" s="189"/>
      <c r="AJ15" s="189" t="s">
        <v>69</v>
      </c>
      <c r="AK15" s="189"/>
      <c r="AL15" s="189"/>
      <c r="AM15" s="189"/>
      <c r="AN15" s="189"/>
      <c r="AO15" s="189"/>
      <c r="AP15" s="189"/>
      <c r="AQ15" s="189"/>
      <c r="AR15" s="13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154"/>
      <c r="M16" s="154"/>
      <c r="N16" s="154"/>
      <c r="O16" s="154"/>
      <c r="P16" s="154"/>
      <c r="Q16" s="169"/>
      <c r="R16" s="169"/>
      <c r="S16" s="169"/>
      <c r="T16" s="169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38"/>
      <c r="AS16" s="168"/>
      <c r="AT16" s="168"/>
      <c r="AU16" s="168"/>
      <c r="AV16" s="168"/>
      <c r="AW16" s="168"/>
      <c r="AX16" s="168"/>
      <c r="AY16" s="168"/>
      <c r="AZ16" s="168"/>
      <c r="BA16" s="168"/>
      <c r="BB16" s="168"/>
      <c r="BC16" s="168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154"/>
      <c r="M17" s="154"/>
      <c r="N17" s="154"/>
      <c r="O17" s="154"/>
      <c r="P17" s="154"/>
      <c r="Q17" s="169"/>
      <c r="R17" s="169"/>
      <c r="S17" s="169"/>
      <c r="T17" s="169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3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170"/>
      <c r="M18" s="170"/>
      <c r="N18" s="170"/>
      <c r="O18" s="170"/>
      <c r="P18" s="170"/>
      <c r="Q18" s="171"/>
      <c r="R18" s="171"/>
      <c r="S18" s="171"/>
      <c r="T18" s="171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3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154"/>
      <c r="M19" s="154"/>
      <c r="N19" s="154"/>
      <c r="O19" s="154"/>
      <c r="P19" s="154"/>
      <c r="Q19" s="169"/>
      <c r="R19" s="169"/>
      <c r="S19" s="169"/>
      <c r="T19" s="169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3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154"/>
      <c r="M20" s="154"/>
      <c r="N20" s="154"/>
      <c r="O20" s="154"/>
      <c r="P20" s="154"/>
      <c r="Q20" s="169"/>
      <c r="R20" s="169"/>
      <c r="S20" s="169"/>
      <c r="T20" s="169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3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154"/>
      <c r="M21" s="154"/>
      <c r="N21" s="154"/>
      <c r="O21" s="154"/>
      <c r="P21" s="154"/>
      <c r="Q21" s="169"/>
      <c r="R21" s="169"/>
      <c r="S21" s="169"/>
      <c r="T21" s="169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3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154"/>
      <c r="M22" s="154"/>
      <c r="N22" s="154"/>
      <c r="O22" s="154"/>
      <c r="P22" s="154"/>
      <c r="Q22" s="169"/>
      <c r="R22" s="169"/>
      <c r="S22" s="169"/>
      <c r="T22" s="169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3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154"/>
      <c r="M23" s="154"/>
      <c r="N23" s="154"/>
      <c r="O23" s="154"/>
      <c r="P23" s="154"/>
      <c r="Q23" s="169"/>
      <c r="R23" s="169"/>
      <c r="S23" s="169"/>
      <c r="T23" s="169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3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154"/>
      <c r="M24" s="154"/>
      <c r="N24" s="154"/>
      <c r="O24" s="154"/>
      <c r="P24" s="154"/>
      <c r="Q24" s="169"/>
      <c r="R24" s="169"/>
      <c r="S24" s="169"/>
      <c r="T24" s="169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3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154"/>
      <c r="M25" s="154"/>
      <c r="N25" s="154"/>
      <c r="O25" s="154"/>
      <c r="P25" s="154"/>
      <c r="Q25" s="169"/>
      <c r="R25" s="169"/>
      <c r="S25" s="169"/>
      <c r="T25" s="169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3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154"/>
      <c r="M26" s="154"/>
      <c r="N26" s="154"/>
      <c r="O26" s="154"/>
      <c r="P26" s="154"/>
      <c r="Q26" s="169"/>
      <c r="R26" s="169"/>
      <c r="S26" s="169"/>
      <c r="T26" s="169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3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154"/>
      <c r="M27" s="154"/>
      <c r="N27" s="154"/>
      <c r="O27" s="154"/>
      <c r="P27" s="154"/>
      <c r="Q27" s="169"/>
      <c r="R27" s="169"/>
      <c r="S27" s="169"/>
      <c r="T27" s="169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3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154"/>
      <c r="M28" s="154"/>
      <c r="N28" s="154"/>
      <c r="O28" s="154"/>
      <c r="P28" s="154"/>
      <c r="Q28" s="169"/>
      <c r="R28" s="169"/>
      <c r="S28" s="169"/>
      <c r="T28" s="169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3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</row>
    <row r="29" spans="1:55">
      <c r="A29" s="12">
        <f t="shared" si="0"/>
        <v>24</v>
      </c>
      <c r="B29" s="168"/>
      <c r="C29" s="168"/>
      <c r="D29" s="168"/>
      <c r="E29" s="168"/>
      <c r="F29" s="168"/>
      <c r="G29" s="168"/>
      <c r="H29" s="168"/>
      <c r="I29" s="168"/>
      <c r="J29" s="168"/>
      <c r="K29" s="136"/>
      <c r="L29" s="154"/>
      <c r="M29" s="154"/>
      <c r="N29" s="154"/>
      <c r="O29" s="154"/>
      <c r="P29" s="154"/>
      <c r="Q29" s="169"/>
      <c r="R29" s="169"/>
      <c r="S29" s="169"/>
      <c r="T29" s="169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3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</row>
    <row r="30" spans="1:55">
      <c r="A30" s="12">
        <f t="shared" si="0"/>
        <v>25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36"/>
      <c r="L30" s="154"/>
      <c r="M30" s="154"/>
      <c r="N30" s="154"/>
      <c r="O30" s="154"/>
      <c r="P30" s="154"/>
      <c r="Q30" s="169"/>
      <c r="R30" s="169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3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</row>
    <row r="31" spans="1:55">
      <c r="A31" s="12">
        <f t="shared" si="0"/>
        <v>26</v>
      </c>
      <c r="B31" s="168"/>
      <c r="C31" s="168"/>
      <c r="D31" s="168"/>
      <c r="E31" s="168"/>
      <c r="F31" s="168"/>
      <c r="G31" s="168"/>
      <c r="H31" s="168"/>
      <c r="I31" s="168"/>
      <c r="J31" s="168"/>
      <c r="K31" s="136"/>
      <c r="L31" s="154"/>
      <c r="M31" s="154"/>
      <c r="N31" s="154"/>
      <c r="O31" s="154"/>
      <c r="P31" s="154"/>
      <c r="Q31" s="169"/>
      <c r="R31" s="169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3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</row>
    <row r="32" spans="1:55">
      <c r="A32" s="12">
        <f t="shared" si="0"/>
        <v>27</v>
      </c>
      <c r="B32" s="168"/>
      <c r="C32" s="168"/>
      <c r="D32" s="168"/>
      <c r="E32" s="168"/>
      <c r="F32" s="168"/>
      <c r="G32" s="168"/>
      <c r="H32" s="168"/>
      <c r="I32" s="168"/>
      <c r="J32" s="168"/>
      <c r="K32" s="136"/>
      <c r="L32" s="154"/>
      <c r="M32" s="154"/>
      <c r="N32" s="154"/>
      <c r="O32" s="154"/>
      <c r="P32" s="154"/>
      <c r="Q32" s="169"/>
      <c r="R32" s="169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3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</row>
    <row r="33" spans="1:55">
      <c r="A33" s="12">
        <f t="shared" si="0"/>
        <v>28</v>
      </c>
      <c r="B33" s="168"/>
      <c r="C33" s="168"/>
      <c r="D33" s="168"/>
      <c r="E33" s="168"/>
      <c r="F33" s="168"/>
      <c r="G33" s="168"/>
      <c r="H33" s="168"/>
      <c r="I33" s="168"/>
      <c r="J33" s="168"/>
      <c r="K33" s="136"/>
      <c r="L33" s="154"/>
      <c r="M33" s="154"/>
      <c r="N33" s="154"/>
      <c r="O33" s="154"/>
      <c r="P33" s="154"/>
      <c r="Q33" s="169"/>
      <c r="R33" s="169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3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</row>
    <row r="34" spans="1:55">
      <c r="A34" s="12">
        <f t="shared" si="0"/>
        <v>29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36"/>
      <c r="L34" s="154"/>
      <c r="M34" s="154"/>
      <c r="N34" s="154"/>
      <c r="O34" s="154"/>
      <c r="P34" s="154"/>
      <c r="Q34" s="169"/>
      <c r="R34" s="169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3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</row>
    <row r="35" spans="1:55">
      <c r="A35" s="12">
        <f t="shared" si="0"/>
        <v>30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99"/>
      <c r="M35" s="199"/>
      <c r="N35" s="199"/>
      <c r="O35" s="199"/>
      <c r="P35" s="199"/>
      <c r="Q35" s="200"/>
      <c r="R35" s="200"/>
      <c r="S35" s="199"/>
      <c r="T35" s="160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3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</row>
    <row r="36" spans="1:55">
      <c r="A36" s="12">
        <f t="shared" si="0"/>
        <v>31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201"/>
      <c r="R36" s="201"/>
      <c r="S36" s="168"/>
      <c r="T36" s="136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3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</row>
    <row r="37" spans="1:55">
      <c r="A37" s="12">
        <f t="shared" si="0"/>
        <v>32</v>
      </c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201"/>
      <c r="R37" s="201"/>
      <c r="S37" s="168"/>
      <c r="T37" s="136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3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</row>
    <row r="38" spans="1:55">
      <c r="A38" s="12">
        <f t="shared" si="0"/>
        <v>33</v>
      </c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201"/>
      <c r="R38" s="201"/>
      <c r="S38" s="168"/>
      <c r="T38" s="136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3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</row>
    <row r="39" spans="1:55">
      <c r="A39" s="12">
        <f t="shared" si="0"/>
        <v>34</v>
      </c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201"/>
      <c r="R39" s="201"/>
      <c r="S39" s="168"/>
      <c r="T39" s="136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3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</row>
    <row r="40" spans="1:55">
      <c r="A40" s="12">
        <f t="shared" si="0"/>
        <v>35</v>
      </c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201"/>
      <c r="R40" s="201"/>
      <c r="S40" s="168"/>
      <c r="T40" s="136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3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</row>
    <row r="41" spans="1:55">
      <c r="A41" s="12">
        <f t="shared" si="0"/>
        <v>36</v>
      </c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201"/>
      <c r="R41" s="201"/>
      <c r="S41" s="168"/>
      <c r="T41" s="136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3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</row>
    <row r="42" spans="1:55">
      <c r="A42" s="12">
        <f t="shared" si="0"/>
        <v>37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201"/>
      <c r="R42" s="201"/>
      <c r="S42" s="168"/>
      <c r="T42" s="136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3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</row>
    <row r="43" spans="1:55">
      <c r="A43" s="12">
        <f t="shared" si="0"/>
        <v>38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201"/>
      <c r="R43" s="201"/>
      <c r="S43" s="168"/>
      <c r="T43" s="136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3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</row>
    <row r="44" spans="1:55">
      <c r="A44" s="12">
        <f t="shared" si="0"/>
        <v>39</v>
      </c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201"/>
      <c r="R44" s="201"/>
      <c r="S44" s="168"/>
      <c r="T44" s="136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3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</row>
    <row r="45" spans="1:55">
      <c r="A45" s="12">
        <f t="shared" si="0"/>
        <v>40</v>
      </c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201"/>
      <c r="R45" s="201"/>
      <c r="S45" s="168"/>
      <c r="T45" s="136"/>
      <c r="U45" s="154"/>
      <c r="V45" s="154"/>
      <c r="W45" s="154"/>
      <c r="X45" s="154"/>
      <c r="Y45" s="154"/>
      <c r="Z45" s="154"/>
      <c r="AA45" s="154"/>
      <c r="AB45" s="170"/>
      <c r="AC45" s="170"/>
      <c r="AD45" s="170"/>
      <c r="AE45" s="170"/>
      <c r="AF45" s="170"/>
      <c r="AG45" s="170"/>
      <c r="AH45" s="170"/>
      <c r="AI45" s="170"/>
      <c r="AJ45" s="154"/>
      <c r="AK45" s="154"/>
      <c r="AL45" s="154"/>
      <c r="AM45" s="154"/>
      <c r="AN45" s="154"/>
      <c r="AO45" s="154"/>
      <c r="AP45" s="154"/>
      <c r="AQ45" s="154"/>
      <c r="AR45" s="13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</row>
    <row r="46" spans="1:55">
      <c r="A46" s="12">
        <f t="shared" si="0"/>
        <v>41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201"/>
      <c r="R46" s="201"/>
      <c r="S46" s="168"/>
      <c r="T46" s="136"/>
      <c r="U46" s="154"/>
      <c r="V46" s="154"/>
      <c r="W46" s="154"/>
      <c r="X46" s="154"/>
      <c r="Y46" s="154"/>
      <c r="Z46" s="154"/>
      <c r="AA46" s="202"/>
      <c r="AB46" s="154"/>
      <c r="AC46" s="154"/>
      <c r="AD46" s="154"/>
      <c r="AE46" s="154"/>
      <c r="AF46" s="154"/>
      <c r="AG46" s="154"/>
      <c r="AH46" s="154"/>
      <c r="AI46" s="154"/>
      <c r="AJ46" s="203"/>
      <c r="AK46" s="154"/>
      <c r="AL46" s="154"/>
      <c r="AM46" s="154"/>
      <c r="AN46" s="154"/>
      <c r="AO46" s="154"/>
      <c r="AP46" s="154"/>
      <c r="AQ46" s="154"/>
      <c r="AR46" s="13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</row>
    <row r="47" spans="1:55">
      <c r="A47" s="12">
        <f t="shared" si="0"/>
        <v>42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201"/>
      <c r="R47" s="201"/>
      <c r="S47" s="168"/>
      <c r="T47" s="136"/>
      <c r="U47" s="154"/>
      <c r="V47" s="154"/>
      <c r="W47" s="154"/>
      <c r="X47" s="154"/>
      <c r="Y47" s="154"/>
      <c r="Z47" s="154"/>
      <c r="AA47" s="202"/>
      <c r="AB47" s="154"/>
      <c r="AC47" s="154"/>
      <c r="AD47" s="154"/>
      <c r="AE47" s="154"/>
      <c r="AF47" s="154"/>
      <c r="AG47" s="154"/>
      <c r="AH47" s="154"/>
      <c r="AI47" s="154"/>
      <c r="AJ47" s="203"/>
      <c r="AK47" s="154"/>
      <c r="AL47" s="154"/>
      <c r="AM47" s="154"/>
      <c r="AN47" s="154"/>
      <c r="AO47" s="154"/>
      <c r="AP47" s="154"/>
      <c r="AQ47" s="154"/>
      <c r="AR47" s="13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</row>
    <row r="48" spans="1:55">
      <c r="A48" s="12">
        <f t="shared" si="0"/>
        <v>43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201"/>
      <c r="R48" s="201"/>
      <c r="S48" s="168"/>
      <c r="T48" s="136"/>
      <c r="U48" s="154"/>
      <c r="V48" s="154"/>
      <c r="W48" s="154"/>
      <c r="X48" s="154"/>
      <c r="Y48" s="154"/>
      <c r="Z48" s="154"/>
      <c r="AA48" s="202"/>
      <c r="AB48" s="154"/>
      <c r="AC48" s="154"/>
      <c r="AD48" s="154"/>
      <c r="AE48" s="154"/>
      <c r="AF48" s="154"/>
      <c r="AG48" s="154"/>
      <c r="AH48" s="154"/>
      <c r="AI48" s="154"/>
      <c r="AJ48" s="203"/>
      <c r="AK48" s="154"/>
      <c r="AL48" s="154"/>
      <c r="AM48" s="154"/>
      <c r="AN48" s="154"/>
      <c r="AO48" s="154"/>
      <c r="AP48" s="154"/>
      <c r="AQ48" s="154"/>
      <c r="AR48" s="13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</row>
    <row r="49" spans="1:55">
      <c r="A49" s="12">
        <f t="shared" si="0"/>
        <v>44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201"/>
      <c r="R49" s="201"/>
      <c r="S49" s="168"/>
      <c r="T49" s="168"/>
      <c r="U49" s="199"/>
      <c r="V49" s="199"/>
      <c r="W49" s="199"/>
      <c r="X49" s="199"/>
      <c r="Y49" s="199"/>
      <c r="Z49" s="199"/>
      <c r="AA49" s="160"/>
      <c r="AB49" s="154"/>
      <c r="AC49" s="154"/>
      <c r="AD49" s="154"/>
      <c r="AE49" s="154"/>
      <c r="AF49" s="154"/>
      <c r="AG49" s="154"/>
      <c r="AH49" s="154"/>
      <c r="AI49" s="154"/>
      <c r="AJ49" s="162"/>
      <c r="AK49" s="199"/>
      <c r="AL49" s="199"/>
      <c r="AM49" s="199"/>
      <c r="AN49" s="199"/>
      <c r="AO49" s="199"/>
      <c r="AP49" s="199"/>
      <c r="AQ49" s="199"/>
      <c r="AR49" s="168"/>
      <c r="AS49" s="168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</row>
    <row r="50" spans="1:55">
      <c r="A50" s="12">
        <f t="shared" si="0"/>
        <v>45</v>
      </c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201"/>
      <c r="R50" s="201"/>
      <c r="S50" s="168"/>
      <c r="T50" s="168"/>
      <c r="U50" s="168"/>
      <c r="V50" s="168"/>
      <c r="W50" s="168"/>
      <c r="X50" s="168"/>
      <c r="Y50" s="168"/>
      <c r="Z50" s="168"/>
      <c r="AA50" s="136"/>
      <c r="AB50" s="154"/>
      <c r="AC50" s="154"/>
      <c r="AD50" s="154"/>
      <c r="AE50" s="154"/>
      <c r="AF50" s="154"/>
      <c r="AG50" s="154"/>
      <c r="AH50" s="154"/>
      <c r="AI50" s="154"/>
      <c r="AJ50" s="13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</row>
    <row r="51" spans="1:55">
      <c r="A51" s="12">
        <f t="shared" si="0"/>
        <v>46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201"/>
      <c r="R51" s="201"/>
      <c r="S51" s="168"/>
      <c r="T51" s="168"/>
      <c r="U51" s="168"/>
      <c r="V51" s="168"/>
      <c r="W51" s="168"/>
      <c r="X51" s="168"/>
      <c r="Y51" s="168"/>
      <c r="Z51" s="168"/>
      <c r="AA51" s="136"/>
      <c r="AB51" s="154"/>
      <c r="AC51" s="154"/>
      <c r="AD51" s="154"/>
      <c r="AE51" s="154"/>
      <c r="AF51" s="154"/>
      <c r="AG51" s="154"/>
      <c r="AH51" s="154"/>
      <c r="AI51" s="154"/>
      <c r="AJ51" s="13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</row>
    <row r="52" spans="1:55">
      <c r="A52" s="12">
        <f t="shared" si="0"/>
        <v>47</v>
      </c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201"/>
      <c r="R52" s="201"/>
      <c r="S52" s="168"/>
      <c r="T52" s="168"/>
      <c r="U52" s="168"/>
      <c r="V52" s="168"/>
      <c r="W52" s="168"/>
      <c r="X52" s="168"/>
      <c r="Y52" s="168"/>
      <c r="Z52" s="168"/>
      <c r="AA52" s="136"/>
      <c r="AB52" s="154"/>
      <c r="AC52" s="154"/>
      <c r="AD52" s="154"/>
      <c r="AE52" s="154"/>
      <c r="AF52" s="154"/>
      <c r="AG52" s="154"/>
      <c r="AH52" s="154"/>
      <c r="AI52" s="154"/>
      <c r="AJ52" s="138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</row>
    <row r="53" spans="1:55">
      <c r="A53" s="12">
        <f t="shared" si="0"/>
        <v>48</v>
      </c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201"/>
      <c r="R53" s="201"/>
      <c r="S53" s="168"/>
      <c r="T53" s="168"/>
      <c r="U53" s="168"/>
      <c r="V53" s="168"/>
      <c r="W53" s="168"/>
      <c r="X53" s="168"/>
      <c r="Y53" s="168"/>
      <c r="Z53" s="168"/>
      <c r="AA53" s="136"/>
      <c r="AB53" s="154"/>
      <c r="AC53" s="154"/>
      <c r="AD53" s="154"/>
      <c r="AE53" s="154"/>
      <c r="AF53" s="154"/>
      <c r="AG53" s="154"/>
      <c r="AH53" s="154"/>
      <c r="AI53" s="154"/>
      <c r="AJ53" s="138"/>
      <c r="AK53" s="168"/>
      <c r="AL53" s="168"/>
      <c r="AM53" s="168"/>
      <c r="AN53" s="168"/>
      <c r="AO53" s="168"/>
      <c r="AP53" s="168"/>
      <c r="AQ53" s="168"/>
      <c r="AR53" s="168"/>
      <c r="AS53" s="168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</row>
    <row r="54" spans="1:55">
      <c r="A54" s="12">
        <f t="shared" si="0"/>
        <v>49</v>
      </c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201"/>
      <c r="R54" s="201"/>
      <c r="S54" s="168"/>
      <c r="T54" s="168"/>
      <c r="U54" s="168"/>
      <c r="V54" s="168"/>
      <c r="W54" s="168"/>
      <c r="X54" s="168"/>
      <c r="Y54" s="168"/>
      <c r="Z54" s="168"/>
      <c r="AA54" s="136"/>
      <c r="AB54" s="154"/>
      <c r="AC54" s="154"/>
      <c r="AD54" s="154"/>
      <c r="AE54" s="154"/>
      <c r="AF54" s="154"/>
      <c r="AG54" s="154"/>
      <c r="AH54" s="154"/>
      <c r="AI54" s="154"/>
      <c r="AJ54" s="138"/>
      <c r="AK54" s="168"/>
      <c r="AL54" s="168"/>
      <c r="AM54" s="168"/>
      <c r="AN54" s="168"/>
      <c r="AO54" s="168"/>
      <c r="AP54" s="168"/>
      <c r="AQ54" s="168"/>
      <c r="AR54" s="168"/>
      <c r="AS54" s="168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</row>
    <row r="55" spans="1:55">
      <c r="A55" s="12">
        <f t="shared" si="0"/>
        <v>50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201"/>
      <c r="R55" s="201"/>
      <c r="S55" s="168"/>
      <c r="T55" s="168"/>
      <c r="U55" s="168"/>
      <c r="V55" s="168"/>
      <c r="W55" s="168"/>
      <c r="X55" s="168"/>
      <c r="Y55" s="168"/>
      <c r="Z55" s="168"/>
      <c r="AA55" s="168"/>
      <c r="AB55" s="199"/>
      <c r="AC55" s="199"/>
      <c r="AD55" s="199"/>
      <c r="AE55" s="199"/>
      <c r="AF55" s="199"/>
      <c r="AG55" s="199"/>
      <c r="AH55" s="199"/>
      <c r="AI55" s="199"/>
      <c r="AJ55" s="168"/>
      <c r="AK55" s="168"/>
      <c r="AL55" s="168"/>
      <c r="AM55" s="168"/>
      <c r="AN55" s="168"/>
      <c r="AO55" s="168"/>
      <c r="AP55" s="168"/>
      <c r="AQ55" s="168"/>
      <c r="AR55" s="168"/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</row>
  </sheetData>
  <mergeCells count="398">
    <mergeCell ref="U52:AA52"/>
    <mergeCell ref="AB52:AI52"/>
    <mergeCell ref="AJ52:AQ52"/>
    <mergeCell ref="AR52:BC52"/>
    <mergeCell ref="B52:K52"/>
    <mergeCell ref="L52:P52"/>
    <mergeCell ref="Q52:R52"/>
    <mergeCell ref="S52:T52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B31:K31"/>
    <mergeCell ref="L31:P31"/>
    <mergeCell ref="Q31:R31"/>
    <mergeCell ref="S31:T31"/>
    <mergeCell ref="U31:AA31"/>
    <mergeCell ref="AB31:AI31"/>
    <mergeCell ref="AJ31:AQ31"/>
    <mergeCell ref="AR31:BC31"/>
    <mergeCell ref="AB30:AI30"/>
    <mergeCell ref="B30:K30"/>
    <mergeCell ref="L30:P30"/>
    <mergeCell ref="Q30:R30"/>
    <mergeCell ref="U30:AA30"/>
    <mergeCell ref="AB24:AI24"/>
    <mergeCell ref="AJ24:AQ24"/>
    <mergeCell ref="AR24:BC24"/>
    <mergeCell ref="L24:P24"/>
    <mergeCell ref="Q24:R24"/>
    <mergeCell ref="S24:T24"/>
    <mergeCell ref="AB23:AI23"/>
    <mergeCell ref="AJ23:AQ23"/>
    <mergeCell ref="B29:K29"/>
    <mergeCell ref="L29:P29"/>
    <mergeCell ref="Q29:R29"/>
    <mergeCell ref="S29:T29"/>
    <mergeCell ref="U29:AA29"/>
    <mergeCell ref="AB29:AI29"/>
    <mergeCell ref="AJ29:AQ29"/>
    <mergeCell ref="U25:AA25"/>
    <mergeCell ref="AB25:AI25"/>
    <mergeCell ref="S25:T25"/>
    <mergeCell ref="L25:P25"/>
    <mergeCell ref="AJ28:AQ28"/>
    <mergeCell ref="AR29:BC29"/>
    <mergeCell ref="Q25:R25"/>
    <mergeCell ref="L27:P27"/>
    <mergeCell ref="Q27:R27"/>
    <mergeCell ref="S6:T6"/>
    <mergeCell ref="S7:T7"/>
    <mergeCell ref="S8:T8"/>
    <mergeCell ref="S15:T15"/>
    <mergeCell ref="S16:T16"/>
    <mergeCell ref="S17:T17"/>
    <mergeCell ref="L5:P5"/>
    <mergeCell ref="U7:AA7"/>
    <mergeCell ref="U8:AA8"/>
    <mergeCell ref="U10:AA10"/>
    <mergeCell ref="U11:AA11"/>
    <mergeCell ref="U6:AA6"/>
    <mergeCell ref="L10:P10"/>
    <mergeCell ref="Q11:R11"/>
    <mergeCell ref="Q12:R12"/>
    <mergeCell ref="Q13:R13"/>
    <mergeCell ref="Q14:R14"/>
    <mergeCell ref="Q6:R6"/>
    <mergeCell ref="Q7:R7"/>
    <mergeCell ref="Q8:R8"/>
    <mergeCell ref="Q10:R10"/>
    <mergeCell ref="S10:T10"/>
    <mergeCell ref="S13:T13"/>
    <mergeCell ref="Q5:R5"/>
    <mergeCell ref="AR10:BC10"/>
    <mergeCell ref="AR11:BC11"/>
    <mergeCell ref="AR12:BC12"/>
    <mergeCell ref="AR13:BC13"/>
    <mergeCell ref="AT2:BC2"/>
    <mergeCell ref="AT1:BC1"/>
    <mergeCell ref="AP1:AS1"/>
    <mergeCell ref="AP2:AS2"/>
    <mergeCell ref="AR14:BC14"/>
    <mergeCell ref="AR5:BC5"/>
    <mergeCell ref="AR6:BC6"/>
    <mergeCell ref="AR7:BC7"/>
    <mergeCell ref="AR8:BC8"/>
    <mergeCell ref="AJ13:AQ13"/>
    <mergeCell ref="AJ6:AQ6"/>
    <mergeCell ref="AJ7:AQ7"/>
    <mergeCell ref="AJ8:AQ8"/>
    <mergeCell ref="AF1:AO1"/>
    <mergeCell ref="AB5:AI5"/>
    <mergeCell ref="AB6:AI6"/>
    <mergeCell ref="AB7:AI7"/>
    <mergeCell ref="AJ14:AQ14"/>
    <mergeCell ref="AB1:AE1"/>
    <mergeCell ref="AB2:AE2"/>
    <mergeCell ref="AJ11:AQ11"/>
    <mergeCell ref="AJ12:AQ12"/>
    <mergeCell ref="AB15:AI15"/>
    <mergeCell ref="AB16:AI16"/>
    <mergeCell ref="U15:AA15"/>
    <mergeCell ref="AJ5:AQ5"/>
    <mergeCell ref="AB8:AI8"/>
    <mergeCell ref="AB10:AI10"/>
    <mergeCell ref="AB11:AI11"/>
    <mergeCell ref="AB12:AI12"/>
    <mergeCell ref="AB13:AI13"/>
    <mergeCell ref="AB14:AI14"/>
    <mergeCell ref="U12:AA12"/>
    <mergeCell ref="U13:AA13"/>
    <mergeCell ref="U14:AA14"/>
    <mergeCell ref="AF2:AO2"/>
    <mergeCell ref="U5:AA5"/>
    <mergeCell ref="S5:T5"/>
    <mergeCell ref="N2:Q2"/>
    <mergeCell ref="L16:P16"/>
    <mergeCell ref="L17:P17"/>
    <mergeCell ref="L11:P11"/>
    <mergeCell ref="L12:P12"/>
    <mergeCell ref="L13:P13"/>
    <mergeCell ref="L14:P14"/>
    <mergeCell ref="A1:M2"/>
    <mergeCell ref="R1:AA1"/>
    <mergeCell ref="R2:AA2"/>
    <mergeCell ref="N1:Q1"/>
    <mergeCell ref="L6:P6"/>
    <mergeCell ref="L7:P7"/>
    <mergeCell ref="L8:P8"/>
    <mergeCell ref="B5:K5"/>
    <mergeCell ref="AJ15:AQ15"/>
    <mergeCell ref="S14:T14"/>
    <mergeCell ref="S11:T11"/>
    <mergeCell ref="S12:T12"/>
    <mergeCell ref="AJ16:AQ16"/>
    <mergeCell ref="AJ17:AQ17"/>
    <mergeCell ref="L28:P28"/>
    <mergeCell ref="Q28:R28"/>
    <mergeCell ref="L26:P26"/>
    <mergeCell ref="Q26:R26"/>
    <mergeCell ref="AR26:BC26"/>
    <mergeCell ref="AJ30:AQ30"/>
    <mergeCell ref="AR30:BC30"/>
    <mergeCell ref="S30:T30"/>
    <mergeCell ref="AJ25:AQ25"/>
    <mergeCell ref="AR25:BC25"/>
    <mergeCell ref="S27:T27"/>
    <mergeCell ref="U27:AA27"/>
    <mergeCell ref="AB27:AI27"/>
    <mergeCell ref="AJ27:AQ27"/>
    <mergeCell ref="AR27:BC27"/>
    <mergeCell ref="AJ26:AQ26"/>
    <mergeCell ref="AR28:BC28"/>
    <mergeCell ref="S26:T26"/>
    <mergeCell ref="U26:AA26"/>
    <mergeCell ref="AB26:AI26"/>
    <mergeCell ref="S28:T28"/>
    <mergeCell ref="U28:AA28"/>
    <mergeCell ref="AB28:AI28"/>
    <mergeCell ref="AJ21:AQ21"/>
    <mergeCell ref="AR21:BC21"/>
    <mergeCell ref="S20:T20"/>
    <mergeCell ref="U20:AA20"/>
    <mergeCell ref="AB20:AI20"/>
    <mergeCell ref="AJ20:AQ20"/>
    <mergeCell ref="S22:T22"/>
    <mergeCell ref="U22:AA22"/>
    <mergeCell ref="AR20:BC20"/>
    <mergeCell ref="S21:T21"/>
    <mergeCell ref="AB21:AI21"/>
    <mergeCell ref="S23:T23"/>
    <mergeCell ref="U21:AA21"/>
    <mergeCell ref="AB22:AI22"/>
    <mergeCell ref="AJ22:AQ22"/>
    <mergeCell ref="AR22:BC22"/>
    <mergeCell ref="U23:AA23"/>
    <mergeCell ref="AR23:BC23"/>
    <mergeCell ref="U24:AA24"/>
    <mergeCell ref="L15:P15"/>
    <mergeCell ref="U17:AA17"/>
    <mergeCell ref="U18:AA18"/>
    <mergeCell ref="Q15:R15"/>
    <mergeCell ref="Q16:R16"/>
    <mergeCell ref="Q17:R17"/>
    <mergeCell ref="U19:AA19"/>
    <mergeCell ref="Q18:R18"/>
    <mergeCell ref="L23:P23"/>
    <mergeCell ref="Q23:R23"/>
    <mergeCell ref="L22:P22"/>
    <mergeCell ref="Q22:R22"/>
    <mergeCell ref="L21:P21"/>
    <mergeCell ref="Q21:R21"/>
    <mergeCell ref="L18:P18"/>
    <mergeCell ref="L19:P19"/>
    <mergeCell ref="L9:P9"/>
    <mergeCell ref="Q9:R9"/>
    <mergeCell ref="S9:T9"/>
    <mergeCell ref="U9:AA9"/>
    <mergeCell ref="AB9:AI9"/>
    <mergeCell ref="AJ9:AQ9"/>
    <mergeCell ref="AR9:BC9"/>
    <mergeCell ref="L20:P20"/>
    <mergeCell ref="Q20:R20"/>
    <mergeCell ref="AJ18:AQ18"/>
    <mergeCell ref="AJ19:AQ19"/>
    <mergeCell ref="AR16:BC16"/>
    <mergeCell ref="AR17:BC17"/>
    <mergeCell ref="AR15:BC15"/>
    <mergeCell ref="U16:AA16"/>
    <mergeCell ref="Q19:R19"/>
    <mergeCell ref="S19:T19"/>
    <mergeCell ref="S18:T18"/>
    <mergeCell ref="AB19:AI19"/>
    <mergeCell ref="AB17:AI17"/>
    <mergeCell ref="AB18:AI18"/>
    <mergeCell ref="AR18:BC18"/>
    <mergeCell ref="AR19:BC19"/>
    <mergeCell ref="AJ10:AQ10"/>
  </mergeCells>
  <phoneticPr fontId="2"/>
  <dataValidations count="3">
    <dataValidation type="list" allowBlank="1" showInputMessage="1" showErrorMessage="1" sqref="M16:P28 M6:P14" xr:uid="{00000000-0002-0000-0400-000000000000}">
      <formula1>"combobox,label,button"</formula1>
    </dataValidation>
    <dataValidation type="list" allowBlank="1" showInputMessage="1" showErrorMessage="1" sqref="M15:P15" xr:uid="{00000000-0002-0000-0400-000001000000}">
      <formula1>"combobox,label,button,link"</formula1>
    </dataValidation>
    <dataValidation allowBlank="1" showInputMessage="1" showErrorMessage="1" sqref="L1:L1048576" xr:uid="{70BF15A9-F7AE-470A-B73D-8C93672EEBC6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5"/>
  <sheetViews>
    <sheetView tabSelected="1" view="pageBreakPreview" zoomScale="115" zoomScaleSheetLayoutView="115" workbookViewId="0">
      <pane ySplit="3" topLeftCell="A64" activePane="bottomLeft" state="frozen"/>
      <selection activeCell="AK12" sqref="AK12"/>
      <selection pane="bottomLeft" activeCell="AL88" sqref="AL88"/>
    </sheetView>
  </sheetViews>
  <sheetFormatPr defaultColWidth="2.59765625" defaultRowHeight="9.4"/>
  <cols>
    <col min="1" max="5" width="2.59765625" style="36"/>
    <col min="6" max="6" width="2.9296875" style="36" customWidth="1"/>
    <col min="7" max="12" width="2.59765625" style="36"/>
    <col min="13" max="13" width="3.53125" style="36" customWidth="1"/>
    <col min="14" max="16384" width="2.59765625" style="36"/>
  </cols>
  <sheetData>
    <row r="1" spans="1:52" ht="9.75" thickTop="1">
      <c r="A1" s="115" t="s">
        <v>71</v>
      </c>
      <c r="B1" s="116"/>
      <c r="C1" s="116"/>
      <c r="D1" s="116"/>
      <c r="E1" s="116"/>
      <c r="F1" s="116"/>
      <c r="G1" s="116"/>
      <c r="H1" s="116"/>
      <c r="I1" s="116"/>
      <c r="J1" s="117"/>
      <c r="K1" s="121" t="s">
        <v>72</v>
      </c>
      <c r="L1" s="121"/>
      <c r="M1" s="121"/>
      <c r="N1" s="121"/>
      <c r="O1" s="131" t="str">
        <f>IF(ISBLANK([1]表紙!AL39),"",([1]表紙!AL39))</f>
        <v>K001</v>
      </c>
      <c r="P1" s="131"/>
      <c r="Q1" s="131"/>
      <c r="R1" s="131"/>
      <c r="S1" s="131"/>
      <c r="T1" s="131"/>
      <c r="U1" s="131"/>
      <c r="V1" s="131"/>
      <c r="W1" s="131"/>
      <c r="X1" s="131"/>
      <c r="Y1" s="121" t="s">
        <v>73</v>
      </c>
      <c r="Z1" s="121"/>
      <c r="AA1" s="121"/>
      <c r="AB1" s="121"/>
      <c r="AC1" s="220" t="str">
        <f>IF(ISBLANK([1]表紙!AL35),"",([1]表紙!AL35))</f>
        <v>KS</v>
      </c>
      <c r="AD1" s="220"/>
      <c r="AE1" s="220"/>
      <c r="AF1" s="220"/>
      <c r="AG1" s="220"/>
      <c r="AH1" s="220"/>
      <c r="AI1" s="220"/>
      <c r="AJ1" s="220"/>
      <c r="AK1" s="220"/>
      <c r="AL1" s="220"/>
      <c r="AM1" s="121" t="s">
        <v>74</v>
      </c>
      <c r="AN1" s="121"/>
      <c r="AO1" s="121"/>
      <c r="AP1" s="121"/>
      <c r="AQ1" s="215">
        <f>IF(ISBLANK(表紙!AL47),"",(表紙!AL47))</f>
        <v>45048</v>
      </c>
      <c r="AR1" s="215"/>
      <c r="AS1" s="215"/>
      <c r="AT1" s="215"/>
      <c r="AU1" s="215"/>
      <c r="AV1" s="215"/>
      <c r="AW1" s="215"/>
      <c r="AX1" s="215"/>
      <c r="AY1" s="215"/>
      <c r="AZ1" s="216"/>
    </row>
    <row r="2" spans="1:52" ht="15">
      <c r="A2" s="118"/>
      <c r="B2" s="119"/>
      <c r="C2" s="119"/>
      <c r="D2" s="119"/>
      <c r="E2" s="119"/>
      <c r="F2" s="119"/>
      <c r="G2" s="119"/>
      <c r="H2" s="119"/>
      <c r="I2" s="119"/>
      <c r="J2" s="120"/>
      <c r="K2" s="109" t="s">
        <v>75</v>
      </c>
      <c r="L2" s="109"/>
      <c r="M2" s="109"/>
      <c r="N2" s="109"/>
      <c r="O2" s="132" t="s">
        <v>76</v>
      </c>
      <c r="P2" s="132"/>
      <c r="Q2" s="132"/>
      <c r="R2" s="132"/>
      <c r="S2" s="132"/>
      <c r="T2" s="132"/>
      <c r="U2" s="132"/>
      <c r="V2" s="132"/>
      <c r="W2" s="132"/>
      <c r="X2" s="132"/>
      <c r="Y2" s="109" t="s">
        <v>77</v>
      </c>
      <c r="Z2" s="109"/>
      <c r="AA2" s="109"/>
      <c r="AB2" s="109"/>
      <c r="AC2" s="217" t="s">
        <v>78</v>
      </c>
      <c r="AD2" s="218"/>
      <c r="AE2" s="218"/>
      <c r="AF2" s="218"/>
      <c r="AG2" s="218"/>
      <c r="AH2" s="218"/>
      <c r="AI2" s="218"/>
      <c r="AJ2" s="218"/>
      <c r="AK2" s="218"/>
      <c r="AL2" s="218"/>
      <c r="AM2" s="109" t="s">
        <v>79</v>
      </c>
      <c r="AN2" s="109"/>
      <c r="AO2" s="109"/>
      <c r="AP2" s="109"/>
      <c r="AQ2" s="218" t="str">
        <f>IF(ISBLANK(表紙!AL49),"",(表紙!AL49))</f>
        <v>篠﨑</v>
      </c>
      <c r="AR2" s="218"/>
      <c r="AS2" s="218"/>
      <c r="AT2" s="218"/>
      <c r="AU2" s="218"/>
      <c r="AV2" s="218"/>
      <c r="AW2" s="218"/>
      <c r="AX2" s="218"/>
      <c r="AY2" s="218"/>
      <c r="AZ2" s="219"/>
    </row>
    <row r="3" spans="1:52" ht="12" customHeight="1" thickTop="1">
      <c r="B3" s="37"/>
    </row>
    <row r="4" spans="1:52">
      <c r="A4" s="38" t="s">
        <v>80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0"/>
    </row>
    <row r="5" spans="1:52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>
      <c r="A6" s="44"/>
      <c r="B6" s="45" t="s">
        <v>81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2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2">
      <c r="A8" s="44"/>
      <c r="B8" s="45"/>
      <c r="C8" s="45" t="s">
        <v>82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2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2">
      <c r="A10" s="44"/>
      <c r="B10" s="45"/>
      <c r="C10" s="45"/>
      <c r="D10" s="45" t="s">
        <v>83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2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2">
      <c r="A12" s="44"/>
      <c r="B12" s="45" t="s">
        <v>84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2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2">
      <c r="A14" s="44"/>
      <c r="B14" s="45"/>
      <c r="C14" s="45"/>
      <c r="D14" s="47" t="s">
        <v>85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9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 spans="1:52">
      <c r="A15" s="44"/>
      <c r="B15" s="45"/>
      <c r="C15" s="45"/>
      <c r="D15" s="44" t="s">
        <v>119</v>
      </c>
      <c r="E15" s="45" t="s">
        <v>30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2">
      <c r="A16" s="44"/>
      <c r="B16" s="45"/>
      <c r="C16" s="45"/>
      <c r="D16" s="44" t="s">
        <v>119</v>
      </c>
      <c r="E16" s="45" t="s">
        <v>54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6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52">
      <c r="A17" s="44"/>
      <c r="B17" s="45"/>
      <c r="C17" s="45"/>
      <c r="D17" s="44" t="s">
        <v>119</v>
      </c>
      <c r="E17" s="45" t="s">
        <v>56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1:52">
      <c r="A18" s="44"/>
      <c r="B18" s="45"/>
      <c r="C18" s="45"/>
      <c r="D18" s="44" t="s">
        <v>120</v>
      </c>
      <c r="E18" s="92" t="s">
        <v>118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6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52">
      <c r="A19" s="44"/>
      <c r="B19" s="45"/>
      <c r="C19" s="45"/>
      <c r="D19" s="44" t="s">
        <v>119</v>
      </c>
      <c r="E19" s="45" t="s">
        <v>57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52">
      <c r="A20" s="44"/>
      <c r="B20" s="45"/>
      <c r="C20" s="45"/>
      <c r="D20" s="93"/>
      <c r="E20" s="94" t="s">
        <v>65</v>
      </c>
      <c r="F20" s="94"/>
      <c r="G20" s="9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 spans="1:52">
      <c r="A21" s="44"/>
      <c r="B21" s="45"/>
      <c r="C21" s="45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6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52">
      <c r="A22" s="44"/>
      <c r="B22" s="45"/>
      <c r="C22" s="45"/>
      <c r="D22" s="47" t="s">
        <v>86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52">
      <c r="A23" s="44"/>
      <c r="B23" s="45"/>
      <c r="C23" s="45"/>
      <c r="D23" s="44"/>
      <c r="E23" s="45" t="s">
        <v>34</v>
      </c>
      <c r="F23" s="45"/>
      <c r="G23" s="45"/>
      <c r="H23" s="45"/>
      <c r="I23" s="45"/>
      <c r="J23" s="45" t="s">
        <v>35</v>
      </c>
      <c r="K23" s="45"/>
      <c r="L23" s="45"/>
      <c r="M23" s="45"/>
      <c r="N23" s="45" t="s">
        <v>119</v>
      </c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52">
      <c r="A24" s="44"/>
      <c r="B24" s="45"/>
      <c r="C24" s="45"/>
      <c r="D24" s="93"/>
      <c r="E24" s="94" t="s">
        <v>36</v>
      </c>
      <c r="F24" s="94"/>
      <c r="G24" s="94"/>
      <c r="H24" s="94"/>
      <c r="I24" s="94"/>
      <c r="J24" s="94" t="s">
        <v>37</v>
      </c>
      <c r="K24" s="94"/>
      <c r="L24" s="94"/>
      <c r="M24" s="94"/>
      <c r="N24" s="94"/>
      <c r="O24" s="94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52">
      <c r="A25" s="44"/>
      <c r="B25" s="45"/>
      <c r="C25" s="45"/>
      <c r="D25" s="44"/>
      <c r="E25" s="36" t="s">
        <v>38</v>
      </c>
      <c r="F25" s="45"/>
      <c r="G25" s="45"/>
      <c r="H25" s="45"/>
      <c r="I25" s="45"/>
      <c r="J25" s="45" t="s">
        <v>39</v>
      </c>
      <c r="K25" s="45"/>
      <c r="L25" s="45"/>
      <c r="M25" s="45"/>
      <c r="N25" s="45" t="s">
        <v>120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52">
      <c r="A26" s="44"/>
      <c r="B26" s="45"/>
      <c r="C26" s="45"/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6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52">
      <c r="A27" s="44"/>
      <c r="B27" s="45"/>
      <c r="C27" s="45"/>
      <c r="D27" s="66" t="s">
        <v>121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8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52" ht="23.25" customHeight="1">
      <c r="A28" s="44"/>
      <c r="B28" s="45"/>
      <c r="C28" s="45"/>
      <c r="D28" s="204" t="s">
        <v>122</v>
      </c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6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52">
      <c r="A29" s="44"/>
      <c r="B29" s="45"/>
      <c r="C29" s="45"/>
      <c r="D29" s="66" t="s">
        <v>87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8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52" ht="23.25" customHeight="1">
      <c r="A30" s="44"/>
      <c r="B30" s="45"/>
      <c r="C30" s="45"/>
      <c r="D30" s="221" t="s">
        <v>123</v>
      </c>
      <c r="E30" s="221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6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 spans="1:52">
      <c r="A31" s="44"/>
      <c r="B31" s="45"/>
      <c r="C31" s="45"/>
      <c r="D31" s="69" t="s">
        <v>88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1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52">
      <c r="A32" s="44"/>
      <c r="B32" s="45"/>
      <c r="C32" s="45"/>
      <c r="D32" s="44"/>
      <c r="E32" s="45" t="s">
        <v>89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44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6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>
      <c r="A34" s="44"/>
      <c r="B34" s="45"/>
      <c r="C34" s="45"/>
      <c r="D34" s="47" t="s">
        <v>90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/>
      <c r="C35" s="45"/>
      <c r="D35" s="44"/>
      <c r="E35" s="45" t="s">
        <v>83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>
      <c r="A36" s="44"/>
      <c r="B36" s="45"/>
      <c r="C36" s="45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2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 s="98" customFormat="1">
      <c r="A38" s="95"/>
      <c r="B38" s="96" t="s">
        <v>91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s="98" customFormat="1" ht="12">
      <c r="A39" s="95"/>
      <c r="B39" s="96"/>
      <c r="C39" s="99" t="s">
        <v>92</v>
      </c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7"/>
    </row>
    <row r="40" spans="1:52" s="98" customFormat="1" ht="12">
      <c r="A40" s="95"/>
      <c r="B40" s="96"/>
      <c r="C40" s="99" t="s">
        <v>93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7"/>
    </row>
    <row r="41" spans="1:52" s="98" customFormat="1" ht="12">
      <c r="A41" s="95"/>
      <c r="B41" s="96"/>
      <c r="C41" s="99" t="s">
        <v>94</v>
      </c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52">
      <c r="A43" s="38" t="s">
        <v>95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40"/>
    </row>
    <row r="44" spans="1:52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</row>
    <row r="45" spans="1:52">
      <c r="A45" s="44"/>
      <c r="B45" s="45" t="s">
        <v>124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6"/>
    </row>
    <row r="46" spans="1:52" ht="12">
      <c r="A46" s="44"/>
      <c r="B46" s="45"/>
      <c r="C46" s="83" t="s">
        <v>92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6"/>
    </row>
    <row r="47" spans="1:52" ht="12">
      <c r="A47" s="44"/>
      <c r="B47" s="45"/>
      <c r="C47" s="83" t="s">
        <v>93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6"/>
    </row>
    <row r="48" spans="1:52" ht="12">
      <c r="A48" s="44"/>
      <c r="B48" s="45"/>
      <c r="C48" s="83" t="s">
        <v>126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6"/>
    </row>
    <row r="49" spans="1:52">
      <c r="A49" s="44"/>
      <c r="B49" s="45"/>
      <c r="C49" s="45"/>
      <c r="D49" s="45" t="s">
        <v>127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6"/>
    </row>
    <row r="50" spans="1:52">
      <c r="A50" s="44"/>
      <c r="B50" s="45"/>
      <c r="C50" s="45"/>
      <c r="D50" s="45"/>
      <c r="E50" s="45" t="s">
        <v>128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6"/>
    </row>
    <row r="51" spans="1:52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>
      <c r="A52" s="56"/>
      <c r="B52" s="57"/>
      <c r="C52" s="57"/>
      <c r="D52" s="54"/>
      <c r="E52" s="57"/>
      <c r="F52" s="57"/>
      <c r="G52" s="57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6"/>
      <c r="B53" s="57" t="s">
        <v>125</v>
      </c>
      <c r="C53" s="57"/>
      <c r="D53" s="54"/>
      <c r="E53" s="57"/>
      <c r="F53" s="57"/>
      <c r="G53" s="57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8"/>
    </row>
    <row r="54" spans="1:52">
      <c r="A54" s="56"/>
      <c r="B54" s="57"/>
      <c r="C54" s="57"/>
      <c r="D54" s="54"/>
      <c r="E54" s="57"/>
      <c r="F54" s="57"/>
      <c r="G54" s="57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8"/>
    </row>
    <row r="55" spans="1:52">
      <c r="A55" s="56"/>
      <c r="B55" s="57"/>
      <c r="C55" s="57"/>
      <c r="D55" s="54"/>
      <c r="E55" s="57"/>
      <c r="F55" s="57"/>
      <c r="G55" s="57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8"/>
    </row>
    <row r="56" spans="1:52">
      <c r="A56" s="56"/>
      <c r="B56" s="57"/>
      <c r="C56" s="57"/>
      <c r="D56" s="84" t="s">
        <v>96</v>
      </c>
      <c r="E56" s="85"/>
      <c r="F56" s="85"/>
      <c r="G56" s="85"/>
      <c r="H56" s="85" t="s">
        <v>97</v>
      </c>
      <c r="I56" s="85" t="s">
        <v>97</v>
      </c>
      <c r="J56" s="85" t="s">
        <v>97</v>
      </c>
      <c r="K56" s="85" t="s">
        <v>97</v>
      </c>
      <c r="L56" s="85" t="s">
        <v>97</v>
      </c>
      <c r="M56" s="85" t="s">
        <v>97</v>
      </c>
      <c r="N56" s="85" t="s">
        <v>97</v>
      </c>
      <c r="O56" s="85" t="s">
        <v>97</v>
      </c>
      <c r="P56" s="85" t="s">
        <v>97</v>
      </c>
      <c r="Q56" s="85" t="s">
        <v>97</v>
      </c>
      <c r="R56" s="85" t="s">
        <v>97</v>
      </c>
      <c r="S56" s="85" t="s">
        <v>97</v>
      </c>
      <c r="T56" s="85" t="s">
        <v>97</v>
      </c>
      <c r="U56" s="85" t="s">
        <v>97</v>
      </c>
      <c r="V56" s="85" t="s">
        <v>97</v>
      </c>
      <c r="W56" s="85" t="s">
        <v>97</v>
      </c>
      <c r="X56" s="85" t="s">
        <v>97</v>
      </c>
      <c r="Y56" s="85" t="s">
        <v>97</v>
      </c>
      <c r="Z56" s="85" t="s">
        <v>97</v>
      </c>
      <c r="AA56" s="85" t="s">
        <v>97</v>
      </c>
      <c r="AB56" s="85" t="s">
        <v>97</v>
      </c>
      <c r="AC56" s="85" t="s">
        <v>97</v>
      </c>
      <c r="AD56" s="85" t="s">
        <v>97</v>
      </c>
      <c r="AE56" s="85" t="s">
        <v>97</v>
      </c>
      <c r="AF56" s="85" t="s">
        <v>97</v>
      </c>
      <c r="AG56" s="86" t="s">
        <v>97</v>
      </c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8"/>
    </row>
    <row r="57" spans="1:52">
      <c r="A57" s="56"/>
      <c r="B57" s="57"/>
      <c r="C57" s="57"/>
      <c r="D57" s="74" t="s">
        <v>97</v>
      </c>
      <c r="E57" s="100" t="s">
        <v>34</v>
      </c>
      <c r="F57" s="101"/>
      <c r="G57" s="101"/>
      <c r="H57" s="101" t="s">
        <v>97</v>
      </c>
      <c r="I57" s="101" t="s">
        <v>97</v>
      </c>
      <c r="J57" s="101" t="s">
        <v>98</v>
      </c>
      <c r="K57" s="101"/>
      <c r="L57" s="101"/>
      <c r="M57" s="101"/>
      <c r="N57" s="75" t="s">
        <v>97</v>
      </c>
      <c r="O57" s="75" t="s">
        <v>97</v>
      </c>
      <c r="P57" s="75" t="s">
        <v>97</v>
      </c>
      <c r="Q57" s="75" t="s">
        <v>97</v>
      </c>
      <c r="R57" s="75" t="s">
        <v>97</v>
      </c>
      <c r="S57" s="75" t="s">
        <v>97</v>
      </c>
      <c r="T57" s="75" t="s">
        <v>97</v>
      </c>
      <c r="U57" s="75" t="s">
        <v>97</v>
      </c>
      <c r="V57" s="75" t="s">
        <v>97</v>
      </c>
      <c r="W57" s="75" t="s">
        <v>97</v>
      </c>
      <c r="X57" s="75" t="s">
        <v>97</v>
      </c>
      <c r="Y57" s="75" t="s">
        <v>97</v>
      </c>
      <c r="Z57" s="75" t="s">
        <v>97</v>
      </c>
      <c r="AA57" s="75" t="s">
        <v>97</v>
      </c>
      <c r="AB57" s="75" t="s">
        <v>97</v>
      </c>
      <c r="AC57" s="75" t="s">
        <v>97</v>
      </c>
      <c r="AD57" s="75" t="s">
        <v>97</v>
      </c>
      <c r="AE57" s="75" t="s">
        <v>97</v>
      </c>
      <c r="AF57" s="75" t="s">
        <v>97</v>
      </c>
      <c r="AG57" s="76" t="s">
        <v>97</v>
      </c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8"/>
    </row>
    <row r="58" spans="1:52">
      <c r="A58" s="56"/>
      <c r="B58" s="57"/>
      <c r="C58" s="57"/>
      <c r="D58" s="74" t="s">
        <v>97</v>
      </c>
      <c r="E58" s="45" t="s">
        <v>139</v>
      </c>
      <c r="F58" s="45"/>
      <c r="G58" s="45"/>
      <c r="H58" s="45"/>
      <c r="I58" s="45"/>
      <c r="J58" s="45" t="s">
        <v>37</v>
      </c>
      <c r="K58" s="45"/>
      <c r="L58" s="45"/>
      <c r="M58" s="75" t="s">
        <v>97</v>
      </c>
      <c r="N58" s="75" t="s">
        <v>97</v>
      </c>
      <c r="O58" s="75" t="s">
        <v>97</v>
      </c>
      <c r="P58" s="75" t="s">
        <v>97</v>
      </c>
      <c r="Q58" s="75" t="s">
        <v>97</v>
      </c>
      <c r="R58" s="75" t="s">
        <v>97</v>
      </c>
      <c r="S58" s="75" t="s">
        <v>97</v>
      </c>
      <c r="T58" s="75" t="s">
        <v>97</v>
      </c>
      <c r="U58" s="75" t="s">
        <v>97</v>
      </c>
      <c r="V58" s="75" t="s">
        <v>97</v>
      </c>
      <c r="W58" s="75" t="s">
        <v>97</v>
      </c>
      <c r="X58" s="75" t="s">
        <v>97</v>
      </c>
      <c r="Y58" s="75" t="s">
        <v>97</v>
      </c>
      <c r="Z58" s="75" t="s">
        <v>97</v>
      </c>
      <c r="AA58" s="75" t="s">
        <v>97</v>
      </c>
      <c r="AB58" s="75" t="s">
        <v>97</v>
      </c>
      <c r="AC58" s="75" t="s">
        <v>97</v>
      </c>
      <c r="AD58" s="75" t="s">
        <v>97</v>
      </c>
      <c r="AE58" s="75" t="s">
        <v>97</v>
      </c>
      <c r="AF58" s="75" t="s">
        <v>97</v>
      </c>
      <c r="AG58" s="76" t="s">
        <v>97</v>
      </c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8"/>
    </row>
    <row r="59" spans="1:52">
      <c r="A59" s="56"/>
      <c r="B59" s="57"/>
      <c r="C59" s="57"/>
      <c r="D59" s="74"/>
      <c r="E59" s="45"/>
      <c r="F59" s="45"/>
      <c r="G59" s="45"/>
      <c r="H59" s="45"/>
      <c r="I59" s="45"/>
      <c r="J59" s="45"/>
      <c r="K59" s="45"/>
      <c r="L59" s="4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6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 ht="7.5" customHeight="1">
      <c r="A60" s="56"/>
      <c r="B60" s="57"/>
      <c r="C60" s="57"/>
      <c r="D60" s="84" t="s">
        <v>99</v>
      </c>
      <c r="E60" s="85"/>
      <c r="F60" s="85"/>
      <c r="G60" s="85" t="s">
        <v>97</v>
      </c>
      <c r="H60" s="85" t="s">
        <v>97</v>
      </c>
      <c r="I60" s="85" t="s">
        <v>97</v>
      </c>
      <c r="J60" s="85" t="s">
        <v>97</v>
      </c>
      <c r="K60" s="85" t="s">
        <v>97</v>
      </c>
      <c r="L60" s="85" t="s">
        <v>97</v>
      </c>
      <c r="M60" s="85" t="s">
        <v>97</v>
      </c>
      <c r="N60" s="85" t="s">
        <v>97</v>
      </c>
      <c r="O60" s="85" t="s">
        <v>97</v>
      </c>
      <c r="P60" s="85" t="s">
        <v>97</v>
      </c>
      <c r="Q60" s="85" t="s">
        <v>97</v>
      </c>
      <c r="R60" s="85" t="s">
        <v>97</v>
      </c>
      <c r="S60" s="85" t="s">
        <v>97</v>
      </c>
      <c r="T60" s="85" t="s">
        <v>97</v>
      </c>
      <c r="U60" s="85" t="s">
        <v>97</v>
      </c>
      <c r="V60" s="85" t="s">
        <v>97</v>
      </c>
      <c r="W60" s="85" t="s">
        <v>97</v>
      </c>
      <c r="X60" s="85" t="s">
        <v>97</v>
      </c>
      <c r="Y60" s="85" t="s">
        <v>97</v>
      </c>
      <c r="Z60" s="85" t="s">
        <v>97</v>
      </c>
      <c r="AA60" s="85" t="s">
        <v>97</v>
      </c>
      <c r="AB60" s="85" t="s">
        <v>97</v>
      </c>
      <c r="AC60" s="85" t="s">
        <v>97</v>
      </c>
      <c r="AD60" s="85" t="s">
        <v>97</v>
      </c>
      <c r="AE60" s="85" t="s">
        <v>97</v>
      </c>
      <c r="AF60" s="85" t="s">
        <v>97</v>
      </c>
      <c r="AG60" s="86" t="s">
        <v>97</v>
      </c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8"/>
    </row>
    <row r="61" spans="1:52" ht="12" customHeight="1">
      <c r="A61" s="56"/>
      <c r="B61" s="57"/>
      <c r="C61" s="57"/>
      <c r="D61" s="74" t="s">
        <v>97</v>
      </c>
      <c r="E61" s="103" t="s">
        <v>140</v>
      </c>
      <c r="F61" s="103"/>
      <c r="G61" s="103"/>
      <c r="H61" s="103" t="s">
        <v>97</v>
      </c>
      <c r="I61" s="103" t="s">
        <v>97</v>
      </c>
      <c r="J61" s="103" t="s">
        <v>100</v>
      </c>
      <c r="K61" s="103" t="s">
        <v>97</v>
      </c>
      <c r="L61" s="103" t="s">
        <v>97</v>
      </c>
      <c r="M61" s="103" t="s">
        <v>101</v>
      </c>
      <c r="N61" s="103"/>
      <c r="O61" s="103"/>
      <c r="P61" s="103" t="s">
        <v>97</v>
      </c>
      <c r="Q61" s="103" t="s">
        <v>97</v>
      </c>
      <c r="R61" s="103" t="s">
        <v>97</v>
      </c>
      <c r="S61" s="103" t="s">
        <v>97</v>
      </c>
      <c r="T61" s="103" t="s">
        <v>102</v>
      </c>
      <c r="U61" s="103"/>
      <c r="V61" s="103"/>
      <c r="W61" s="103"/>
      <c r="X61" s="103" t="s">
        <v>97</v>
      </c>
      <c r="Y61" s="103" t="s">
        <v>97</v>
      </c>
      <c r="Z61" s="103" t="s">
        <v>97</v>
      </c>
      <c r="AA61" s="75" t="s">
        <v>97</v>
      </c>
      <c r="AB61" s="75" t="s">
        <v>97</v>
      </c>
      <c r="AC61" s="75" t="s">
        <v>97</v>
      </c>
      <c r="AD61" s="75" t="s">
        <v>97</v>
      </c>
      <c r="AE61" s="75" t="s">
        <v>97</v>
      </c>
      <c r="AF61" s="75" t="s">
        <v>97</v>
      </c>
      <c r="AG61" s="76" t="s">
        <v>97</v>
      </c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8"/>
    </row>
    <row r="62" spans="1:52" ht="12" customHeight="1">
      <c r="A62" s="56"/>
      <c r="B62" s="57"/>
      <c r="C62" s="57"/>
      <c r="D62" s="74" t="s">
        <v>97</v>
      </c>
      <c r="E62" s="100" t="s">
        <v>54</v>
      </c>
      <c r="F62" s="100"/>
      <c r="G62" s="100"/>
      <c r="H62" s="100"/>
      <c r="I62" s="100" t="s">
        <v>97</v>
      </c>
      <c r="J62" s="100" t="s">
        <v>100</v>
      </c>
      <c r="K62" s="100" t="s">
        <v>97</v>
      </c>
      <c r="L62" s="100" t="s">
        <v>97</v>
      </c>
      <c r="M62" s="100" t="s">
        <v>101</v>
      </c>
      <c r="N62" s="100"/>
      <c r="O62" s="100"/>
      <c r="P62" s="100"/>
      <c r="Q62" s="100"/>
      <c r="R62" s="100"/>
      <c r="S62" s="100" t="s">
        <v>97</v>
      </c>
      <c r="T62" s="100" t="s">
        <v>102</v>
      </c>
      <c r="U62" s="100"/>
      <c r="V62" s="100"/>
      <c r="W62" s="100"/>
      <c r="X62" s="100" t="s">
        <v>97</v>
      </c>
      <c r="Y62" s="100" t="s">
        <v>97</v>
      </c>
      <c r="Z62" s="100" t="s">
        <v>97</v>
      </c>
      <c r="AA62" s="75" t="s">
        <v>97</v>
      </c>
      <c r="AB62" s="75" t="s">
        <v>97</v>
      </c>
      <c r="AC62" s="75" t="s">
        <v>97</v>
      </c>
      <c r="AD62" s="75" t="s">
        <v>97</v>
      </c>
      <c r="AE62" s="75" t="s">
        <v>97</v>
      </c>
      <c r="AF62" s="75" t="s">
        <v>97</v>
      </c>
      <c r="AG62" s="76" t="s">
        <v>97</v>
      </c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8"/>
    </row>
    <row r="63" spans="1:52" ht="12" customHeight="1">
      <c r="A63" s="56"/>
      <c r="B63" s="57"/>
      <c r="C63" s="57"/>
      <c r="D63" s="74" t="s">
        <v>97</v>
      </c>
      <c r="E63" s="100" t="s">
        <v>56</v>
      </c>
      <c r="F63" s="100"/>
      <c r="G63" s="100"/>
      <c r="H63" s="100" t="s">
        <v>97</v>
      </c>
      <c r="I63" s="100" t="s">
        <v>97</v>
      </c>
      <c r="J63" s="100" t="s">
        <v>100</v>
      </c>
      <c r="K63" s="100" t="s">
        <v>97</v>
      </c>
      <c r="L63" s="100" t="s">
        <v>97</v>
      </c>
      <c r="M63" s="100" t="s">
        <v>101</v>
      </c>
      <c r="N63" s="100"/>
      <c r="O63" s="100"/>
      <c r="P63" s="100"/>
      <c r="Q63" s="100"/>
      <c r="R63" s="100"/>
      <c r="S63" s="100" t="s">
        <v>97</v>
      </c>
      <c r="T63" s="100" t="s">
        <v>102</v>
      </c>
      <c r="U63" s="100"/>
      <c r="V63" s="100"/>
      <c r="W63" s="100"/>
      <c r="X63" s="100" t="s">
        <v>97</v>
      </c>
      <c r="Y63" s="100" t="s">
        <v>97</v>
      </c>
      <c r="Z63" s="100" t="s">
        <v>97</v>
      </c>
      <c r="AA63" s="75" t="s">
        <v>97</v>
      </c>
      <c r="AB63" s="75" t="s">
        <v>97</v>
      </c>
      <c r="AC63" s="75" t="s">
        <v>97</v>
      </c>
      <c r="AD63" s="75" t="s">
        <v>97</v>
      </c>
      <c r="AE63" s="75" t="s">
        <v>97</v>
      </c>
      <c r="AF63" s="75" t="s">
        <v>97</v>
      </c>
      <c r="AG63" s="76" t="s">
        <v>97</v>
      </c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8"/>
    </row>
    <row r="64" spans="1:52" ht="12" customHeight="1">
      <c r="A64" s="56"/>
      <c r="B64" s="57"/>
      <c r="C64" s="57"/>
      <c r="D64" s="74" t="s">
        <v>97</v>
      </c>
      <c r="E64" s="100" t="s">
        <v>57</v>
      </c>
      <c r="F64" s="100"/>
      <c r="G64" s="100"/>
      <c r="H64" s="100" t="s">
        <v>97</v>
      </c>
      <c r="I64" s="100" t="s">
        <v>97</v>
      </c>
      <c r="J64" s="100" t="s">
        <v>100</v>
      </c>
      <c r="K64" s="100" t="s">
        <v>97</v>
      </c>
      <c r="L64" s="100" t="s">
        <v>97</v>
      </c>
      <c r="M64" s="100" t="s">
        <v>101</v>
      </c>
      <c r="N64" s="100"/>
      <c r="O64" s="100"/>
      <c r="P64" s="100"/>
      <c r="Q64" s="100"/>
      <c r="R64" s="100"/>
      <c r="S64" s="100" t="s">
        <v>97</v>
      </c>
      <c r="T64" s="100" t="s">
        <v>102</v>
      </c>
      <c r="U64" s="100"/>
      <c r="V64" s="100"/>
      <c r="W64" s="100"/>
      <c r="X64" s="100" t="s">
        <v>97</v>
      </c>
      <c r="Y64" s="100" t="s">
        <v>97</v>
      </c>
      <c r="Z64" s="100" t="s">
        <v>97</v>
      </c>
      <c r="AA64" s="75" t="s">
        <v>97</v>
      </c>
      <c r="AB64" s="75" t="s">
        <v>97</v>
      </c>
      <c r="AC64" s="75" t="s">
        <v>97</v>
      </c>
      <c r="AD64" s="75" t="s">
        <v>97</v>
      </c>
      <c r="AE64" s="75" t="s">
        <v>97</v>
      </c>
      <c r="AF64" s="75" t="s">
        <v>97</v>
      </c>
      <c r="AG64" s="76" t="s">
        <v>97</v>
      </c>
      <c r="AH64" s="57"/>
      <c r="AI64" s="57"/>
      <c r="AJ64" s="57"/>
      <c r="AK64" s="57"/>
      <c r="AL64" s="57"/>
      <c r="AM64" s="57"/>
      <c r="AN64" s="57"/>
      <c r="AO64" s="57"/>
      <c r="AP64" s="57"/>
      <c r="AU64" s="57"/>
      <c r="AV64" s="57"/>
      <c r="AW64" s="57"/>
      <c r="AX64" s="57"/>
      <c r="AY64" s="57"/>
      <c r="AZ64" s="58"/>
    </row>
    <row r="65" spans="1:53" ht="12" customHeight="1">
      <c r="A65" s="56"/>
      <c r="B65" s="57"/>
      <c r="C65" s="57"/>
      <c r="D65" s="74"/>
      <c r="E65" s="75" t="s">
        <v>138</v>
      </c>
      <c r="F65" s="100"/>
      <c r="G65" s="100"/>
      <c r="H65" s="100"/>
      <c r="I65" s="100"/>
      <c r="J65" s="75" t="s">
        <v>100</v>
      </c>
      <c r="K65" s="100"/>
      <c r="L65" s="100"/>
      <c r="M65" s="103" t="s">
        <v>141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75"/>
      <c r="AB65" s="75"/>
      <c r="AC65" s="75"/>
      <c r="AD65" s="75"/>
      <c r="AE65" s="75"/>
      <c r="AF65" s="75"/>
      <c r="AG65" s="76"/>
      <c r="AH65" s="57"/>
      <c r="AI65" s="57"/>
      <c r="AJ65" s="57"/>
      <c r="AK65" s="57"/>
      <c r="AL65" s="57"/>
      <c r="AM65" s="57"/>
      <c r="AN65" s="57"/>
      <c r="AO65" s="57"/>
      <c r="AP65" s="57"/>
      <c r="AU65" s="57"/>
      <c r="AV65" s="57"/>
      <c r="AW65" s="57"/>
      <c r="AX65" s="57"/>
      <c r="AY65" s="57"/>
      <c r="AZ65" s="58"/>
    </row>
    <row r="66" spans="1:53" ht="12" customHeight="1">
      <c r="A66" s="56"/>
      <c r="B66" s="57"/>
      <c r="C66" s="57"/>
      <c r="D66" s="74" t="s">
        <v>97</v>
      </c>
      <c r="E66" s="75" t="s">
        <v>62</v>
      </c>
      <c r="F66" s="75"/>
      <c r="G66" s="75"/>
      <c r="H66" s="75"/>
      <c r="I66" s="75" t="s">
        <v>97</v>
      </c>
      <c r="J66" s="75" t="s">
        <v>100</v>
      </c>
      <c r="K66" s="75" t="s">
        <v>97</v>
      </c>
      <c r="L66" s="75" t="s">
        <v>97</v>
      </c>
      <c r="M66" s="75" t="s">
        <v>103</v>
      </c>
      <c r="N66" s="75"/>
      <c r="O66" s="75"/>
      <c r="P66" s="75"/>
      <c r="Q66" s="75"/>
      <c r="R66" s="75"/>
      <c r="S66" s="75" t="s">
        <v>97</v>
      </c>
      <c r="T66" s="75"/>
      <c r="U66" s="75"/>
      <c r="V66" s="75"/>
      <c r="W66" s="75" t="s">
        <v>97</v>
      </c>
      <c r="X66" s="75" t="s">
        <v>97</v>
      </c>
      <c r="Y66" s="75" t="s">
        <v>97</v>
      </c>
      <c r="Z66" s="75" t="s">
        <v>97</v>
      </c>
      <c r="AA66" s="75" t="s">
        <v>97</v>
      </c>
      <c r="AB66" s="75" t="s">
        <v>97</v>
      </c>
      <c r="AC66" s="75" t="s">
        <v>97</v>
      </c>
      <c r="AD66" s="75" t="s">
        <v>97</v>
      </c>
      <c r="AE66" s="75" t="s">
        <v>97</v>
      </c>
      <c r="AF66" s="75" t="s">
        <v>97</v>
      </c>
      <c r="AG66" s="76" t="s">
        <v>97</v>
      </c>
      <c r="AH66" s="57"/>
      <c r="AI66" s="57"/>
      <c r="AJ66" s="57"/>
      <c r="AK66" s="57"/>
      <c r="AL66" s="57"/>
      <c r="AM66" s="57"/>
      <c r="AN66" s="57"/>
      <c r="AO66" s="57"/>
      <c r="AP66" s="57"/>
      <c r="AU66" s="57"/>
      <c r="AV66" s="57"/>
      <c r="AW66" s="57"/>
      <c r="AX66" s="57"/>
      <c r="AY66" s="57"/>
      <c r="AZ66" s="58"/>
    </row>
    <row r="67" spans="1:53" ht="12" customHeight="1">
      <c r="A67" s="56"/>
      <c r="B67" s="57"/>
      <c r="C67" s="57"/>
      <c r="D67" s="74" t="s">
        <v>97</v>
      </c>
      <c r="E67" s="75" t="s">
        <v>63</v>
      </c>
      <c r="F67" s="75"/>
      <c r="G67" s="75"/>
      <c r="H67" s="75" t="s">
        <v>97</v>
      </c>
      <c r="I67" s="75" t="s">
        <v>97</v>
      </c>
      <c r="J67" s="75" t="s">
        <v>100</v>
      </c>
      <c r="K67" s="75" t="s">
        <v>97</v>
      </c>
      <c r="L67" s="75" t="s">
        <v>97</v>
      </c>
      <c r="M67" s="75" t="s">
        <v>145</v>
      </c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 t="s">
        <v>97</v>
      </c>
      <c r="AF67" s="75" t="s">
        <v>97</v>
      </c>
      <c r="AG67" s="76" t="s">
        <v>97</v>
      </c>
      <c r="AH67" s="57"/>
      <c r="AI67" s="57"/>
      <c r="AJ67" s="57"/>
      <c r="AK67" s="57"/>
      <c r="AL67" s="57"/>
      <c r="AM67" s="57"/>
      <c r="AN67" s="57"/>
      <c r="AO67" s="57"/>
      <c r="AP67" s="57"/>
      <c r="AU67" s="57"/>
      <c r="AV67" s="57"/>
      <c r="AW67" s="57"/>
      <c r="AX67" s="57"/>
      <c r="AY67" s="57"/>
      <c r="AZ67" s="58"/>
    </row>
    <row r="68" spans="1:53" ht="12" customHeight="1">
      <c r="A68" s="56"/>
      <c r="B68" s="57"/>
      <c r="C68" s="57"/>
      <c r="D68" s="74" t="s">
        <v>97</v>
      </c>
      <c r="E68" s="75" t="s">
        <v>65</v>
      </c>
      <c r="F68" s="75"/>
      <c r="G68" s="75" t="s">
        <v>97</v>
      </c>
      <c r="H68" s="75" t="s">
        <v>97</v>
      </c>
      <c r="I68" s="75" t="s">
        <v>97</v>
      </c>
      <c r="J68" s="75" t="s">
        <v>100</v>
      </c>
      <c r="K68" s="75" t="s">
        <v>97</v>
      </c>
      <c r="L68" s="75" t="s">
        <v>97</v>
      </c>
      <c r="M68" s="75" t="s">
        <v>104</v>
      </c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 t="s">
        <v>97</v>
      </c>
      <c r="AF68" s="75" t="s">
        <v>97</v>
      </c>
      <c r="AG68" s="76" t="s">
        <v>97</v>
      </c>
      <c r="AH68" s="57"/>
      <c r="AI68" s="57"/>
      <c r="AJ68" s="57"/>
      <c r="AK68" s="57"/>
      <c r="AL68" s="57"/>
      <c r="AM68" s="57"/>
      <c r="AN68" s="57"/>
      <c r="AO68" s="57"/>
      <c r="AP68" s="57"/>
      <c r="AU68" s="57"/>
      <c r="AV68" s="57"/>
      <c r="AW68" s="57"/>
      <c r="AX68" s="57"/>
      <c r="AY68" s="57"/>
      <c r="AZ68" s="58"/>
    </row>
    <row r="69" spans="1:53" ht="12" customHeight="1">
      <c r="A69" s="56"/>
      <c r="B69" s="57"/>
      <c r="C69" s="57"/>
      <c r="D69" s="74" t="s">
        <v>97</v>
      </c>
      <c r="E69" s="75" t="s">
        <v>130</v>
      </c>
      <c r="F69" s="75"/>
      <c r="G69" s="75"/>
      <c r="H69" s="75"/>
      <c r="I69" s="75"/>
      <c r="J69" s="75" t="s">
        <v>100</v>
      </c>
      <c r="K69" s="75"/>
      <c r="L69" s="75"/>
      <c r="M69" s="102" t="s">
        <v>135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 t="s">
        <v>97</v>
      </c>
      <c r="AF69" s="75" t="s">
        <v>97</v>
      </c>
      <c r="AG69" s="76" t="s">
        <v>97</v>
      </c>
      <c r="AH69" s="57"/>
      <c r="AI69" s="57"/>
      <c r="AJ69" s="57"/>
      <c r="AK69" s="57"/>
      <c r="AL69" s="57"/>
      <c r="AM69" s="57"/>
      <c r="AN69" s="57"/>
      <c r="AO69" s="57"/>
      <c r="AP69" s="57"/>
      <c r="AU69" s="57"/>
      <c r="AV69" s="57"/>
      <c r="AW69" s="57"/>
      <c r="AX69" s="57"/>
      <c r="AY69" s="57"/>
      <c r="AZ69" s="58"/>
    </row>
    <row r="70" spans="1:53" ht="12" customHeight="1">
      <c r="A70" s="56"/>
      <c r="B70" s="57"/>
      <c r="C70" s="57"/>
      <c r="D70" s="74" t="s">
        <v>97</v>
      </c>
      <c r="E70" s="75" t="s">
        <v>131</v>
      </c>
      <c r="H70" s="75" t="s">
        <v>97</v>
      </c>
      <c r="I70" s="75" t="s">
        <v>97</v>
      </c>
      <c r="J70" s="75" t="s">
        <v>100</v>
      </c>
      <c r="K70" s="75" t="s">
        <v>97</v>
      </c>
      <c r="L70" s="75" t="s">
        <v>97</v>
      </c>
      <c r="M70" s="75" t="s">
        <v>136</v>
      </c>
      <c r="N70" s="75"/>
      <c r="O70" s="75" t="s">
        <v>97</v>
      </c>
      <c r="P70" s="75" t="s">
        <v>97</v>
      </c>
      <c r="Q70" s="75" t="s">
        <v>97</v>
      </c>
      <c r="R70" s="75" t="s">
        <v>97</v>
      </c>
      <c r="S70" s="75" t="s">
        <v>97</v>
      </c>
      <c r="T70" s="75" t="s">
        <v>97</v>
      </c>
      <c r="U70" s="75" t="s">
        <v>97</v>
      </c>
      <c r="V70" s="75" t="s">
        <v>97</v>
      </c>
      <c r="W70" s="75" t="s">
        <v>97</v>
      </c>
      <c r="X70" s="75" t="s">
        <v>97</v>
      </c>
      <c r="Y70" s="75" t="s">
        <v>97</v>
      </c>
      <c r="Z70" s="75" t="s">
        <v>97</v>
      </c>
      <c r="AA70" s="75" t="s">
        <v>97</v>
      </c>
      <c r="AB70" s="75" t="s">
        <v>97</v>
      </c>
      <c r="AC70" s="75" t="s">
        <v>97</v>
      </c>
      <c r="AD70" s="75" t="s">
        <v>97</v>
      </c>
      <c r="AE70" s="75" t="s">
        <v>97</v>
      </c>
      <c r="AF70" s="75" t="s">
        <v>97</v>
      </c>
      <c r="AG70" s="76" t="s">
        <v>97</v>
      </c>
      <c r="AH70" s="57"/>
      <c r="AI70" s="57"/>
      <c r="AJ70" s="57"/>
      <c r="AK70" s="57"/>
      <c r="AL70" s="57"/>
      <c r="AM70" s="57"/>
      <c r="AN70" s="57"/>
      <c r="AO70" s="57"/>
      <c r="AP70" s="57"/>
      <c r="AU70" s="57"/>
      <c r="AV70" s="57"/>
      <c r="AW70" s="57"/>
      <c r="AX70" s="57"/>
      <c r="AY70" s="57"/>
      <c r="AZ70" s="58"/>
    </row>
    <row r="71" spans="1:53" ht="12" customHeight="1">
      <c r="A71" s="56"/>
      <c r="B71" s="57"/>
      <c r="C71" s="57"/>
      <c r="D71" s="74"/>
      <c r="E71" s="75" t="s">
        <v>132</v>
      </c>
      <c r="F71" s="75"/>
      <c r="G71" s="75"/>
      <c r="H71" s="75"/>
      <c r="I71" s="75"/>
      <c r="J71" s="75" t="s">
        <v>100</v>
      </c>
      <c r="K71" s="75"/>
      <c r="L71" s="75"/>
      <c r="M71" s="75" t="s">
        <v>137</v>
      </c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6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8"/>
    </row>
    <row r="72" spans="1:53" ht="12" customHeight="1">
      <c r="A72" s="56"/>
      <c r="B72" s="57"/>
      <c r="C72" s="57"/>
      <c r="D72" s="74"/>
      <c r="E72" s="75" t="s">
        <v>133</v>
      </c>
      <c r="F72" s="75"/>
      <c r="G72" s="75"/>
      <c r="H72" s="75"/>
      <c r="I72" s="75"/>
      <c r="J72" s="75" t="s">
        <v>100</v>
      </c>
      <c r="K72" s="75"/>
      <c r="L72" s="75"/>
      <c r="M72" s="75" t="s">
        <v>136</v>
      </c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6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8"/>
    </row>
    <row r="73" spans="1:53" ht="12" customHeight="1">
      <c r="A73" s="56"/>
      <c r="B73" s="57"/>
      <c r="C73" s="57"/>
      <c r="D73" s="74"/>
      <c r="E73" s="75" t="s">
        <v>134</v>
      </c>
      <c r="F73" s="75"/>
      <c r="G73" s="75"/>
      <c r="H73" s="75"/>
      <c r="I73" s="75"/>
      <c r="J73" s="75" t="s">
        <v>100</v>
      </c>
      <c r="K73" s="75"/>
      <c r="L73" s="75"/>
      <c r="M73" s="75" t="s">
        <v>137</v>
      </c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6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</row>
    <row r="74" spans="1:53" ht="12" customHeight="1">
      <c r="A74" s="56"/>
      <c r="B74" s="57"/>
      <c r="C74" s="57"/>
      <c r="D74" s="74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6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</row>
    <row r="75" spans="1:53" ht="12" customHeight="1">
      <c r="A75" s="56"/>
      <c r="B75" s="57"/>
      <c r="C75" s="57"/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6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</row>
    <row r="76" spans="1:53" ht="12" customHeight="1">
      <c r="A76" s="56"/>
      <c r="B76" s="57"/>
      <c r="C76" s="57"/>
      <c r="D76" s="74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6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</row>
    <row r="77" spans="1:53" ht="12" customHeight="1">
      <c r="A77" s="56"/>
      <c r="B77" s="57"/>
      <c r="C77" s="57"/>
      <c r="D77" s="74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6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</row>
    <row r="78" spans="1:53" ht="12" customHeight="1">
      <c r="A78" s="56"/>
      <c r="B78" s="57"/>
      <c r="C78" s="57"/>
      <c r="D78" s="74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6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</row>
    <row r="79" spans="1:53" ht="12" customHeight="1">
      <c r="A79" s="56"/>
      <c r="B79" s="57"/>
      <c r="C79" s="57"/>
      <c r="D79" s="77"/>
      <c r="E79" s="75"/>
      <c r="F79" s="75"/>
      <c r="G79" s="75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9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</row>
    <row r="80" spans="1:53" ht="7.5" customHeight="1">
      <c r="A80" s="56"/>
      <c r="B80" s="57"/>
      <c r="C80" s="57"/>
      <c r="D80" s="72" t="s">
        <v>105</v>
      </c>
      <c r="E80" s="73"/>
      <c r="F80" s="73"/>
      <c r="G80" s="73"/>
      <c r="H80" s="80" t="s">
        <v>97</v>
      </c>
      <c r="I80" s="80" t="s">
        <v>97</v>
      </c>
      <c r="J80" s="80" t="s">
        <v>97</v>
      </c>
      <c r="K80" s="80" t="s">
        <v>97</v>
      </c>
      <c r="L80" s="80" t="s">
        <v>97</v>
      </c>
      <c r="M80" s="80" t="s">
        <v>97</v>
      </c>
      <c r="N80" s="80" t="s">
        <v>97</v>
      </c>
      <c r="O80" s="80" t="s">
        <v>97</v>
      </c>
      <c r="P80" s="80" t="s">
        <v>97</v>
      </c>
      <c r="Q80" s="80" t="s">
        <v>97</v>
      </c>
      <c r="R80" s="80" t="s">
        <v>97</v>
      </c>
      <c r="S80" s="80" t="s">
        <v>97</v>
      </c>
      <c r="T80" s="80" t="s">
        <v>97</v>
      </c>
      <c r="U80" s="80" t="s">
        <v>97</v>
      </c>
      <c r="V80" s="80" t="s">
        <v>97</v>
      </c>
      <c r="W80" s="80" t="s">
        <v>97</v>
      </c>
      <c r="X80" s="80" t="s">
        <v>97</v>
      </c>
      <c r="Y80" s="80" t="s">
        <v>97</v>
      </c>
      <c r="Z80" s="80" t="s">
        <v>97</v>
      </c>
      <c r="AA80" s="80" t="s">
        <v>97</v>
      </c>
      <c r="AB80" s="80" t="s">
        <v>97</v>
      </c>
      <c r="AC80" s="80" t="s">
        <v>97</v>
      </c>
      <c r="AD80" s="80" t="s">
        <v>97</v>
      </c>
      <c r="AE80" s="80" t="s">
        <v>97</v>
      </c>
      <c r="AF80" s="80" t="s">
        <v>97</v>
      </c>
      <c r="AG80" s="81" t="s">
        <v>97</v>
      </c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8"/>
    </row>
    <row r="81" spans="1:52" ht="7.5" customHeight="1">
      <c r="A81" s="56"/>
      <c r="B81" s="57"/>
      <c r="C81" s="57"/>
      <c r="D81" s="206" t="s">
        <v>129</v>
      </c>
      <c r="E81" s="207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8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8"/>
    </row>
    <row r="82" spans="1:52" ht="7.5" customHeight="1">
      <c r="A82" s="56"/>
      <c r="B82" s="57"/>
      <c r="C82" s="57"/>
      <c r="D82" s="209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1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8"/>
    </row>
    <row r="83" spans="1:52" ht="7.5" customHeight="1">
      <c r="A83" s="56"/>
      <c r="B83" s="57"/>
      <c r="C83" s="57"/>
      <c r="D83" s="209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210"/>
      <c r="AB83" s="210"/>
      <c r="AC83" s="210"/>
      <c r="AD83" s="210"/>
      <c r="AE83" s="210"/>
      <c r="AF83" s="210"/>
      <c r="AG83" s="211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8"/>
    </row>
    <row r="84" spans="1:52" ht="7.5" customHeight="1">
      <c r="A84" s="56"/>
      <c r="B84" s="57"/>
      <c r="C84" s="57"/>
      <c r="D84" s="209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1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8"/>
    </row>
    <row r="85" spans="1:52" ht="7.5" customHeight="1">
      <c r="A85" s="56"/>
      <c r="B85" s="57"/>
      <c r="C85" s="57"/>
      <c r="D85" s="209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1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8"/>
    </row>
    <row r="86" spans="1:52">
      <c r="A86" s="56"/>
      <c r="B86" s="57"/>
      <c r="C86" s="57"/>
      <c r="D86" s="209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  <c r="AD86" s="210"/>
      <c r="AE86" s="210"/>
      <c r="AF86" s="210"/>
      <c r="AG86" s="211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8"/>
    </row>
    <row r="87" spans="1:52">
      <c r="A87" s="56"/>
      <c r="B87" s="57"/>
      <c r="C87" s="57"/>
      <c r="D87" s="209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1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8"/>
    </row>
    <row r="88" spans="1:52">
      <c r="A88" s="56"/>
      <c r="B88" s="57"/>
      <c r="C88" s="57"/>
      <c r="D88" s="209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1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8"/>
    </row>
    <row r="89" spans="1:52" ht="99.75" customHeight="1">
      <c r="A89" s="56"/>
      <c r="B89" s="57"/>
      <c r="C89" s="57"/>
      <c r="D89" s="212"/>
      <c r="E89" s="213"/>
      <c r="F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214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8"/>
    </row>
    <row r="90" spans="1:52">
      <c r="A90" s="56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8"/>
    </row>
    <row r="91" spans="1:52">
      <c r="A91" s="56"/>
      <c r="B91" s="57" t="s">
        <v>106</v>
      </c>
      <c r="C91" s="57"/>
      <c r="D91" s="54"/>
      <c r="E91" s="57"/>
      <c r="F91" s="57"/>
      <c r="G91" s="57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8"/>
    </row>
    <row r="92" spans="1:52">
      <c r="A92" s="56"/>
      <c r="B92" s="57"/>
      <c r="C92" s="57"/>
      <c r="D92" s="54"/>
      <c r="E92" s="57"/>
      <c r="F92" s="57"/>
      <c r="G92" s="57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8"/>
    </row>
    <row r="93" spans="1:52">
      <c r="A93" s="56"/>
      <c r="B93" s="57"/>
      <c r="C93" s="57"/>
      <c r="D93" s="84" t="s">
        <v>107</v>
      </c>
      <c r="E93" s="85"/>
      <c r="F93" s="85"/>
      <c r="G93" s="85"/>
      <c r="H93" s="85" t="s">
        <v>97</v>
      </c>
      <c r="I93" s="85" t="s">
        <v>97</v>
      </c>
      <c r="J93" s="85" t="s">
        <v>97</v>
      </c>
      <c r="K93" s="85" t="s">
        <v>97</v>
      </c>
      <c r="L93" s="85" t="s">
        <v>97</v>
      </c>
      <c r="M93" s="85" t="s">
        <v>97</v>
      </c>
      <c r="N93" s="85" t="s">
        <v>97</v>
      </c>
      <c r="O93" s="85" t="s">
        <v>97</v>
      </c>
      <c r="P93" s="85" t="s">
        <v>97</v>
      </c>
      <c r="Q93" s="85" t="s">
        <v>97</v>
      </c>
      <c r="R93" s="85" t="s">
        <v>97</v>
      </c>
      <c r="S93" s="85" t="s">
        <v>97</v>
      </c>
      <c r="T93" s="85" t="s">
        <v>97</v>
      </c>
      <c r="U93" s="85" t="s">
        <v>97</v>
      </c>
      <c r="V93" s="85" t="s">
        <v>97</v>
      </c>
      <c r="W93" s="85" t="s">
        <v>97</v>
      </c>
      <c r="X93" s="85" t="s">
        <v>97</v>
      </c>
      <c r="Y93" s="85" t="s">
        <v>97</v>
      </c>
      <c r="Z93" s="85" t="s">
        <v>97</v>
      </c>
      <c r="AA93" s="85" t="s">
        <v>97</v>
      </c>
      <c r="AB93" s="85" t="s">
        <v>97</v>
      </c>
      <c r="AC93" s="85" t="s">
        <v>97</v>
      </c>
      <c r="AD93" s="85" t="s">
        <v>97</v>
      </c>
      <c r="AE93" s="85" t="s">
        <v>97</v>
      </c>
      <c r="AF93" s="85" t="s">
        <v>97</v>
      </c>
      <c r="AG93" s="86" t="s">
        <v>97</v>
      </c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8"/>
    </row>
    <row r="94" spans="1:52">
      <c r="A94" s="56"/>
      <c r="B94" s="57"/>
      <c r="C94" s="57"/>
      <c r="D94" s="74" t="s">
        <v>97</v>
      </c>
      <c r="E94" s="75" t="s">
        <v>34</v>
      </c>
      <c r="F94" s="75"/>
      <c r="G94" s="75"/>
      <c r="H94" s="75" t="s">
        <v>97</v>
      </c>
      <c r="I94" s="75" t="s">
        <v>97</v>
      </c>
      <c r="J94" s="75" t="s">
        <v>98</v>
      </c>
      <c r="K94" s="75"/>
      <c r="L94" s="75"/>
      <c r="M94" s="75"/>
      <c r="N94" s="75" t="s">
        <v>97</v>
      </c>
      <c r="O94" s="75" t="s">
        <v>97</v>
      </c>
      <c r="P94" s="75" t="s">
        <v>97</v>
      </c>
      <c r="Q94" s="75" t="s">
        <v>97</v>
      </c>
      <c r="R94" s="75" t="s">
        <v>97</v>
      </c>
      <c r="S94" s="75" t="s">
        <v>97</v>
      </c>
      <c r="T94" s="75" t="s">
        <v>97</v>
      </c>
      <c r="U94" s="75" t="s">
        <v>97</v>
      </c>
      <c r="V94" s="75" t="s">
        <v>97</v>
      </c>
      <c r="W94" s="75" t="s">
        <v>97</v>
      </c>
      <c r="X94" s="75" t="s">
        <v>97</v>
      </c>
      <c r="Y94" s="75" t="s">
        <v>97</v>
      </c>
      <c r="Z94" s="75" t="s">
        <v>97</v>
      </c>
      <c r="AA94" s="75" t="s">
        <v>97</v>
      </c>
      <c r="AB94" s="75" t="s">
        <v>97</v>
      </c>
      <c r="AC94" s="75" t="s">
        <v>97</v>
      </c>
      <c r="AD94" s="75" t="s">
        <v>97</v>
      </c>
      <c r="AE94" s="75" t="s">
        <v>97</v>
      </c>
      <c r="AF94" s="75" t="s">
        <v>97</v>
      </c>
      <c r="AG94" s="76" t="s">
        <v>97</v>
      </c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8"/>
    </row>
    <row r="95" spans="1:52">
      <c r="A95" s="56"/>
      <c r="B95" s="57"/>
      <c r="C95" s="57"/>
      <c r="D95" s="74" t="s">
        <v>97</v>
      </c>
      <c r="E95" s="96" t="s">
        <v>36</v>
      </c>
      <c r="F95" s="94"/>
      <c r="G95" s="94"/>
      <c r="H95" s="94"/>
      <c r="I95" s="94"/>
      <c r="J95" s="94" t="s">
        <v>37</v>
      </c>
      <c r="K95" s="94"/>
      <c r="L95" s="94"/>
      <c r="M95" s="101" t="s">
        <v>97</v>
      </c>
      <c r="N95" s="101" t="s">
        <v>97</v>
      </c>
      <c r="O95" s="101" t="s">
        <v>97</v>
      </c>
      <c r="P95" s="101" t="s">
        <v>97</v>
      </c>
      <c r="Q95" s="101" t="s">
        <v>97</v>
      </c>
      <c r="R95" s="101" t="s">
        <v>97</v>
      </c>
      <c r="S95" s="101" t="s">
        <v>97</v>
      </c>
      <c r="T95" s="101" t="s">
        <v>97</v>
      </c>
      <c r="U95" s="75" t="s">
        <v>97</v>
      </c>
      <c r="V95" s="75" t="s">
        <v>97</v>
      </c>
      <c r="W95" s="75" t="s">
        <v>97</v>
      </c>
      <c r="X95" s="75" t="s">
        <v>97</v>
      </c>
      <c r="Y95" s="75" t="s">
        <v>97</v>
      </c>
      <c r="Z95" s="75" t="s">
        <v>97</v>
      </c>
      <c r="AA95" s="75" t="s">
        <v>97</v>
      </c>
      <c r="AB95" s="75" t="s">
        <v>97</v>
      </c>
      <c r="AC95" s="75" t="s">
        <v>97</v>
      </c>
      <c r="AD95" s="75" t="s">
        <v>97</v>
      </c>
      <c r="AE95" s="75" t="s">
        <v>97</v>
      </c>
      <c r="AF95" s="75" t="s">
        <v>97</v>
      </c>
      <c r="AG95" s="76" t="s">
        <v>97</v>
      </c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8"/>
    </row>
    <row r="96" spans="1:52">
      <c r="A96" s="56"/>
      <c r="B96" s="57"/>
      <c r="C96" s="57"/>
      <c r="D96" s="74"/>
      <c r="E96" s="45"/>
      <c r="F96" s="45"/>
      <c r="G96" s="45"/>
      <c r="H96" s="45"/>
      <c r="I96" s="45"/>
      <c r="J96" s="45"/>
      <c r="K96" s="45"/>
      <c r="L96" s="4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6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8"/>
    </row>
    <row r="97" spans="1:52">
      <c r="A97" s="56"/>
      <c r="B97" s="57"/>
      <c r="C97" s="57"/>
      <c r="D97" s="84" t="s">
        <v>108</v>
      </c>
      <c r="E97" s="85"/>
      <c r="F97" s="85"/>
      <c r="G97" s="85" t="s">
        <v>97</v>
      </c>
      <c r="H97" s="85" t="s">
        <v>97</v>
      </c>
      <c r="I97" s="85" t="s">
        <v>97</v>
      </c>
      <c r="J97" s="85" t="s">
        <v>97</v>
      </c>
      <c r="K97" s="85" t="s">
        <v>97</v>
      </c>
      <c r="L97" s="85" t="s">
        <v>97</v>
      </c>
      <c r="M97" s="85" t="s">
        <v>97</v>
      </c>
      <c r="N97" s="85" t="s">
        <v>97</v>
      </c>
      <c r="O97" s="85" t="s">
        <v>97</v>
      </c>
      <c r="P97" s="85" t="s">
        <v>97</v>
      </c>
      <c r="Q97" s="85" t="s">
        <v>97</v>
      </c>
      <c r="R97" s="85" t="s">
        <v>97</v>
      </c>
      <c r="S97" s="85" t="s">
        <v>97</v>
      </c>
      <c r="T97" s="85" t="s">
        <v>97</v>
      </c>
      <c r="U97" s="85" t="s">
        <v>97</v>
      </c>
      <c r="V97" s="85" t="s">
        <v>97</v>
      </c>
      <c r="W97" s="85" t="s">
        <v>97</v>
      </c>
      <c r="X97" s="85" t="s">
        <v>97</v>
      </c>
      <c r="Y97" s="85" t="s">
        <v>97</v>
      </c>
      <c r="Z97" s="85" t="s">
        <v>97</v>
      </c>
      <c r="AA97" s="85" t="s">
        <v>97</v>
      </c>
      <c r="AB97" s="85" t="s">
        <v>97</v>
      </c>
      <c r="AC97" s="85" t="s">
        <v>97</v>
      </c>
      <c r="AD97" s="85" t="s">
        <v>97</v>
      </c>
      <c r="AE97" s="85" t="s">
        <v>97</v>
      </c>
      <c r="AF97" s="85" t="s">
        <v>97</v>
      </c>
      <c r="AG97" s="86" t="s">
        <v>97</v>
      </c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8"/>
    </row>
    <row r="98" spans="1:52">
      <c r="A98" s="56"/>
      <c r="B98" s="57"/>
      <c r="C98" s="57"/>
      <c r="D98" s="74" t="s">
        <v>97</v>
      </c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 t="s">
        <v>97</v>
      </c>
      <c r="Y98" s="75" t="s">
        <v>97</v>
      </c>
      <c r="Z98" s="75" t="s">
        <v>97</v>
      </c>
      <c r="AA98" s="75" t="s">
        <v>97</v>
      </c>
      <c r="AB98" s="75" t="s">
        <v>97</v>
      </c>
      <c r="AC98" s="75" t="s">
        <v>97</v>
      </c>
      <c r="AD98" s="75" t="s">
        <v>97</v>
      </c>
      <c r="AE98" s="75" t="s">
        <v>97</v>
      </c>
      <c r="AF98" s="75" t="s">
        <v>97</v>
      </c>
      <c r="AG98" s="76" t="s">
        <v>97</v>
      </c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8"/>
    </row>
    <row r="99" spans="1:52">
      <c r="A99" s="56"/>
      <c r="B99" s="57"/>
      <c r="C99" s="57"/>
      <c r="D99" s="74" t="s">
        <v>97</v>
      </c>
      <c r="E99" s="75" t="s">
        <v>57</v>
      </c>
      <c r="F99" s="75"/>
      <c r="G99" s="75"/>
      <c r="H99" s="75" t="s">
        <v>100</v>
      </c>
      <c r="I99" s="75"/>
      <c r="J99" s="75"/>
      <c r="K99" s="75" t="s">
        <v>144</v>
      </c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 t="s">
        <v>97</v>
      </c>
      <c r="Y99" s="75" t="s">
        <v>97</v>
      </c>
      <c r="Z99" s="75" t="s">
        <v>97</v>
      </c>
      <c r="AA99" s="75" t="s">
        <v>97</v>
      </c>
      <c r="AB99" s="75" t="s">
        <v>97</v>
      </c>
      <c r="AC99" s="75" t="s">
        <v>97</v>
      </c>
      <c r="AD99" s="75" t="s">
        <v>97</v>
      </c>
      <c r="AE99" s="75" t="s">
        <v>97</v>
      </c>
      <c r="AF99" s="75" t="s">
        <v>97</v>
      </c>
      <c r="AG99" s="76" t="s">
        <v>97</v>
      </c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8"/>
    </row>
    <row r="100" spans="1:52">
      <c r="A100" s="56"/>
      <c r="B100" s="57"/>
      <c r="C100" s="57"/>
      <c r="D100" s="74"/>
      <c r="E100" s="75"/>
      <c r="F100" s="75"/>
      <c r="G100" s="75"/>
      <c r="H100" s="75"/>
      <c r="I100" s="75"/>
      <c r="J100" s="75"/>
      <c r="K100" s="75"/>
      <c r="L100" s="75" t="s">
        <v>146</v>
      </c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6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8"/>
    </row>
    <row r="101" spans="1:52">
      <c r="A101" s="56"/>
      <c r="B101" s="57"/>
      <c r="C101" s="57"/>
      <c r="D101" s="222"/>
      <c r="E101" s="75"/>
      <c r="F101" s="75"/>
      <c r="G101" s="75"/>
      <c r="H101" s="75"/>
      <c r="I101" s="75"/>
      <c r="J101" s="75"/>
      <c r="K101" s="75" t="s">
        <v>147</v>
      </c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222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8"/>
    </row>
    <row r="102" spans="1:52">
      <c r="A102" s="56"/>
      <c r="B102" s="57"/>
      <c r="C102" s="57"/>
      <c r="D102" s="222"/>
      <c r="E102" s="75"/>
      <c r="F102" s="75"/>
      <c r="G102" s="75"/>
      <c r="H102" s="75"/>
      <c r="I102" s="75"/>
      <c r="J102" s="75"/>
      <c r="K102" s="75"/>
      <c r="L102" s="75" t="s">
        <v>148</v>
      </c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222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8"/>
    </row>
    <row r="103" spans="1:52">
      <c r="A103" s="56"/>
      <c r="B103" s="57"/>
      <c r="C103" s="57"/>
      <c r="D103" s="84" t="s">
        <v>143</v>
      </c>
      <c r="E103" s="85"/>
      <c r="F103" s="85"/>
      <c r="G103" s="85" t="s">
        <v>97</v>
      </c>
      <c r="H103" s="85" t="s">
        <v>97</v>
      </c>
      <c r="I103" s="85" t="s">
        <v>97</v>
      </c>
      <c r="J103" s="85" t="s">
        <v>97</v>
      </c>
      <c r="K103" s="85" t="s">
        <v>97</v>
      </c>
      <c r="L103" s="85" t="s">
        <v>97</v>
      </c>
      <c r="M103" s="85" t="s">
        <v>97</v>
      </c>
      <c r="N103" s="85" t="s">
        <v>97</v>
      </c>
      <c r="O103" s="85" t="s">
        <v>97</v>
      </c>
      <c r="P103" s="85" t="s">
        <v>97</v>
      </c>
      <c r="Q103" s="85" t="s">
        <v>97</v>
      </c>
      <c r="R103" s="85" t="s">
        <v>97</v>
      </c>
      <c r="S103" s="85" t="s">
        <v>97</v>
      </c>
      <c r="T103" s="85" t="s">
        <v>97</v>
      </c>
      <c r="U103" s="85" t="s">
        <v>97</v>
      </c>
      <c r="V103" s="85" t="s">
        <v>97</v>
      </c>
      <c r="W103" s="85" t="s">
        <v>97</v>
      </c>
      <c r="X103" s="85" t="s">
        <v>97</v>
      </c>
      <c r="Y103" s="85" t="s">
        <v>97</v>
      </c>
      <c r="Z103" s="85" t="s">
        <v>97</v>
      </c>
      <c r="AA103" s="85" t="s">
        <v>97</v>
      </c>
      <c r="AB103" s="85" t="s">
        <v>97</v>
      </c>
      <c r="AC103" s="85" t="s">
        <v>97</v>
      </c>
      <c r="AD103" s="85" t="s">
        <v>97</v>
      </c>
      <c r="AE103" s="85" t="s">
        <v>97</v>
      </c>
      <c r="AF103" s="85" t="s">
        <v>97</v>
      </c>
      <c r="AG103" s="86" t="s">
        <v>97</v>
      </c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8"/>
    </row>
    <row r="104" spans="1:52">
      <c r="A104" s="56"/>
      <c r="B104" s="57"/>
      <c r="C104" s="57"/>
      <c r="D104" s="74" t="s">
        <v>97</v>
      </c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 t="s">
        <v>97</v>
      </c>
      <c r="Y104" s="75" t="s">
        <v>97</v>
      </c>
      <c r="Z104" s="75" t="s">
        <v>97</v>
      </c>
      <c r="AA104" s="75" t="s">
        <v>97</v>
      </c>
      <c r="AB104" s="75" t="s">
        <v>97</v>
      </c>
      <c r="AC104" s="75" t="s">
        <v>97</v>
      </c>
      <c r="AD104" s="75" t="s">
        <v>97</v>
      </c>
      <c r="AE104" s="75" t="s">
        <v>97</v>
      </c>
      <c r="AF104" s="75" t="s">
        <v>97</v>
      </c>
      <c r="AG104" s="76" t="s">
        <v>97</v>
      </c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8"/>
    </row>
    <row r="105" spans="1:52">
      <c r="A105" s="56"/>
      <c r="B105" s="57"/>
      <c r="C105" s="57"/>
      <c r="D105" s="74" t="s">
        <v>97</v>
      </c>
      <c r="E105" s="75" t="s">
        <v>149</v>
      </c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 t="s">
        <v>150</v>
      </c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 t="s">
        <v>97</v>
      </c>
      <c r="AB105" s="75" t="s">
        <v>97</v>
      </c>
      <c r="AC105" s="75" t="s">
        <v>97</v>
      </c>
      <c r="AD105" s="75" t="s">
        <v>97</v>
      </c>
      <c r="AE105" s="75" t="s">
        <v>97</v>
      </c>
      <c r="AF105" s="75" t="s">
        <v>97</v>
      </c>
      <c r="AG105" s="76" t="s">
        <v>97</v>
      </c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8"/>
    </row>
    <row r="106" spans="1:52">
      <c r="A106" s="56"/>
      <c r="B106" s="57"/>
      <c r="C106" s="57"/>
      <c r="D106" s="74"/>
      <c r="E106" s="75" t="s">
        <v>151</v>
      </c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6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8"/>
    </row>
    <row r="107" spans="1:52" s="98" customFormat="1">
      <c r="A107" s="223"/>
      <c r="B107" s="224"/>
      <c r="C107" s="224"/>
      <c r="D107" s="225" t="s">
        <v>109</v>
      </c>
      <c r="E107" s="226"/>
      <c r="F107" s="226"/>
      <c r="G107" s="226"/>
      <c r="H107" s="226" t="s">
        <v>97</v>
      </c>
      <c r="I107" s="226" t="s">
        <v>97</v>
      </c>
      <c r="J107" s="226" t="s">
        <v>97</v>
      </c>
      <c r="K107" s="226" t="s">
        <v>97</v>
      </c>
      <c r="L107" s="226" t="s">
        <v>97</v>
      </c>
      <c r="M107" s="226" t="s">
        <v>97</v>
      </c>
      <c r="N107" s="226" t="s">
        <v>97</v>
      </c>
      <c r="O107" s="226" t="s">
        <v>97</v>
      </c>
      <c r="P107" s="226" t="s">
        <v>97</v>
      </c>
      <c r="Q107" s="226" t="s">
        <v>97</v>
      </c>
      <c r="R107" s="226" t="s">
        <v>97</v>
      </c>
      <c r="S107" s="226" t="s">
        <v>97</v>
      </c>
      <c r="T107" s="226" t="s">
        <v>97</v>
      </c>
      <c r="U107" s="226" t="s">
        <v>97</v>
      </c>
      <c r="V107" s="226" t="s">
        <v>97</v>
      </c>
      <c r="W107" s="226" t="s">
        <v>97</v>
      </c>
      <c r="X107" s="226" t="s">
        <v>97</v>
      </c>
      <c r="Y107" s="226" t="s">
        <v>97</v>
      </c>
      <c r="Z107" s="226" t="s">
        <v>97</v>
      </c>
      <c r="AA107" s="226" t="s">
        <v>97</v>
      </c>
      <c r="AB107" s="226" t="s">
        <v>97</v>
      </c>
      <c r="AC107" s="226" t="s">
        <v>97</v>
      </c>
      <c r="AD107" s="226" t="s">
        <v>97</v>
      </c>
      <c r="AE107" s="226" t="s">
        <v>97</v>
      </c>
      <c r="AF107" s="226" t="s">
        <v>97</v>
      </c>
      <c r="AG107" s="227" t="s">
        <v>97</v>
      </c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8"/>
    </row>
    <row r="108" spans="1:52" s="98" customFormat="1">
      <c r="A108" s="223"/>
      <c r="B108" s="224"/>
      <c r="C108" s="224"/>
      <c r="D108" s="209" t="s">
        <v>142</v>
      </c>
      <c r="E108" s="210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210"/>
      <c r="AB108" s="210"/>
      <c r="AC108" s="210"/>
      <c r="AD108" s="210"/>
      <c r="AE108" s="210"/>
      <c r="AF108" s="210"/>
      <c r="AG108" s="211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224"/>
      <c r="AV108" s="224"/>
      <c r="AW108" s="224"/>
      <c r="AX108" s="224"/>
      <c r="AY108" s="224"/>
      <c r="AZ108" s="228"/>
    </row>
    <row r="109" spans="1:52" s="98" customFormat="1">
      <c r="A109" s="223"/>
      <c r="B109" s="224"/>
      <c r="C109" s="224"/>
      <c r="D109" s="209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210"/>
      <c r="AB109" s="210"/>
      <c r="AC109" s="210"/>
      <c r="AD109" s="210"/>
      <c r="AE109" s="210"/>
      <c r="AF109" s="210"/>
      <c r="AG109" s="211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224"/>
      <c r="AV109" s="224"/>
      <c r="AW109" s="224"/>
      <c r="AX109" s="224"/>
      <c r="AY109" s="224"/>
      <c r="AZ109" s="228"/>
    </row>
    <row r="110" spans="1:52" s="98" customFormat="1">
      <c r="A110" s="223"/>
      <c r="B110" s="224"/>
      <c r="C110" s="224"/>
      <c r="D110" s="209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1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224"/>
      <c r="AV110" s="224"/>
      <c r="AW110" s="224"/>
      <c r="AX110" s="224"/>
      <c r="AY110" s="224"/>
      <c r="AZ110" s="228"/>
    </row>
    <row r="111" spans="1:52" s="98" customFormat="1">
      <c r="A111" s="223"/>
      <c r="B111" s="224"/>
      <c r="C111" s="224"/>
      <c r="D111" s="209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1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8"/>
    </row>
    <row r="112" spans="1:52" s="98" customFormat="1">
      <c r="A112" s="223"/>
      <c r="B112" s="224"/>
      <c r="C112" s="224"/>
      <c r="D112" s="209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1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224"/>
      <c r="AV112" s="224"/>
      <c r="AW112" s="224"/>
      <c r="AX112" s="224"/>
      <c r="AY112" s="224"/>
      <c r="AZ112" s="228"/>
    </row>
    <row r="113" spans="1:52" s="98" customFormat="1" ht="19.5" customHeight="1">
      <c r="A113" s="223"/>
      <c r="B113" s="224"/>
      <c r="C113" s="224"/>
      <c r="D113" s="212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4"/>
      <c r="AH113" s="224"/>
      <c r="AI113" s="224"/>
      <c r="AJ113" s="224"/>
      <c r="AK113" s="224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224"/>
      <c r="AV113" s="224"/>
      <c r="AW113" s="224"/>
      <c r="AX113" s="224"/>
      <c r="AY113" s="224"/>
      <c r="AZ113" s="228"/>
    </row>
    <row r="114" spans="1:52">
      <c r="A114" s="56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8"/>
    </row>
    <row r="115" spans="1:52">
      <c r="A115" s="56"/>
      <c r="AZ115" s="60"/>
    </row>
    <row r="116" spans="1:52">
      <c r="A116" s="38" t="s">
        <v>152</v>
      </c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40"/>
    </row>
    <row r="117" spans="1:52">
      <c r="A117" s="59"/>
      <c r="AZ117" s="60"/>
    </row>
    <row r="118" spans="1:52">
      <c r="A118" s="59"/>
      <c r="AZ118" s="60"/>
    </row>
    <row r="119" spans="1:52">
      <c r="A119" s="59"/>
      <c r="C119" s="36" t="s">
        <v>153</v>
      </c>
      <c r="D119" s="36" t="s">
        <v>154</v>
      </c>
      <c r="M119" s="229"/>
      <c r="N119" s="229"/>
      <c r="AZ119" s="60"/>
    </row>
    <row r="120" spans="1:52">
      <c r="A120" s="59"/>
      <c r="AZ120" s="60"/>
    </row>
    <row r="121" spans="1:52">
      <c r="A121" s="59"/>
      <c r="M121" s="36" t="s">
        <v>155</v>
      </c>
      <c r="AZ121" s="60"/>
    </row>
    <row r="122" spans="1:52">
      <c r="A122" s="59"/>
      <c r="AZ122" s="60"/>
    </row>
    <row r="123" spans="1:52">
      <c r="A123" s="59"/>
      <c r="AZ123" s="60"/>
    </row>
    <row r="124" spans="1:52">
      <c r="A124" s="59"/>
      <c r="AZ124" s="60"/>
    </row>
    <row r="125" spans="1:52">
      <c r="A125" s="59"/>
      <c r="AZ125" s="60"/>
    </row>
    <row r="126" spans="1:52">
      <c r="A126" s="59"/>
      <c r="AZ126" s="60"/>
    </row>
    <row r="127" spans="1:52">
      <c r="A127" s="59"/>
      <c r="AZ127" s="60"/>
    </row>
    <row r="128" spans="1:52">
      <c r="A128" s="59"/>
      <c r="AZ128" s="60"/>
    </row>
    <row r="129" spans="1:52">
      <c r="A129" s="59"/>
      <c r="AZ129" s="60"/>
    </row>
    <row r="130" spans="1:52">
      <c r="A130" s="59"/>
      <c r="AZ130" s="60"/>
    </row>
    <row r="131" spans="1:52">
      <c r="A131" s="59"/>
      <c r="AZ131" s="60"/>
    </row>
    <row r="132" spans="1:52">
      <c r="A132" s="59"/>
      <c r="AZ132" s="60"/>
    </row>
    <row r="133" spans="1:52">
      <c r="A133" s="59"/>
      <c r="AZ133" s="60"/>
    </row>
    <row r="134" spans="1:52">
      <c r="A134" s="59"/>
      <c r="AZ134" s="60"/>
    </row>
    <row r="135" spans="1:52">
      <c r="A135" s="61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3"/>
    </row>
  </sheetData>
  <mergeCells count="17">
    <mergeCell ref="D30:AG30"/>
    <mergeCell ref="D28:AG28"/>
    <mergeCell ref="D108:AG113"/>
    <mergeCell ref="D81:AG8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張勇</cp:lastModifiedBy>
  <cp:revision/>
  <dcterms:created xsi:type="dcterms:W3CDTF">2023-05-08T04:21:21Z</dcterms:created>
  <dcterms:modified xsi:type="dcterms:W3CDTF">2023-05-10T07:55:48Z</dcterms:modified>
  <cp:category/>
  <cp:contentStatus/>
</cp:coreProperties>
</file>