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-2550" yWindow="-16290" windowWidth="28995" windowHeight="15675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画面項目!$L$6:$P$26</definedName>
    <definedName name="_xlnm.Print_Area" localSheetId="5">イベント処理!$A$1:$AZ$139</definedName>
    <definedName name="_xlnm.Print_Titles" localSheetId="5">イベント処理!$1:$2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65" l="1"/>
  <c r="O2" i="64" l="1"/>
  <c r="AQ2" i="71" l="1"/>
  <c r="AQ1" i="71"/>
  <c r="AC1" i="71"/>
  <c r="O1" i="71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7" i="65"/>
  <c r="A16" i="65"/>
  <c r="A15" i="65"/>
  <c r="A14" i="65"/>
  <c r="A13" i="65"/>
  <c r="A12" i="65"/>
  <c r="A10" i="65"/>
  <c r="A9" i="65"/>
  <c r="A8" i="65"/>
  <c r="A7" i="65"/>
  <c r="A6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Q1" i="70"/>
  <c r="AC1" i="70"/>
</calcChain>
</file>

<file path=xl/sharedStrings.xml><?xml version="1.0" encoding="utf-8"?>
<sst xmlns="http://schemas.openxmlformats.org/spreadsheetml/2006/main" count="277" uniqueCount="158">
  <si>
    <t>詳細設計書</t>
  </si>
  <si>
    <t>管理番号</t>
  </si>
  <si>
    <t>D2001</t>
  </si>
  <si>
    <t>システムID</t>
  </si>
  <si>
    <t>KS</t>
  </si>
  <si>
    <t>システム名称</t>
  </si>
  <si>
    <t>論理名称</t>
  </si>
  <si>
    <t>物理名称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</si>
  <si>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</si>
  <si>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</si>
  <si>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</si>
  <si>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</si>
  <si>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</si>
  <si>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</si>
  <si>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</si>
  <si>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</si>
  <si>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</si>
  <si>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</si>
  <si>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</si>
  <si>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</si>
  <si>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</si>
  <si>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</si>
  <si>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</si>
  <si>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テーブル一覧</t>
  </si>
  <si>
    <t>コードマスタ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</si>
  <si>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</si>
  <si>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</si>
  <si>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</si>
  <si>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</si>
  <si>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</si>
  <si>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</si>
  <si>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</si>
  <si>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</si>
  <si>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</si>
  <si>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</si>
  <si>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button</t>
  </si>
  <si>
    <t>-</t>
  </si>
  <si>
    <t>社員ID</t>
  </si>
  <si>
    <t>text</t>
  </si>
  <si>
    <t>空白</t>
  </si>
  <si>
    <t>選択</t>
  </si>
  <si>
    <t>画面ID</t>
  </si>
  <si>
    <t>画面名称</t>
  </si>
  <si>
    <t>1.初期表示処理</t>
  </si>
  <si>
    <t>1.1.画面制御</t>
  </si>
  <si>
    <t>1.1.1.活性化制御</t>
  </si>
  <si>
    <t>なし</t>
  </si>
  <si>
    <t>抽出項目</t>
  </si>
  <si>
    <t>抽出条件</t>
  </si>
  <si>
    <t>集約条件</t>
  </si>
  <si>
    <t>ソート順</t>
  </si>
  <si>
    <t>降順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</si>
  <si>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</si>
  <si>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</si>
  <si>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</si>
  <si>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</si>
  <si>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</si>
  <si>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</si>
  <si>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</si>
  <si>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</si>
  <si>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</si>
  <si>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</si>
  <si>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2.削除処理</t>
  </si>
  <si>
    <t>更新項目</t>
  </si>
  <si>
    <t>←</t>
  </si>
  <si>
    <t>'1’</t>
  </si>
  <si>
    <t>更新者</t>
  </si>
  <si>
    <t>更新年月日</t>
  </si>
  <si>
    <t>systemtime</t>
  </si>
  <si>
    <t>更新条件</t>
  </si>
  <si>
    <t>1.6.ログアウトボタンクリック処理</t>
  </si>
  <si>
    <t>1.7.検索処理</t>
  </si>
  <si>
    <t>倉庫管理システム</t>
    <rPh sb="0" eb="2">
      <t>ソウコ</t>
    </rPh>
    <phoneticPr fontId="13"/>
  </si>
  <si>
    <t>在庫情報一覧</t>
    <rPh sb="0" eb="2">
      <t>ザイコ</t>
    </rPh>
    <rPh sb="2" eb="4">
      <t>ジョウホウ</t>
    </rPh>
    <phoneticPr fontId="13"/>
  </si>
  <si>
    <t>在庫情報一覧</t>
    <rPh sb="0" eb="2">
      <t>ザイコ</t>
    </rPh>
    <rPh sb="2" eb="6">
      <t>ジョウホウイチラン</t>
    </rPh>
    <phoneticPr fontId="13"/>
  </si>
  <si>
    <t>在庫情報一覧</t>
    <rPh sb="0" eb="6">
      <t>ザイコジョウホウイチラン</t>
    </rPh>
    <phoneticPr fontId="13"/>
  </si>
  <si>
    <t>馬広超</t>
    <rPh sb="0" eb="3">
      <t>ウマヒロチョウ</t>
    </rPh>
    <phoneticPr fontId="13"/>
  </si>
  <si>
    <t>入出庫ボタン</t>
    <rPh sb="0" eb="2">
      <t>ニュウシュツ</t>
    </rPh>
    <phoneticPr fontId="13"/>
  </si>
  <si>
    <t>在庫商品ID</t>
    <phoneticPr fontId="13"/>
  </si>
  <si>
    <t>id</t>
    <phoneticPr fontId="13"/>
  </si>
  <si>
    <t>t_stock</t>
    <phoneticPr fontId="13"/>
  </si>
  <si>
    <t>在庫情報</t>
    <phoneticPr fontId="13"/>
  </si>
  <si>
    <t>m_code</t>
    <phoneticPr fontId="13"/>
  </si>
  <si>
    <t>編集ボタン</t>
    <rPh sb="0" eb="2">
      <t>ヘンシュウ</t>
    </rPh>
    <phoneticPr fontId="13"/>
  </si>
  <si>
    <t>在庫名称</t>
    <rPh sb="0" eb="2">
      <t>ザイコ</t>
    </rPh>
    <rPh sb="2" eb="4">
      <t>メイショウ</t>
    </rPh>
    <phoneticPr fontId="13"/>
  </si>
  <si>
    <t>combox</t>
    <phoneticPr fontId="13"/>
  </si>
  <si>
    <t>単位</t>
    <rPh sb="0" eb="2">
      <t>タンイ</t>
    </rPh>
    <phoneticPr fontId="13"/>
  </si>
  <si>
    <t>更新日時_FROM</t>
    <rPh sb="0" eb="2">
      <t>コウシン</t>
    </rPh>
    <rPh sb="2" eb="4">
      <t>ニチジ</t>
    </rPh>
    <phoneticPr fontId="13"/>
  </si>
  <si>
    <t>更新日時_TO</t>
    <rPh sb="0" eb="2">
      <t>コウシン</t>
    </rPh>
    <rPh sb="2" eb="4">
      <t>ニチジ</t>
    </rPh>
    <phoneticPr fontId="13"/>
  </si>
  <si>
    <t>ログアウト</t>
    <phoneticPr fontId="13"/>
  </si>
  <si>
    <t>検索</t>
    <phoneticPr fontId="13"/>
  </si>
  <si>
    <t>追加</t>
    <rPh sb="0" eb="2">
      <t>ツイカ</t>
    </rPh>
    <phoneticPr fontId="13"/>
  </si>
  <si>
    <t>削除</t>
    <phoneticPr fontId="13"/>
  </si>
  <si>
    <t>在庫ID</t>
    <rPh sb="0" eb="2">
      <t>ザイコ</t>
    </rPh>
    <phoneticPr fontId="13"/>
  </si>
  <si>
    <t>コードマスター</t>
    <phoneticPr fontId="13"/>
  </si>
  <si>
    <t>単位ID</t>
    <rPh sb="0" eb="2">
      <t>タンイ</t>
    </rPh>
    <phoneticPr fontId="13"/>
  </si>
  <si>
    <t>-</t>
    <phoneticPr fontId="13"/>
  </si>
  <si>
    <t>在庫数量</t>
    <rPh sb="0" eb="2">
      <t>ザイコ</t>
    </rPh>
    <rPh sb="2" eb="4">
      <t>スウリョウ</t>
    </rPh>
    <phoneticPr fontId="13"/>
  </si>
  <si>
    <t>更新者</t>
    <rPh sb="0" eb="2">
      <t>コウシン</t>
    </rPh>
    <rPh sb="2" eb="3">
      <t>モノ</t>
    </rPh>
    <phoneticPr fontId="13"/>
  </si>
  <si>
    <t>更新日時</t>
    <rPh sb="0" eb="2">
      <t>コウシン</t>
    </rPh>
    <rPh sb="2" eb="4">
      <t>ニチジ</t>
    </rPh>
    <phoneticPr fontId="13"/>
  </si>
  <si>
    <t>入出庫情報</t>
    <rPh sb="0" eb="3">
      <t>ニュウシュッコ</t>
    </rPh>
    <rPh sb="3" eb="5">
      <t>ジョウホウ</t>
    </rPh>
    <phoneticPr fontId="13"/>
  </si>
  <si>
    <t>備考</t>
    <rPh sb="0" eb="2">
      <t>ビコウ</t>
    </rPh>
    <phoneticPr fontId="13"/>
  </si>
  <si>
    <t>空白</t>
    <phoneticPr fontId="13"/>
  </si>
  <si>
    <t>編集</t>
    <rPh sb="0" eb="2">
      <t>ヘンシュウ</t>
    </rPh>
    <phoneticPr fontId="13"/>
  </si>
  <si>
    <t>入出庫</t>
  </si>
  <si>
    <t>1.2.在庫情報一覧取得</t>
    <rPh sb="4" eb="6">
      <t>ザイコ</t>
    </rPh>
    <rPh sb="6" eb="8">
      <t>ジョウホウ</t>
    </rPh>
    <phoneticPr fontId="13"/>
  </si>
  <si>
    <t>倉庫管理システム</t>
    <rPh sb="0" eb="4">
      <t>ソウコカンリ</t>
    </rPh>
    <phoneticPr fontId="13"/>
  </si>
  <si>
    <t>在庫情報一覧</t>
    <rPh sb="0" eb="2">
      <t>ザイコ</t>
    </rPh>
    <phoneticPr fontId="13"/>
  </si>
  <si>
    <t>在庫ID</t>
    <rPh sb="0" eb="2">
      <t>ザイコ</t>
    </rPh>
    <phoneticPr fontId="13"/>
  </si>
  <si>
    <t>在庫名称</t>
    <rPh sb="0" eb="2">
      <t>ザイコ</t>
    </rPh>
    <rPh sb="2" eb="4">
      <t>メイショウ</t>
    </rPh>
    <phoneticPr fontId="13"/>
  </si>
  <si>
    <t>単位ID</t>
    <rPh sb="0" eb="2">
      <t>タンイ</t>
    </rPh>
    <phoneticPr fontId="13"/>
  </si>
  <si>
    <t>在庫数量</t>
    <rPh sb="0" eb="2">
      <t>ザイコ</t>
    </rPh>
    <rPh sb="2" eb="4">
      <t>スウリョウ</t>
    </rPh>
    <phoneticPr fontId="13"/>
  </si>
  <si>
    <t>更新者</t>
    <rPh sb="0" eb="2">
      <t>コウシン</t>
    </rPh>
    <rPh sb="2" eb="3">
      <t>モノ</t>
    </rPh>
    <phoneticPr fontId="13"/>
  </si>
  <si>
    <t>更新日時</t>
    <rPh sb="0" eb="2">
      <t>コウシン</t>
    </rPh>
    <rPh sb="2" eb="4">
      <t>ニチジ</t>
    </rPh>
    <phoneticPr fontId="13"/>
  </si>
  <si>
    <t>備考</t>
    <rPh sb="0" eb="2">
      <t>ビコウ</t>
    </rPh>
    <phoneticPr fontId="13"/>
  </si>
  <si>
    <t>在庫情報</t>
    <rPh sb="0" eb="2">
      <t>ザイコ</t>
    </rPh>
    <phoneticPr fontId="13"/>
  </si>
  <si>
    <t>t_stock</t>
    <phoneticPr fontId="13"/>
  </si>
  <si>
    <t>m_code</t>
    <phoneticPr fontId="13"/>
  </si>
  <si>
    <t>入出庫情報</t>
    <rPh sb="0" eb="3">
      <t>ニュウシュッコ</t>
    </rPh>
    <rPh sb="3" eb="5">
      <t>ジョウホウ</t>
    </rPh>
    <phoneticPr fontId="13"/>
  </si>
  <si>
    <t>t_stock_io</t>
    <phoneticPr fontId="13"/>
  </si>
  <si>
    <t>1.4.追加ボタンクリック処理</t>
    <rPh sb="4" eb="6">
      <t>ツイカ</t>
    </rPh>
    <phoneticPr fontId="13"/>
  </si>
  <si>
    <t>・在庫情報登録画面へ遷移する。</t>
    <rPh sb="1" eb="3">
      <t>ザイコ</t>
    </rPh>
    <phoneticPr fontId="13"/>
  </si>
  <si>
    <t>在庫情報一覧を選択してください。</t>
    <rPh sb="0" eb="2">
      <t>ザイコ</t>
    </rPh>
    <phoneticPr fontId="13"/>
  </si>
  <si>
    <t>選択した在庫情報一覧を削除してもよろしいですか。</t>
    <rPh sb="4" eb="6">
      <t>ザイコ</t>
    </rPh>
    <phoneticPr fontId="13"/>
  </si>
  <si>
    <t>・選択した在庫情報論理削除する。</t>
    <rPh sb="5" eb="7">
      <t>ザイコ</t>
    </rPh>
    <phoneticPr fontId="13"/>
  </si>
  <si>
    <t>上記1.2.在庫情報一覧取得を参照</t>
    <rPh sb="6" eb="8">
      <t>ザイコ</t>
    </rPh>
    <phoneticPr fontId="13"/>
  </si>
  <si>
    <t>1.8.編集ボタン押下処理</t>
    <rPh sb="4" eb="6">
      <t>ヘンシュウ</t>
    </rPh>
    <rPh sb="9" eb="11">
      <t>オシタ</t>
    </rPh>
    <rPh sb="11" eb="13">
      <t>ショリ</t>
    </rPh>
    <phoneticPr fontId="13"/>
  </si>
  <si>
    <t>社員アカウント</t>
    <rPh sb="0" eb="2">
      <t>シャイン</t>
    </rPh>
    <phoneticPr fontId="13"/>
  </si>
  <si>
    <t>更新者ID</t>
    <rPh sb="0" eb="2">
      <t>コウシン</t>
    </rPh>
    <rPh sb="2" eb="3">
      <t>モノ</t>
    </rPh>
    <phoneticPr fontId="13"/>
  </si>
  <si>
    <t>1.9.入出庫ボタン押下処理</t>
    <rPh sb="4" eb="7">
      <t>ニュウシュッコ</t>
    </rPh>
    <rPh sb="10" eb="12">
      <t>オシタ</t>
    </rPh>
    <rPh sb="12" eb="14">
      <t>ショリ</t>
    </rPh>
    <phoneticPr fontId="13"/>
  </si>
  <si>
    <t>・入出庫ボタン押下時、入出庫情報一覧画面へ遷移</t>
    <rPh sb="11" eb="14">
      <t>ニュウシュッコ</t>
    </rPh>
    <rPh sb="14" eb="16">
      <t>ジョウホウ</t>
    </rPh>
    <rPh sb="16" eb="18">
      <t>イチラン</t>
    </rPh>
    <rPh sb="18" eb="19">
      <t>ガ</t>
    </rPh>
    <phoneticPr fontId="13"/>
  </si>
  <si>
    <t>I</t>
    <phoneticPr fontId="13"/>
  </si>
  <si>
    <t>label</t>
  </si>
  <si>
    <t>単位ID、在庫名称</t>
    <rPh sb="0" eb="2">
      <t>タンイ</t>
    </rPh>
    <rPh sb="5" eb="7">
      <t>ザイコ</t>
    </rPh>
    <rPh sb="7" eb="9">
      <t>メイショウ</t>
    </rPh>
    <phoneticPr fontId="13"/>
  </si>
  <si>
    <t>単位名称</t>
    <rPh sb="0" eb="2">
      <t>タンイ</t>
    </rPh>
    <rPh sb="2" eb="4">
      <t>メイショウ</t>
    </rPh>
    <phoneticPr fontId="13"/>
  </si>
  <si>
    <t>結合条件</t>
    <rPh sb="0" eb="2">
      <t>ケツゴウ</t>
    </rPh>
    <rPh sb="2" eb="4">
      <t>ジョウケン</t>
    </rPh>
    <phoneticPr fontId="13"/>
  </si>
  <si>
    <t>T1</t>
    <phoneticPr fontId="13"/>
  </si>
  <si>
    <t>T2</t>
  </si>
  <si>
    <t>T3</t>
  </si>
  <si>
    <t>・編集ボタン押下時、在庫IDを渡して、在庫情報更新画面へ遷移</t>
    <rPh sb="10" eb="12">
      <t>ザイコ</t>
    </rPh>
    <rPh sb="15" eb="16">
      <t>ワタ</t>
    </rPh>
    <rPh sb="19" eb="21">
      <t>ザイコ</t>
    </rPh>
    <rPh sb="21" eb="23">
      <t>ジョウホウ</t>
    </rPh>
    <rPh sb="23" eb="25">
      <t>コウシン</t>
    </rPh>
    <rPh sb="25" eb="27">
      <t>ガメン</t>
    </rPh>
    <rPh sb="26" eb="28">
      <t>ジョウホウ</t>
    </rPh>
    <rPh sb="28" eb="30">
      <t>コウシンガメン</t>
    </rPh>
    <phoneticPr fontId="13"/>
  </si>
  <si>
    <t>K002</t>
    <phoneticPr fontId="13"/>
  </si>
  <si>
    <t>馬広超</t>
    <phoneticPr fontId="13"/>
  </si>
  <si>
    <t>修正済み</t>
    <rPh sb="0" eb="3">
      <t>シュウセイズ</t>
    </rPh>
    <phoneticPr fontId="13"/>
  </si>
  <si>
    <t>checkbox</t>
    <phoneticPr fontId="13"/>
  </si>
  <si>
    <t>label</t>
    <phoneticPr fontId="13"/>
  </si>
  <si>
    <t>単位</t>
    <phoneticPr fontId="13"/>
  </si>
  <si>
    <t>単位名称</t>
    <rPh sb="0" eb="4">
      <t>タンイメイショウ</t>
    </rPh>
    <phoneticPr fontId="13"/>
  </si>
  <si>
    <t>SELECT t1.*, t2.stock_num as 在庫数量, t3.code_name as 単位名称</t>
  </si>
  <si>
    <t>FROM t_stock t1</t>
  </si>
  <si>
    <t>LEFT JOIN t_stock_io t2 ON t1.stock_num = t2.stock_num</t>
  </si>
  <si>
    <t>WHERE t1.DEL_FLG =0;</t>
  </si>
  <si>
    <r>
      <t xml:space="preserve">
　　　　　　T1.DEL_FLG = 0
            &lt;if test="在庫名称!=null and 在庫名称!=''"&gt;
               and 在庫名称 = {在庫名称} or 在庫名称 LIKE CONCAT({在庫名称}, '%') or 在庫名称 LIKE  CONCAT('%',{在庫名称})
            &lt;/if&gt;
            &lt;if test="単位!=null and 単位!=''"&gt;
                and 単位</t>
    </r>
    <r>
      <rPr>
        <sz val="8"/>
        <color theme="1"/>
        <rFont val="ＭＳ ゴシック"/>
        <family val="3"/>
        <charset val="128"/>
      </rPr>
      <t>ID</t>
    </r>
    <r>
      <rPr>
        <sz val="8"/>
        <rFont val="ＭＳ ゴシック"/>
        <family val="3"/>
        <charset val="128"/>
      </rPr>
      <t xml:space="preserve"> = {単位</t>
    </r>
    <r>
      <rPr>
        <sz val="8"/>
        <color theme="1"/>
        <rFont val="ＭＳ ゴシック"/>
        <family val="3"/>
        <charset val="128"/>
      </rPr>
      <t>ID</t>
    </r>
    <r>
      <rPr>
        <sz val="8"/>
        <rFont val="ＭＳ ゴシック"/>
        <family val="3"/>
        <charset val="128"/>
      </rPr>
      <t xml:space="preserve">}
            &lt;/if&gt;
            &lt;if test="left更新日時!=null and left更新日時!=''"&gt;
                and 更新日時 ＞＝　{left更新日時}
            &lt;/if&gt;
            &lt;if test="right更新日時!=null and right更新日時!=''"&gt;
                and 更新日時 &lt;= {right更新日時}
            &lt;/if&gt;
</t>
    </r>
    <rPh sb="44" eb="46">
      <t>ザイコ</t>
    </rPh>
    <rPh sb="46" eb="48">
      <t>メイショウ</t>
    </rPh>
    <rPh sb="59" eb="61">
      <t>ザイコ</t>
    </rPh>
    <rPh sb="61" eb="63">
      <t>メイショウ</t>
    </rPh>
    <rPh sb="90" eb="94">
      <t>ザイコメイショウ</t>
    </rPh>
    <rPh sb="107" eb="111">
      <t>ザイコメイショウ</t>
    </rPh>
    <rPh sb="125" eb="129">
      <t>ザイコメイショウ</t>
    </rPh>
    <rPh sb="140" eb="144">
      <t>ザイコメイショウ</t>
    </rPh>
    <rPh sb="163" eb="167">
      <t>ザイコメイショウ</t>
    </rPh>
    <rPh sb="215" eb="217">
      <t>タンイ</t>
    </rPh>
    <rPh sb="228" eb="230">
      <t>タンイ</t>
    </rPh>
    <rPh sb="260" eb="262">
      <t>タンイ</t>
    </rPh>
    <rPh sb="268" eb="270">
      <t>タンイ</t>
    </rPh>
    <rPh sb="318" eb="322">
      <t>コウシンニチジ</t>
    </rPh>
    <rPh sb="337" eb="341">
      <t>コウシンニチジ</t>
    </rPh>
    <phoneticPr fontId="13"/>
  </si>
  <si>
    <t>在庫ID</t>
    <rPh sb="0" eb="2">
      <t>ザイコ</t>
    </rPh>
    <phoneticPr fontId="13"/>
  </si>
  <si>
    <t>削除フラグ</t>
    <phoneticPr fontId="13"/>
  </si>
  <si>
    <t>　　　　　　在庫ID IN "ID"</t>
    <rPh sb="6" eb="8">
      <t>ザイコ</t>
    </rPh>
    <phoneticPr fontId="13"/>
  </si>
  <si>
    <t>「ログアウト」ボダン押下、ログイン画面遷移する。</t>
    <phoneticPr fontId="13"/>
  </si>
  <si>
    <t>・検索結果は在庫情報一覧で表示される。</t>
    <rPh sb="1" eb="3">
      <t>ケンサク</t>
    </rPh>
    <rPh sb="6" eb="8">
      <t>ザイコ</t>
    </rPh>
    <phoneticPr fontId="13"/>
  </si>
  <si>
    <t>LEFT JOIN m_code t3 ON t1.unit_id = t3.code_id and t3.code_kbn =コード区分</t>
    <rPh sb="67" eb="69">
      <t>クブン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</si>
</sst>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/>
    <xf numFmtId="0" fontId="12" fillId="0" borderId="0"/>
    <xf numFmtId="0" fontId="9" fillId="0" borderId="0"/>
    <xf numFmtId="0" fontId="11" fillId="0" borderId="0"/>
  </cellStyleXfs>
  <cellXfs count="163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2" fillId="0" borderId="0" xfId="2" applyFont="1" applyAlignment="1">
      <alignment vertical="top"/>
    </xf>
    <xf numFmtId="0" fontId="1" fillId="3" borderId="0" xfId="2" applyFont="1" applyFill="1" applyAlignment="1">
      <alignment vertical="top"/>
    </xf>
    <xf numFmtId="0" fontId="2" fillId="4" borderId="7" xfId="2" applyFont="1" applyFill="1" applyBorder="1" applyAlignment="1">
      <alignment vertical="top"/>
    </xf>
    <xf numFmtId="0" fontId="2" fillId="4" borderId="8" xfId="2" applyFont="1" applyFill="1" applyBorder="1" applyAlignment="1">
      <alignment vertical="top"/>
    </xf>
    <xf numFmtId="0" fontId="2" fillId="3" borderId="10" xfId="2" applyFont="1" applyFill="1" applyBorder="1" applyAlignment="1">
      <alignment vertical="top"/>
    </xf>
    <xf numFmtId="0" fontId="2" fillId="3" borderId="11" xfId="2" applyFont="1" applyFill="1" applyBorder="1" applyAlignment="1">
      <alignment vertical="top"/>
    </xf>
    <xf numFmtId="0" fontId="1" fillId="3" borderId="9" xfId="2" applyFont="1" applyFill="1" applyBorder="1" applyAlignment="1">
      <alignment vertical="top"/>
    </xf>
    <xf numFmtId="0" fontId="2" fillId="0" borderId="7" xfId="2" applyFont="1" applyBorder="1" applyAlignment="1">
      <alignment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9" xfId="2" applyFont="1" applyBorder="1"/>
    <xf numFmtId="0" fontId="2" fillId="4" borderId="16" xfId="2" applyFont="1" applyFill="1" applyBorder="1" applyAlignment="1">
      <alignment vertical="top"/>
    </xf>
    <xf numFmtId="0" fontId="2" fillId="3" borderId="17" xfId="2" applyFont="1" applyFill="1" applyBorder="1" applyAlignment="1">
      <alignment vertical="top"/>
    </xf>
    <xf numFmtId="0" fontId="2" fillId="4" borderId="18" xfId="2" applyFont="1" applyFill="1" applyBorder="1" applyAlignment="1">
      <alignment vertical="top"/>
    </xf>
    <xf numFmtId="0" fontId="2" fillId="3" borderId="0" xfId="2" applyFont="1" applyFill="1" applyAlignment="1">
      <alignment vertical="top" wrapText="1"/>
    </xf>
    <xf numFmtId="0" fontId="2" fillId="3" borderId="19" xfId="2" applyFont="1" applyFill="1" applyBorder="1" applyAlignment="1">
      <alignment vertical="top"/>
    </xf>
    <xf numFmtId="0" fontId="4" fillId="2" borderId="16" xfId="2" applyFont="1" applyFill="1" applyBorder="1" applyAlignment="1">
      <alignment vertical="center"/>
    </xf>
    <xf numFmtId="0" fontId="2" fillId="3" borderId="18" xfId="2" applyFont="1" applyFill="1" applyBorder="1" applyAlignment="1">
      <alignment vertical="top"/>
    </xf>
    <xf numFmtId="0" fontId="1" fillId="3" borderId="17" xfId="2" applyFont="1" applyFill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7" xfId="2" applyFont="1" applyBorder="1"/>
    <xf numFmtId="0" fontId="5" fillId="3" borderId="0" xfId="2" applyFont="1" applyFill="1" applyAlignment="1">
      <alignment vertical="top"/>
    </xf>
    <xf numFmtId="0" fontId="1" fillId="3" borderId="8" xfId="2" applyFont="1" applyFill="1" applyBorder="1" applyAlignment="1">
      <alignment vertical="top"/>
    </xf>
    <xf numFmtId="0" fontId="2" fillId="5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4" fillId="2" borderId="16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2" fillId="0" borderId="18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10" xfId="4" applyFont="1" applyBorder="1" applyAlignment="1">
      <alignment vertical="top"/>
    </xf>
    <xf numFmtId="0" fontId="2" fillId="0" borderId="11" xfId="4" applyFont="1" applyBorder="1" applyAlignment="1">
      <alignment vertical="top"/>
    </xf>
    <xf numFmtId="0" fontId="2" fillId="0" borderId="18" xfId="4" applyFont="1" applyBorder="1" applyAlignment="1">
      <alignment vertical="top"/>
    </xf>
    <xf numFmtId="0" fontId="2" fillId="0" borderId="17" xfId="4" applyFont="1" applyBorder="1" applyAlignment="1">
      <alignment vertical="top"/>
    </xf>
    <xf numFmtId="0" fontId="2" fillId="0" borderId="17" xfId="4" applyFont="1" applyBorder="1" applyAlignment="1">
      <alignment horizontal="center" vertical="center"/>
    </xf>
    <xf numFmtId="0" fontId="2" fillId="0" borderId="19" xfId="4" applyFont="1" applyBorder="1" applyAlignment="1">
      <alignment vertical="top"/>
    </xf>
    <xf numFmtId="0" fontId="2" fillId="3" borderId="0" xfId="2" quotePrefix="1" applyFont="1" applyFill="1" applyAlignment="1">
      <alignment vertical="top"/>
    </xf>
    <xf numFmtId="0" fontId="2" fillId="3" borderId="0" xfId="2" applyFont="1" applyFill="1"/>
    <xf numFmtId="0" fontId="16" fillId="0" borderId="0" xfId="2" applyFont="1" applyAlignment="1">
      <alignment vertical="top"/>
    </xf>
    <xf numFmtId="0" fontId="8" fillId="2" borderId="22" xfId="4" applyFont="1" applyFill="1" applyBorder="1" applyAlignment="1">
      <alignment vertical="center"/>
    </xf>
    <xf numFmtId="0" fontId="17" fillId="0" borderId="22" xfId="4" applyFont="1" applyBorder="1" applyAlignment="1">
      <alignment vertical="center"/>
    </xf>
    <xf numFmtId="0" fontId="15" fillId="0" borderId="22" xfId="4" applyFont="1" applyBorder="1" applyAlignment="1">
      <alignment vertical="center"/>
    </xf>
    <xf numFmtId="0" fontId="9" fillId="0" borderId="22" xfId="4" applyFont="1" applyBorder="1" applyAlignment="1">
      <alignment vertical="center"/>
    </xf>
    <xf numFmtId="14" fontId="9" fillId="0" borderId="22" xfId="4" applyNumberFormat="1" applyFont="1" applyBorder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15" xfId="3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0" fontId="2" fillId="0" borderId="15" xfId="3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6" fillId="0" borderId="5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2" fillId="0" borderId="22" xfId="0" applyFont="1" applyBorder="1" applyAlignment="1">
      <alignment vertical="top"/>
    </xf>
    <xf numFmtId="0" fontId="2" fillId="0" borderId="22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16" fillId="0" borderId="22" xfId="0" applyFont="1" applyBorder="1" applyAlignment="1">
      <alignment vertical="top"/>
    </xf>
    <xf numFmtId="0" fontId="16" fillId="0" borderId="22" xfId="0" applyFont="1" applyBorder="1" applyAlignment="1">
      <alignment horizontal="center" vertical="top"/>
    </xf>
    <xf numFmtId="0" fontId="16" fillId="0" borderId="5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0" fontId="16" fillId="0" borderId="16" xfId="0" applyFont="1" applyBorder="1" applyAlignment="1">
      <alignment vertical="top"/>
    </xf>
    <xf numFmtId="0" fontId="6" fillId="0" borderId="22" xfId="0" applyFont="1" applyBorder="1" applyAlignment="1">
      <alignment vertical="top"/>
    </xf>
    <xf numFmtId="0" fontId="4" fillId="2" borderId="22" xfId="0" applyFont="1" applyFill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6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2" fillId="3" borderId="0" xfId="2" applyFont="1" applyFill="1" applyAlignment="1">
      <alignment horizontal="center" vertical="top"/>
    </xf>
    <xf numFmtId="0" fontId="2" fillId="3" borderId="5" xfId="2" applyFont="1" applyFill="1" applyBorder="1" applyAlignment="1">
      <alignment horizontal="left" vertical="top" wrapText="1"/>
    </xf>
    <xf numFmtId="0" fontId="2" fillId="3" borderId="6" xfId="2" applyFont="1" applyFill="1" applyBorder="1" applyAlignment="1">
      <alignment horizontal="left" vertical="top" wrapText="1"/>
    </xf>
    <xf numFmtId="0" fontId="2" fillId="3" borderId="16" xfId="2" applyFont="1" applyFill="1" applyBorder="1" applyAlignment="1">
      <alignment horizontal="left" vertical="top" wrapText="1"/>
    </xf>
    <xf numFmtId="14" fontId="2" fillId="0" borderId="13" xfId="2" applyNumberFormat="1" applyFont="1" applyBorder="1" applyAlignment="1">
      <alignment horizontal="center"/>
    </xf>
    <xf numFmtId="14" fontId="2" fillId="0" borderId="20" xfId="2" applyNumberFormat="1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0" borderId="13" xfId="2" applyFont="1" applyBorder="1" applyAlignment="1">
      <alignment horizontal="center"/>
    </xf>
  </cellXfs>
  <cellStyles count="5">
    <cellStyle name="常规 2" xfId="2"/>
    <cellStyle name="標準" xfId="0" builtinId="0"/>
    <cellStyle name="標準_ﾌﾟﾛｸﾞﾗﾑ一覧" xfId="1"/>
    <cellStyle name="標準_受入登録（詳細）2000バージョン" xfId="3"/>
    <cellStyle name="標準_詳細設計書_サンプル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11206</xdr:rowOff>
    </xdr:from>
    <xdr:to>
      <xdr:col>50</xdr:col>
      <xdr:colOff>190501</xdr:colOff>
      <xdr:row>55</xdr:row>
      <xdr:rowOff>20731</xdr:rowOff>
    </xdr:to>
    <xdr:pic>
      <xdr:nvPicPr>
        <xdr:cNvPr id="4" name="図 3" descr="C:\Users\makoucyou\AppData\Roaming\Tencent\Users\1512952665\QQ\WinTemp\RichOle\OM[TZA)4DU4W8N$@HW_Z`0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912"/>
          <a:ext cx="10275795" cy="6094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9</xdr:row>
      <xdr:rowOff>109537</xdr:rowOff>
    </xdr:from>
    <xdr:to>
      <xdr:col>7</xdr:col>
      <xdr:colOff>149225</xdr:colOff>
      <xdr:row>12</xdr:row>
      <xdr:rowOff>25400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15913" y="1323975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13</xdr:col>
      <xdr:colOff>163846</xdr:colOff>
      <xdr:row>9</xdr:row>
      <xdr:rowOff>100434</xdr:rowOff>
    </xdr:from>
    <xdr:to>
      <xdr:col>21</xdr:col>
      <xdr:colOff>16209</xdr:colOff>
      <xdr:row>12</xdr:row>
      <xdr:rowOff>24568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743534" y="1314872"/>
          <a:ext cx="1439863" cy="32894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zh-CN" altLang="en-US" sz="1100"/>
            <a:t>在庫情報一覧</a:t>
          </a:r>
        </a:p>
      </xdr:txBody>
    </xdr:sp>
    <xdr:clientData/>
  </xdr:twoCellAnchor>
  <xdr:twoCellAnchor>
    <xdr:from>
      <xdr:col>28</xdr:col>
      <xdr:colOff>169863</xdr:colOff>
      <xdr:row>6</xdr:row>
      <xdr:rowOff>20639</xdr:rowOff>
    </xdr:from>
    <xdr:to>
      <xdr:col>35</xdr:col>
      <xdr:colOff>123825</xdr:colOff>
      <xdr:row>8</xdr:row>
      <xdr:rowOff>90489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726113" y="830264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21</xdr:col>
      <xdr:colOff>16209</xdr:colOff>
      <xdr:row>7</xdr:row>
      <xdr:rowOff>55564</xdr:rowOff>
    </xdr:from>
    <xdr:to>
      <xdr:col>28</xdr:col>
      <xdr:colOff>169863</xdr:colOff>
      <xdr:row>10</xdr:row>
      <xdr:rowOff>129970</xdr:rowOff>
    </xdr:to>
    <xdr:cxnSp macro="">
      <xdr:nvCxnSpPr>
        <xdr:cNvPr id="18" name="カギ線コネクタ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4183397" y="1000127"/>
          <a:ext cx="1542716" cy="479218"/>
        </a:xfrm>
        <a:prstGeom prst="bentConnector3">
          <a:avLst>
            <a:gd name="adj1" fmla="val 2478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  <xdr:twoCellAnchor>
    <xdr:from>
      <xdr:col>28</xdr:col>
      <xdr:colOff>166689</xdr:colOff>
      <xdr:row>13</xdr:row>
      <xdr:rowOff>119063</xdr:rowOff>
    </xdr:from>
    <xdr:to>
      <xdr:col>35</xdr:col>
      <xdr:colOff>120651</xdr:colOff>
      <xdr:row>16</xdr:row>
      <xdr:rowOff>53976</xdr:rowOff>
    </xdr:to>
    <xdr:sp macro="" textlink="">
      <xdr:nvSpPr>
        <xdr:cNvPr id="37" name="矩形 2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5722939" y="1873251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21</xdr:col>
      <xdr:colOff>16209</xdr:colOff>
      <xdr:row>10</xdr:row>
      <xdr:rowOff>129970</xdr:rowOff>
    </xdr:from>
    <xdr:to>
      <xdr:col>28</xdr:col>
      <xdr:colOff>166689</xdr:colOff>
      <xdr:row>15</xdr:row>
      <xdr:rowOff>19051</xdr:rowOff>
    </xdr:to>
    <xdr:cxnSp macro="">
      <xdr:nvCxnSpPr>
        <xdr:cNvPr id="39" name="カギ線コネクタ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stCxn id="5" idx="3"/>
          <a:endCxn id="37" idx="1"/>
        </xdr:cNvCxnSpPr>
      </xdr:nvCxnSpPr>
      <xdr:spPr bwMode="auto">
        <a:xfrm>
          <a:off x="4183397" y="1479345"/>
          <a:ext cx="1539542" cy="563769"/>
        </a:xfrm>
        <a:prstGeom prst="bentConnector3">
          <a:avLst>
            <a:gd name="adj1" fmla="val 252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  <xdr:twoCellAnchor>
    <xdr:from>
      <xdr:col>7</xdr:col>
      <xdr:colOff>149225</xdr:colOff>
      <xdr:row>10</xdr:row>
      <xdr:rowOff>129970</xdr:rowOff>
    </xdr:from>
    <xdr:to>
      <xdr:col>13</xdr:col>
      <xdr:colOff>163846</xdr:colOff>
      <xdr:row>11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1538288" y="1479345"/>
          <a:ext cx="1205246" cy="496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zoomScale="115" zoomScaleNormal="115" workbookViewId="0">
      <selection activeCell="Y35" sqref="Y35"/>
    </sheetView>
  </sheetViews>
  <sheetFormatPr defaultColWidth="2.625" defaultRowHeight="10.5" x14ac:dyDescent="0.15"/>
  <cols>
    <col min="1" max="16384" width="2.625" style="60"/>
  </cols>
  <sheetData>
    <row r="1" spans="1:52" ht="10.5" customHeight="1" x14ac:dyDescent="0.1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9"/>
    </row>
    <row r="2" spans="1:52" ht="10.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70"/>
    </row>
    <row r="3" spans="1:52" ht="10.5" customHeight="1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0"/>
    </row>
    <row r="4" spans="1:52" ht="10.5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0"/>
    </row>
    <row r="5" spans="1:52" ht="10.5" customHeight="1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70"/>
    </row>
    <row r="6" spans="1:52" ht="10.5" customHeight="1" x14ac:dyDescent="0.15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70"/>
    </row>
    <row r="7" spans="1:52" ht="10.5" customHeight="1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70"/>
    </row>
    <row r="8" spans="1:52" ht="10.5" customHeight="1" x14ac:dyDescent="0.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70"/>
    </row>
    <row r="9" spans="1:52" ht="10.5" customHeight="1" x14ac:dyDescent="0.15">
      <c r="A9" s="65"/>
      <c r="B9" s="66"/>
      <c r="C9" s="66"/>
      <c r="D9" s="66"/>
      <c r="E9" s="66"/>
      <c r="F9" s="66"/>
      <c r="G9" s="66"/>
      <c r="H9" s="66"/>
      <c r="I9" s="81" t="s">
        <v>0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66"/>
      <c r="AT9" s="66"/>
      <c r="AU9" s="66"/>
      <c r="AV9" s="66"/>
      <c r="AW9" s="66"/>
      <c r="AX9" s="66"/>
      <c r="AY9" s="66"/>
      <c r="AZ9" s="71"/>
    </row>
    <row r="10" spans="1:52" ht="10.5" customHeight="1" x14ac:dyDescent="0.15">
      <c r="A10" s="65"/>
      <c r="B10" s="66"/>
      <c r="C10" s="66"/>
      <c r="D10" s="66"/>
      <c r="E10" s="66"/>
      <c r="F10" s="66"/>
      <c r="G10" s="66"/>
      <c r="H10" s="66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66"/>
      <c r="AT10" s="66"/>
      <c r="AU10" s="66"/>
      <c r="AV10" s="66"/>
      <c r="AW10" s="66"/>
      <c r="AX10" s="66"/>
      <c r="AY10" s="66"/>
      <c r="AZ10" s="71"/>
    </row>
    <row r="11" spans="1:52" ht="10.5" customHeight="1" x14ac:dyDescent="0.15">
      <c r="A11" s="65"/>
      <c r="B11" s="66"/>
      <c r="C11" s="66"/>
      <c r="D11" s="66"/>
      <c r="E11" s="66"/>
      <c r="F11" s="66"/>
      <c r="G11" s="66"/>
      <c r="H11" s="66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66"/>
      <c r="AT11" s="66"/>
      <c r="AU11" s="66"/>
      <c r="AV11" s="66"/>
      <c r="AW11" s="66"/>
      <c r="AX11" s="66"/>
      <c r="AY11" s="66"/>
      <c r="AZ11" s="71"/>
    </row>
    <row r="12" spans="1:52" ht="10.5" customHeight="1" x14ac:dyDescent="0.15">
      <c r="A12" s="65"/>
      <c r="B12" s="66"/>
      <c r="C12" s="66"/>
      <c r="D12" s="66"/>
      <c r="E12" s="66"/>
      <c r="F12" s="66"/>
      <c r="G12" s="66"/>
      <c r="H12" s="66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66"/>
      <c r="AT12" s="66"/>
      <c r="AU12" s="66"/>
      <c r="AV12" s="66"/>
      <c r="AW12" s="66"/>
      <c r="AX12" s="66"/>
      <c r="AY12" s="66"/>
      <c r="AZ12" s="71"/>
    </row>
    <row r="13" spans="1:52" ht="10.5" customHeight="1" x14ac:dyDescent="0.15">
      <c r="A13" s="65"/>
      <c r="B13" s="66"/>
      <c r="C13" s="66"/>
      <c r="D13" s="66"/>
      <c r="E13" s="66"/>
      <c r="F13" s="66"/>
      <c r="G13" s="66"/>
      <c r="H13" s="66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66"/>
      <c r="AT13" s="66"/>
      <c r="AU13" s="66"/>
      <c r="AV13" s="66"/>
      <c r="AW13" s="66"/>
      <c r="AX13" s="66"/>
      <c r="AY13" s="66"/>
      <c r="AZ13" s="71"/>
    </row>
    <row r="14" spans="1:52" ht="10.5" customHeight="1" x14ac:dyDescent="0.15">
      <c r="A14" s="65"/>
      <c r="B14" s="66"/>
      <c r="C14" s="66"/>
      <c r="D14" s="66"/>
      <c r="E14" s="66"/>
      <c r="F14" s="66"/>
      <c r="G14" s="66"/>
      <c r="H14" s="66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66"/>
      <c r="AT14" s="66"/>
      <c r="AU14" s="66"/>
      <c r="AV14" s="66"/>
      <c r="AW14" s="66"/>
      <c r="AX14" s="66"/>
      <c r="AY14" s="66"/>
      <c r="AZ14" s="71"/>
    </row>
    <row r="15" spans="1:52" ht="10.5" customHeight="1" x14ac:dyDescent="0.15">
      <c r="A15" s="65"/>
      <c r="B15" s="66"/>
      <c r="C15" s="66"/>
      <c r="D15" s="66"/>
      <c r="E15" s="66"/>
      <c r="F15" s="66"/>
      <c r="G15" s="66"/>
      <c r="H15" s="66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66"/>
      <c r="AT15" s="66"/>
      <c r="AU15" s="66"/>
      <c r="AV15" s="66"/>
      <c r="AW15" s="66"/>
      <c r="AX15" s="66"/>
      <c r="AY15" s="66"/>
      <c r="AZ15" s="71"/>
    </row>
    <row r="16" spans="1:52" ht="10.5" customHeight="1" x14ac:dyDescent="0.15">
      <c r="A16" s="65"/>
      <c r="B16" s="66"/>
      <c r="C16" s="66"/>
      <c r="D16" s="66"/>
      <c r="E16" s="66"/>
      <c r="F16" s="66"/>
      <c r="G16" s="66"/>
      <c r="H16" s="66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66"/>
      <c r="AT16" s="66"/>
      <c r="AU16" s="66"/>
      <c r="AV16" s="66"/>
      <c r="AW16" s="66"/>
      <c r="AX16" s="66"/>
      <c r="AY16" s="66"/>
      <c r="AZ16" s="71"/>
    </row>
    <row r="17" spans="1:52" ht="10.5" customHeight="1" x14ac:dyDescent="0.15">
      <c r="A17" s="65"/>
      <c r="B17" s="66"/>
      <c r="C17" s="66"/>
      <c r="D17" s="66"/>
      <c r="E17" s="66"/>
      <c r="F17" s="66"/>
      <c r="G17" s="66"/>
      <c r="H17" s="66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66"/>
      <c r="AT17" s="66"/>
      <c r="AU17" s="66"/>
      <c r="AV17" s="66"/>
      <c r="AW17" s="66"/>
      <c r="AX17" s="66"/>
      <c r="AY17" s="66"/>
      <c r="AZ17" s="71"/>
    </row>
    <row r="18" spans="1:52" ht="10.5" customHeight="1" x14ac:dyDescent="0.15">
      <c r="A18" s="65"/>
      <c r="B18" s="66"/>
      <c r="C18" s="66"/>
      <c r="D18" s="66"/>
      <c r="E18" s="66"/>
      <c r="F18" s="66"/>
      <c r="G18" s="66"/>
      <c r="H18" s="66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66"/>
      <c r="AT18" s="66"/>
      <c r="AU18" s="66"/>
      <c r="AV18" s="66"/>
      <c r="AW18" s="66"/>
      <c r="AX18" s="66"/>
      <c r="AY18" s="66"/>
      <c r="AZ18" s="71"/>
    </row>
    <row r="19" spans="1:52" ht="10.5" customHeight="1" x14ac:dyDescent="0.15">
      <c r="A19" s="65"/>
      <c r="B19" s="66"/>
      <c r="C19" s="66"/>
      <c r="D19" s="66"/>
      <c r="E19" s="66"/>
      <c r="F19" s="66"/>
      <c r="G19" s="66"/>
      <c r="H19" s="66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66"/>
      <c r="AT19" s="66"/>
      <c r="AU19" s="66"/>
      <c r="AV19" s="66"/>
      <c r="AW19" s="66"/>
      <c r="AX19" s="66"/>
      <c r="AY19" s="66"/>
      <c r="AZ19" s="71"/>
    </row>
    <row r="20" spans="1:52" ht="10.5" customHeight="1" x14ac:dyDescent="0.15">
      <c r="A20" s="65"/>
      <c r="B20" s="66"/>
      <c r="C20" s="66"/>
      <c r="D20" s="66"/>
      <c r="E20" s="66"/>
      <c r="F20" s="66"/>
      <c r="G20" s="66"/>
      <c r="H20" s="66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66"/>
      <c r="AT20" s="66"/>
      <c r="AU20" s="66"/>
      <c r="AV20" s="66"/>
      <c r="AW20" s="66"/>
      <c r="AX20" s="66"/>
      <c r="AY20" s="66"/>
      <c r="AZ20" s="71"/>
    </row>
    <row r="21" spans="1:52" ht="10.5" customHeight="1" x14ac:dyDescent="0.15">
      <c r="A21" s="63"/>
      <c r="B21" s="64"/>
      <c r="C21" s="64"/>
      <c r="D21" s="64"/>
      <c r="E21" s="64"/>
      <c r="F21" s="64"/>
      <c r="G21" s="64"/>
      <c r="H21" s="64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64"/>
      <c r="AT21" s="64"/>
      <c r="AU21" s="64"/>
      <c r="AV21" s="64"/>
      <c r="AW21" s="64"/>
      <c r="AX21" s="64"/>
      <c r="AY21" s="64"/>
      <c r="AZ21" s="70"/>
    </row>
    <row r="22" spans="1:52" ht="10.5" customHeight="1" x14ac:dyDescent="0.15">
      <c r="A22" s="63"/>
      <c r="B22" s="64"/>
      <c r="C22" s="64"/>
      <c r="D22" s="64"/>
      <c r="E22" s="64"/>
      <c r="F22" s="64"/>
      <c r="G22" s="64"/>
      <c r="H22" s="64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64"/>
      <c r="AT22" s="64"/>
      <c r="AU22" s="64"/>
      <c r="AV22" s="64"/>
      <c r="AW22" s="64"/>
      <c r="AX22" s="64"/>
      <c r="AY22" s="64"/>
      <c r="AZ22" s="70"/>
    </row>
    <row r="23" spans="1:52" ht="10.5" customHeight="1" x14ac:dyDescent="0.1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70"/>
    </row>
    <row r="24" spans="1:52" ht="10.5" customHeight="1" x14ac:dyDescent="0.1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70"/>
    </row>
    <row r="25" spans="1:52" ht="10.5" customHeight="1" x14ac:dyDescent="0.1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70"/>
    </row>
    <row r="26" spans="1:52" ht="10.5" customHeight="1" x14ac:dyDescent="0.1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70"/>
    </row>
    <row r="27" spans="1:52" ht="10.5" customHeight="1" x14ac:dyDescent="0.1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70"/>
    </row>
    <row r="28" spans="1:52" ht="10.5" customHeight="1" x14ac:dyDescent="0.1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70"/>
    </row>
    <row r="29" spans="1:52" x14ac:dyDescent="0.1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70"/>
    </row>
    <row r="30" spans="1:52" x14ac:dyDescent="0.1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70"/>
    </row>
    <row r="31" spans="1:52" x14ac:dyDescent="0.1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70"/>
    </row>
    <row r="32" spans="1:52" x14ac:dyDescent="0.1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70"/>
    </row>
    <row r="33" spans="1:52" x14ac:dyDescent="0.1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70"/>
    </row>
    <row r="34" spans="1:52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70"/>
    </row>
    <row r="35" spans="1:52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70"/>
    </row>
    <row r="36" spans="1:52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70"/>
    </row>
    <row r="37" spans="1:52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D37" s="64"/>
      <c r="AE37" s="64"/>
      <c r="AF37" s="76" t="s">
        <v>1</v>
      </c>
      <c r="AG37" s="76"/>
      <c r="AH37" s="76"/>
      <c r="AI37" s="76"/>
      <c r="AJ37" s="76"/>
      <c r="AK37" s="76"/>
      <c r="AL37" s="79" t="s">
        <v>2</v>
      </c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0"/>
    </row>
    <row r="38" spans="1:52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D38" s="64"/>
      <c r="AE38" s="64"/>
      <c r="AF38" s="76"/>
      <c r="AG38" s="76"/>
      <c r="AH38" s="76"/>
      <c r="AI38" s="76"/>
      <c r="AJ38" s="76"/>
      <c r="AK38" s="76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0"/>
    </row>
    <row r="39" spans="1:52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76" t="s">
        <v>3</v>
      </c>
      <c r="AG39" s="76"/>
      <c r="AH39" s="76"/>
      <c r="AI39" s="76"/>
      <c r="AJ39" s="76"/>
      <c r="AK39" s="76"/>
      <c r="AL39" s="79" t="s">
        <v>4</v>
      </c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0"/>
    </row>
    <row r="40" spans="1:52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76"/>
      <c r="AG40" s="76"/>
      <c r="AH40" s="76"/>
      <c r="AI40" s="76"/>
      <c r="AJ40" s="76"/>
      <c r="AK40" s="76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0"/>
    </row>
    <row r="41" spans="1:52" ht="10.5" customHeight="1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76" t="s">
        <v>5</v>
      </c>
      <c r="AG41" s="76"/>
      <c r="AH41" s="76"/>
      <c r="AI41" s="76"/>
      <c r="AJ41" s="76"/>
      <c r="AK41" s="76"/>
      <c r="AL41" s="79" t="s">
        <v>72</v>
      </c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0"/>
    </row>
    <row r="42" spans="1:52" ht="10.5" customHeight="1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76"/>
      <c r="AG42" s="76"/>
      <c r="AH42" s="76"/>
      <c r="AI42" s="76"/>
      <c r="AJ42" s="76"/>
      <c r="AK42" s="76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0"/>
    </row>
    <row r="43" spans="1:52" ht="10.5" customHeight="1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76" t="s">
        <v>6</v>
      </c>
      <c r="AG43" s="76"/>
      <c r="AH43" s="76"/>
      <c r="AI43" s="76"/>
      <c r="AJ43" s="76"/>
      <c r="AK43" s="76"/>
      <c r="AL43" s="77" t="s">
        <v>140</v>
      </c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0"/>
    </row>
    <row r="44" spans="1:52" ht="10.5" customHeight="1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76"/>
      <c r="AG44" s="76"/>
      <c r="AH44" s="76"/>
      <c r="AI44" s="76"/>
      <c r="AJ44" s="76"/>
      <c r="AK44" s="76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0"/>
    </row>
    <row r="45" spans="1:52" ht="10.5" customHeight="1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76" t="s">
        <v>7</v>
      </c>
      <c r="AG45" s="76"/>
      <c r="AH45" s="76"/>
      <c r="AI45" s="76"/>
      <c r="AJ45" s="76"/>
      <c r="AK45" s="76"/>
      <c r="AL45" s="79" t="s">
        <v>73</v>
      </c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0"/>
    </row>
    <row r="46" spans="1:52" ht="10.5" customHeight="1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76"/>
      <c r="AG46" s="76"/>
      <c r="AH46" s="76"/>
      <c r="AI46" s="76"/>
      <c r="AJ46" s="76"/>
      <c r="AK46" s="76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0"/>
    </row>
    <row r="47" spans="1:52" x14ac:dyDescent="0.1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76" t="s">
        <v>8</v>
      </c>
      <c r="AG47" s="76"/>
      <c r="AH47" s="76"/>
      <c r="AI47" s="76"/>
      <c r="AJ47" s="76"/>
      <c r="AK47" s="76"/>
      <c r="AL47" s="80">
        <v>45056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70"/>
    </row>
    <row r="48" spans="1:52" x14ac:dyDescent="0.1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76"/>
      <c r="AG48" s="76"/>
      <c r="AH48" s="76"/>
      <c r="AI48" s="76"/>
      <c r="AJ48" s="76"/>
      <c r="AK48" s="76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70"/>
    </row>
    <row r="49" spans="1:52" x14ac:dyDescent="0.1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76" t="s">
        <v>9</v>
      </c>
      <c r="AG49" s="76"/>
      <c r="AH49" s="76"/>
      <c r="AI49" s="76"/>
      <c r="AJ49" s="76"/>
      <c r="AK49" s="76"/>
      <c r="AL49" s="79" t="s">
        <v>76</v>
      </c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0"/>
    </row>
    <row r="50" spans="1:52" x14ac:dyDescent="0.1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76"/>
      <c r="AG50" s="76"/>
      <c r="AH50" s="76"/>
      <c r="AI50" s="76"/>
      <c r="AJ50" s="76"/>
      <c r="AK50" s="76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0"/>
    </row>
    <row r="51" spans="1:52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70"/>
    </row>
    <row r="52" spans="1:52" x14ac:dyDescent="0.15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7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45" zoomScaleNormal="145" workbookViewId="0">
      <pane ySplit="4" topLeftCell="A5" activePane="bottomLeft" state="frozen"/>
      <selection pane="bottomLeft" activeCell="U6" sqref="U6:AZ6"/>
    </sheetView>
  </sheetViews>
  <sheetFormatPr defaultColWidth="2.625" defaultRowHeight="10.5" x14ac:dyDescent="0.15"/>
  <cols>
    <col min="1" max="16384" width="2.625" style="37"/>
  </cols>
  <sheetData>
    <row r="1" spans="1:52" x14ac:dyDescent="0.1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88" t="s">
        <v>6</v>
      </c>
      <c r="Z1" s="88"/>
      <c r="AA1" s="88"/>
      <c r="AB1" s="88"/>
      <c r="AC1" s="89" t="str">
        <f>IF(ISBLANK(表紙!AL43),"",(表紙!AL43))</f>
        <v>K002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3</v>
      </c>
      <c r="AN1" s="88"/>
      <c r="AO1" s="88"/>
      <c r="AP1" s="88"/>
      <c r="AQ1" s="89" t="str">
        <f>IF(ISBLANK(表紙!AL39),"",(表紙!AL39))</f>
        <v>KS</v>
      </c>
      <c r="AR1" s="89"/>
      <c r="AS1" s="89"/>
      <c r="AT1" s="89"/>
      <c r="AU1" s="89"/>
      <c r="AV1" s="89"/>
      <c r="AW1" s="89"/>
      <c r="AX1" s="89"/>
      <c r="AY1" s="89"/>
      <c r="AZ1" s="89"/>
    </row>
    <row r="2" spans="1:52" x14ac:dyDescent="0.15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1"/>
      <c r="Y2" s="90" t="s">
        <v>7</v>
      </c>
      <c r="Z2" s="90"/>
      <c r="AA2" s="90"/>
      <c r="AB2" s="90"/>
      <c r="AC2" s="91" t="s">
        <v>74</v>
      </c>
      <c r="AD2" s="92"/>
      <c r="AE2" s="92"/>
      <c r="AF2" s="92"/>
      <c r="AG2" s="92"/>
      <c r="AH2" s="92"/>
      <c r="AI2" s="92"/>
      <c r="AJ2" s="92"/>
      <c r="AK2" s="92"/>
      <c r="AL2" s="92"/>
      <c r="AM2" s="90" t="s">
        <v>5</v>
      </c>
      <c r="AN2" s="90"/>
      <c r="AO2" s="90"/>
      <c r="AP2" s="90"/>
      <c r="AQ2" s="92" t="str">
        <f>IF(ISBLANK(表紙!AL41),"",(表紙!AL41))</f>
        <v>倉庫管理システム</v>
      </c>
      <c r="AR2" s="92"/>
      <c r="AS2" s="92"/>
      <c r="AT2" s="92"/>
      <c r="AU2" s="92"/>
      <c r="AV2" s="92"/>
      <c r="AW2" s="92"/>
      <c r="AX2" s="92"/>
      <c r="AY2" s="92"/>
      <c r="AZ2" s="92"/>
    </row>
    <row r="4" spans="1:52" x14ac:dyDescent="0.15">
      <c r="A4" s="93" t="s">
        <v>10</v>
      </c>
      <c r="B4" s="94"/>
      <c r="C4" s="93" t="s">
        <v>11</v>
      </c>
      <c r="D4" s="95"/>
      <c r="E4" s="95"/>
      <c r="F4" s="94"/>
      <c r="G4" s="93" t="s">
        <v>9</v>
      </c>
      <c r="H4" s="95"/>
      <c r="I4" s="95"/>
      <c r="J4" s="94"/>
      <c r="K4" s="93" t="s">
        <v>12</v>
      </c>
      <c r="L4" s="95"/>
      <c r="M4" s="95"/>
      <c r="N4" s="95"/>
      <c r="O4" s="95"/>
      <c r="P4" s="95"/>
      <c r="Q4" s="95"/>
      <c r="R4" s="95"/>
      <c r="S4" s="95"/>
      <c r="T4" s="94"/>
      <c r="U4" s="93" t="s">
        <v>13</v>
      </c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</row>
    <row r="5" spans="1:52" x14ac:dyDescent="0.15">
      <c r="A5" s="86">
        <f t="shared" ref="A5:A52" si="0">ROW()-4</f>
        <v>1</v>
      </c>
      <c r="B5" s="86"/>
      <c r="C5" s="87">
        <v>45054</v>
      </c>
      <c r="D5" s="87"/>
      <c r="E5" s="87"/>
      <c r="F5" s="87"/>
      <c r="G5" s="86" t="s">
        <v>76</v>
      </c>
      <c r="H5" s="86"/>
      <c r="I5" s="86"/>
      <c r="J5" s="86"/>
      <c r="K5" s="86" t="s">
        <v>75</v>
      </c>
      <c r="L5" s="86"/>
      <c r="M5" s="86"/>
      <c r="N5" s="86"/>
      <c r="O5" s="86"/>
      <c r="P5" s="86"/>
      <c r="Q5" s="86"/>
      <c r="R5" s="86"/>
      <c r="S5" s="86"/>
      <c r="T5" s="86"/>
      <c r="U5" s="86" t="s">
        <v>14</v>
      </c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 x14ac:dyDescent="0.15">
      <c r="A6" s="82">
        <f t="shared" si="0"/>
        <v>2</v>
      </c>
      <c r="B6" s="82"/>
      <c r="C6" s="83">
        <v>45056</v>
      </c>
      <c r="D6" s="83"/>
      <c r="E6" s="83"/>
      <c r="F6" s="83"/>
      <c r="G6" s="86" t="s">
        <v>141</v>
      </c>
      <c r="H6" s="86"/>
      <c r="I6" s="86"/>
      <c r="J6" s="86"/>
      <c r="K6" s="86" t="s">
        <v>75</v>
      </c>
      <c r="L6" s="86"/>
      <c r="M6" s="86"/>
      <c r="N6" s="86"/>
      <c r="O6" s="86"/>
      <c r="P6" s="86"/>
      <c r="Q6" s="86"/>
      <c r="R6" s="86"/>
      <c r="S6" s="86"/>
      <c r="T6" s="86"/>
      <c r="U6" s="86" t="s">
        <v>142</v>
      </c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 x14ac:dyDescent="0.15">
      <c r="A7" s="82">
        <f t="shared" si="0"/>
        <v>3</v>
      </c>
      <c r="B7" s="82"/>
      <c r="C7" s="83"/>
      <c r="D7" s="83"/>
      <c r="E7" s="83"/>
      <c r="F7" s="83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</row>
    <row r="8" spans="1:52" x14ac:dyDescent="0.15">
      <c r="A8" s="82">
        <f t="shared" si="0"/>
        <v>4</v>
      </c>
      <c r="B8" s="82"/>
      <c r="C8" s="83"/>
      <c r="D8" s="83"/>
      <c r="E8" s="83"/>
      <c r="F8" s="83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</row>
    <row r="9" spans="1:52" x14ac:dyDescent="0.15">
      <c r="A9" s="82">
        <f t="shared" si="0"/>
        <v>5</v>
      </c>
      <c r="B9" s="82"/>
      <c r="C9" s="83"/>
      <c r="D9" s="83"/>
      <c r="E9" s="83"/>
      <c r="F9" s="83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</row>
    <row r="10" spans="1:52" x14ac:dyDescent="0.15">
      <c r="A10" s="82">
        <f t="shared" si="0"/>
        <v>6</v>
      </c>
      <c r="B10" s="82"/>
      <c r="C10" s="83"/>
      <c r="D10" s="83"/>
      <c r="E10" s="83"/>
      <c r="F10" s="83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</row>
    <row r="11" spans="1:52" x14ac:dyDescent="0.15">
      <c r="A11" s="82">
        <f t="shared" si="0"/>
        <v>7</v>
      </c>
      <c r="B11" s="82"/>
      <c r="C11" s="83"/>
      <c r="D11" s="83"/>
      <c r="E11" s="83"/>
      <c r="F11" s="83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</row>
    <row r="12" spans="1:52" x14ac:dyDescent="0.15">
      <c r="A12" s="82">
        <f t="shared" si="0"/>
        <v>8</v>
      </c>
      <c r="B12" s="82"/>
      <c r="C12" s="83"/>
      <c r="D12" s="83"/>
      <c r="E12" s="83"/>
      <c r="F12" s="83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</row>
    <row r="13" spans="1:52" x14ac:dyDescent="0.15">
      <c r="A13" s="82">
        <f t="shared" si="0"/>
        <v>9</v>
      </c>
      <c r="B13" s="82"/>
      <c r="C13" s="83"/>
      <c r="D13" s="83"/>
      <c r="E13" s="83"/>
      <c r="F13" s="83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</row>
    <row r="14" spans="1:52" x14ac:dyDescent="0.15">
      <c r="A14" s="82">
        <f t="shared" si="0"/>
        <v>10</v>
      </c>
      <c r="B14" s="82"/>
      <c r="C14" s="83"/>
      <c r="D14" s="83"/>
      <c r="E14" s="83"/>
      <c r="F14" s="83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</row>
    <row r="15" spans="1:52" x14ac:dyDescent="0.15">
      <c r="A15" s="82">
        <f t="shared" si="0"/>
        <v>11</v>
      </c>
      <c r="B15" s="82"/>
      <c r="C15" s="83"/>
      <c r="D15" s="83"/>
      <c r="E15" s="83"/>
      <c r="F15" s="83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</row>
    <row r="16" spans="1:52" x14ac:dyDescent="0.15">
      <c r="A16" s="82">
        <f t="shared" si="0"/>
        <v>12</v>
      </c>
      <c r="B16" s="82"/>
      <c r="C16" s="83"/>
      <c r="D16" s="83"/>
      <c r="E16" s="83"/>
      <c r="F16" s="83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</row>
    <row r="17" spans="1:52" x14ac:dyDescent="0.15">
      <c r="A17" s="82">
        <f t="shared" si="0"/>
        <v>13</v>
      </c>
      <c r="B17" s="82"/>
      <c r="C17" s="83"/>
      <c r="D17" s="83"/>
      <c r="E17" s="83"/>
      <c r="F17" s="83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</row>
    <row r="18" spans="1:52" x14ac:dyDescent="0.15">
      <c r="A18" s="82">
        <f t="shared" si="0"/>
        <v>14</v>
      </c>
      <c r="B18" s="82"/>
      <c r="C18" s="83"/>
      <c r="D18" s="83"/>
      <c r="E18" s="83"/>
      <c r="F18" s="83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 x14ac:dyDescent="0.15">
      <c r="A19" s="82">
        <f t="shared" si="0"/>
        <v>15</v>
      </c>
      <c r="B19" s="82"/>
      <c r="C19" s="83"/>
      <c r="D19" s="83"/>
      <c r="E19" s="83"/>
      <c r="F19" s="83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</row>
    <row r="20" spans="1:52" x14ac:dyDescent="0.15">
      <c r="A20" s="82">
        <f t="shared" si="0"/>
        <v>16</v>
      </c>
      <c r="B20" s="82"/>
      <c r="C20" s="83"/>
      <c r="D20" s="83"/>
      <c r="E20" s="83"/>
      <c r="F20" s="83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</row>
    <row r="21" spans="1:52" x14ac:dyDescent="0.15">
      <c r="A21" s="82">
        <f t="shared" si="0"/>
        <v>17</v>
      </c>
      <c r="B21" s="82"/>
      <c r="C21" s="83"/>
      <c r="D21" s="83"/>
      <c r="E21" s="83"/>
      <c r="F21" s="83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</row>
    <row r="22" spans="1:52" x14ac:dyDescent="0.15">
      <c r="A22" s="82">
        <f t="shared" si="0"/>
        <v>18</v>
      </c>
      <c r="B22" s="82"/>
      <c r="C22" s="83"/>
      <c r="D22" s="83"/>
      <c r="E22" s="83"/>
      <c r="F22" s="83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</row>
    <row r="23" spans="1:52" x14ac:dyDescent="0.15">
      <c r="A23" s="82">
        <f t="shared" si="0"/>
        <v>19</v>
      </c>
      <c r="B23" s="82"/>
      <c r="C23" s="83"/>
      <c r="D23" s="83"/>
      <c r="E23" s="83"/>
      <c r="F23" s="83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</row>
    <row r="24" spans="1:52" x14ac:dyDescent="0.15">
      <c r="A24" s="82">
        <f t="shared" si="0"/>
        <v>20</v>
      </c>
      <c r="B24" s="82"/>
      <c r="C24" s="83"/>
      <c r="D24" s="83"/>
      <c r="E24" s="83"/>
      <c r="F24" s="83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</row>
    <row r="25" spans="1:52" x14ac:dyDescent="0.15">
      <c r="A25" s="82">
        <f t="shared" si="0"/>
        <v>21</v>
      </c>
      <c r="B25" s="82"/>
      <c r="C25" s="83"/>
      <c r="D25" s="83"/>
      <c r="E25" s="83"/>
      <c r="F25" s="83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</row>
    <row r="26" spans="1:52" x14ac:dyDescent="0.15">
      <c r="A26" s="82">
        <f t="shared" si="0"/>
        <v>22</v>
      </c>
      <c r="B26" s="82"/>
      <c r="C26" s="83"/>
      <c r="D26" s="83"/>
      <c r="E26" s="83"/>
      <c r="F26" s="83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</row>
    <row r="27" spans="1:52" x14ac:dyDescent="0.15">
      <c r="A27" s="82">
        <f t="shared" si="0"/>
        <v>23</v>
      </c>
      <c r="B27" s="82"/>
      <c r="C27" s="83"/>
      <c r="D27" s="83"/>
      <c r="E27" s="83"/>
      <c r="F27" s="83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</row>
    <row r="28" spans="1:52" x14ac:dyDescent="0.15">
      <c r="A28" s="82">
        <f t="shared" si="0"/>
        <v>24</v>
      </c>
      <c r="B28" s="82"/>
      <c r="C28" s="83"/>
      <c r="D28" s="83"/>
      <c r="E28" s="83"/>
      <c r="F28" s="83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</row>
    <row r="29" spans="1:52" x14ac:dyDescent="0.15">
      <c r="A29" s="82">
        <f t="shared" si="0"/>
        <v>25</v>
      </c>
      <c r="B29" s="82"/>
      <c r="C29" s="83"/>
      <c r="D29" s="83"/>
      <c r="E29" s="83"/>
      <c r="F29" s="83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</row>
    <row r="30" spans="1:52" x14ac:dyDescent="0.15">
      <c r="A30" s="82">
        <f t="shared" si="0"/>
        <v>26</v>
      </c>
      <c r="B30" s="82"/>
      <c r="C30" s="83"/>
      <c r="D30" s="83"/>
      <c r="E30" s="83"/>
      <c r="F30" s="83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 x14ac:dyDescent="0.15">
      <c r="A31" s="82">
        <f t="shared" si="0"/>
        <v>27</v>
      </c>
      <c r="B31" s="82"/>
      <c r="C31" s="83"/>
      <c r="D31" s="83"/>
      <c r="E31" s="83"/>
      <c r="F31" s="83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</row>
    <row r="32" spans="1:52" x14ac:dyDescent="0.15">
      <c r="A32" s="82">
        <f t="shared" si="0"/>
        <v>28</v>
      </c>
      <c r="B32" s="82"/>
      <c r="C32" s="83"/>
      <c r="D32" s="83"/>
      <c r="E32" s="83"/>
      <c r="F32" s="83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</row>
    <row r="33" spans="1:52" x14ac:dyDescent="0.15">
      <c r="A33" s="82">
        <f t="shared" si="0"/>
        <v>29</v>
      </c>
      <c r="B33" s="82"/>
      <c r="C33" s="83"/>
      <c r="D33" s="83"/>
      <c r="E33" s="83"/>
      <c r="F33" s="83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</row>
    <row r="34" spans="1:52" x14ac:dyDescent="0.15">
      <c r="A34" s="82">
        <f t="shared" si="0"/>
        <v>30</v>
      </c>
      <c r="B34" s="82"/>
      <c r="C34" s="83"/>
      <c r="D34" s="83"/>
      <c r="E34" s="83"/>
      <c r="F34" s="83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</row>
    <row r="35" spans="1:52" x14ac:dyDescent="0.15">
      <c r="A35" s="82">
        <f t="shared" si="0"/>
        <v>31</v>
      </c>
      <c r="B35" s="82"/>
      <c r="C35" s="83"/>
      <c r="D35" s="83"/>
      <c r="E35" s="83"/>
      <c r="F35" s="83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</row>
    <row r="36" spans="1:52" x14ac:dyDescent="0.15">
      <c r="A36" s="82">
        <f t="shared" si="0"/>
        <v>32</v>
      </c>
      <c r="B36" s="82"/>
      <c r="C36" s="83"/>
      <c r="D36" s="83"/>
      <c r="E36" s="83"/>
      <c r="F36" s="83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</row>
    <row r="37" spans="1:52" x14ac:dyDescent="0.15">
      <c r="A37" s="82">
        <f t="shared" si="0"/>
        <v>33</v>
      </c>
      <c r="B37" s="82"/>
      <c r="C37" s="83"/>
      <c r="D37" s="83"/>
      <c r="E37" s="83"/>
      <c r="F37" s="83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</row>
    <row r="38" spans="1:52" x14ac:dyDescent="0.15">
      <c r="A38" s="82">
        <f t="shared" si="0"/>
        <v>34</v>
      </c>
      <c r="B38" s="82"/>
      <c r="C38" s="83"/>
      <c r="D38" s="83"/>
      <c r="E38" s="83"/>
      <c r="F38" s="83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</row>
    <row r="39" spans="1:52" x14ac:dyDescent="0.15">
      <c r="A39" s="82">
        <f t="shared" si="0"/>
        <v>35</v>
      </c>
      <c r="B39" s="82"/>
      <c r="C39" s="83"/>
      <c r="D39" s="83"/>
      <c r="E39" s="83"/>
      <c r="F39" s="83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</row>
    <row r="40" spans="1:52" x14ac:dyDescent="0.15">
      <c r="A40" s="82">
        <f t="shared" si="0"/>
        <v>36</v>
      </c>
      <c r="B40" s="82"/>
      <c r="C40" s="83"/>
      <c r="D40" s="83"/>
      <c r="E40" s="83"/>
      <c r="F40" s="83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</row>
    <row r="41" spans="1:52" x14ac:dyDescent="0.15">
      <c r="A41" s="82">
        <f t="shared" si="0"/>
        <v>37</v>
      </c>
      <c r="B41" s="82"/>
      <c r="C41" s="83"/>
      <c r="D41" s="83"/>
      <c r="E41" s="83"/>
      <c r="F41" s="83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</row>
    <row r="42" spans="1:52" x14ac:dyDescent="0.15">
      <c r="A42" s="82">
        <f t="shared" si="0"/>
        <v>38</v>
      </c>
      <c r="B42" s="82"/>
      <c r="C42" s="83"/>
      <c r="D42" s="83"/>
      <c r="E42" s="83"/>
      <c r="F42" s="83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</row>
    <row r="43" spans="1:52" x14ac:dyDescent="0.15">
      <c r="A43" s="82">
        <f t="shared" si="0"/>
        <v>39</v>
      </c>
      <c r="B43" s="82"/>
      <c r="C43" s="83"/>
      <c r="D43" s="83"/>
      <c r="E43" s="83"/>
      <c r="F43" s="83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</row>
    <row r="44" spans="1:52" x14ac:dyDescent="0.15">
      <c r="A44" s="82">
        <f t="shared" si="0"/>
        <v>40</v>
      </c>
      <c r="B44" s="82"/>
      <c r="C44" s="83"/>
      <c r="D44" s="83"/>
      <c r="E44" s="83"/>
      <c r="F44" s="83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</row>
    <row r="45" spans="1:52" x14ac:dyDescent="0.15">
      <c r="A45" s="82">
        <f t="shared" si="0"/>
        <v>41</v>
      </c>
      <c r="B45" s="82"/>
      <c r="C45" s="83"/>
      <c r="D45" s="83"/>
      <c r="E45" s="83"/>
      <c r="F45" s="83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</row>
    <row r="46" spans="1:52" x14ac:dyDescent="0.15">
      <c r="A46" s="82">
        <f t="shared" si="0"/>
        <v>42</v>
      </c>
      <c r="B46" s="82"/>
      <c r="C46" s="83"/>
      <c r="D46" s="83"/>
      <c r="E46" s="83"/>
      <c r="F46" s="83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</row>
    <row r="47" spans="1:52" x14ac:dyDescent="0.15">
      <c r="A47" s="82">
        <f t="shared" si="0"/>
        <v>43</v>
      </c>
      <c r="B47" s="82"/>
      <c r="C47" s="83"/>
      <c r="D47" s="83"/>
      <c r="E47" s="83"/>
      <c r="F47" s="83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</row>
    <row r="48" spans="1:52" x14ac:dyDescent="0.15">
      <c r="A48" s="82">
        <f t="shared" si="0"/>
        <v>44</v>
      </c>
      <c r="B48" s="82"/>
      <c r="C48" s="83"/>
      <c r="D48" s="83"/>
      <c r="E48" s="83"/>
      <c r="F48" s="83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</row>
    <row r="49" spans="1:52" x14ac:dyDescent="0.15">
      <c r="A49" s="82">
        <f t="shared" si="0"/>
        <v>45</v>
      </c>
      <c r="B49" s="82"/>
      <c r="C49" s="83"/>
      <c r="D49" s="83"/>
      <c r="E49" s="83"/>
      <c r="F49" s="83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</row>
    <row r="50" spans="1:52" x14ac:dyDescent="0.15">
      <c r="A50" s="82">
        <f t="shared" si="0"/>
        <v>46</v>
      </c>
      <c r="B50" s="82"/>
      <c r="C50" s="83"/>
      <c r="D50" s="83"/>
      <c r="E50" s="83"/>
      <c r="F50" s="83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</row>
    <row r="51" spans="1:52" x14ac:dyDescent="0.15">
      <c r="A51" s="82">
        <f t="shared" si="0"/>
        <v>47</v>
      </c>
      <c r="B51" s="82"/>
      <c r="C51" s="83"/>
      <c r="D51" s="83"/>
      <c r="E51" s="83"/>
      <c r="F51" s="83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</row>
    <row r="52" spans="1:52" x14ac:dyDescent="0.15">
      <c r="A52" s="84">
        <f t="shared" si="0"/>
        <v>48</v>
      </c>
      <c r="B52" s="84"/>
      <c r="C52" s="85"/>
      <c r="D52" s="85"/>
      <c r="E52" s="85"/>
      <c r="F52" s="85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E59"/>
  <sheetViews>
    <sheetView zoomScale="85" zoomScaleNormal="85" workbookViewId="0">
      <selection activeCell="BE28" sqref="BE28"/>
    </sheetView>
  </sheetViews>
  <sheetFormatPr defaultColWidth="2.625" defaultRowHeight="10.5" x14ac:dyDescent="0.15"/>
  <cols>
    <col min="1" max="16384" width="2.625" style="37"/>
  </cols>
  <sheetData>
    <row r="1" spans="1:52" x14ac:dyDescent="0.1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8"/>
      <c r="K1" s="88" t="s">
        <v>6</v>
      </c>
      <c r="L1" s="88"/>
      <c r="M1" s="88"/>
      <c r="N1" s="88"/>
      <c r="O1" s="109" t="str">
        <f>IF(ISBLANK(表紙!AL43),"",(表紙!AL43))</f>
        <v>K002</v>
      </c>
      <c r="P1" s="109"/>
      <c r="Q1" s="109"/>
      <c r="R1" s="109"/>
      <c r="S1" s="109"/>
      <c r="T1" s="109"/>
      <c r="U1" s="109"/>
      <c r="V1" s="109"/>
      <c r="W1" s="109"/>
      <c r="X1" s="109"/>
      <c r="Y1" s="88" t="s">
        <v>3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11</v>
      </c>
      <c r="AN1" s="88"/>
      <c r="AO1" s="88"/>
      <c r="AP1" s="88"/>
      <c r="AQ1" s="105">
        <f>IF(ISBLANK(表紙!AL47),"",(表紙!AL47))</f>
        <v>45056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x14ac:dyDescent="0.15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90" t="s">
        <v>7</v>
      </c>
      <c r="L2" s="90"/>
      <c r="M2" s="90"/>
      <c r="N2" s="90"/>
      <c r="O2" s="107" t="str">
        <f>IF(ISBLANK(表紙!AL45),"",(表紙!AL45))</f>
        <v>在庫情報一覧</v>
      </c>
      <c r="P2" s="107"/>
      <c r="Q2" s="107"/>
      <c r="R2" s="107"/>
      <c r="S2" s="107"/>
      <c r="T2" s="107"/>
      <c r="U2" s="107"/>
      <c r="V2" s="107"/>
      <c r="W2" s="107"/>
      <c r="X2" s="107"/>
      <c r="Y2" s="90" t="s">
        <v>5</v>
      </c>
      <c r="Z2" s="90"/>
      <c r="AA2" s="90"/>
      <c r="AB2" s="90"/>
      <c r="AC2" s="92" t="str">
        <f>IF(ISBLANK(表紙!AL41),"",(表紙!AL41))</f>
        <v>倉庫管理システム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0" t="s">
        <v>9</v>
      </c>
      <c r="AN2" s="90"/>
      <c r="AO2" s="90"/>
      <c r="AP2" s="90"/>
      <c r="AQ2" s="92" t="str">
        <f>IF(ISBLANK(表紙!AL49),"",(表紙!AL49))</f>
        <v>馬広超</v>
      </c>
      <c r="AR2" s="92"/>
      <c r="AS2" s="92"/>
      <c r="AT2" s="92"/>
      <c r="AU2" s="92"/>
      <c r="AV2" s="92"/>
      <c r="AW2" s="92"/>
      <c r="AX2" s="92"/>
      <c r="AY2" s="92"/>
      <c r="AZ2" s="108"/>
    </row>
    <row r="3" spans="1:52" x14ac:dyDescent="0.15">
      <c r="B3" s="38"/>
    </row>
    <row r="4" spans="1:52" x14ac:dyDescent="0.15">
      <c r="A4" s="39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6"/>
    </row>
    <row r="5" spans="1:52" x14ac:dyDescent="0.1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4"/>
    </row>
    <row r="6" spans="1:52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5"/>
    </row>
    <row r="7" spans="1:52" x14ac:dyDescent="0.1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5"/>
    </row>
    <row r="8" spans="1:52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5"/>
    </row>
    <row r="9" spans="1:52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5"/>
    </row>
    <row r="10" spans="1:52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5"/>
    </row>
    <row r="11" spans="1:52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5"/>
    </row>
    <row r="12" spans="1:52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5"/>
    </row>
    <row r="13" spans="1:52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5"/>
    </row>
    <row r="14" spans="1:5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5"/>
    </row>
    <row r="15" spans="1:52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5"/>
    </row>
    <row r="16" spans="1:52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5"/>
    </row>
    <row r="17" spans="1:57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5"/>
    </row>
    <row r="18" spans="1:57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5"/>
    </row>
    <row r="19" spans="1:57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5"/>
    </row>
    <row r="20" spans="1:57" x14ac:dyDescent="0.15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5"/>
    </row>
    <row r="21" spans="1:57" x14ac:dyDescent="0.1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5"/>
    </row>
    <row r="22" spans="1:57" x14ac:dyDescent="0.1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5"/>
    </row>
    <row r="23" spans="1:57" x14ac:dyDescent="0.1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5"/>
    </row>
    <row r="24" spans="1:57" x14ac:dyDescent="0.1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5"/>
    </row>
    <row r="25" spans="1:57" x14ac:dyDescent="0.1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5"/>
    </row>
    <row r="26" spans="1:57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5"/>
    </row>
    <row r="27" spans="1:57" x14ac:dyDescent="0.1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5"/>
    </row>
    <row r="28" spans="1:57" ht="13.5" x14ac:dyDescent="0.1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5"/>
      <c r="BE28"/>
    </row>
    <row r="29" spans="1:57" x14ac:dyDescent="0.1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5"/>
    </row>
    <row r="30" spans="1:57" x14ac:dyDescent="0.1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5"/>
    </row>
    <row r="31" spans="1:57" x14ac:dyDescent="0.1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5"/>
    </row>
    <row r="32" spans="1:57" x14ac:dyDescent="0.1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5"/>
    </row>
    <row r="33" spans="1:52" x14ac:dyDescent="0.1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5"/>
    </row>
    <row r="34" spans="1:52" x14ac:dyDescent="0.1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5"/>
    </row>
    <row r="35" spans="1:52" x14ac:dyDescent="0.1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5"/>
    </row>
    <row r="36" spans="1:52" x14ac:dyDescent="0.1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5"/>
    </row>
    <row r="37" spans="1:52" x14ac:dyDescent="0.1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5"/>
    </row>
    <row r="38" spans="1:52" x14ac:dyDescent="0.1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5"/>
    </row>
    <row r="39" spans="1:52" x14ac:dyDescent="0.1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5"/>
    </row>
    <row r="40" spans="1:52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5"/>
    </row>
    <row r="41" spans="1:52" x14ac:dyDescent="0.1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5"/>
    </row>
    <row r="42" spans="1:52" x14ac:dyDescent="0.1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5"/>
    </row>
    <row r="43" spans="1:52" x14ac:dyDescent="0.1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5"/>
    </row>
    <row r="44" spans="1:52" x14ac:dyDescent="0.1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5"/>
    </row>
    <row r="45" spans="1:52" x14ac:dyDescent="0.1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5"/>
    </row>
    <row r="46" spans="1:52" x14ac:dyDescent="0.1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5"/>
    </row>
    <row r="47" spans="1:52" x14ac:dyDescent="0.15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5"/>
    </row>
    <row r="48" spans="1:52" x14ac:dyDescent="0.1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5"/>
    </row>
    <row r="49" spans="1:52" x14ac:dyDescent="0.1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5"/>
    </row>
    <row r="50" spans="1:52" x14ac:dyDescent="0.1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5"/>
    </row>
    <row r="51" spans="1:52" x14ac:dyDescent="0.1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5"/>
    </row>
    <row r="52" spans="1:52" x14ac:dyDescent="0.15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5"/>
    </row>
    <row r="53" spans="1:52" x14ac:dyDescent="0.15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5"/>
    </row>
    <row r="54" spans="1:52" x14ac:dyDescent="0.1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5"/>
    </row>
    <row r="55" spans="1:52" x14ac:dyDescent="0.1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5"/>
    </row>
    <row r="56" spans="1:52" x14ac:dyDescent="0.15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5"/>
    </row>
    <row r="57" spans="1:52" x14ac:dyDescent="0.1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5"/>
    </row>
    <row r="58" spans="1:52" x14ac:dyDescent="0.15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5"/>
    </row>
    <row r="59" spans="1:52" x14ac:dyDescent="0.15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topLeftCell="A19" zoomScale="120" zoomScaleNormal="120" workbookViewId="0">
      <selection activeCell="L49" sqref="L49:U49"/>
    </sheetView>
  </sheetViews>
  <sheetFormatPr defaultColWidth="2.625" defaultRowHeight="10.5" x14ac:dyDescent="0.15"/>
  <cols>
    <col min="1" max="16384" width="2.625" style="37"/>
  </cols>
  <sheetData>
    <row r="1" spans="1:52" x14ac:dyDescent="0.1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8"/>
      <c r="K1" s="88" t="s">
        <v>6</v>
      </c>
      <c r="L1" s="88"/>
      <c r="M1" s="88"/>
      <c r="N1" s="88"/>
      <c r="O1" s="109" t="str">
        <f>IF(ISBLANK(表紙!AL43),"",(表紙!AL43))</f>
        <v>K002</v>
      </c>
      <c r="P1" s="109"/>
      <c r="Q1" s="109"/>
      <c r="R1" s="109"/>
      <c r="S1" s="109"/>
      <c r="T1" s="109"/>
      <c r="U1" s="109"/>
      <c r="V1" s="109"/>
      <c r="W1" s="109"/>
      <c r="X1" s="109"/>
      <c r="Y1" s="88" t="s">
        <v>3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11</v>
      </c>
      <c r="AN1" s="88"/>
      <c r="AO1" s="88"/>
      <c r="AP1" s="88"/>
      <c r="AQ1" s="105">
        <f>IF(ISBLANK(表紙!AL47),"",(表紙!AL47))</f>
        <v>45056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x14ac:dyDescent="0.15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90" t="s">
        <v>7</v>
      </c>
      <c r="L2" s="90"/>
      <c r="M2" s="90"/>
      <c r="N2" s="90"/>
      <c r="O2" s="107" t="str">
        <f>IF(ISBLANK(表紙!AL45),"",(表紙!AL45))</f>
        <v>在庫情報一覧</v>
      </c>
      <c r="P2" s="107"/>
      <c r="Q2" s="107"/>
      <c r="R2" s="107"/>
      <c r="S2" s="107"/>
      <c r="T2" s="107"/>
      <c r="U2" s="107"/>
      <c r="V2" s="107"/>
      <c r="W2" s="107"/>
      <c r="X2" s="107"/>
      <c r="Y2" s="90" t="s">
        <v>5</v>
      </c>
      <c r="Z2" s="90"/>
      <c r="AA2" s="90"/>
      <c r="AB2" s="90"/>
      <c r="AC2" s="92" t="str">
        <f>IF(ISBLANK(表紙!AL41),"",(表紙!AL41))</f>
        <v>倉庫管理システム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0" t="s">
        <v>9</v>
      </c>
      <c r="AN2" s="90"/>
      <c r="AO2" s="90"/>
      <c r="AP2" s="90"/>
      <c r="AQ2" s="92" t="str">
        <f>IF(ISBLANK(表紙!AL49),"",(表紙!AL49))</f>
        <v>馬広超</v>
      </c>
      <c r="AR2" s="92"/>
      <c r="AS2" s="92"/>
      <c r="AT2" s="92"/>
      <c r="AU2" s="92"/>
      <c r="AV2" s="92"/>
      <c r="AW2" s="92"/>
      <c r="AX2" s="92"/>
      <c r="AY2" s="92"/>
      <c r="AZ2" s="108"/>
    </row>
    <row r="3" spans="1:52" x14ac:dyDescent="0.15">
      <c r="B3" s="38"/>
    </row>
    <row r="4" spans="1:52" x14ac:dyDescent="0.15">
      <c r="A4" s="39" t="s">
        <v>16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6"/>
    </row>
    <row r="5" spans="1:52" x14ac:dyDescent="0.1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4"/>
    </row>
    <row r="6" spans="1:52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5"/>
    </row>
    <row r="7" spans="1:52" x14ac:dyDescent="0.1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18</v>
      </c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5"/>
    </row>
    <row r="8" spans="1:52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5"/>
    </row>
    <row r="9" spans="1:52" x14ac:dyDescent="0.15">
      <c r="A9" s="49"/>
      <c r="B9" s="50"/>
      <c r="C9" s="50"/>
      <c r="D9" s="50"/>
      <c r="E9" s="50"/>
      <c r="F9" s="50"/>
      <c r="G9" s="50"/>
      <c r="H9" s="50"/>
      <c r="I9" s="50"/>
      <c r="K9" s="50"/>
      <c r="L9" s="50"/>
      <c r="M9" s="50"/>
      <c r="N9" s="50"/>
      <c r="P9" s="50"/>
      <c r="Q9" s="50"/>
      <c r="R9" s="50"/>
      <c r="S9" s="50"/>
      <c r="T9" s="50"/>
      <c r="U9" s="50"/>
      <c r="V9" s="50"/>
      <c r="W9" s="50"/>
      <c r="X9" s="50"/>
      <c r="Y9" s="50" t="s">
        <v>83</v>
      </c>
      <c r="Z9" s="50"/>
      <c r="AA9" s="50"/>
      <c r="AB9" s="50"/>
      <c r="AC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5"/>
    </row>
    <row r="10" spans="1:52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38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5"/>
    </row>
    <row r="11" spans="1:52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 t="s">
        <v>17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T11" s="50"/>
      <c r="AU11" s="50"/>
      <c r="AV11" s="50"/>
      <c r="AW11" s="50"/>
      <c r="AX11" s="50"/>
      <c r="AY11" s="50"/>
      <c r="AZ11" s="55"/>
    </row>
    <row r="12" spans="1:52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5"/>
    </row>
    <row r="13" spans="1:52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5"/>
    </row>
    <row r="14" spans="1:5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5"/>
    </row>
    <row r="15" spans="1:52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 t="s">
        <v>77</v>
      </c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5"/>
    </row>
    <row r="16" spans="1:52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5"/>
    </row>
    <row r="17" spans="1:52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5"/>
    </row>
    <row r="18" spans="1:52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5"/>
    </row>
    <row r="19" spans="1:52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5"/>
    </row>
    <row r="20" spans="1:52" x14ac:dyDescent="0.15">
      <c r="A20" s="51" t="s">
        <v>19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6"/>
    </row>
    <row r="21" spans="1:52" x14ac:dyDescent="0.15">
      <c r="A21" s="53" t="s">
        <v>20</v>
      </c>
      <c r="B21" s="115" t="s">
        <v>6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7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21</v>
      </c>
      <c r="W21" s="117"/>
      <c r="X21" s="115" t="s">
        <v>22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 x14ac:dyDescent="0.15">
      <c r="A22" s="42">
        <f>ROW()-21</f>
        <v>1</v>
      </c>
      <c r="B22" s="110" t="s">
        <v>78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10" t="s">
        <v>79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24" t="s">
        <v>131</v>
      </c>
      <c r="W22" s="125"/>
      <c r="X22" s="110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x14ac:dyDescent="0.15">
      <c r="A23" s="42">
        <f t="shared" ref="A23:A30" si="0">ROW()-21</f>
        <v>2</v>
      </c>
      <c r="B23" s="121"/>
      <c r="C23" s="122"/>
      <c r="D23" s="122"/>
      <c r="E23" s="122"/>
      <c r="F23" s="122"/>
      <c r="G23" s="122"/>
      <c r="H23" s="122"/>
      <c r="I23" s="122"/>
      <c r="J23" s="122"/>
      <c r="K23" s="123"/>
      <c r="L23" s="121"/>
      <c r="M23" s="122"/>
      <c r="N23" s="122"/>
      <c r="O23" s="122"/>
      <c r="P23" s="122"/>
      <c r="Q23" s="122"/>
      <c r="R23" s="122"/>
      <c r="S23" s="122"/>
      <c r="T23" s="122"/>
      <c r="U23" s="123"/>
      <c r="V23" s="113"/>
      <c r="W23" s="114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 x14ac:dyDescent="0.15">
      <c r="A24" s="42">
        <f t="shared" si="0"/>
        <v>3</v>
      </c>
      <c r="B24" s="121"/>
      <c r="C24" s="122"/>
      <c r="D24" s="122"/>
      <c r="E24" s="122"/>
      <c r="F24" s="122"/>
      <c r="G24" s="122"/>
      <c r="H24" s="122"/>
      <c r="I24" s="122"/>
      <c r="J24" s="122"/>
      <c r="K24" s="123"/>
      <c r="L24" s="121"/>
      <c r="M24" s="122"/>
      <c r="N24" s="122"/>
      <c r="O24" s="122"/>
      <c r="P24" s="122"/>
      <c r="Q24" s="122"/>
      <c r="R24" s="122"/>
      <c r="S24" s="122"/>
      <c r="T24" s="122"/>
      <c r="U24" s="123"/>
      <c r="V24" s="113"/>
      <c r="W24" s="114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 x14ac:dyDescent="0.15">
      <c r="A25" s="42">
        <f t="shared" si="0"/>
        <v>4</v>
      </c>
      <c r="B25" s="121"/>
      <c r="C25" s="122"/>
      <c r="D25" s="122"/>
      <c r="E25" s="122"/>
      <c r="F25" s="122"/>
      <c r="G25" s="122"/>
      <c r="H25" s="122"/>
      <c r="I25" s="122"/>
      <c r="J25" s="122"/>
      <c r="K25" s="123"/>
      <c r="L25" s="121"/>
      <c r="M25" s="122"/>
      <c r="N25" s="122"/>
      <c r="O25" s="122"/>
      <c r="P25" s="122"/>
      <c r="Q25" s="122"/>
      <c r="R25" s="122"/>
      <c r="S25" s="122"/>
      <c r="T25" s="122"/>
      <c r="U25" s="123"/>
      <c r="V25" s="113"/>
      <c r="W25" s="114"/>
      <c r="X25" s="110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 x14ac:dyDescent="0.15">
      <c r="A26" s="4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x14ac:dyDescent="0.15">
      <c r="A27" s="4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 x14ac:dyDescent="0.15">
      <c r="A28" s="4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 x14ac:dyDescent="0.15">
      <c r="A29" s="4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 x14ac:dyDescent="0.15">
      <c r="A30" s="4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x14ac:dyDescent="0.15">
      <c r="A31" s="51" t="s">
        <v>23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6"/>
    </row>
    <row r="32" spans="1:52" x14ac:dyDescent="0.15">
      <c r="A32" s="53" t="s">
        <v>20</v>
      </c>
      <c r="B32" s="115" t="s">
        <v>6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7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21</v>
      </c>
      <c r="W32" s="117"/>
      <c r="X32" s="115" t="s">
        <v>22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 x14ac:dyDescent="0.15">
      <c r="A33" s="42">
        <f>ROW()-32</f>
        <v>1</v>
      </c>
      <c r="B33" s="110" t="s">
        <v>81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80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21</v>
      </c>
      <c r="W33" s="114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 x14ac:dyDescent="0.15">
      <c r="A34" s="42">
        <f t="shared" ref="A34:A41" si="1">ROW()-32</f>
        <v>2</v>
      </c>
      <c r="B34" s="110" t="s">
        <v>24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82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3" t="s">
        <v>25</v>
      </c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x14ac:dyDescent="0.15">
      <c r="A35" s="42">
        <f t="shared" si="1"/>
        <v>3</v>
      </c>
      <c r="B35" s="118"/>
      <c r="C35" s="119"/>
      <c r="D35" s="119"/>
      <c r="E35" s="119"/>
      <c r="F35" s="119"/>
      <c r="G35" s="119"/>
      <c r="H35" s="119"/>
      <c r="I35" s="119"/>
      <c r="J35" s="119"/>
      <c r="K35" s="120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 x14ac:dyDescent="0.15">
      <c r="A36" s="42">
        <f t="shared" si="1"/>
        <v>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20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 x14ac:dyDescent="0.15">
      <c r="A37" s="4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 x14ac:dyDescent="0.15">
      <c r="A38" s="4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x14ac:dyDescent="0.15">
      <c r="A39" s="4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 x14ac:dyDescent="0.15">
      <c r="A40" s="4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 x14ac:dyDescent="0.15">
      <c r="A41" s="4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3"/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 x14ac:dyDescent="0.15">
      <c r="A42" s="51" t="s">
        <v>26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6"/>
    </row>
    <row r="43" spans="1:52" x14ac:dyDescent="0.15">
      <c r="A43" s="53" t="s">
        <v>20</v>
      </c>
      <c r="B43" s="115" t="s">
        <v>6</v>
      </c>
      <c r="C43" s="116"/>
      <c r="D43" s="116"/>
      <c r="E43" s="116"/>
      <c r="F43" s="116"/>
      <c r="G43" s="116"/>
      <c r="H43" s="116"/>
      <c r="I43" s="116"/>
      <c r="J43" s="116"/>
      <c r="K43" s="117"/>
      <c r="L43" s="115" t="s">
        <v>7</v>
      </c>
      <c r="M43" s="116"/>
      <c r="N43" s="116"/>
      <c r="O43" s="116"/>
      <c r="P43" s="116"/>
      <c r="Q43" s="116"/>
      <c r="R43" s="116"/>
      <c r="S43" s="116"/>
      <c r="T43" s="116"/>
      <c r="U43" s="117"/>
      <c r="V43" s="115" t="s">
        <v>21</v>
      </c>
      <c r="W43" s="117"/>
      <c r="X43" s="115" t="s">
        <v>22</v>
      </c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 x14ac:dyDescent="0.15">
      <c r="A44" s="4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 x14ac:dyDescent="0.15">
      <c r="A45" s="4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 x14ac:dyDescent="0.15">
      <c r="A46" s="4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x14ac:dyDescent="0.15">
      <c r="A47" s="4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 x14ac:dyDescent="0.15">
      <c r="A48" s="4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 x14ac:dyDescent="0.15">
      <c r="A49" s="4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 x14ac:dyDescent="0.15">
      <c r="A50" s="4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x14ac:dyDescent="0.15">
      <c r="A51" s="4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 x14ac:dyDescent="0.15">
      <c r="A52" s="4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T58"/>
  <sheetViews>
    <sheetView zoomScale="130" zoomScaleNormal="130" workbookViewId="0">
      <pane ySplit="5" topLeftCell="A6" activePane="bottomLeft" state="frozen"/>
      <selection pane="bottomLeft" activeCell="AJ22" sqref="AJ22:AQ22"/>
    </sheetView>
  </sheetViews>
  <sheetFormatPr defaultColWidth="2.625" defaultRowHeight="10.5" x14ac:dyDescent="0.15"/>
  <cols>
    <col min="1" max="1" width="3" style="37" bestFit="1" customWidth="1"/>
    <col min="2" max="16384" width="2.625" style="37"/>
  </cols>
  <sheetData>
    <row r="1" spans="1:254" x14ac:dyDescent="0.1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142" t="s">
        <v>6</v>
      </c>
      <c r="O1" s="143"/>
      <c r="P1" s="143"/>
      <c r="Q1" s="144"/>
      <c r="R1" s="145" t="str">
        <f>IF(ISBLANK(表紙!AL43),"",(表紙!AL43))</f>
        <v>K002</v>
      </c>
      <c r="S1" s="146"/>
      <c r="T1" s="146"/>
      <c r="U1" s="146"/>
      <c r="V1" s="146"/>
      <c r="W1" s="146"/>
      <c r="X1" s="146"/>
      <c r="Y1" s="146"/>
      <c r="Z1" s="146"/>
      <c r="AA1" s="147"/>
      <c r="AB1" s="142" t="s">
        <v>3</v>
      </c>
      <c r="AC1" s="143"/>
      <c r="AD1" s="143"/>
      <c r="AE1" s="144"/>
      <c r="AF1" s="148" t="str">
        <f>IF(ISBLANK(表紙!AL39),"",(表紙!AL39))</f>
        <v>KS</v>
      </c>
      <c r="AG1" s="149"/>
      <c r="AH1" s="149"/>
      <c r="AI1" s="149"/>
      <c r="AJ1" s="149"/>
      <c r="AK1" s="149"/>
      <c r="AL1" s="149"/>
      <c r="AM1" s="149"/>
      <c r="AN1" s="149"/>
      <c r="AO1" s="150"/>
      <c r="AP1" s="142" t="s">
        <v>11</v>
      </c>
      <c r="AQ1" s="143"/>
      <c r="AR1" s="143"/>
      <c r="AS1" s="144"/>
      <c r="AT1" s="151">
        <f>IF(ISBLANK(表紙!AL47),"",(表紙!AL47))</f>
        <v>45056</v>
      </c>
      <c r="AU1" s="152"/>
      <c r="AV1" s="152"/>
      <c r="AW1" s="152"/>
      <c r="AX1" s="152"/>
      <c r="AY1" s="152"/>
      <c r="AZ1" s="152"/>
      <c r="BA1" s="152"/>
      <c r="BB1" s="152"/>
      <c r="BC1" s="153"/>
    </row>
    <row r="2" spans="1:254" x14ac:dyDescent="0.15">
      <c r="A2" s="129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42" t="s">
        <v>7</v>
      </c>
      <c r="O2" s="143"/>
      <c r="P2" s="143"/>
      <c r="Q2" s="144"/>
      <c r="R2" s="145" t="str">
        <f>IF(ISBLANK(表紙!AL45),"",(表紙!AL45))</f>
        <v>在庫情報一覧</v>
      </c>
      <c r="S2" s="146"/>
      <c r="T2" s="146"/>
      <c r="U2" s="146"/>
      <c r="V2" s="146"/>
      <c r="W2" s="146"/>
      <c r="X2" s="146"/>
      <c r="Y2" s="146"/>
      <c r="Z2" s="146"/>
      <c r="AA2" s="147"/>
      <c r="AB2" s="142" t="s">
        <v>5</v>
      </c>
      <c r="AC2" s="143"/>
      <c r="AD2" s="143"/>
      <c r="AE2" s="144"/>
      <c r="AF2" s="148" t="str">
        <f>IF(ISBLANK(表紙!AL41),"",(表紙!AL41))</f>
        <v>倉庫管理システム</v>
      </c>
      <c r="AG2" s="149"/>
      <c r="AH2" s="149"/>
      <c r="AI2" s="149"/>
      <c r="AJ2" s="149"/>
      <c r="AK2" s="149"/>
      <c r="AL2" s="149"/>
      <c r="AM2" s="149"/>
      <c r="AN2" s="149"/>
      <c r="AO2" s="150"/>
      <c r="AP2" s="142" t="s">
        <v>9</v>
      </c>
      <c r="AQ2" s="143"/>
      <c r="AR2" s="143"/>
      <c r="AS2" s="144"/>
      <c r="AT2" s="148" t="str">
        <f>IF(ISBLANK(表紙!AL49),"",(表紙!AL49))</f>
        <v>馬広超</v>
      </c>
      <c r="AU2" s="149"/>
      <c r="AV2" s="149"/>
      <c r="AW2" s="149"/>
      <c r="AX2" s="149"/>
      <c r="AY2" s="149"/>
      <c r="AZ2" s="149"/>
      <c r="BA2" s="149"/>
      <c r="BB2" s="149"/>
      <c r="BC2" s="150"/>
    </row>
    <row r="3" spans="1:254" x14ac:dyDescent="0.15">
      <c r="B3" s="38"/>
    </row>
    <row r="4" spans="1:254" x14ac:dyDescent="0.15">
      <c r="A4" s="39" t="s">
        <v>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6"/>
    </row>
    <row r="5" spans="1:254" x14ac:dyDescent="0.15">
      <c r="A5" s="41" t="s">
        <v>20</v>
      </c>
      <c r="B5" s="141" t="s">
        <v>28</v>
      </c>
      <c r="C5" s="141"/>
      <c r="D5" s="141"/>
      <c r="E5" s="141"/>
      <c r="F5" s="141"/>
      <c r="G5" s="141"/>
      <c r="H5" s="141"/>
      <c r="I5" s="141"/>
      <c r="J5" s="141"/>
      <c r="K5" s="141"/>
      <c r="L5" s="141" t="s">
        <v>29</v>
      </c>
      <c r="M5" s="141"/>
      <c r="N5" s="141"/>
      <c r="O5" s="141"/>
      <c r="P5" s="141"/>
      <c r="Q5" s="141" t="s">
        <v>30</v>
      </c>
      <c r="R5" s="141"/>
      <c r="S5" s="141" t="s">
        <v>31</v>
      </c>
      <c r="T5" s="141"/>
      <c r="U5" s="141" t="s">
        <v>32</v>
      </c>
      <c r="V5" s="141"/>
      <c r="W5" s="141"/>
      <c r="X5" s="141"/>
      <c r="Y5" s="141"/>
      <c r="Z5" s="141"/>
      <c r="AA5" s="141"/>
      <c r="AB5" s="141" t="s">
        <v>33</v>
      </c>
      <c r="AC5" s="141"/>
      <c r="AD5" s="141"/>
      <c r="AE5" s="141"/>
      <c r="AF5" s="141"/>
      <c r="AG5" s="141"/>
      <c r="AH5" s="141"/>
      <c r="AI5" s="141"/>
      <c r="AJ5" s="141" t="s">
        <v>34</v>
      </c>
      <c r="AK5" s="141"/>
      <c r="AL5" s="141"/>
      <c r="AM5" s="141"/>
      <c r="AN5" s="141"/>
      <c r="AO5" s="141"/>
      <c r="AP5" s="141"/>
      <c r="AQ5" s="141"/>
      <c r="AR5" s="141" t="s">
        <v>22</v>
      </c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</row>
    <row r="6" spans="1:254" x14ac:dyDescent="0.15">
      <c r="A6" s="42">
        <f t="shared" ref="A6:A25" si="0">ROW()-5</f>
        <v>1</v>
      </c>
      <c r="B6" s="43" t="s">
        <v>84</v>
      </c>
      <c r="C6" s="44"/>
      <c r="D6" s="44"/>
      <c r="E6" s="44"/>
      <c r="F6" s="44"/>
      <c r="G6" s="44"/>
      <c r="H6" s="44"/>
      <c r="I6" s="44"/>
      <c r="J6" s="44"/>
      <c r="K6" s="45"/>
      <c r="L6" s="110" t="s">
        <v>38</v>
      </c>
      <c r="M6" s="111"/>
      <c r="N6" s="111"/>
      <c r="O6" s="111"/>
      <c r="P6" s="112"/>
      <c r="Q6" s="131"/>
      <c r="R6" s="131"/>
      <c r="S6" s="131">
        <v>20</v>
      </c>
      <c r="T6" s="131"/>
      <c r="U6" s="130" t="s">
        <v>39</v>
      </c>
      <c r="V6" s="130"/>
      <c r="W6" s="130"/>
      <c r="X6" s="130"/>
      <c r="Y6" s="130"/>
      <c r="Z6" s="130"/>
      <c r="AA6" s="130"/>
      <c r="AB6" s="130" t="s">
        <v>36</v>
      </c>
      <c r="AC6" s="130"/>
      <c r="AD6" s="130"/>
      <c r="AE6" s="130"/>
      <c r="AF6" s="130"/>
      <c r="AG6" s="130"/>
      <c r="AH6" s="130"/>
      <c r="AI6" s="130"/>
      <c r="AJ6" s="130" t="s">
        <v>36</v>
      </c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</row>
    <row r="7" spans="1:254" x14ac:dyDescent="0.15">
      <c r="A7" s="42">
        <f t="shared" si="0"/>
        <v>2</v>
      </c>
      <c r="B7" s="43" t="s">
        <v>86</v>
      </c>
      <c r="C7" s="44"/>
      <c r="D7" s="44"/>
      <c r="E7" s="44"/>
      <c r="F7" s="44"/>
      <c r="G7" s="44"/>
      <c r="H7" s="44"/>
      <c r="I7" s="44"/>
      <c r="J7" s="44"/>
      <c r="K7" s="45"/>
      <c r="L7" s="130" t="s">
        <v>85</v>
      </c>
      <c r="M7" s="130"/>
      <c r="N7" s="130"/>
      <c r="O7" s="130"/>
      <c r="P7" s="130"/>
      <c r="Q7" s="131"/>
      <c r="R7" s="131"/>
      <c r="S7" s="131">
        <v>10</v>
      </c>
      <c r="T7" s="131"/>
      <c r="U7" s="130" t="s">
        <v>39</v>
      </c>
      <c r="V7" s="130"/>
      <c r="W7" s="130"/>
      <c r="X7" s="130"/>
      <c r="Y7" s="130"/>
      <c r="Z7" s="130"/>
      <c r="AA7" s="130"/>
      <c r="AB7" s="135" t="s">
        <v>94</v>
      </c>
      <c r="AC7" s="135"/>
      <c r="AD7" s="135"/>
      <c r="AE7" s="135"/>
      <c r="AF7" s="135"/>
      <c r="AG7" s="135"/>
      <c r="AH7" s="135"/>
      <c r="AI7" s="135"/>
      <c r="AJ7" s="135" t="s">
        <v>133</v>
      </c>
      <c r="AK7" s="135"/>
      <c r="AL7" s="135"/>
      <c r="AM7" s="135"/>
      <c r="AN7" s="135"/>
      <c r="AO7" s="135"/>
      <c r="AP7" s="135"/>
      <c r="AQ7" s="135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</row>
    <row r="8" spans="1:254" ht="11.25" customHeight="1" x14ac:dyDescent="0.15">
      <c r="A8" s="42">
        <f t="shared" si="0"/>
        <v>3</v>
      </c>
      <c r="B8" s="43" t="s">
        <v>87</v>
      </c>
      <c r="C8" s="44"/>
      <c r="D8" s="44"/>
      <c r="E8" s="44"/>
      <c r="F8" s="44"/>
      <c r="G8" s="44"/>
      <c r="H8" s="44"/>
      <c r="I8" s="44"/>
      <c r="J8" s="44"/>
      <c r="K8" s="45"/>
      <c r="L8" s="130" t="s">
        <v>38</v>
      </c>
      <c r="M8" s="130"/>
      <c r="N8" s="130"/>
      <c r="O8" s="130"/>
      <c r="P8" s="130"/>
      <c r="Q8" s="131"/>
      <c r="R8" s="131"/>
      <c r="S8" s="131">
        <v>10</v>
      </c>
      <c r="T8" s="131"/>
      <c r="U8" s="130" t="s">
        <v>39</v>
      </c>
      <c r="V8" s="130"/>
      <c r="W8" s="130"/>
      <c r="X8" s="130"/>
      <c r="Y8" s="130"/>
      <c r="Z8" s="130"/>
      <c r="AA8" s="130"/>
      <c r="AB8" s="130" t="s">
        <v>36</v>
      </c>
      <c r="AC8" s="130"/>
      <c r="AD8" s="130"/>
      <c r="AE8" s="130"/>
      <c r="AF8" s="130"/>
      <c r="AG8" s="130"/>
      <c r="AH8" s="130"/>
      <c r="AI8" s="130"/>
      <c r="AJ8" s="130" t="s">
        <v>36</v>
      </c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F8"/>
    </row>
    <row r="9" spans="1:254" x14ac:dyDescent="0.15">
      <c r="A9" s="42">
        <f t="shared" si="0"/>
        <v>4</v>
      </c>
      <c r="B9" s="43" t="s">
        <v>88</v>
      </c>
      <c r="C9" s="44"/>
      <c r="D9" s="44"/>
      <c r="E9" s="44"/>
      <c r="F9" s="44"/>
      <c r="G9" s="44"/>
      <c r="H9" s="44"/>
      <c r="I9" s="44"/>
      <c r="J9" s="44"/>
      <c r="K9" s="45"/>
      <c r="L9" s="130" t="s">
        <v>38</v>
      </c>
      <c r="M9" s="130"/>
      <c r="N9" s="130"/>
      <c r="O9" s="130"/>
      <c r="P9" s="130"/>
      <c r="Q9" s="131"/>
      <c r="R9" s="131"/>
      <c r="S9" s="131">
        <v>10</v>
      </c>
      <c r="T9" s="131"/>
      <c r="U9" s="130" t="s">
        <v>39</v>
      </c>
      <c r="V9" s="130"/>
      <c r="W9" s="130"/>
      <c r="X9" s="130"/>
      <c r="Y9" s="130"/>
      <c r="Z9" s="130"/>
      <c r="AA9" s="130"/>
      <c r="AB9" s="130" t="s">
        <v>36</v>
      </c>
      <c r="AC9" s="130"/>
      <c r="AD9" s="130"/>
      <c r="AE9" s="130"/>
      <c r="AF9" s="130"/>
      <c r="AG9" s="130"/>
      <c r="AH9" s="130"/>
      <c r="AI9" s="130"/>
      <c r="AJ9" s="130" t="s">
        <v>36</v>
      </c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</row>
    <row r="10" spans="1:254" x14ac:dyDescent="0.15">
      <c r="A10" s="42">
        <f t="shared" si="0"/>
        <v>5</v>
      </c>
      <c r="B10" s="43" t="s">
        <v>90</v>
      </c>
      <c r="C10" s="44"/>
      <c r="D10" s="44"/>
      <c r="E10" s="44"/>
      <c r="F10" s="44"/>
      <c r="G10" s="44"/>
      <c r="H10" s="44"/>
      <c r="I10" s="44"/>
      <c r="J10" s="44"/>
      <c r="K10" s="45"/>
      <c r="L10" s="130" t="s">
        <v>35</v>
      </c>
      <c r="M10" s="130"/>
      <c r="N10" s="130"/>
      <c r="O10" s="130"/>
      <c r="P10" s="130"/>
      <c r="Q10" s="131"/>
      <c r="R10" s="131"/>
      <c r="S10" s="131" t="s">
        <v>36</v>
      </c>
      <c r="T10" s="131"/>
      <c r="U10" s="130" t="s">
        <v>36</v>
      </c>
      <c r="V10" s="130"/>
      <c r="W10" s="130"/>
      <c r="X10" s="130"/>
      <c r="Y10" s="130"/>
      <c r="Z10" s="130"/>
      <c r="AA10" s="130"/>
      <c r="AB10" s="130" t="s">
        <v>36</v>
      </c>
      <c r="AC10" s="130"/>
      <c r="AD10" s="130"/>
      <c r="AE10" s="130"/>
      <c r="AF10" s="130"/>
      <c r="AG10" s="130"/>
      <c r="AH10" s="130"/>
      <c r="AI10" s="130"/>
      <c r="AJ10" s="110"/>
      <c r="AK10" s="111"/>
      <c r="AL10" s="111"/>
      <c r="AM10" s="111"/>
      <c r="AN10" s="111"/>
      <c r="AO10" s="111"/>
      <c r="AP10" s="111"/>
      <c r="AQ10" s="112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</row>
    <row r="11" spans="1:254" x14ac:dyDescent="0.15">
      <c r="A11" s="42">
        <f t="shared" si="0"/>
        <v>6</v>
      </c>
      <c r="B11" s="43" t="s">
        <v>89</v>
      </c>
      <c r="C11" s="44"/>
      <c r="D11" s="44"/>
      <c r="E11" s="44"/>
      <c r="F11" s="44"/>
      <c r="G11" s="44"/>
      <c r="H11" s="44"/>
      <c r="I11" s="44"/>
      <c r="J11" s="44"/>
      <c r="K11" s="45"/>
      <c r="L11" s="130" t="s">
        <v>35</v>
      </c>
      <c r="M11" s="130"/>
      <c r="N11" s="130"/>
      <c r="O11" s="130"/>
      <c r="P11" s="130"/>
      <c r="Q11" s="131"/>
      <c r="R11" s="131"/>
      <c r="S11" s="131" t="s">
        <v>36</v>
      </c>
      <c r="T11" s="131"/>
      <c r="U11" s="130" t="s">
        <v>36</v>
      </c>
      <c r="V11" s="130"/>
      <c r="W11" s="130"/>
      <c r="X11" s="130"/>
      <c r="Y11" s="130"/>
      <c r="Z11" s="130"/>
      <c r="AA11" s="130"/>
      <c r="AB11" s="110" t="s">
        <v>36</v>
      </c>
      <c r="AC11" s="111"/>
      <c r="AD11" s="111"/>
      <c r="AE11" s="111"/>
      <c r="AF11" s="111"/>
      <c r="AG11" s="111"/>
      <c r="AH11" s="111"/>
      <c r="AI11" s="112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</row>
    <row r="12" spans="1:254" x14ac:dyDescent="0.15">
      <c r="A12" s="42">
        <f t="shared" si="0"/>
        <v>7</v>
      </c>
      <c r="B12" s="43" t="s">
        <v>91</v>
      </c>
      <c r="C12" s="44"/>
      <c r="D12" s="44"/>
      <c r="E12" s="44"/>
      <c r="F12" s="44"/>
      <c r="G12" s="44"/>
      <c r="H12" s="44"/>
      <c r="I12" s="44"/>
      <c r="J12" s="44"/>
      <c r="K12" s="45"/>
      <c r="L12" s="130" t="s">
        <v>35</v>
      </c>
      <c r="M12" s="130"/>
      <c r="N12" s="130"/>
      <c r="O12" s="130"/>
      <c r="P12" s="130"/>
      <c r="Q12" s="131"/>
      <c r="R12" s="131"/>
      <c r="S12" s="131" t="s">
        <v>36</v>
      </c>
      <c r="T12" s="131"/>
      <c r="U12" s="130" t="s">
        <v>36</v>
      </c>
      <c r="V12" s="130"/>
      <c r="W12" s="130"/>
      <c r="X12" s="130"/>
      <c r="Y12" s="130"/>
      <c r="Z12" s="130"/>
      <c r="AA12" s="130"/>
      <c r="AB12" s="110" t="s">
        <v>36</v>
      </c>
      <c r="AC12" s="111"/>
      <c r="AD12" s="111"/>
      <c r="AE12" s="111"/>
      <c r="AF12" s="111"/>
      <c r="AG12" s="111"/>
      <c r="AH12" s="111"/>
      <c r="AI12" s="112"/>
      <c r="AJ12" s="110"/>
      <c r="AK12" s="111"/>
      <c r="AL12" s="111"/>
      <c r="AM12" s="111"/>
      <c r="AN12" s="111"/>
      <c r="AO12" s="111"/>
      <c r="AP12" s="111"/>
      <c r="AQ12" s="112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</row>
    <row r="13" spans="1:254" x14ac:dyDescent="0.15">
      <c r="A13" s="42">
        <f t="shared" si="0"/>
        <v>8</v>
      </c>
      <c r="B13" s="43" t="s">
        <v>92</v>
      </c>
      <c r="C13" s="44"/>
      <c r="D13" s="44"/>
      <c r="E13" s="44"/>
      <c r="F13" s="44"/>
      <c r="G13" s="44"/>
      <c r="H13" s="44"/>
      <c r="I13" s="44"/>
      <c r="J13" s="44"/>
      <c r="K13" s="45"/>
      <c r="L13" s="130" t="s">
        <v>35</v>
      </c>
      <c r="M13" s="130"/>
      <c r="N13" s="130"/>
      <c r="O13" s="130"/>
      <c r="P13" s="130"/>
      <c r="Q13" s="131"/>
      <c r="R13" s="131"/>
      <c r="S13" s="131" t="s">
        <v>36</v>
      </c>
      <c r="T13" s="131"/>
      <c r="U13" s="130" t="s">
        <v>36</v>
      </c>
      <c r="V13" s="130"/>
      <c r="W13" s="130"/>
      <c r="X13" s="130"/>
      <c r="Y13" s="130"/>
      <c r="Z13" s="130"/>
      <c r="AA13" s="130"/>
      <c r="AB13" s="110" t="s">
        <v>96</v>
      </c>
      <c r="AC13" s="111"/>
      <c r="AD13" s="111"/>
      <c r="AE13" s="111"/>
      <c r="AF13" s="111"/>
      <c r="AG13" s="111"/>
      <c r="AH13" s="111"/>
      <c r="AI13" s="112"/>
      <c r="AJ13" s="110"/>
      <c r="AK13" s="111"/>
      <c r="AL13" s="111"/>
      <c r="AM13" s="111"/>
      <c r="AN13" s="111"/>
      <c r="AO13" s="111"/>
      <c r="AP13" s="111"/>
      <c r="AQ13" s="112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</row>
    <row r="14" spans="1:254" x14ac:dyDescent="0.15">
      <c r="A14" s="42">
        <f t="shared" si="0"/>
        <v>9</v>
      </c>
      <c r="B14" s="43" t="s">
        <v>40</v>
      </c>
      <c r="C14" s="44"/>
      <c r="D14" s="44"/>
      <c r="E14" s="44"/>
      <c r="F14" s="44"/>
      <c r="G14" s="44"/>
      <c r="H14" s="44"/>
      <c r="I14" s="44"/>
      <c r="J14" s="44"/>
      <c r="K14" s="45"/>
      <c r="L14" s="135" t="s">
        <v>143</v>
      </c>
      <c r="M14" s="140"/>
      <c r="N14" s="140"/>
      <c r="O14" s="140"/>
      <c r="P14" s="140"/>
      <c r="Q14" s="131"/>
      <c r="R14" s="131"/>
      <c r="S14" s="131" t="s">
        <v>36</v>
      </c>
      <c r="T14" s="131"/>
      <c r="U14" s="130" t="s">
        <v>36</v>
      </c>
      <c r="V14" s="130"/>
      <c r="W14" s="130"/>
      <c r="X14" s="130"/>
      <c r="Y14" s="130"/>
      <c r="Z14" s="130"/>
      <c r="AA14" s="130"/>
      <c r="AB14" s="110" t="s">
        <v>36</v>
      </c>
      <c r="AC14" s="111"/>
      <c r="AD14" s="111"/>
      <c r="AE14" s="111"/>
      <c r="AF14" s="111"/>
      <c r="AG14" s="111"/>
      <c r="AH14" s="111"/>
      <c r="AI14" s="112"/>
      <c r="AJ14" s="110"/>
      <c r="AK14" s="111"/>
      <c r="AL14" s="111"/>
      <c r="AM14" s="111"/>
      <c r="AN14" s="111"/>
      <c r="AO14" s="111"/>
      <c r="AP14" s="111"/>
      <c r="AQ14" s="112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</row>
    <row r="15" spans="1:254" x14ac:dyDescent="0.15">
      <c r="A15" s="42">
        <f t="shared" si="0"/>
        <v>10</v>
      </c>
      <c r="B15" s="43" t="s">
        <v>93</v>
      </c>
      <c r="C15" s="44"/>
      <c r="D15" s="44"/>
      <c r="E15" s="44"/>
      <c r="F15" s="44"/>
      <c r="G15" s="44"/>
      <c r="H15" s="44"/>
      <c r="I15" s="44"/>
      <c r="J15" s="44"/>
      <c r="K15" s="45"/>
      <c r="L15" s="135" t="s">
        <v>144</v>
      </c>
      <c r="M15" s="140"/>
      <c r="N15" s="140"/>
      <c r="O15" s="140"/>
      <c r="P15" s="140"/>
      <c r="Q15" s="131"/>
      <c r="R15" s="131"/>
      <c r="S15" s="131">
        <v>11</v>
      </c>
      <c r="T15" s="131"/>
      <c r="U15" s="130" t="s">
        <v>39</v>
      </c>
      <c r="V15" s="130"/>
      <c r="W15" s="130"/>
      <c r="X15" s="130"/>
      <c r="Y15" s="130"/>
      <c r="Z15" s="130"/>
      <c r="AA15" s="130"/>
      <c r="AB15" s="110" t="s">
        <v>81</v>
      </c>
      <c r="AC15" s="111"/>
      <c r="AD15" s="111"/>
      <c r="AE15" s="111"/>
      <c r="AF15" s="111"/>
      <c r="AG15" s="111"/>
      <c r="AH15" s="111"/>
      <c r="AI15" s="112"/>
      <c r="AJ15" s="130" t="s">
        <v>93</v>
      </c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</row>
    <row r="16" spans="1:254" s="36" customFormat="1" ht="13.5" x14ac:dyDescent="0.15">
      <c r="A16" s="42">
        <f t="shared" si="0"/>
        <v>11</v>
      </c>
      <c r="B16" s="43" t="s">
        <v>84</v>
      </c>
      <c r="C16" s="44"/>
      <c r="D16" s="44"/>
      <c r="E16" s="44"/>
      <c r="F16" s="44"/>
      <c r="G16" s="44"/>
      <c r="H16" s="44"/>
      <c r="I16" s="44"/>
      <c r="J16" s="44"/>
      <c r="K16" s="45"/>
      <c r="L16" s="135" t="s">
        <v>132</v>
      </c>
      <c r="M16" s="135"/>
      <c r="N16" s="135"/>
      <c r="O16" s="135"/>
      <c r="P16" s="135"/>
      <c r="Q16" s="131"/>
      <c r="R16" s="131"/>
      <c r="S16" s="131">
        <v>20</v>
      </c>
      <c r="T16" s="131"/>
      <c r="U16" s="130" t="s">
        <v>39</v>
      </c>
      <c r="V16" s="130"/>
      <c r="W16" s="130"/>
      <c r="X16" s="130"/>
      <c r="Y16" s="130"/>
      <c r="Z16" s="130"/>
      <c r="AA16" s="130"/>
      <c r="AB16" s="110" t="s">
        <v>81</v>
      </c>
      <c r="AC16" s="111"/>
      <c r="AD16" s="111"/>
      <c r="AE16" s="111"/>
      <c r="AF16" s="111"/>
      <c r="AG16" s="111"/>
      <c r="AH16" s="111"/>
      <c r="AI16" s="112"/>
      <c r="AJ16" s="110" t="s">
        <v>84</v>
      </c>
      <c r="AK16" s="111"/>
      <c r="AL16" s="111"/>
      <c r="AM16" s="111"/>
      <c r="AN16" s="111"/>
      <c r="AO16" s="111"/>
      <c r="AP16" s="111"/>
      <c r="AQ16" s="112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37"/>
      <c r="BE16" s="37"/>
      <c r="BF16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</row>
    <row r="17" spans="1:254" x14ac:dyDescent="0.15">
      <c r="A17" s="42">
        <f t="shared" ref="A17:A58" si="1">ROW()-5</f>
        <v>12</v>
      </c>
      <c r="B17" s="43" t="s">
        <v>86</v>
      </c>
      <c r="C17" s="44"/>
      <c r="D17" s="44"/>
      <c r="E17" s="44"/>
      <c r="F17" s="44"/>
      <c r="G17" s="44"/>
      <c r="H17" s="44"/>
      <c r="I17" s="44"/>
      <c r="J17" s="44"/>
      <c r="K17" s="45"/>
      <c r="L17" s="135" t="s">
        <v>132</v>
      </c>
      <c r="M17" s="135"/>
      <c r="N17" s="135"/>
      <c r="O17" s="135"/>
      <c r="P17" s="135"/>
      <c r="Q17" s="131"/>
      <c r="R17" s="131"/>
      <c r="S17" s="131">
        <v>10</v>
      </c>
      <c r="T17" s="131"/>
      <c r="U17" s="130" t="s">
        <v>39</v>
      </c>
      <c r="V17" s="130"/>
      <c r="W17" s="130"/>
      <c r="X17" s="130"/>
      <c r="Y17" s="130"/>
      <c r="Z17" s="130"/>
      <c r="AA17" s="130"/>
      <c r="AB17" s="130" t="s">
        <v>81</v>
      </c>
      <c r="AC17" s="130"/>
      <c r="AD17" s="130"/>
      <c r="AE17" s="130"/>
      <c r="AF17" s="130"/>
      <c r="AG17" s="130"/>
      <c r="AH17" s="130"/>
      <c r="AI17" s="130"/>
      <c r="AJ17" s="137" t="s">
        <v>95</v>
      </c>
      <c r="AK17" s="138"/>
      <c r="AL17" s="138"/>
      <c r="AM17" s="138"/>
      <c r="AN17" s="138"/>
      <c r="AO17" s="138"/>
      <c r="AP17" s="138"/>
      <c r="AQ17" s="139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</row>
    <row r="18" spans="1:254" x14ac:dyDescent="0.15">
      <c r="A18" s="42">
        <v>13</v>
      </c>
      <c r="B18" s="43" t="s">
        <v>145</v>
      </c>
      <c r="C18" s="44"/>
      <c r="D18" s="44"/>
      <c r="E18" s="44"/>
      <c r="F18" s="44"/>
      <c r="G18" s="44"/>
      <c r="H18" s="44"/>
      <c r="I18" s="44"/>
      <c r="J18" s="44"/>
      <c r="K18" s="45"/>
      <c r="L18" s="130" t="s">
        <v>132</v>
      </c>
      <c r="M18" s="130"/>
      <c r="N18" s="130"/>
      <c r="O18" s="130"/>
      <c r="P18" s="130"/>
      <c r="Q18" s="131"/>
      <c r="R18" s="131"/>
      <c r="S18" s="131"/>
      <c r="T18" s="131"/>
      <c r="U18" s="130"/>
      <c r="V18" s="130"/>
      <c r="W18" s="130"/>
      <c r="X18" s="130"/>
      <c r="Y18" s="130"/>
      <c r="Z18" s="130"/>
      <c r="AA18" s="130"/>
      <c r="AB18" s="130" t="s">
        <v>94</v>
      </c>
      <c r="AC18" s="130"/>
      <c r="AD18" s="130"/>
      <c r="AE18" s="130"/>
      <c r="AF18" s="130"/>
      <c r="AG18" s="130"/>
      <c r="AH18" s="130"/>
      <c r="AI18" s="130"/>
      <c r="AJ18" s="137" t="s">
        <v>134</v>
      </c>
      <c r="AK18" s="138"/>
      <c r="AL18" s="138"/>
      <c r="AM18" s="138"/>
      <c r="AN18" s="138"/>
      <c r="AO18" s="138"/>
      <c r="AP18" s="138"/>
      <c r="AQ18" s="139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</row>
    <row r="19" spans="1:254" x14ac:dyDescent="0.15">
      <c r="A19" s="42">
        <f t="shared" si="1"/>
        <v>14</v>
      </c>
      <c r="B19" s="43" t="s">
        <v>97</v>
      </c>
      <c r="C19" s="44"/>
      <c r="D19" s="44"/>
      <c r="E19" s="44"/>
      <c r="F19" s="44"/>
      <c r="G19" s="44"/>
      <c r="H19" s="44"/>
      <c r="I19" s="44"/>
      <c r="J19" s="44"/>
      <c r="K19" s="45"/>
      <c r="L19" s="135" t="s">
        <v>132</v>
      </c>
      <c r="M19" s="135"/>
      <c r="N19" s="135"/>
      <c r="O19" s="135"/>
      <c r="P19" s="135"/>
      <c r="Q19" s="131"/>
      <c r="R19" s="131"/>
      <c r="S19" s="131">
        <v>11</v>
      </c>
      <c r="T19" s="131"/>
      <c r="U19" s="130" t="s">
        <v>39</v>
      </c>
      <c r="V19" s="130"/>
      <c r="W19" s="130"/>
      <c r="X19" s="130"/>
      <c r="Y19" s="130"/>
      <c r="Z19" s="130"/>
      <c r="AA19" s="130"/>
      <c r="AB19" s="130" t="s">
        <v>100</v>
      </c>
      <c r="AC19" s="130"/>
      <c r="AD19" s="130"/>
      <c r="AE19" s="130"/>
      <c r="AF19" s="130"/>
      <c r="AG19" s="130"/>
      <c r="AH19" s="130"/>
      <c r="AI19" s="130"/>
      <c r="AJ19" s="110" t="s">
        <v>97</v>
      </c>
      <c r="AK19" s="111"/>
      <c r="AL19" s="111"/>
      <c r="AM19" s="111"/>
      <c r="AN19" s="111"/>
      <c r="AO19" s="111"/>
      <c r="AP19" s="111"/>
      <c r="AQ19" s="112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</row>
    <row r="20" spans="1:254" x14ac:dyDescent="0.15">
      <c r="A20" s="42">
        <f t="shared" si="1"/>
        <v>15</v>
      </c>
      <c r="B20" s="43" t="s">
        <v>98</v>
      </c>
      <c r="C20" s="44"/>
      <c r="D20" s="44"/>
      <c r="E20" s="44"/>
      <c r="F20" s="44"/>
      <c r="G20" s="44"/>
      <c r="H20" s="44"/>
      <c r="I20" s="44"/>
      <c r="J20" s="44"/>
      <c r="K20" s="45"/>
      <c r="L20" s="135" t="s">
        <v>132</v>
      </c>
      <c r="M20" s="135"/>
      <c r="N20" s="135"/>
      <c r="O20" s="135"/>
      <c r="P20" s="135"/>
      <c r="Q20" s="131"/>
      <c r="R20" s="131"/>
      <c r="S20" s="131">
        <v>11</v>
      </c>
      <c r="T20" s="131"/>
      <c r="U20" s="130" t="s">
        <v>39</v>
      </c>
      <c r="V20" s="130"/>
      <c r="W20" s="130"/>
      <c r="X20" s="130"/>
      <c r="Y20" s="130"/>
      <c r="Z20" s="130"/>
      <c r="AA20" s="130"/>
      <c r="AB20" s="130" t="s">
        <v>127</v>
      </c>
      <c r="AC20" s="130"/>
      <c r="AD20" s="130"/>
      <c r="AE20" s="130"/>
      <c r="AF20" s="130"/>
      <c r="AG20" s="130"/>
      <c r="AH20" s="130"/>
      <c r="AI20" s="130"/>
      <c r="AJ20" s="130" t="s">
        <v>128</v>
      </c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</row>
    <row r="21" spans="1:254" x14ac:dyDescent="0.15">
      <c r="A21" s="42">
        <f t="shared" si="1"/>
        <v>16</v>
      </c>
      <c r="B21" s="43" t="s">
        <v>99</v>
      </c>
      <c r="C21" s="44"/>
      <c r="D21" s="44"/>
      <c r="E21" s="44"/>
      <c r="F21" s="44"/>
      <c r="G21" s="44"/>
      <c r="H21" s="44"/>
      <c r="I21" s="44"/>
      <c r="J21" s="44"/>
      <c r="K21" s="45"/>
      <c r="L21" s="135" t="s">
        <v>132</v>
      </c>
      <c r="M21" s="135"/>
      <c r="N21" s="135"/>
      <c r="O21" s="135"/>
      <c r="P21" s="135"/>
      <c r="Q21" s="131"/>
      <c r="R21" s="131"/>
      <c r="S21" s="131">
        <v>10</v>
      </c>
      <c r="T21" s="131"/>
      <c r="U21" s="130" t="s">
        <v>39</v>
      </c>
      <c r="V21" s="130"/>
      <c r="W21" s="130"/>
      <c r="X21" s="130"/>
      <c r="Y21" s="130"/>
      <c r="Z21" s="130"/>
      <c r="AA21" s="130"/>
      <c r="AB21" s="130" t="s">
        <v>127</v>
      </c>
      <c r="AC21" s="130"/>
      <c r="AD21" s="130"/>
      <c r="AE21" s="130"/>
      <c r="AF21" s="130"/>
      <c r="AG21" s="130"/>
      <c r="AH21" s="130"/>
      <c r="AI21" s="130"/>
      <c r="AJ21" s="130" t="s">
        <v>99</v>
      </c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</row>
    <row r="22" spans="1:254" s="36" customFormat="1" x14ac:dyDescent="0.15">
      <c r="A22" s="42">
        <f t="shared" si="1"/>
        <v>17</v>
      </c>
      <c r="B22" s="43" t="s">
        <v>101</v>
      </c>
      <c r="C22" s="44"/>
      <c r="D22" s="44"/>
      <c r="E22" s="44"/>
      <c r="F22" s="44"/>
      <c r="G22" s="44"/>
      <c r="H22" s="44"/>
      <c r="I22" s="44"/>
      <c r="J22" s="44"/>
      <c r="K22" s="45"/>
      <c r="L22" s="135" t="s">
        <v>132</v>
      </c>
      <c r="M22" s="135"/>
      <c r="N22" s="135"/>
      <c r="O22" s="135"/>
      <c r="P22" s="135"/>
      <c r="Q22" s="131"/>
      <c r="R22" s="131"/>
      <c r="S22" s="136">
        <v>20</v>
      </c>
      <c r="T22" s="136"/>
      <c r="U22" s="130" t="s">
        <v>102</v>
      </c>
      <c r="V22" s="130"/>
      <c r="W22" s="130"/>
      <c r="X22" s="130"/>
      <c r="Y22" s="130"/>
      <c r="Z22" s="130"/>
      <c r="AA22" s="130"/>
      <c r="AB22" s="135" t="s">
        <v>81</v>
      </c>
      <c r="AC22" s="135"/>
      <c r="AD22" s="135"/>
      <c r="AE22" s="135"/>
      <c r="AF22" s="135"/>
      <c r="AG22" s="135"/>
      <c r="AH22" s="135"/>
      <c r="AI22" s="135"/>
      <c r="AJ22" s="135" t="s">
        <v>101</v>
      </c>
      <c r="AK22" s="135"/>
      <c r="AL22" s="135"/>
      <c r="AM22" s="135"/>
      <c r="AN22" s="135"/>
      <c r="AO22" s="135"/>
      <c r="AP22" s="135"/>
      <c r="AQ22" s="135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</row>
    <row r="23" spans="1:254" x14ac:dyDescent="0.15">
      <c r="A23" s="42">
        <f t="shared" si="1"/>
        <v>18</v>
      </c>
      <c r="B23" s="43" t="s">
        <v>103</v>
      </c>
      <c r="C23" s="44"/>
      <c r="D23" s="44"/>
      <c r="E23" s="44"/>
      <c r="F23" s="44"/>
      <c r="G23" s="44"/>
      <c r="H23" s="44"/>
      <c r="I23" s="44"/>
      <c r="J23" s="44"/>
      <c r="K23" s="45"/>
      <c r="L23" s="130" t="s">
        <v>35</v>
      </c>
      <c r="M23" s="130"/>
      <c r="N23" s="130"/>
      <c r="O23" s="130"/>
      <c r="P23" s="130"/>
      <c r="Q23" s="131"/>
      <c r="R23" s="131"/>
      <c r="S23" s="131" t="s">
        <v>36</v>
      </c>
      <c r="T23" s="131"/>
      <c r="U23" s="130" t="s">
        <v>36</v>
      </c>
      <c r="V23" s="130"/>
      <c r="W23" s="130"/>
      <c r="X23" s="130"/>
      <c r="Y23" s="130"/>
      <c r="Z23" s="130"/>
      <c r="AA23" s="130"/>
      <c r="AB23" s="110" t="s">
        <v>36</v>
      </c>
      <c r="AC23" s="111"/>
      <c r="AD23" s="111"/>
      <c r="AE23" s="111"/>
      <c r="AF23" s="111"/>
      <c r="AG23" s="111"/>
      <c r="AH23" s="111"/>
      <c r="AI23" s="112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</row>
    <row r="24" spans="1:254" x14ac:dyDescent="0.15">
      <c r="A24" s="42">
        <f t="shared" si="1"/>
        <v>19</v>
      </c>
      <c r="B24" s="43" t="s">
        <v>104</v>
      </c>
      <c r="C24" s="44"/>
      <c r="D24" s="44"/>
      <c r="E24" s="44"/>
      <c r="F24" s="44"/>
      <c r="G24" s="44"/>
      <c r="H24" s="44"/>
      <c r="I24" s="44"/>
      <c r="J24" s="44"/>
      <c r="K24" s="45"/>
      <c r="L24" s="130" t="s">
        <v>35</v>
      </c>
      <c r="M24" s="130"/>
      <c r="N24" s="130"/>
      <c r="O24" s="130"/>
      <c r="P24" s="130"/>
      <c r="Q24" s="131"/>
      <c r="R24" s="131"/>
      <c r="S24" s="131" t="s">
        <v>36</v>
      </c>
      <c r="T24" s="131"/>
      <c r="U24" s="130" t="s">
        <v>36</v>
      </c>
      <c r="V24" s="130"/>
      <c r="W24" s="130"/>
      <c r="X24" s="130"/>
      <c r="Y24" s="130"/>
      <c r="Z24" s="130"/>
      <c r="AA24" s="130"/>
      <c r="AB24" s="110" t="s">
        <v>36</v>
      </c>
      <c r="AC24" s="111"/>
      <c r="AD24" s="111"/>
      <c r="AE24" s="111"/>
      <c r="AF24" s="111"/>
      <c r="AG24" s="111"/>
      <c r="AH24" s="111"/>
      <c r="AI24" s="112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</row>
    <row r="25" spans="1:254" x14ac:dyDescent="0.15">
      <c r="A25" s="42">
        <f t="shared" si="0"/>
        <v>20</v>
      </c>
      <c r="B25" s="43"/>
      <c r="C25" s="44"/>
      <c r="D25" s="44"/>
      <c r="E25" s="44"/>
      <c r="F25" s="44"/>
      <c r="G25" s="44"/>
      <c r="H25" s="44"/>
      <c r="I25" s="44"/>
      <c r="J25" s="44"/>
      <c r="K25" s="45"/>
      <c r="L25" s="130"/>
      <c r="M25" s="130"/>
      <c r="N25" s="130"/>
      <c r="O25" s="130"/>
      <c r="P25" s="130"/>
      <c r="Q25" s="131"/>
      <c r="R25" s="131"/>
      <c r="S25" s="131"/>
      <c r="T25" s="131"/>
      <c r="U25" s="130"/>
      <c r="V25" s="130"/>
      <c r="W25" s="130"/>
      <c r="X25" s="130"/>
      <c r="Y25" s="130"/>
      <c r="Z25" s="130"/>
      <c r="AA25" s="130"/>
      <c r="AB25" s="110"/>
      <c r="AC25" s="111"/>
      <c r="AD25" s="111"/>
      <c r="AE25" s="111"/>
      <c r="AF25" s="111"/>
      <c r="AG25" s="111"/>
      <c r="AH25" s="111"/>
      <c r="AI25" s="112"/>
      <c r="AJ25" s="132"/>
      <c r="AK25" s="133"/>
      <c r="AL25" s="133"/>
      <c r="AM25" s="133"/>
      <c r="AN25" s="133"/>
      <c r="AO25" s="133"/>
      <c r="AP25" s="133"/>
      <c r="AQ25" s="134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</row>
    <row r="26" spans="1:254" x14ac:dyDescent="0.15">
      <c r="A26" s="42">
        <f t="shared" si="1"/>
        <v>21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L26" s="130"/>
      <c r="M26" s="130"/>
      <c r="N26" s="130"/>
      <c r="O26" s="130"/>
      <c r="P26" s="130"/>
      <c r="Q26" s="131"/>
      <c r="R26" s="131"/>
      <c r="S26" s="131"/>
      <c r="T26" s="131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</row>
    <row r="27" spans="1:254" x14ac:dyDescent="0.15">
      <c r="A27" s="42">
        <f t="shared" si="1"/>
        <v>22</v>
      </c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130"/>
      <c r="M27" s="130"/>
      <c r="N27" s="130"/>
      <c r="O27" s="130"/>
      <c r="P27" s="130"/>
      <c r="Q27" s="131"/>
      <c r="R27" s="131"/>
      <c r="S27" s="131"/>
      <c r="T27" s="131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</row>
    <row r="28" spans="1:254" x14ac:dyDescent="0.15">
      <c r="A28" s="42">
        <f t="shared" si="1"/>
        <v>23</v>
      </c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130"/>
      <c r="M28" s="130"/>
      <c r="N28" s="130"/>
      <c r="O28" s="130"/>
      <c r="P28" s="130"/>
      <c r="Q28" s="131"/>
      <c r="R28" s="131"/>
      <c r="S28" s="131"/>
      <c r="T28" s="131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</row>
    <row r="29" spans="1:254" x14ac:dyDescent="0.15">
      <c r="A29" s="42">
        <f t="shared" si="1"/>
        <v>24</v>
      </c>
      <c r="B29" s="43"/>
      <c r="C29" s="44"/>
      <c r="D29" s="44"/>
      <c r="E29" s="44"/>
      <c r="F29" s="44"/>
      <c r="G29" s="44"/>
      <c r="H29" s="44"/>
      <c r="I29" s="44"/>
      <c r="J29" s="44"/>
      <c r="K29" s="45"/>
      <c r="L29" s="130"/>
      <c r="M29" s="130"/>
      <c r="N29" s="130"/>
      <c r="O29" s="130"/>
      <c r="P29" s="130"/>
      <c r="Q29" s="131"/>
      <c r="R29" s="131"/>
      <c r="S29" s="131"/>
      <c r="T29" s="131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</row>
    <row r="30" spans="1:254" x14ac:dyDescent="0.15">
      <c r="A30" s="42">
        <f t="shared" si="1"/>
        <v>25</v>
      </c>
      <c r="B30" s="43"/>
      <c r="C30" s="44"/>
      <c r="D30" s="44"/>
      <c r="E30" s="44"/>
      <c r="F30" s="44"/>
      <c r="G30" s="44"/>
      <c r="H30" s="44"/>
      <c r="I30" s="44"/>
      <c r="J30" s="44"/>
      <c r="K30" s="45"/>
      <c r="L30" s="130"/>
      <c r="M30" s="130"/>
      <c r="N30" s="130"/>
      <c r="O30" s="130"/>
      <c r="P30" s="130"/>
      <c r="Q30" s="131"/>
      <c r="R30" s="131"/>
      <c r="S30" s="131"/>
      <c r="T30" s="131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</row>
    <row r="31" spans="1:254" x14ac:dyDescent="0.15">
      <c r="A31" s="42">
        <f t="shared" si="1"/>
        <v>26</v>
      </c>
      <c r="B31" s="43"/>
      <c r="C31" s="44"/>
      <c r="D31" s="44"/>
      <c r="E31" s="44"/>
      <c r="F31" s="44"/>
      <c r="G31" s="44"/>
      <c r="H31" s="44"/>
      <c r="I31" s="44"/>
      <c r="J31" s="44"/>
      <c r="K31" s="45"/>
      <c r="L31" s="130"/>
      <c r="M31" s="130"/>
      <c r="N31" s="130"/>
      <c r="O31" s="130"/>
      <c r="P31" s="130"/>
      <c r="Q31" s="131"/>
      <c r="R31" s="131"/>
      <c r="S31" s="131"/>
      <c r="T31" s="131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</row>
    <row r="32" spans="1:254" x14ac:dyDescent="0.15">
      <c r="A32" s="42">
        <f t="shared" si="1"/>
        <v>27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1"/>
      <c r="R32" s="131"/>
      <c r="S32" s="131"/>
      <c r="T32" s="131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</row>
    <row r="33" spans="1:55" x14ac:dyDescent="0.15">
      <c r="A33" s="42">
        <f t="shared" si="1"/>
        <v>28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1"/>
      <c r="R33" s="131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</row>
    <row r="34" spans="1:55" x14ac:dyDescent="0.15">
      <c r="A34" s="42">
        <f t="shared" si="1"/>
        <v>29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1"/>
      <c r="R34" s="131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</row>
    <row r="35" spans="1:55" x14ac:dyDescent="0.15">
      <c r="A35" s="42">
        <f t="shared" si="1"/>
        <v>30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  <c r="R35" s="131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</row>
    <row r="36" spans="1:55" x14ac:dyDescent="0.15">
      <c r="A36" s="42">
        <f t="shared" si="1"/>
        <v>31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1"/>
      <c r="R36" s="131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</row>
    <row r="37" spans="1:55" x14ac:dyDescent="0.15">
      <c r="A37" s="42">
        <f t="shared" si="1"/>
        <v>32</v>
      </c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1"/>
      <c r="R37" s="131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</row>
    <row r="38" spans="1:55" x14ac:dyDescent="0.15">
      <c r="A38" s="42">
        <f t="shared" si="1"/>
        <v>33</v>
      </c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1"/>
      <c r="R38" s="131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</row>
    <row r="39" spans="1:55" x14ac:dyDescent="0.15">
      <c r="A39" s="42">
        <f t="shared" si="1"/>
        <v>34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1"/>
      <c r="R39" s="131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</row>
    <row r="40" spans="1:55" x14ac:dyDescent="0.15">
      <c r="A40" s="42">
        <f t="shared" si="1"/>
        <v>35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1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</row>
    <row r="41" spans="1:55" x14ac:dyDescent="0.15">
      <c r="A41" s="42">
        <f t="shared" si="1"/>
        <v>36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1"/>
      <c r="R41" s="131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</row>
    <row r="42" spans="1:55" x14ac:dyDescent="0.15">
      <c r="A42" s="42">
        <f t="shared" si="1"/>
        <v>37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1"/>
      <c r="R42" s="131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</row>
    <row r="43" spans="1:55" x14ac:dyDescent="0.15">
      <c r="A43" s="42">
        <f t="shared" si="1"/>
        <v>38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1"/>
      <c r="R43" s="131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</row>
    <row r="44" spans="1:55" x14ac:dyDescent="0.15">
      <c r="A44" s="42">
        <f t="shared" si="1"/>
        <v>39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1"/>
      <c r="R44" s="131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</row>
    <row r="45" spans="1:55" x14ac:dyDescent="0.15">
      <c r="A45" s="42">
        <f t="shared" si="1"/>
        <v>40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1"/>
      <c r="R45" s="131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</row>
    <row r="46" spans="1:55" x14ac:dyDescent="0.15">
      <c r="A46" s="42">
        <f t="shared" si="1"/>
        <v>41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1"/>
      <c r="R46" s="131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</row>
    <row r="47" spans="1:55" x14ac:dyDescent="0.15">
      <c r="A47" s="42">
        <f t="shared" si="1"/>
        <v>42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1"/>
      <c r="R47" s="131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</row>
    <row r="48" spans="1:55" x14ac:dyDescent="0.15">
      <c r="A48" s="42">
        <f t="shared" si="1"/>
        <v>43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1"/>
      <c r="R48" s="131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</row>
    <row r="49" spans="1:55" x14ac:dyDescent="0.15">
      <c r="A49" s="42">
        <f t="shared" si="1"/>
        <v>44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1"/>
      <c r="R49" s="131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</row>
    <row r="50" spans="1:55" x14ac:dyDescent="0.15">
      <c r="A50" s="42">
        <f t="shared" si="1"/>
        <v>45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1"/>
      <c r="R50" s="131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</row>
    <row r="51" spans="1:55" x14ac:dyDescent="0.15">
      <c r="A51" s="42">
        <f t="shared" si="1"/>
        <v>46</v>
      </c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1"/>
      <c r="R51" s="131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</row>
    <row r="52" spans="1:55" x14ac:dyDescent="0.15">
      <c r="A52" s="42">
        <f t="shared" si="1"/>
        <v>47</v>
      </c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1"/>
      <c r="R52" s="131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</row>
    <row r="53" spans="1:55" x14ac:dyDescent="0.15">
      <c r="A53" s="42">
        <f t="shared" si="1"/>
        <v>48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1"/>
      <c r="R53" s="131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</row>
    <row r="54" spans="1:55" x14ac:dyDescent="0.15">
      <c r="A54" s="42">
        <f t="shared" si="1"/>
        <v>49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1"/>
      <c r="R54" s="131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</row>
    <row r="55" spans="1:55" x14ac:dyDescent="0.15">
      <c r="A55" s="42">
        <f t="shared" si="1"/>
        <v>50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1"/>
      <c r="R55" s="131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</row>
    <row r="56" spans="1:55" x14ac:dyDescent="0.15">
      <c r="A56" s="42">
        <f t="shared" si="1"/>
        <v>51</v>
      </c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1"/>
      <c r="R56" s="131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</row>
    <row r="57" spans="1:55" x14ac:dyDescent="0.15">
      <c r="A57" s="42">
        <f t="shared" si="1"/>
        <v>52</v>
      </c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1"/>
      <c r="R57" s="131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</row>
    <row r="58" spans="1:55" x14ac:dyDescent="0.15">
      <c r="A58" s="42">
        <f t="shared" si="1"/>
        <v>53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1"/>
      <c r="R58" s="131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/>
      <c r="BB58" s="130"/>
      <c r="BC58" s="130"/>
    </row>
  </sheetData>
  <mergeCells count="419"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9:P19"/>
    <mergeCell ref="Q19:R19"/>
    <mergeCell ref="S19:T19"/>
    <mergeCell ref="U19:AA19"/>
    <mergeCell ref="AB19:AI19"/>
    <mergeCell ref="AJ19:AQ19"/>
    <mergeCell ref="AR19:BC19"/>
    <mergeCell ref="AB18:AI18"/>
    <mergeCell ref="AJ18:AQ18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L28:P28"/>
    <mergeCell ref="Q28:R28"/>
    <mergeCell ref="S28:T28"/>
    <mergeCell ref="U28:AA28"/>
    <mergeCell ref="AB28:AI28"/>
    <mergeCell ref="AJ28:AQ28"/>
    <mergeCell ref="AR28:BC28"/>
    <mergeCell ref="L29:P29"/>
    <mergeCell ref="Q29:R29"/>
    <mergeCell ref="S29:T29"/>
    <mergeCell ref="U29:AA29"/>
    <mergeCell ref="AB29:AI29"/>
    <mergeCell ref="AJ29:AQ29"/>
    <mergeCell ref="AR29:BC29"/>
    <mergeCell ref="L30:P30"/>
    <mergeCell ref="Q30:R30"/>
    <mergeCell ref="S30:T30"/>
    <mergeCell ref="U30:AA30"/>
    <mergeCell ref="AB30:AI30"/>
    <mergeCell ref="AJ30:AQ30"/>
    <mergeCell ref="AR30:BC30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AR50:BC50"/>
    <mergeCell ref="AR54:BC54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4:K54"/>
    <mergeCell ref="L54:P54"/>
    <mergeCell ref="Q54:R54"/>
    <mergeCell ref="S54:T54"/>
    <mergeCell ref="U54:AA54"/>
    <mergeCell ref="AB54:AI54"/>
    <mergeCell ref="AJ54:AQ54"/>
    <mergeCell ref="AR58:BC58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6:K56"/>
    <mergeCell ref="L56:P56"/>
    <mergeCell ref="Q56:R56"/>
    <mergeCell ref="S56:T56"/>
    <mergeCell ref="U56:AA56"/>
    <mergeCell ref="AB56:AI56"/>
    <mergeCell ref="AJ56:AQ56"/>
    <mergeCell ref="B58:K58"/>
    <mergeCell ref="L58:P58"/>
    <mergeCell ref="Q58:R58"/>
    <mergeCell ref="S58:T58"/>
    <mergeCell ref="U58:AA58"/>
    <mergeCell ref="AB58:AI58"/>
    <mergeCell ref="AJ58:AQ58"/>
    <mergeCell ref="L11:P11"/>
    <mergeCell ref="Q11:R11"/>
    <mergeCell ref="S11:T11"/>
    <mergeCell ref="U11:AA11"/>
    <mergeCell ref="AB11:AI11"/>
    <mergeCell ref="AJ11:AQ11"/>
    <mergeCell ref="B50:K50"/>
    <mergeCell ref="L50:P50"/>
    <mergeCell ref="Q50:R50"/>
    <mergeCell ref="S50:T50"/>
    <mergeCell ref="U50:AA50"/>
    <mergeCell ref="AB50:AI50"/>
    <mergeCell ref="AJ50:AQ50"/>
    <mergeCell ref="B48:K48"/>
    <mergeCell ref="L48:P48"/>
    <mergeCell ref="Q48:R48"/>
    <mergeCell ref="S48:T48"/>
    <mergeCell ref="A1:M2"/>
    <mergeCell ref="B57:K57"/>
    <mergeCell ref="L57:P57"/>
    <mergeCell ref="Q57:R57"/>
    <mergeCell ref="S57:T57"/>
    <mergeCell ref="U57:AA57"/>
    <mergeCell ref="AB57:AI57"/>
    <mergeCell ref="AJ57:AQ57"/>
    <mergeCell ref="AR57:BC57"/>
    <mergeCell ref="B53:K53"/>
    <mergeCell ref="L53:P53"/>
    <mergeCell ref="Q53:R53"/>
    <mergeCell ref="S53:T53"/>
    <mergeCell ref="U53:AA53"/>
    <mergeCell ref="AB53:AI53"/>
    <mergeCell ref="AJ53:AQ53"/>
    <mergeCell ref="AR53:BC53"/>
    <mergeCell ref="L18:P18"/>
    <mergeCell ref="Q18:R18"/>
    <mergeCell ref="S18:T18"/>
    <mergeCell ref="U18:AA18"/>
    <mergeCell ref="AR18:BC18"/>
    <mergeCell ref="AR56:BC56"/>
    <mergeCell ref="AR11:BC11"/>
  </mergeCells>
  <phoneticPr fontId="13"/>
  <dataValidations count="3">
    <dataValidation type="list" allowBlank="1" showInputMessage="1" showErrorMessage="1" sqref="L6:P13 L15:P32">
      <formula1>"text,button,combox,link,label"</formula1>
    </dataValidation>
    <dataValidation type="list" allowBlank="1" showInputMessage="1" showErrorMessage="1" sqref="L33:P36">
      <formula1>"text"</formula1>
    </dataValidation>
    <dataValidation type="list" allowBlank="1" showInputMessage="1" showErrorMessage="1" sqref="L14:P14">
      <formula1>"text,button,combox,link,label,checkbox"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4"/>
  <sheetViews>
    <sheetView tabSelected="1" view="pageBreakPreview" zoomScale="145" zoomScaleNormal="100" zoomScaleSheetLayoutView="145" workbookViewId="0">
      <pane ySplit="3" topLeftCell="A28" activePane="bottomLeft" state="frozen"/>
      <selection pane="bottomLeft" activeCell="D41" sqref="D41:AG41"/>
    </sheetView>
  </sheetViews>
  <sheetFormatPr defaultColWidth="2.625" defaultRowHeight="10.5" x14ac:dyDescent="0.15"/>
  <cols>
    <col min="1" max="16384" width="2.625" style="2"/>
  </cols>
  <sheetData>
    <row r="1" spans="1:52" x14ac:dyDescent="0.1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8"/>
      <c r="K1" s="88" t="s">
        <v>41</v>
      </c>
      <c r="L1" s="88"/>
      <c r="M1" s="88"/>
      <c r="N1" s="88"/>
      <c r="O1" s="109" t="str">
        <f>IF(ISBLANK([1]表紙!AL39),"",([1]表紙!AL39))</f>
        <v>K001</v>
      </c>
      <c r="P1" s="109"/>
      <c r="Q1" s="109"/>
      <c r="R1" s="109"/>
      <c r="S1" s="109"/>
      <c r="T1" s="109"/>
      <c r="U1" s="109"/>
      <c r="V1" s="109"/>
      <c r="W1" s="109"/>
      <c r="X1" s="109"/>
      <c r="Y1" s="88" t="s">
        <v>3</v>
      </c>
      <c r="Z1" s="88"/>
      <c r="AA1" s="88"/>
      <c r="AB1" s="88"/>
      <c r="AC1" s="162" t="str">
        <f>IF(ISBLANK([1]表紙!AL35),"",([1]表紙!AL35))</f>
        <v>KS</v>
      </c>
      <c r="AD1" s="162"/>
      <c r="AE1" s="162"/>
      <c r="AF1" s="162"/>
      <c r="AG1" s="162"/>
      <c r="AH1" s="162"/>
      <c r="AI1" s="162"/>
      <c r="AJ1" s="162"/>
      <c r="AK1" s="162"/>
      <c r="AL1" s="162"/>
      <c r="AM1" s="88" t="s">
        <v>11</v>
      </c>
      <c r="AN1" s="88"/>
      <c r="AO1" s="88"/>
      <c r="AP1" s="88"/>
      <c r="AQ1" s="158">
        <f>IF(ISBLANK(表紙!AL47),"",(表紙!AL47))</f>
        <v>45056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spans="1:52" x14ac:dyDescent="0.15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90" t="s">
        <v>42</v>
      </c>
      <c r="L2" s="90"/>
      <c r="M2" s="90"/>
      <c r="N2" s="90"/>
      <c r="O2" s="107" t="s">
        <v>107</v>
      </c>
      <c r="P2" s="107"/>
      <c r="Q2" s="107"/>
      <c r="R2" s="107"/>
      <c r="S2" s="107"/>
      <c r="T2" s="107"/>
      <c r="U2" s="107"/>
      <c r="V2" s="107"/>
      <c r="W2" s="107"/>
      <c r="X2" s="107"/>
      <c r="Y2" s="90" t="s">
        <v>5</v>
      </c>
      <c r="Z2" s="90"/>
      <c r="AA2" s="90"/>
      <c r="AB2" s="90"/>
      <c r="AC2" s="160" t="s">
        <v>106</v>
      </c>
      <c r="AD2" s="160"/>
      <c r="AE2" s="160"/>
      <c r="AF2" s="160"/>
      <c r="AG2" s="160"/>
      <c r="AH2" s="160"/>
      <c r="AI2" s="160"/>
      <c r="AJ2" s="160"/>
      <c r="AK2" s="160"/>
      <c r="AL2" s="160"/>
      <c r="AM2" s="90" t="s">
        <v>9</v>
      </c>
      <c r="AN2" s="90"/>
      <c r="AO2" s="90"/>
      <c r="AP2" s="90"/>
      <c r="AQ2" s="160" t="str">
        <f>IF(ISBLANK(表紙!AL49),"",(表紙!AL49))</f>
        <v>馬広超</v>
      </c>
      <c r="AR2" s="160"/>
      <c r="AS2" s="160"/>
      <c r="AT2" s="160"/>
      <c r="AU2" s="160"/>
      <c r="AV2" s="160"/>
      <c r="AW2" s="160"/>
      <c r="AX2" s="160"/>
      <c r="AY2" s="160"/>
      <c r="AZ2" s="161"/>
    </row>
    <row r="3" spans="1:52" ht="12" customHeight="1" x14ac:dyDescent="0.15">
      <c r="B3" s="3"/>
    </row>
    <row r="4" spans="1:52" x14ac:dyDescent="0.15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8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</row>
    <row r="6" spans="1:52" x14ac:dyDescent="0.15">
      <c r="A6" s="8"/>
      <c r="B6" s="9" t="s">
        <v>44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4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4"/>
    </row>
    <row r="8" spans="1:52" x14ac:dyDescent="0.15">
      <c r="A8" s="8"/>
      <c r="B8" s="9"/>
      <c r="C8" s="9" t="s">
        <v>45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4"/>
    </row>
    <row r="9" spans="1:52" x14ac:dyDescent="0.15">
      <c r="A9" s="8"/>
      <c r="B9" s="9"/>
      <c r="C9" s="9"/>
      <c r="D9" s="9"/>
      <c r="E9" s="9" t="s">
        <v>46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4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4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4"/>
    </row>
    <row r="12" spans="1:52" x14ac:dyDescent="0.15">
      <c r="A12" s="8"/>
      <c r="B12" s="9" t="s">
        <v>105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4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4"/>
    </row>
    <row r="14" spans="1:52" x14ac:dyDescent="0.15">
      <c r="A14" s="8"/>
      <c r="B14" s="9"/>
      <c r="C14" s="9"/>
      <c r="D14" s="10" t="s">
        <v>47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23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4"/>
    </row>
    <row r="15" spans="1:52" x14ac:dyDescent="0.15">
      <c r="A15" s="8"/>
      <c r="B15" s="9"/>
      <c r="C15" s="9"/>
      <c r="D15" s="8"/>
      <c r="E15" s="12" t="s">
        <v>108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24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24"/>
    </row>
    <row r="16" spans="1:52" x14ac:dyDescent="0.15">
      <c r="A16" s="8"/>
      <c r="B16" s="9"/>
      <c r="C16" s="9"/>
      <c r="D16" s="8"/>
      <c r="E16" s="12" t="s">
        <v>109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24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24"/>
    </row>
    <row r="17" spans="1:52" x14ac:dyDescent="0.15">
      <c r="A17" s="8"/>
      <c r="B17" s="9"/>
      <c r="C17" s="9"/>
      <c r="D17" s="8"/>
      <c r="E17" s="12" t="s">
        <v>110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24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24"/>
    </row>
    <row r="18" spans="1:52" x14ac:dyDescent="0.15">
      <c r="A18" s="8"/>
      <c r="B18" s="9"/>
      <c r="C18" s="9"/>
      <c r="D18" s="8"/>
      <c r="E18" s="74" t="s">
        <v>146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24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24"/>
    </row>
    <row r="19" spans="1:52" x14ac:dyDescent="0.15">
      <c r="A19" s="8"/>
      <c r="B19" s="9"/>
      <c r="C19" s="9"/>
      <c r="D19" s="8"/>
      <c r="E19" s="9" t="s">
        <v>111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4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24"/>
    </row>
    <row r="20" spans="1:52" x14ac:dyDescent="0.15">
      <c r="A20" s="8"/>
      <c r="B20" s="9"/>
      <c r="C20" s="9"/>
      <c r="D20" s="8"/>
      <c r="E20" s="9" t="s">
        <v>112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24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24"/>
    </row>
    <row r="21" spans="1:52" x14ac:dyDescent="0.15">
      <c r="A21" s="8"/>
      <c r="B21" s="9"/>
      <c r="C21" s="9"/>
      <c r="D21" s="8"/>
      <c r="E21" s="9" t="s">
        <v>113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24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24"/>
    </row>
    <row r="22" spans="1:52" x14ac:dyDescent="0.15">
      <c r="A22" s="8"/>
      <c r="B22" s="9"/>
      <c r="C22" s="9"/>
      <c r="D22" s="8"/>
      <c r="E22" s="9" t="s">
        <v>114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24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24"/>
    </row>
    <row r="23" spans="1:52" x14ac:dyDescent="0.15">
      <c r="A23" s="8"/>
      <c r="B23" s="9"/>
      <c r="C23" s="9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24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24"/>
    </row>
    <row r="24" spans="1:52" x14ac:dyDescent="0.15">
      <c r="A24" s="8"/>
      <c r="B24" s="9"/>
      <c r="C24" s="9"/>
      <c r="D24" s="8"/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24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24"/>
    </row>
    <row r="25" spans="1:52" x14ac:dyDescent="0.15">
      <c r="A25" s="8"/>
      <c r="B25" s="9"/>
      <c r="C25" s="9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24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24"/>
    </row>
    <row r="26" spans="1:52" x14ac:dyDescent="0.15">
      <c r="A26" s="8"/>
      <c r="B26" s="9"/>
      <c r="C26" s="9"/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24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24"/>
    </row>
    <row r="27" spans="1:52" x14ac:dyDescent="0.15">
      <c r="A27" s="8"/>
      <c r="B27" s="9"/>
      <c r="C27" s="9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24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24"/>
    </row>
    <row r="28" spans="1:52" x14ac:dyDescent="0.15">
      <c r="A28" s="8"/>
      <c r="B28" s="9"/>
      <c r="C28" s="9"/>
      <c r="D28" s="10" t="s">
        <v>33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23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24"/>
    </row>
    <row r="29" spans="1:52" x14ac:dyDescent="0.15">
      <c r="A29" s="8"/>
      <c r="B29" s="9"/>
      <c r="C29" s="9"/>
      <c r="D29" s="8"/>
      <c r="E29" s="13"/>
      <c r="F29" s="9" t="s">
        <v>115</v>
      </c>
      <c r="G29" s="13"/>
      <c r="H29" s="13"/>
      <c r="I29" s="13"/>
      <c r="J29" s="9" t="s">
        <v>116</v>
      </c>
      <c r="K29" s="9"/>
      <c r="L29" s="9"/>
      <c r="M29" s="9"/>
      <c r="N29" s="9" t="s">
        <v>136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24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24"/>
    </row>
    <row r="30" spans="1:52" x14ac:dyDescent="0.15">
      <c r="A30" s="8"/>
      <c r="B30" s="9"/>
      <c r="C30" s="9"/>
      <c r="D30" s="8"/>
      <c r="E30" s="9"/>
      <c r="F30" s="9" t="s">
        <v>118</v>
      </c>
      <c r="G30" s="9"/>
      <c r="H30" s="9"/>
      <c r="I30" s="9"/>
      <c r="J30" s="9" t="s">
        <v>119</v>
      </c>
      <c r="K30" s="9"/>
      <c r="L30" s="9"/>
      <c r="M30" s="9"/>
      <c r="N30" s="9" t="s">
        <v>137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24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24"/>
    </row>
    <row r="31" spans="1:52" x14ac:dyDescent="0.15">
      <c r="A31" s="8"/>
      <c r="B31" s="9"/>
      <c r="C31" s="9"/>
      <c r="D31" s="8"/>
      <c r="F31" s="9" t="s">
        <v>24</v>
      </c>
      <c r="G31" s="9"/>
      <c r="H31" s="9"/>
      <c r="I31" s="9"/>
      <c r="J31" s="9" t="s">
        <v>117</v>
      </c>
      <c r="K31" s="9"/>
      <c r="L31" s="9"/>
      <c r="M31" s="9"/>
      <c r="N31" s="9" t="s">
        <v>138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24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24"/>
    </row>
    <row r="32" spans="1:52" x14ac:dyDescent="0.15">
      <c r="A32" s="8"/>
      <c r="B32" s="9"/>
      <c r="C32" s="9"/>
      <c r="D32" s="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24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24"/>
    </row>
    <row r="33" spans="1:52" x14ac:dyDescent="0.15">
      <c r="A33" s="8"/>
      <c r="B33" s="9"/>
      <c r="C33" s="9"/>
      <c r="D33" s="10" t="s">
        <v>135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23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24"/>
    </row>
    <row r="34" spans="1:52" x14ac:dyDescent="0.15">
      <c r="A34" s="8"/>
      <c r="B34" s="9"/>
      <c r="C34" s="9"/>
      <c r="D34" s="8"/>
      <c r="E34" s="9" t="s">
        <v>147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24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24"/>
    </row>
    <row r="35" spans="1:52" x14ac:dyDescent="0.15">
      <c r="A35" s="8"/>
      <c r="B35" s="9"/>
      <c r="C35" s="9"/>
      <c r="D35" s="8"/>
      <c r="E35" s="9"/>
      <c r="F35" s="9"/>
      <c r="G35" s="9" t="s">
        <v>148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24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24"/>
    </row>
    <row r="36" spans="1:52" x14ac:dyDescent="0.15">
      <c r="A36" s="8"/>
      <c r="B36" s="9"/>
      <c r="C36" s="9"/>
      <c r="D36" s="8"/>
      <c r="E36" s="9"/>
      <c r="F36" s="9"/>
      <c r="G36" s="9" t="s">
        <v>149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24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4"/>
    </row>
    <row r="37" spans="1:52" x14ac:dyDescent="0.15">
      <c r="A37" s="8"/>
      <c r="B37" s="9"/>
      <c r="C37" s="9"/>
      <c r="D37" s="8"/>
      <c r="E37" s="9"/>
      <c r="F37" s="9"/>
      <c r="G37" s="9" t="s">
        <v>157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24"/>
      <c r="AH37" s="9"/>
      <c r="AI37" s="9"/>
      <c r="AJ37" s="9"/>
      <c r="AL37" s="9"/>
      <c r="AM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4"/>
    </row>
    <row r="38" spans="1:52" x14ac:dyDescent="0.15">
      <c r="A38" s="8"/>
      <c r="B38" s="9"/>
      <c r="C38" s="9"/>
      <c r="D38" s="8"/>
      <c r="E38" s="9"/>
      <c r="F38" s="9"/>
      <c r="G38" s="9" t="s">
        <v>150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24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54"/>
      <c r="AU38" s="154"/>
      <c r="AV38" s="154"/>
      <c r="AW38" s="154"/>
      <c r="AX38" s="9"/>
      <c r="AY38" s="9"/>
      <c r="AZ38" s="24"/>
    </row>
    <row r="39" spans="1:52" x14ac:dyDescent="0.15">
      <c r="A39" s="8"/>
      <c r="B39" s="9"/>
      <c r="C39" s="9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24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4"/>
    </row>
    <row r="40" spans="1:52" x14ac:dyDescent="0.15">
      <c r="A40" s="8"/>
      <c r="B40" s="9"/>
      <c r="C40" s="9"/>
      <c r="D40" s="14" t="s">
        <v>48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25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4"/>
    </row>
    <row r="41" spans="1:52" ht="319.89999999999998" customHeight="1" x14ac:dyDescent="0.15">
      <c r="A41" s="8"/>
      <c r="B41" s="9"/>
      <c r="C41" s="9"/>
      <c r="D41" s="155" t="s">
        <v>151</v>
      </c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7"/>
      <c r="AH41" s="26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4"/>
    </row>
    <row r="42" spans="1:52" x14ac:dyDescent="0.15">
      <c r="A42" s="8"/>
      <c r="B42" s="9"/>
      <c r="C42" s="9"/>
      <c r="D42" s="10" t="s">
        <v>49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23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4"/>
    </row>
    <row r="43" spans="1:52" x14ac:dyDescent="0.15">
      <c r="A43" s="8"/>
      <c r="B43" s="9"/>
      <c r="C43" s="9"/>
      <c r="D43" s="8"/>
      <c r="E43" s="9" t="s">
        <v>46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4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4"/>
    </row>
    <row r="44" spans="1:52" x14ac:dyDescent="0.15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4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4"/>
    </row>
    <row r="45" spans="1:52" x14ac:dyDescent="0.15">
      <c r="A45" s="8"/>
      <c r="B45" s="9"/>
      <c r="C45" s="9"/>
      <c r="D45" s="10" t="s">
        <v>50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23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4"/>
    </row>
    <row r="46" spans="1:52" x14ac:dyDescent="0.15">
      <c r="A46" s="8"/>
      <c r="B46" s="9"/>
      <c r="C46" s="9"/>
      <c r="D46" s="8"/>
      <c r="E46" s="9" t="s">
        <v>152</v>
      </c>
      <c r="F46" s="9"/>
      <c r="G46" s="9"/>
      <c r="H46" s="9" t="s">
        <v>51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4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4"/>
    </row>
    <row r="47" spans="1:52" x14ac:dyDescent="0.15">
      <c r="A47" s="8"/>
      <c r="B47" s="9"/>
      <c r="C47" s="9"/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27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4"/>
    </row>
    <row r="48" spans="1:52" s="1" customFormat="1" x14ac:dyDescent="0.15">
      <c r="A48" s="18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30"/>
    </row>
    <row r="49" spans="1:52" s="1" customFormat="1" x14ac:dyDescent="0.15">
      <c r="A49" s="18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30"/>
    </row>
    <row r="50" spans="1:52" x14ac:dyDescent="0.1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4"/>
    </row>
    <row r="51" spans="1:52" x14ac:dyDescent="0.1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4"/>
    </row>
    <row r="52" spans="1:52" x14ac:dyDescent="0.1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4"/>
    </row>
    <row r="53" spans="1:52" x14ac:dyDescent="0.1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4"/>
    </row>
    <row r="54" spans="1:52" x14ac:dyDescent="0.1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4"/>
    </row>
    <row r="55" spans="1:52" x14ac:dyDescent="0.1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4"/>
    </row>
    <row r="56" spans="1:52" x14ac:dyDescent="0.1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4"/>
    </row>
    <row r="57" spans="1:52" x14ac:dyDescent="0.1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4"/>
    </row>
    <row r="58" spans="1:52" x14ac:dyDescent="0.1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4"/>
    </row>
    <row r="59" spans="1:52" x14ac:dyDescent="0.1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4"/>
    </row>
    <row r="60" spans="1:52" x14ac:dyDescent="0.15">
      <c r="A60" s="4" t="s">
        <v>120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28"/>
    </row>
    <row r="61" spans="1:52" x14ac:dyDescent="0.1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31"/>
    </row>
    <row r="62" spans="1:52" x14ac:dyDescent="0.15">
      <c r="A62" s="21"/>
      <c r="B62" s="12" t="s">
        <v>121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32"/>
    </row>
    <row r="63" spans="1:52" x14ac:dyDescent="0.15">
      <c r="A63" s="2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32"/>
    </row>
    <row r="64" spans="1:52" x14ac:dyDescent="0.15">
      <c r="A64" s="22"/>
      <c r="D64" s="2" t="s">
        <v>52</v>
      </c>
      <c r="AZ64" s="33"/>
    </row>
    <row r="65" spans="1:52" x14ac:dyDescent="0.15">
      <c r="A65" s="22"/>
      <c r="E65" s="2" t="s">
        <v>46</v>
      </c>
      <c r="AZ65" s="33"/>
    </row>
    <row r="66" spans="1:52" x14ac:dyDescent="0.15">
      <c r="A66" s="22"/>
      <c r="AZ66" s="33"/>
    </row>
    <row r="67" spans="1:52" x14ac:dyDescent="0.15">
      <c r="A67" s="4" t="s">
        <v>53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28"/>
    </row>
    <row r="68" spans="1:52" x14ac:dyDescent="0.15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31"/>
    </row>
    <row r="69" spans="1:52" x14ac:dyDescent="0.15">
      <c r="A69" s="21"/>
      <c r="B69" s="12" t="s">
        <v>54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32"/>
    </row>
    <row r="70" spans="1:52" x14ac:dyDescent="0.15">
      <c r="A70" s="2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32"/>
    </row>
    <row r="71" spans="1:52" x14ac:dyDescent="0.15">
      <c r="A71" s="22"/>
      <c r="C71" s="2" t="s">
        <v>55</v>
      </c>
      <c r="AZ71" s="33"/>
    </row>
    <row r="72" spans="1:52" x14ac:dyDescent="0.15">
      <c r="A72" s="22"/>
      <c r="AZ72" s="33"/>
    </row>
    <row r="73" spans="1:52" x14ac:dyDescent="0.15">
      <c r="A73" s="22"/>
      <c r="D73" s="2" t="s">
        <v>56</v>
      </c>
      <c r="AZ73" s="33"/>
    </row>
    <row r="74" spans="1:52" x14ac:dyDescent="0.15">
      <c r="A74" s="22"/>
      <c r="AZ74" s="33"/>
    </row>
    <row r="75" spans="1:52" x14ac:dyDescent="0.15">
      <c r="A75" s="22"/>
      <c r="E75" s="2" t="s">
        <v>57</v>
      </c>
      <c r="AZ75" s="33"/>
    </row>
    <row r="76" spans="1:52" x14ac:dyDescent="0.15">
      <c r="A76" s="22"/>
      <c r="F76" s="2" t="s">
        <v>58</v>
      </c>
      <c r="H76" s="2" t="s">
        <v>122</v>
      </c>
      <c r="AZ76" s="33"/>
    </row>
    <row r="77" spans="1:52" x14ac:dyDescent="0.15">
      <c r="A77" s="22"/>
      <c r="AZ77" s="33"/>
    </row>
    <row r="78" spans="1:52" x14ac:dyDescent="0.15">
      <c r="A78" s="22"/>
      <c r="AZ78" s="33"/>
    </row>
    <row r="79" spans="1:52" x14ac:dyDescent="0.15">
      <c r="A79" s="22"/>
      <c r="C79" s="2" t="s">
        <v>59</v>
      </c>
      <c r="AZ79" s="33"/>
    </row>
    <row r="80" spans="1:52" x14ac:dyDescent="0.15">
      <c r="A80" s="22"/>
      <c r="AZ80" s="33"/>
    </row>
    <row r="81" spans="1:52" x14ac:dyDescent="0.15">
      <c r="A81" s="22"/>
      <c r="D81" s="2" t="s">
        <v>60</v>
      </c>
      <c r="AZ81" s="33"/>
    </row>
    <row r="82" spans="1:52" x14ac:dyDescent="0.15">
      <c r="A82" s="22"/>
      <c r="AZ82" s="33"/>
    </row>
    <row r="83" spans="1:52" x14ac:dyDescent="0.15">
      <c r="A83" s="22"/>
      <c r="E83" s="2" t="s">
        <v>57</v>
      </c>
      <c r="AZ83" s="33"/>
    </row>
    <row r="84" spans="1:52" x14ac:dyDescent="0.15">
      <c r="A84" s="22"/>
      <c r="F84" s="2" t="s">
        <v>61</v>
      </c>
      <c r="I84" s="2" t="s">
        <v>123</v>
      </c>
      <c r="AZ84" s="33"/>
    </row>
    <row r="85" spans="1:52" x14ac:dyDescent="0.15">
      <c r="A85" s="22"/>
      <c r="AZ85" s="33"/>
    </row>
    <row r="86" spans="1:52" x14ac:dyDescent="0.15">
      <c r="A86" s="22"/>
      <c r="B86" s="12" t="s">
        <v>62</v>
      </c>
      <c r="AZ86" s="33"/>
    </row>
    <row r="87" spans="1:52" x14ac:dyDescent="0.15">
      <c r="A87" s="22"/>
      <c r="AZ87" s="33"/>
    </row>
    <row r="88" spans="1:52" x14ac:dyDescent="0.15">
      <c r="A88" s="22"/>
      <c r="D88" s="2" t="s">
        <v>124</v>
      </c>
      <c r="AZ88" s="33"/>
    </row>
    <row r="89" spans="1:52" x14ac:dyDescent="0.15">
      <c r="A89" s="22"/>
      <c r="AZ89" s="33"/>
    </row>
    <row r="90" spans="1:52" x14ac:dyDescent="0.15">
      <c r="A90" s="22"/>
      <c r="AZ90" s="33"/>
    </row>
    <row r="91" spans="1:52" x14ac:dyDescent="0.15">
      <c r="A91" s="8"/>
      <c r="B91" s="9"/>
      <c r="C91" s="9"/>
      <c r="D91" s="10" t="s">
        <v>63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23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24"/>
    </row>
    <row r="92" spans="1:52" x14ac:dyDescent="0.15">
      <c r="A92" s="8"/>
      <c r="B92" s="9"/>
      <c r="C92" s="9"/>
      <c r="D92" s="8"/>
      <c r="E92" s="75" t="s">
        <v>153</v>
      </c>
      <c r="F92" s="9"/>
      <c r="G92" s="9"/>
      <c r="H92" s="9"/>
      <c r="I92" s="9"/>
      <c r="J92" s="9"/>
      <c r="K92" s="9"/>
      <c r="L92" s="9"/>
      <c r="M92" s="9" t="s">
        <v>64</v>
      </c>
      <c r="N92" s="9"/>
      <c r="O92" s="73" t="s">
        <v>65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24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24"/>
    </row>
    <row r="93" spans="1:52" x14ac:dyDescent="0.15">
      <c r="A93" s="8"/>
      <c r="B93" s="9"/>
      <c r="C93" s="9"/>
      <c r="D93" s="8"/>
      <c r="E93" s="12" t="s">
        <v>66</v>
      </c>
      <c r="F93" s="9"/>
      <c r="G93" s="9"/>
      <c r="H93" s="9"/>
      <c r="I93" s="9"/>
      <c r="J93" s="9"/>
      <c r="K93" s="9"/>
      <c r="L93" s="9"/>
      <c r="M93" s="9" t="s">
        <v>64</v>
      </c>
      <c r="N93" s="9"/>
      <c r="O93" s="9" t="s">
        <v>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24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24"/>
    </row>
    <row r="94" spans="1:52" x14ac:dyDescent="0.15">
      <c r="A94" s="8"/>
      <c r="B94" s="9"/>
      <c r="C94" s="9"/>
      <c r="D94" s="8"/>
      <c r="E94" s="12" t="s">
        <v>67</v>
      </c>
      <c r="F94" s="9"/>
      <c r="G94" s="9"/>
      <c r="H94" s="9"/>
      <c r="I94" s="9"/>
      <c r="J94" s="9"/>
      <c r="K94" s="9"/>
      <c r="L94" s="9"/>
      <c r="M94" s="9" t="s">
        <v>64</v>
      </c>
      <c r="N94" s="9"/>
      <c r="O94" s="9" t="s">
        <v>68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24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24"/>
    </row>
    <row r="95" spans="1:52" x14ac:dyDescent="0.15">
      <c r="A95" s="8"/>
      <c r="B95" s="9"/>
      <c r="C95" s="9"/>
      <c r="D95" s="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24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24"/>
    </row>
    <row r="96" spans="1:52" x14ac:dyDescent="0.15">
      <c r="A96" s="8"/>
      <c r="B96" s="9"/>
      <c r="C96" s="9"/>
      <c r="D96" s="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24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24"/>
    </row>
    <row r="97" spans="1:52" x14ac:dyDescent="0.15">
      <c r="A97" s="8"/>
      <c r="B97" s="9"/>
      <c r="C97" s="9"/>
      <c r="D97" s="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24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24"/>
    </row>
    <row r="98" spans="1:52" x14ac:dyDescent="0.15">
      <c r="A98" s="8"/>
      <c r="B98" s="9"/>
      <c r="C98" s="9"/>
      <c r="D98" s="10" t="s">
        <v>33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23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24"/>
    </row>
    <row r="99" spans="1:52" x14ac:dyDescent="0.15">
      <c r="A99" s="8"/>
      <c r="B99" s="9"/>
      <c r="C99" s="9"/>
      <c r="D99" s="8"/>
      <c r="E99" s="13"/>
      <c r="F99" s="13"/>
      <c r="G99" s="9" t="s">
        <v>115</v>
      </c>
      <c r="H99" s="13"/>
      <c r="I99" s="13"/>
      <c r="J99" s="9" t="s">
        <v>116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24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24"/>
    </row>
    <row r="100" spans="1:52" x14ac:dyDescent="0.15">
      <c r="A100" s="8"/>
      <c r="B100" s="9"/>
      <c r="C100" s="9"/>
      <c r="D100" s="8"/>
      <c r="E100" s="9"/>
      <c r="F100" s="9"/>
      <c r="G100" s="34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24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24"/>
    </row>
    <row r="101" spans="1:52" x14ac:dyDescent="0.15">
      <c r="A101" s="8"/>
      <c r="B101" s="9"/>
      <c r="C101" s="9"/>
      <c r="D101" s="8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24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24"/>
    </row>
    <row r="102" spans="1:52" x14ac:dyDescent="0.15">
      <c r="A102" s="8"/>
      <c r="B102" s="9"/>
      <c r="C102" s="9"/>
      <c r="D102" s="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24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24"/>
    </row>
    <row r="103" spans="1:52" x14ac:dyDescent="0.15">
      <c r="A103" s="8"/>
      <c r="B103" s="9"/>
      <c r="C103" s="9"/>
      <c r="D103" s="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24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24"/>
    </row>
    <row r="104" spans="1:52" x14ac:dyDescent="0.15">
      <c r="A104" s="8"/>
      <c r="B104" s="9"/>
      <c r="C104" s="9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24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24"/>
    </row>
    <row r="105" spans="1:52" x14ac:dyDescent="0.15">
      <c r="A105" s="8"/>
      <c r="B105" s="9"/>
      <c r="C105" s="9"/>
      <c r="D105" s="10" t="s">
        <v>69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23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24"/>
    </row>
    <row r="106" spans="1:52" x14ac:dyDescent="0.15">
      <c r="A106" s="8"/>
      <c r="B106" s="9"/>
      <c r="C106" s="9"/>
      <c r="D106" s="6"/>
      <c r="E106" s="35"/>
      <c r="F106" s="35"/>
      <c r="G106" s="7"/>
      <c r="H106" s="35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2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24"/>
    </row>
    <row r="107" spans="1:52" x14ac:dyDescent="0.15">
      <c r="A107" s="8"/>
      <c r="B107" s="9"/>
      <c r="C107" s="9"/>
      <c r="D107" s="8" t="s">
        <v>154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24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24"/>
    </row>
    <row r="108" spans="1:52" x14ac:dyDescent="0.15">
      <c r="A108" s="8"/>
      <c r="B108" s="9"/>
      <c r="C108" s="9"/>
      <c r="D108" s="8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24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24"/>
    </row>
    <row r="109" spans="1:52" x14ac:dyDescent="0.15">
      <c r="A109" s="8"/>
      <c r="B109" s="9"/>
      <c r="C109" s="9"/>
      <c r="D109" s="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24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24"/>
    </row>
    <row r="110" spans="1:52" x14ac:dyDescent="0.15">
      <c r="A110" s="8"/>
      <c r="B110" s="9"/>
      <c r="C110" s="9"/>
      <c r="D110" s="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24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24"/>
    </row>
    <row r="111" spans="1:52" x14ac:dyDescent="0.15">
      <c r="A111" s="8"/>
      <c r="B111" s="9"/>
      <c r="C111" s="9"/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27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24"/>
    </row>
    <row r="112" spans="1:52" x14ac:dyDescent="0.15">
      <c r="A112" s="22"/>
      <c r="AZ112" s="33"/>
    </row>
    <row r="113" spans="1:52" x14ac:dyDescent="0.15">
      <c r="A113" s="22"/>
      <c r="AZ113" s="33"/>
    </row>
    <row r="114" spans="1:52" x14ac:dyDescent="0.15">
      <c r="A114" s="22"/>
      <c r="AZ114" s="33"/>
    </row>
    <row r="115" spans="1:52" x14ac:dyDescent="0.15">
      <c r="A115" s="4" t="s">
        <v>70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28"/>
    </row>
    <row r="116" spans="1:52" x14ac:dyDescent="0.15">
      <c r="A116" s="22"/>
      <c r="AZ116" s="33"/>
    </row>
    <row r="117" spans="1:52" x14ac:dyDescent="0.15">
      <c r="A117" s="22"/>
      <c r="AZ117" s="33"/>
    </row>
    <row r="118" spans="1:52" x14ac:dyDescent="0.15">
      <c r="A118" s="22"/>
      <c r="D118" s="2" t="s">
        <v>155</v>
      </c>
      <c r="AZ118" s="33"/>
    </row>
    <row r="120" spans="1:52" x14ac:dyDescent="0.15">
      <c r="A120" s="4" t="s">
        <v>71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28"/>
    </row>
    <row r="121" spans="1:52" x14ac:dyDescent="0.15">
      <c r="A121" s="22"/>
      <c r="AZ121" s="33"/>
    </row>
    <row r="122" spans="1:52" x14ac:dyDescent="0.15">
      <c r="A122" s="22"/>
      <c r="D122" s="2" t="s">
        <v>156</v>
      </c>
      <c r="AZ122" s="33"/>
    </row>
    <row r="123" spans="1:52" x14ac:dyDescent="0.15">
      <c r="A123" s="22"/>
      <c r="AZ123" s="33"/>
    </row>
    <row r="124" spans="1:52" x14ac:dyDescent="0.15">
      <c r="A124" s="22"/>
      <c r="E124" s="2" t="s">
        <v>125</v>
      </c>
      <c r="AZ124" s="33"/>
    </row>
    <row r="127" spans="1:52" x14ac:dyDescent="0.15">
      <c r="A127" s="4" t="s">
        <v>126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28"/>
    </row>
    <row r="128" spans="1:52" x14ac:dyDescent="0.15">
      <c r="A128" s="22"/>
      <c r="AZ128" s="33"/>
    </row>
    <row r="129" spans="1:52" x14ac:dyDescent="0.15">
      <c r="A129" s="22"/>
      <c r="D129" s="2" t="s">
        <v>139</v>
      </c>
      <c r="AZ129" s="33"/>
    </row>
    <row r="132" spans="1:52" x14ac:dyDescent="0.15">
      <c r="A132" s="4" t="s">
        <v>129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28"/>
    </row>
    <row r="134" spans="1:52" x14ac:dyDescent="0.15">
      <c r="C134" s="2" t="s">
        <v>130</v>
      </c>
    </row>
  </sheetData>
  <mergeCells count="15">
    <mergeCell ref="AT38:AW38"/>
    <mergeCell ref="D41:AG41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3"/>
  <dataValidations count="1">
    <dataValidation type="list" allowBlank="1" showInputMessage="1" showErrorMessage="1" sqref="AT38:AW38">
      <formula1>"前方一致,後方一致,完全一致"</formula1>
    </dataValidation>
  </dataValidations>
  <pageMargins left="0.59055118110236204" right="0.39370078740157499" top="0.59055118110236204" bottom="0.59055118110236204" header="0.39370078740157499" footer="0.39370078740157499"/>
  <pageSetup paperSize="9" scale="4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85" max="16383" man="1"/>
    <brk id="1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まこうちよう</cp:lastModifiedBy>
  <cp:lastPrinted>2007-03-09T01:56:00Z</cp:lastPrinted>
  <dcterms:created xsi:type="dcterms:W3CDTF">2002-02-23T02:02:00Z</dcterms:created>
  <dcterms:modified xsi:type="dcterms:W3CDTF">2023-05-10T11:55:34Z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