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ague-my.sharepoint.com/personal/kss-19200160_nsgcl_jp/Documents/ドキュメント/詳細設計書まとめ/"/>
    </mc:Choice>
  </mc:AlternateContent>
  <xr:revisionPtr revIDLastSave="0" documentId="13_ncr:1_{6939CF6F-6D63-4A01-AC84-233D894E1BE0}" xr6:coauthVersionLast="47" xr6:coauthVersionMax="47" xr10:uidLastSave="{00000000-0000-0000-0000-000000000000}"/>
  <bookViews>
    <workbookView minimized="1" xWindow="4284" yWindow="2796" windowWidth="17280" windowHeight="8940" activeTab="3" xr2:uid="{FB179FA1-8D30-4D81-B459-1A1900800D2D}"/>
  </bookViews>
  <sheets>
    <sheet name="表紙" sheetId="2" r:id="rId1"/>
    <sheet name="改訂履歴" sheetId="3" r:id="rId2"/>
    <sheet name="IO関連" sheetId="5" r:id="rId3"/>
    <sheet name="画面イメージ" sheetId="4" r:id="rId4"/>
    <sheet name="画面項目" sheetId="6" r:id="rId5"/>
    <sheet name="イベント処理" sheetId="8" r:id="rId6"/>
  </sheets>
  <externalReferences>
    <externalReference r:id="rId7"/>
    <externalReference r:id="rId8"/>
  </externalReferences>
  <definedNames>
    <definedName name="_xlnm.Print_Area" localSheetId="5">イベント処理!$A$1:$AZ$157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8" l="1"/>
  <c r="AC2" i="8" l="1"/>
  <c r="O2" i="8"/>
  <c r="AQ1" i="8"/>
  <c r="AC1" i="8"/>
  <c r="O1" i="8"/>
  <c r="AF1" i="6" l="1"/>
  <c r="AC1" i="5"/>
  <c r="AC1" i="4"/>
  <c r="AQ1" i="3" s="1"/>
  <c r="AT2" i="6"/>
  <c r="AQ2" i="5"/>
  <c r="AQ2" i="4"/>
  <c r="AT1" i="6"/>
  <c r="AQ1" i="5"/>
  <c r="AQ1" i="4"/>
  <c r="AC2" i="3"/>
  <c r="R2" i="6"/>
  <c r="O2" i="5"/>
  <c r="O2" i="4"/>
  <c r="AF2" i="6"/>
  <c r="AC2" i="5"/>
  <c r="AC2" i="4"/>
  <c r="AQ2" i="3"/>
  <c r="R1" i="6"/>
  <c r="O1" i="5"/>
  <c r="O1" i="4"/>
  <c r="AC1" i="3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2" i="5"/>
  <c r="A51" i="5"/>
  <c r="A50" i="5"/>
  <c r="A49" i="5"/>
  <c r="A48" i="5"/>
  <c r="A47" i="5"/>
  <c r="A46" i="5"/>
  <c r="A45" i="5"/>
  <c r="A44" i="5"/>
  <c r="A41" i="5"/>
  <c r="A40" i="5"/>
  <c r="A39" i="5"/>
  <c r="A38" i="5"/>
  <c r="A37" i="5"/>
  <c r="A36" i="5"/>
  <c r="A35" i="5"/>
  <c r="A34" i="5"/>
  <c r="A33" i="5"/>
  <c r="A30" i="5"/>
  <c r="A29" i="5"/>
  <c r="A28" i="5"/>
  <c r="A27" i="5"/>
  <c r="A26" i="5"/>
  <c r="A25" i="5"/>
  <c r="A24" i="5"/>
  <c r="A23" i="5"/>
  <c r="A2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<sst xmlns="http://schemas.openxmlformats.org/spreadsheetml/2006/main" count="297" uniqueCount="168">
  <si>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</si>
  <si>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</si>
  <si>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</si>
  <si>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</si>
  <si>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</si>
  <si>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</si>
  <si>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</si>
  <si>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</si>
  <si>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</si>
  <si>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</si>
  <si>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</si>
  <si>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</si>
  <si>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高菁雨</t>
    <rPh sb="0" eb="3">
      <t>コウセイウ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</si>
  <si>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</si>
  <si>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</si>
  <si>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2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</si>
  <si>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</si>
  <si>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</si>
  <si>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</si>
  <si>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</si>
  <si>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1"/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</si>
  <si>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</si>
  <si>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</si>
  <si>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</si>
  <si>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</si>
  <si>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</si>
  <si>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</si>
  <si>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</si>
  <si>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</si>
  <si>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</si>
  <si>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</si>
  <si>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</si>
  <si>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</si>
  <si>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</si>
  <si>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</si>
  <si>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</si>
  <si>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</si>
  <si>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</si>
  <si>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button</t>
  </si>
  <si>
    <t>-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</si>
  <si>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3"/>
  </si>
  <si>
    <t>画面ID</t>
    <rPh sb="0" eb="2">
      <t>ガメン</t>
    </rPh>
    <phoneticPr fontId="13"/>
  </si>
  <si>
    <t>システムID</t>
    <phoneticPr fontId="13"/>
  </si>
  <si>
    <t>改訂日</t>
    <rPh sb="0" eb="2">
      <t>カイテイ</t>
    </rPh>
    <rPh sb="2" eb="3">
      <t>ビ</t>
    </rPh>
    <phoneticPr fontId="13"/>
  </si>
  <si>
    <t>画面名称</t>
    <rPh sb="0" eb="2">
      <t>ガメン</t>
    </rPh>
    <rPh sb="2" eb="4">
      <t>メイショウ</t>
    </rPh>
    <phoneticPr fontId="13"/>
  </si>
  <si>
    <t>システム名称</t>
    <rPh sb="4" eb="6">
      <t>メイショウ</t>
    </rPh>
    <phoneticPr fontId="13"/>
  </si>
  <si>
    <t>改訂者</t>
    <rPh sb="0" eb="2">
      <t>カイテイ</t>
    </rPh>
    <rPh sb="2" eb="3">
      <t>シャ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</si>
  <si>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</si>
  <si>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No</t>
    <phoneticPr fontId="13"/>
  </si>
  <si>
    <t>項目名</t>
    <rPh sb="0" eb="2">
      <t>コウモク</t>
    </rPh>
    <rPh sb="2" eb="3">
      <t>メイ</t>
    </rPh>
    <phoneticPr fontId="13"/>
  </si>
  <si>
    <t>活性化</t>
    <rPh sb="0" eb="2">
      <t>カッセイ</t>
    </rPh>
    <rPh sb="2" eb="3">
      <t>カ</t>
    </rPh>
    <phoneticPr fontId="13"/>
  </si>
  <si>
    <t>活性</t>
    <rPh sb="0" eb="2">
      <t>カッセイ</t>
    </rPh>
    <phoneticPr fontId="13"/>
  </si>
  <si>
    <t>抽出項目</t>
    <rPh sb="0" eb="2">
      <t>チュウシュツ</t>
    </rPh>
    <rPh sb="2" eb="4">
      <t>コウモク</t>
    </rPh>
    <phoneticPr fontId="13"/>
  </si>
  <si>
    <t>テーブル</t>
    <phoneticPr fontId="13"/>
  </si>
  <si>
    <t>抽出条件</t>
    <rPh sb="0" eb="2">
      <t>チュウシュツ</t>
    </rPh>
    <rPh sb="2" eb="4">
      <t>ジョウケン</t>
    </rPh>
    <phoneticPr fontId="13"/>
  </si>
  <si>
    <t>集約条件</t>
    <rPh sb="0" eb="2">
      <t>シュウヤク</t>
    </rPh>
    <rPh sb="2" eb="4">
      <t>ジョウケン</t>
    </rPh>
    <phoneticPr fontId="13"/>
  </si>
  <si>
    <t>ソート順</t>
    <rPh sb="3" eb="4">
      <t>ジュン</t>
    </rPh>
    <phoneticPr fontId="13"/>
  </si>
  <si>
    <t>勤怠承認詳細画面</t>
    <rPh sb="0" eb="6">
      <t>キンタイショウニンショウサイ</t>
    </rPh>
    <rPh sb="6" eb="8">
      <t>ガメン</t>
    </rPh>
    <phoneticPr fontId="5"/>
  </si>
  <si>
    <t>CALENDAR_DATE</t>
    <phoneticPr fontId="13"/>
  </si>
  <si>
    <t>曜日</t>
    <rPh sb="0" eb="2">
      <t>ヨウビ</t>
    </rPh>
    <phoneticPr fontId="1"/>
  </si>
  <si>
    <t>カレンダー</t>
    <phoneticPr fontId="13"/>
  </si>
  <si>
    <t>勤怠実績</t>
    <phoneticPr fontId="1"/>
  </si>
  <si>
    <t>T_ATTENDANCE</t>
    <phoneticPr fontId="1"/>
  </si>
  <si>
    <t>T_STATUS</t>
    <phoneticPr fontId="1"/>
  </si>
  <si>
    <t>出勤状態</t>
    <phoneticPr fontId="1"/>
  </si>
  <si>
    <t>button</t>
    <phoneticPr fontId="1"/>
  </si>
  <si>
    <t>戻る</t>
    <rPh sb="0" eb="1">
      <t>モド</t>
    </rPh>
    <phoneticPr fontId="5"/>
  </si>
  <si>
    <t>却下</t>
    <rPh sb="0" eb="2">
      <t>キャッカ</t>
    </rPh>
    <phoneticPr fontId="5"/>
  </si>
  <si>
    <t>一括選択</t>
    <rPh sb="0" eb="4">
      <t>イッカツセンタク</t>
    </rPh>
    <phoneticPr fontId="1"/>
  </si>
  <si>
    <t>承認</t>
    <rPh sb="0" eb="2">
      <t>ショウニン</t>
    </rPh>
    <phoneticPr fontId="1"/>
  </si>
  <si>
    <t>選択</t>
    <rPh sb="0" eb="2">
      <t>センタク</t>
    </rPh>
    <phoneticPr fontId="1"/>
  </si>
  <si>
    <t>checkbox</t>
  </si>
  <si>
    <t>日付</t>
    <rPh sb="0" eb="2">
      <t>ヒヅケ</t>
    </rPh>
    <phoneticPr fontId="1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</si>
  <si>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</si>
  <si>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</si>
  <si>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休憩時間</t>
    <rPh sb="0" eb="4">
      <t>キュウケイジカン</t>
    </rPh>
    <phoneticPr fontId="1"/>
  </si>
  <si>
    <t>実働時間</t>
    <rPh sb="0" eb="4">
      <t>ジツドウジカン</t>
    </rPh>
    <phoneticPr fontId="1"/>
  </si>
  <si>
    <t>残業時間</t>
    <rPh sb="0" eb="4">
      <t>ザンギョウジカン</t>
    </rPh>
    <phoneticPr fontId="1"/>
  </si>
  <si>
    <t>作業内容</t>
    <rPh sb="0" eb="4">
      <t>サギョウナイヨウ</t>
    </rPh>
    <phoneticPr fontId="1"/>
  </si>
  <si>
    <t>勤怠状態</t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</si>
  <si>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</si>
  <si>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</si>
  <si>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I</t>
    <phoneticPr fontId="5"/>
  </si>
  <si>
    <t>I</t>
    <phoneticPr fontId="1"/>
  </si>
  <si>
    <t>STATUS_NAME</t>
    <phoneticPr fontId="1"/>
  </si>
  <si>
    <t>UPDATE_USERID</t>
    <phoneticPr fontId="1"/>
  </si>
  <si>
    <t>WEEKDAY</t>
    <phoneticPr fontId="1"/>
  </si>
  <si>
    <t>T_CALENDAR</t>
    <phoneticPr fontId="1"/>
  </si>
  <si>
    <t>START_TIME</t>
    <phoneticPr fontId="1"/>
  </si>
  <si>
    <t>END_TIME</t>
    <phoneticPr fontId="1"/>
  </si>
  <si>
    <t>REST_HOURS_DAY</t>
    <phoneticPr fontId="1"/>
  </si>
  <si>
    <t>WORKING_HOURS_DAY</t>
    <phoneticPr fontId="1"/>
  </si>
  <si>
    <t>OVERTIME_HOURS_DAY</t>
    <phoneticPr fontId="1"/>
  </si>
  <si>
    <t>WORK_CONTENT</t>
    <phoneticPr fontId="1"/>
  </si>
  <si>
    <t>1.1.画面制御</t>
    <rPh sb="4" eb="6">
      <t>ガメン</t>
    </rPh>
    <rPh sb="6" eb="8">
      <t>セイギョ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</si>
  <si>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</si>
  <si>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なし</t>
    <phoneticPr fontId="13"/>
  </si>
  <si>
    <t>引数：</t>
    <rPh sb="0" eb="2">
      <t>ヒキスウ</t>
    </rPh>
    <phoneticPr fontId="13"/>
  </si>
  <si>
    <t>1.チェック</t>
    <phoneticPr fontId="13"/>
  </si>
  <si>
    <t>①選択行チェック</t>
    <rPh sb="1" eb="3">
      <t>センタク</t>
    </rPh>
    <rPh sb="3" eb="4">
      <t>ギョウ</t>
    </rPh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</si>
  <si>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</si>
  <si>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メッセージ内容：</t>
    <rPh sb="5" eb="7">
      <t>ナイヨウ</t>
    </rPh>
    <phoneticPr fontId="13"/>
  </si>
  <si>
    <t>E0001</t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</si>
  <si>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</si>
  <si>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I0001</t>
    <phoneticPr fontId="13"/>
  </si>
  <si>
    <t>戻る</t>
    <rPh sb="0" eb="1">
      <t>モド</t>
    </rPh>
    <phoneticPr fontId="13"/>
  </si>
  <si>
    <t>却下</t>
    <rPh sb="0" eb="2">
      <t>キャッカ</t>
    </rPh>
    <phoneticPr fontId="13"/>
  </si>
  <si>
    <t>一括選択</t>
    <rPh sb="0" eb="4">
      <t>イッカツセンタク</t>
    </rPh>
    <phoneticPr fontId="13"/>
  </si>
  <si>
    <t>承認</t>
    <rPh sb="0" eb="2">
      <t>ショウニン</t>
    </rPh>
    <phoneticPr fontId="13"/>
  </si>
  <si>
    <t>1.2.勤怠承認詳細取得</t>
    <rPh sb="4" eb="6">
      <t>キンタイ</t>
    </rPh>
    <rPh sb="6" eb="8">
      <t>ショウニン</t>
    </rPh>
    <rPh sb="8" eb="10">
      <t>ショウサイ</t>
    </rPh>
    <rPh sb="10" eb="12">
      <t>シュトク</t>
    </rPh>
    <phoneticPr fontId="13"/>
  </si>
  <si>
    <t>日</t>
    <phoneticPr fontId="15" type="noConversion"/>
  </si>
  <si>
    <t>T_ATTENDANCE.日付</t>
    <rPh sb="13" eb="15">
      <t>ﾋﾂﾞｹ</t>
    </rPh>
    <phoneticPr fontId="15" type="noConversion"/>
  </si>
  <si>
    <t>T_ATTENDANCE.出勤時間</t>
    <rPh sb="13" eb="15">
      <t>ｼｭｯｷﾝ</t>
    </rPh>
    <rPh sb="15" eb="17">
      <t>ｼﾞｶﾝ</t>
    </rPh>
    <phoneticPr fontId="15" type="noConversion"/>
  </si>
  <si>
    <t>T_ATTENDANCE.退勤時間</t>
    <rPh sb="13" eb="17">
      <t>ﾀｲｷﾝｼﾞｶﾝ</t>
    </rPh>
    <phoneticPr fontId="15" type="noConversion"/>
  </si>
  <si>
    <t>T_ATTENDANCE.休憩時間</t>
    <rPh sb="13" eb="17">
      <t>ｷｭｳｹｲｼﾞｶﾝ</t>
    </rPh>
    <phoneticPr fontId="15" type="noConversion"/>
  </si>
  <si>
    <t>T_ATTENDANCE.実働時間</t>
    <rPh sb="13" eb="17">
      <t>ｼﾞﾂﾄﾞｳｼﾞｶﾝ</t>
    </rPh>
    <phoneticPr fontId="15" type="noConversion"/>
  </si>
  <si>
    <t>T_ATTENDANCE.残業時間</t>
    <rPh sb="13" eb="17">
      <t>ｻﾞﾝｷﾞｮｳｼﾞｶﾝ</t>
    </rPh>
    <phoneticPr fontId="15" type="noConversion"/>
  </si>
  <si>
    <t>T_ATTENDANCE.作業内容</t>
    <rPh sb="13" eb="17">
      <t>サギョウナイヨウ</t>
    </rPh>
    <phoneticPr fontId="1"/>
  </si>
  <si>
    <t>T_ATTENDANCE.更新者</t>
    <rPh sb="13" eb="16">
      <t>コウシンシャ</t>
    </rPh>
    <phoneticPr fontId="1"/>
  </si>
  <si>
    <t>T_CALENDAR.曜日</t>
    <rPh sb="11" eb="13">
      <t>ﾖｳﾋﾞ</t>
    </rPh>
    <phoneticPr fontId="15" type="noConversion"/>
  </si>
  <si>
    <t>勤怠実績 T_ATTENDANCE</t>
    <phoneticPr fontId="1"/>
  </si>
  <si>
    <r>
      <t xml:space="preserve"> </t>
    </r>
    <r>
      <rPr>
        <sz val="11"/>
        <rFont val="ＭＳ ゴシック"/>
        <family val="3"/>
        <charset val="128"/>
      </rPr>
      <t>SELECT
  T_CALENDAR.T_CALENDAR
  T_ATTENDANCE.START_TIME,
  T_ATTENDANCE.END_TIME,
  T_ATTENDANCE.REST_HOURS_DAY,
  T_ATTENDANCE.WORKING_HOURS_DAY,
  T_ATTENDANCE.OVERTIME_HOURS_DAY,
  T_ATTENDANCE.WORK_CONTENT,
  T_STATUS.STATUS_NAME,
  T_ATTENDANCE.APPLY_ID,
  T_ATTENDANCE.UPDATE_USERID
FROM
  T_CALENDAR
LEFT JOIN
  T_ATTENDANCE ON DATE_TABLE.DATE = T_ATTENDANCE.ATTENDANCE_DATE
LEFT JOIN
  T_STATUS ON T_ATTENDANCE.STATUS_ID = T_STATUS.STATUS_ID
WHERE
 T_CALENDAR.T_CALENDAR BETWEEN '?' AND '?' 
ORDER BY
  T_CALENDAR.T_CALENDAR</t>
    </r>
    <phoneticPr fontId="15" type="noConversion"/>
  </si>
  <si>
    <t>出勤状態 T_STATUS</t>
    <rPh sb="0" eb="2">
      <t>シュッキン</t>
    </rPh>
    <rPh sb="2" eb="4">
      <t>ジョウタイ</t>
    </rPh>
    <phoneticPr fontId="1"/>
  </si>
  <si>
    <t>カレンダー T_CALENDAR</t>
    <phoneticPr fontId="1"/>
  </si>
  <si>
    <t>・勤怠承認一覧画面へ遷移する。</t>
    <rPh sb="1" eb="3">
      <t>キンタイ</t>
    </rPh>
    <rPh sb="3" eb="5">
      <t>ショウニン</t>
    </rPh>
    <rPh sb="5" eb="7">
      <t>イチラン</t>
    </rPh>
    <rPh sb="7" eb="9">
      <t>ガメン</t>
    </rPh>
    <rPh sb="10" eb="12">
      <t>センイ</t>
    </rPh>
    <phoneticPr fontId="13"/>
  </si>
  <si>
    <t>②却下確認</t>
    <rPh sb="1" eb="3">
      <t>キャッカ</t>
    </rPh>
    <rPh sb="3" eb="5">
      <t>カクニン</t>
    </rPh>
    <phoneticPr fontId="13"/>
  </si>
  <si>
    <t>却下確認メッセージを表示する。「はい」をクリックする場合、社員にメールで通知し、申請状態を更新し、勤怠承認一覧画面へ遷移。「いいえ」をクリックする場合、処理を中止する。</t>
    <rPh sb="0" eb="2">
      <t>キャッカ</t>
    </rPh>
    <rPh sb="10" eb="12">
      <t>ヒョウジ</t>
    </rPh>
    <rPh sb="26" eb="28">
      <t>バアイ</t>
    </rPh>
    <rPh sb="29" eb="31">
      <t>シャイン</t>
    </rPh>
    <rPh sb="36" eb="38">
      <t>ツウチ</t>
    </rPh>
    <rPh sb="40" eb="42">
      <t>シンセイ</t>
    </rPh>
    <rPh sb="42" eb="44">
      <t>ジョウタイ</t>
    </rPh>
    <rPh sb="45" eb="47">
      <t>コウシン</t>
    </rPh>
    <rPh sb="49" eb="51">
      <t>キンタイ</t>
    </rPh>
    <rPh sb="51" eb="53">
      <t>ショウニン</t>
    </rPh>
    <rPh sb="53" eb="55">
      <t>イチラン</t>
    </rPh>
    <rPh sb="55" eb="57">
      <t>ガメン</t>
    </rPh>
    <rPh sb="58" eb="60">
      <t>センイ</t>
    </rPh>
    <rPh sb="73" eb="75">
      <t>バアイ</t>
    </rPh>
    <rPh sb="76" eb="78">
      <t>ショリ</t>
    </rPh>
    <rPh sb="79" eb="81">
      <t>チュウシ</t>
    </rPh>
    <phoneticPr fontId="13"/>
  </si>
  <si>
    <t>選択した勤怠実績を却下してもよろしいですか。</t>
    <rPh sb="0" eb="2">
      <t>センタク</t>
    </rPh>
    <rPh sb="4" eb="6">
      <t>キンタイ</t>
    </rPh>
    <rPh sb="6" eb="8">
      <t>ジッセキ</t>
    </rPh>
    <rPh sb="9" eb="11">
      <t>キャッカ</t>
    </rPh>
    <phoneticPr fontId="13"/>
  </si>
  <si>
    <t>②承認確認</t>
    <rPh sb="1" eb="3">
      <t>ショウニン</t>
    </rPh>
    <rPh sb="3" eb="5">
      <t>カクニン</t>
    </rPh>
    <phoneticPr fontId="13"/>
  </si>
  <si>
    <t>選択した勤怠実績を承認してもよろしいですか。</t>
    <rPh sb="0" eb="2">
      <t>センタク</t>
    </rPh>
    <rPh sb="4" eb="6">
      <t>キンタイ</t>
    </rPh>
    <rPh sb="6" eb="8">
      <t>ジッセキ</t>
    </rPh>
    <rPh sb="9" eb="11">
      <t>ショウニン</t>
    </rPh>
    <phoneticPr fontId="13"/>
  </si>
  <si>
    <t>2.承認処理</t>
    <rPh sb="2" eb="4">
      <t>ショウニン</t>
    </rPh>
    <rPh sb="4" eb="6">
      <t>サクジョショリ</t>
    </rPh>
    <phoneticPr fontId="13"/>
  </si>
  <si>
    <t>承認確認メッセージを表示する。「はい」をクリックする場合、勤怠承認一覧画面へ遷移。「いいえ」をクリックする場合、処理を中止する。</t>
    <rPh sb="0" eb="2">
      <t>ショウニン</t>
    </rPh>
    <rPh sb="10" eb="12">
      <t>ヒョウジ</t>
    </rPh>
    <rPh sb="26" eb="28">
      <t>バアイ</t>
    </rPh>
    <rPh sb="29" eb="31">
      <t>キンタイ</t>
    </rPh>
    <rPh sb="31" eb="33">
      <t>ショウニン</t>
    </rPh>
    <rPh sb="33" eb="35">
      <t>イチラン</t>
    </rPh>
    <rPh sb="35" eb="37">
      <t>ガメン</t>
    </rPh>
    <rPh sb="38" eb="40">
      <t>センイ</t>
    </rPh>
    <rPh sb="53" eb="55">
      <t>バアイ</t>
    </rPh>
    <rPh sb="56" eb="58">
      <t>ショリ</t>
    </rPh>
    <rPh sb="59" eb="61">
      <t>チュウシ</t>
    </rPh>
    <phoneticPr fontId="13"/>
  </si>
  <si>
    <t>・選択した社員にメールで通知し、申請状態を更新し、勤怠実績を承認する。</t>
    <rPh sb="1" eb="3">
      <t>センタク</t>
    </rPh>
    <rPh sb="5" eb="7">
      <t>キンタイ</t>
    </rPh>
    <rPh sb="25" eb="27">
      <t>キンタイ</t>
    </rPh>
    <rPh sb="27" eb="29">
      <t>ジッセキ</t>
    </rPh>
    <rPh sb="30" eb="32">
      <t>ショウニン</t>
    </rPh>
    <phoneticPr fontId="13"/>
  </si>
  <si>
    <t>日付＝選択されたレコードの日付</t>
    <rPh sb="0" eb="2">
      <t>ヒヅケ</t>
    </rPh>
    <rPh sb="3" eb="5">
      <t>センタク</t>
    </rPh>
    <rPh sb="13" eb="15">
      <t>ヒヅケ</t>
    </rPh>
    <phoneticPr fontId="1"/>
  </si>
  <si>
    <t>承認条件</t>
    <rPh sb="0" eb="2">
      <t>ショウニン</t>
    </rPh>
    <rPh sb="2" eb="4">
      <t>ジョウケン</t>
    </rPh>
    <phoneticPr fontId="13"/>
  </si>
  <si>
    <t>No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</si>
  <si>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</si>
  <si>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編集仕様</t>
    <rPh sb="0" eb="2">
      <t>ヘンシュウ</t>
    </rPh>
    <rPh sb="2" eb="4">
      <t>シヨウ</t>
    </rPh>
    <phoneticPr fontId="1"/>
  </si>
  <si>
    <t>残業時間</t>
    <rPh sb="0" eb="2">
      <t>ザンギョウ</t>
    </rPh>
    <rPh sb="2" eb="4">
      <t>ジカン</t>
    </rPh>
    <phoneticPr fontId="1"/>
  </si>
  <si>
    <t>勤怠状態</t>
    <rPh sb="0" eb="2">
      <t>キンタイ</t>
    </rPh>
    <rPh sb="2" eb="4">
      <t>ジョウタイ</t>
    </rPh>
    <phoneticPr fontId="1"/>
  </si>
  <si>
    <t>取得処理</t>
    <rPh sb="0" eb="2">
      <t>シュトク</t>
    </rPh>
    <rPh sb="2" eb="4">
      <t>ショリ</t>
    </rPh>
    <phoneticPr fontId="1"/>
  </si>
  <si>
    <t>項目名</t>
    <rPh sb="0" eb="3">
      <t>コウモクメイ</t>
    </rPh>
    <phoneticPr fontId="1"/>
  </si>
  <si>
    <t>編集仕様詳細</t>
    <rPh sb="0" eb="2">
      <t>ヘンシュウ</t>
    </rPh>
    <rPh sb="2" eb="4">
      <t>シヨウ</t>
    </rPh>
    <rPh sb="4" eb="6">
      <t>ショウサイ</t>
    </rPh>
    <phoneticPr fontId="1"/>
  </si>
  <si>
    <t>編集なし</t>
    <rPh sb="0" eb="2">
      <t>ヘンシュウ</t>
    </rPh>
    <phoneticPr fontId="1"/>
  </si>
  <si>
    <t>社員情報</t>
    <rPh sb="0" eb="2">
      <t>シャイン</t>
    </rPh>
    <rPh sb="2" eb="4">
      <t>ジョウホウ</t>
    </rPh>
    <phoneticPr fontId="1"/>
  </si>
  <si>
    <t>勤怠情報</t>
    <rPh sb="2" eb="4">
      <t>ジョウホウ</t>
    </rPh>
    <phoneticPr fontId="1"/>
  </si>
  <si>
    <t>勤怠承認</t>
    <rPh sb="0" eb="4">
      <t>キンタイショウニン</t>
    </rPh>
    <phoneticPr fontId="1"/>
  </si>
  <si>
    <t>ログアウト</t>
    <phoneticPr fontId="1"/>
  </si>
  <si>
    <t>所属部門</t>
    <rPh sb="0" eb="4">
      <t>ショゾクブモン</t>
    </rPh>
    <phoneticPr fontId="1"/>
  </si>
  <si>
    <t>ユーザー名</t>
    <rPh sb="4" eb="5">
      <t>メイ</t>
    </rPh>
    <phoneticPr fontId="1"/>
  </si>
  <si>
    <t>T_EMPLOYEES</t>
    <phoneticPr fontId="1"/>
  </si>
  <si>
    <t>社員情報</t>
    <phoneticPr fontId="1"/>
  </si>
  <si>
    <t>T_STATUS.勤務状態</t>
    <rPh sb="9" eb="11">
      <t>キンム</t>
    </rPh>
    <rPh sb="11" eb="13">
      <t>ジョウタイ</t>
    </rPh>
    <phoneticPr fontId="1"/>
  </si>
  <si>
    <t>安雪シン・劉金澤・高菁雨</t>
    <rPh sb="0" eb="1">
      <t>アン</t>
    </rPh>
    <rPh sb="1" eb="2">
      <t>ユキ</t>
    </rPh>
    <rPh sb="5" eb="6">
      <t>リュウ</t>
    </rPh>
    <rPh sb="6" eb="8">
      <t>カナザワ</t>
    </rPh>
    <rPh sb="9" eb="10">
      <t>コウ</t>
    </rPh>
    <rPh sb="10" eb="11">
      <t>セイ</t>
    </rPh>
    <phoneticPr fontId="5"/>
  </si>
  <si>
    <t>T_ATTENDANCE.備考</t>
    <rPh sb="13" eb="15">
      <t>ビコウ</t>
    </rPh>
    <phoneticPr fontId="1"/>
  </si>
  <si>
    <r>
      <t xml:space="preserve"> </t>
    </r>
    <r>
      <rPr>
        <sz val="11"/>
        <rFont val="ＭＳ ゴシック"/>
        <family val="3"/>
        <charset val="128"/>
      </rPr>
      <t>SELECT
  T_CALENDAR.CALENDAR_DATE
  T_ATTENDANCE.START_TIME,
  T_ATTENDANCE.END_TIME,
  T_ATTENDANCE.REST_HOURS_DAY,
  T_ATTENDANCE.WORKING_HOURS_DAY,
  T_ATTENDANCE.OVERTIME_HOURS_DAY,
  T_ATTENDANCE.WORK_CONTENT,
  T_STATUS.STATUS_NAME,
  T_ATTENDANCE.UPDATE_USERID
  T_ATTENDANCE.PLUS_CONTENT
FROM
  T_CALENDAR
LEFT JOIN
    T_CALENDAR ON CALENDAR_DATE  = T_ATTENDANCE.ATTENDANCE_DATE
LEFT JOIN
  T_STATUS ON T_ATTENDANCE.STATUS_ID = T_STATUS.STATUS_ID
WHERE
 T_CALENDAR.T_CALENDAR BETWEEN '?' AND '?' 
ORDER BY
  T_CALENDAR.CALENDAR_DATE</t>
    </r>
    <phoneticPr fontId="15" type="noConversion"/>
  </si>
  <si>
    <t>1.3.画面項目編集</t>
    <rPh sb="4" eb="6">
      <t>ガメン</t>
    </rPh>
    <rPh sb="6" eb="8">
      <t>コウモク</t>
    </rPh>
    <rPh sb="8" eb="10">
      <t>ヘンシュウ</t>
    </rPh>
    <phoneticPr fontId="13"/>
  </si>
  <si>
    <t>曜日</t>
    <phoneticPr fontId="1"/>
  </si>
  <si>
    <t>1.4.画面ヘッダー編集</t>
    <rPh sb="4" eb="6">
      <t>ガメン</t>
    </rPh>
    <rPh sb="10" eb="12">
      <t>ヘンシュウ</t>
    </rPh>
    <phoneticPr fontId="13"/>
  </si>
  <si>
    <t>PLUS_CONTENT</t>
    <phoneticPr fontId="1"/>
  </si>
  <si>
    <t>label</t>
  </si>
  <si>
    <r>
      <rPr>
        <sz val="8"/>
        <color rgb="FFFFFFFF"/>
        <rFont val="Microsoft YaHei"/>
        <family val="3"/>
        <charset val="134"/>
      </rPr>
      <t>2</t>
    </r>
    <r>
      <rPr>
        <sz val="8"/>
        <color indexed="9"/>
        <rFont val="ＭＳ ゴシック"/>
        <family val="3"/>
        <charset val="128"/>
      </rPr>
      <t>.戻るボタンクリック処理</t>
    </r>
    <rPh sb="2" eb="3">
      <t>モド</t>
    </rPh>
    <phoneticPr fontId="13"/>
  </si>
  <si>
    <r>
      <rPr>
        <sz val="8"/>
        <color rgb="FFFFFFFF"/>
        <rFont val="Microsoft YaHei"/>
        <family val="3"/>
        <charset val="134"/>
      </rPr>
      <t>3.</t>
    </r>
    <r>
      <rPr>
        <sz val="8"/>
        <color indexed="9"/>
        <rFont val="ＭＳ ゴシック"/>
        <family val="3"/>
        <charset val="128"/>
      </rPr>
      <t>却下ボタンクリック処理</t>
    </r>
    <rPh sb="2" eb="4">
      <t>キャッカ</t>
    </rPh>
    <phoneticPr fontId="13"/>
  </si>
  <si>
    <r>
      <rPr>
        <sz val="8"/>
        <color rgb="FFFFFFFF"/>
        <rFont val="Microsoft YaHei"/>
        <family val="3"/>
        <charset val="134"/>
      </rPr>
      <t>4</t>
    </r>
    <r>
      <rPr>
        <sz val="8"/>
        <color indexed="9"/>
        <rFont val="ＭＳ ゴシック"/>
        <family val="3"/>
        <charset val="128"/>
      </rPr>
      <t>.一括選択ボタンクリック処理</t>
    </r>
    <rPh sb="2" eb="6">
      <t>イッカツセンタク</t>
    </rPh>
    <phoneticPr fontId="13"/>
  </si>
  <si>
    <r>
      <rPr>
        <sz val="8"/>
        <color rgb="FFFFFFFF"/>
        <rFont val="Microsoft YaHei"/>
        <family val="3"/>
        <charset val="134"/>
      </rPr>
      <t>5</t>
    </r>
    <r>
      <rPr>
        <sz val="8"/>
        <color indexed="9"/>
        <rFont val="ＭＳ ゴシック"/>
        <family val="3"/>
        <charset val="128"/>
      </rPr>
      <t>.承認ボタンクリック処理</t>
    </r>
    <rPh sb="2" eb="4">
      <t>ショウニン</t>
    </rPh>
    <phoneticPr fontId="13"/>
  </si>
  <si>
    <t>・一括選択のチェックボックスを全部選択する。</t>
    <rPh sb="1" eb="3">
      <t>イッカツ</t>
    </rPh>
    <rPh sb="3" eb="5">
      <t>センタク</t>
    </rPh>
    <rPh sb="15" eb="17">
      <t>ゼンブ</t>
    </rPh>
    <rPh sb="17" eb="19">
      <t>センタク</t>
    </rPh>
    <phoneticPr fontId="13"/>
  </si>
  <si>
    <t>・一括選択のチェックボックスを第二回をクリックしたら、全部の選択を解除する。</t>
    <rPh sb="1" eb="3">
      <t>イッカツ</t>
    </rPh>
    <rPh sb="3" eb="5">
      <t>センタク</t>
    </rPh>
    <rPh sb="15" eb="16">
      <t>ダイ</t>
    </rPh>
    <rPh sb="16" eb="18">
      <t>ニカイ</t>
    </rPh>
    <rPh sb="27" eb="29">
      <t>ゼンブ</t>
    </rPh>
    <rPh sb="30" eb="32">
      <t>センタク</t>
    </rPh>
    <rPh sb="33" eb="35">
      <t>カイジョ</t>
    </rPh>
    <phoneticPr fontId="13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</si>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</sst>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Amasis MT Pro Medium"/>
      <family val="1"/>
    </font>
    <font>
      <sz val="11"/>
      <name val="ＭＳ ゴシック"/>
      <family val="3"/>
      <charset val="128"/>
    </font>
    <font>
      <sz val="8"/>
      <color theme="5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FFFF"/>
      <name val="Microsoft YaHei"/>
      <family val="3"/>
      <charset val="134"/>
    </font>
    <font>
      <sz val="8"/>
      <color indexed="9"/>
      <name val="ＭＳ ゴシック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71">
    <xf numFmtId="0" fontId="0" fillId="0" borderId="0" xfId="0">
      <alignment vertical="center"/>
    </xf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0" xfId="1" applyFont="1"/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3" applyFont="1"/>
    <xf numFmtId="0" fontId="3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3" fillId="0" borderId="1" xfId="3" applyFont="1" applyBorder="1" applyAlignment="1">
      <alignment vertical="top"/>
    </xf>
    <xf numFmtId="0" fontId="3" fillId="0" borderId="2" xfId="3" applyFont="1" applyBorder="1" applyAlignment="1">
      <alignment vertical="top"/>
    </xf>
    <xf numFmtId="0" fontId="3" fillId="0" borderId="3" xfId="3" applyFont="1" applyBorder="1" applyAlignment="1">
      <alignment vertical="top"/>
    </xf>
    <xf numFmtId="0" fontId="3" fillId="0" borderId="4" xfId="3" applyFont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7" xfId="3" applyFont="1" applyBorder="1" applyAlignment="1">
      <alignment vertical="top"/>
    </xf>
    <xf numFmtId="0" fontId="3" fillId="0" borderId="8" xfId="3" applyFont="1" applyBorder="1" applyAlignment="1">
      <alignment vertical="top"/>
    </xf>
    <xf numFmtId="0" fontId="3" fillId="0" borderId="9" xfId="3" applyFont="1" applyBorder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3" fillId="3" borderId="24" xfId="3" applyFont="1" applyFill="1" applyBorder="1" applyAlignment="1">
      <alignment vertical="top"/>
    </xf>
    <xf numFmtId="0" fontId="3" fillId="3" borderId="25" xfId="3" applyFont="1" applyFill="1" applyBorder="1" applyAlignment="1">
      <alignment vertical="top"/>
    </xf>
    <xf numFmtId="0" fontId="3" fillId="3" borderId="26" xfId="3" applyFont="1" applyFill="1" applyBorder="1" applyAlignment="1">
      <alignment vertical="top"/>
    </xf>
    <xf numFmtId="0" fontId="3" fillId="0" borderId="0" xfId="5" applyFont="1"/>
    <xf numFmtId="0" fontId="3" fillId="0" borderId="0" xfId="5" applyFont="1" applyAlignment="1">
      <alignment vertical="center"/>
    </xf>
    <xf numFmtId="0" fontId="3" fillId="4" borderId="25" xfId="5" applyFont="1" applyFill="1" applyBorder="1" applyAlignment="1">
      <alignment vertical="top"/>
    </xf>
    <xf numFmtId="0" fontId="3" fillId="4" borderId="24" xfId="5" applyFont="1" applyFill="1" applyBorder="1" applyAlignment="1">
      <alignment vertical="top"/>
    </xf>
    <xf numFmtId="0" fontId="3" fillId="4" borderId="26" xfId="5" applyFont="1" applyFill="1" applyBorder="1" applyAlignment="1">
      <alignment vertical="top"/>
    </xf>
    <xf numFmtId="0" fontId="3" fillId="3" borderId="25" xfId="5" applyFont="1" applyFill="1" applyBorder="1" applyAlignment="1">
      <alignment vertical="top"/>
    </xf>
    <xf numFmtId="0" fontId="3" fillId="3" borderId="24" xfId="5" applyFont="1" applyFill="1" applyBorder="1" applyAlignment="1">
      <alignment vertical="top"/>
    </xf>
    <xf numFmtId="0" fontId="3" fillId="3" borderId="26" xfId="5" applyFont="1" applyFill="1" applyBorder="1" applyAlignment="1">
      <alignment vertical="top"/>
    </xf>
    <xf numFmtId="0" fontId="3" fillId="0" borderId="4" xfId="5" applyFont="1" applyBorder="1"/>
    <xf numFmtId="0" fontId="3" fillId="0" borderId="5" xfId="5" applyFont="1" applyBorder="1"/>
    <xf numFmtId="0" fontId="3" fillId="0" borderId="7" xfId="5" applyFont="1" applyBorder="1"/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3" fillId="3" borderId="4" xfId="5" applyFont="1" applyFill="1" applyBorder="1" applyAlignment="1">
      <alignment vertical="top"/>
    </xf>
    <xf numFmtId="0" fontId="3" fillId="3" borderId="0" xfId="5" applyFont="1" applyFill="1" applyAlignment="1">
      <alignment vertical="top"/>
    </xf>
    <xf numFmtId="0" fontId="3" fillId="3" borderId="5" xfId="5" applyFont="1" applyFill="1" applyBorder="1" applyAlignment="1">
      <alignment vertical="top"/>
    </xf>
    <xf numFmtId="0" fontId="3" fillId="4" borderId="24" xfId="5" applyFont="1" applyFill="1" applyBorder="1" applyAlignment="1">
      <alignment horizontal="center" vertical="top"/>
    </xf>
    <xf numFmtId="0" fontId="3" fillId="3" borderId="24" xfId="5" applyFont="1" applyFill="1" applyBorder="1" applyAlignment="1">
      <alignment horizontal="center" vertical="top"/>
    </xf>
    <xf numFmtId="0" fontId="3" fillId="3" borderId="7" xfId="5" applyFont="1" applyFill="1" applyBorder="1" applyAlignment="1">
      <alignment vertical="top"/>
    </xf>
    <xf numFmtId="0" fontId="3" fillId="3" borderId="8" xfId="5" applyFont="1" applyFill="1" applyBorder="1" applyAlignment="1">
      <alignment vertical="top"/>
    </xf>
    <xf numFmtId="0" fontId="3" fillId="3" borderId="9" xfId="5" applyFont="1" applyFill="1" applyBorder="1" applyAlignment="1">
      <alignment vertical="top"/>
    </xf>
    <xf numFmtId="0" fontId="3" fillId="0" borderId="1" xfId="5" applyFont="1" applyBorder="1" applyAlignment="1">
      <alignment vertical="top"/>
    </xf>
    <xf numFmtId="0" fontId="3" fillId="0" borderId="2" xfId="5" applyFont="1" applyBorder="1" applyAlignment="1">
      <alignment vertical="top"/>
    </xf>
    <xf numFmtId="0" fontId="3" fillId="0" borderId="3" xfId="5" applyFont="1" applyBorder="1" applyAlignment="1">
      <alignment vertical="top"/>
    </xf>
    <xf numFmtId="0" fontId="3" fillId="0" borderId="4" xfId="5" applyFont="1" applyBorder="1" applyAlignment="1">
      <alignment vertical="top"/>
    </xf>
    <xf numFmtId="0" fontId="3" fillId="0" borderId="0" xfId="5" applyFont="1" applyAlignment="1">
      <alignment vertical="top"/>
    </xf>
    <xf numFmtId="0" fontId="3" fillId="0" borderId="5" xfId="5" applyFont="1" applyBorder="1" applyAlignment="1">
      <alignment vertical="top"/>
    </xf>
    <xf numFmtId="0" fontId="9" fillId="2" borderId="2" xfId="5" applyFont="1" applyFill="1" applyBorder="1" applyAlignment="1">
      <alignment vertical="center"/>
    </xf>
    <xf numFmtId="0" fontId="3" fillId="0" borderId="6" xfId="5" applyFont="1" applyBorder="1"/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6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18" fillId="3" borderId="0" xfId="5" applyFont="1" applyFill="1" applyAlignment="1">
      <alignment vertical="top"/>
    </xf>
    <xf numFmtId="0" fontId="19" fillId="3" borderId="0" xfId="5" applyFont="1" applyFill="1" applyAlignment="1">
      <alignment vertical="top"/>
    </xf>
    <xf numFmtId="0" fontId="21" fillId="2" borderId="24" xfId="5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14" fontId="7" fillId="0" borderId="6" xfId="1" applyNumberFormat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20" xfId="4" applyFont="1" applyBorder="1"/>
    <xf numFmtId="14" fontId="3" fillId="0" borderId="20" xfId="4" applyNumberFormat="1" applyFont="1" applyBorder="1" applyAlignment="1">
      <alignment horizontal="center"/>
    </xf>
    <xf numFmtId="0" fontId="3" fillId="0" borderId="19" xfId="4" applyFont="1" applyBorder="1"/>
    <xf numFmtId="14" fontId="3" fillId="0" borderId="19" xfId="4" applyNumberFormat="1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3" fillId="0" borderId="18" xfId="4" applyFont="1" applyBorder="1"/>
    <xf numFmtId="14" fontId="3" fillId="0" borderId="18" xfId="4" applyNumberFormat="1" applyFont="1" applyBorder="1" applyAlignment="1">
      <alignment horizont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3" fillId="0" borderId="17" xfId="3" applyFont="1" applyBorder="1" applyAlignment="1">
      <alignment horizontal="center"/>
    </xf>
    <xf numFmtId="0" fontId="3" fillId="0" borderId="24" xfId="3" applyFont="1" applyBorder="1" applyAlignment="1">
      <alignment vertical="top"/>
    </xf>
    <xf numFmtId="0" fontId="3" fillId="0" borderId="25" xfId="3" applyFont="1" applyBorder="1" applyAlignment="1">
      <alignment vertical="top"/>
    </xf>
    <xf numFmtId="0" fontId="3" fillId="0" borderId="26" xfId="3" applyFont="1" applyBorder="1" applyAlignment="1">
      <alignment vertical="top"/>
    </xf>
    <xf numFmtId="0" fontId="3" fillId="0" borderId="24" xfId="3" applyFont="1" applyBorder="1" applyAlignment="1">
      <alignment horizontal="center" vertical="top"/>
    </xf>
    <xf numFmtId="0" fontId="3" fillId="0" borderId="26" xfId="3" applyFont="1" applyBorder="1" applyAlignment="1">
      <alignment horizontal="center" vertical="top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/>
    </xf>
    <xf numFmtId="14" fontId="3" fillId="0" borderId="21" xfId="3" applyNumberFormat="1" applyFont="1" applyBorder="1" applyAlignment="1">
      <alignment horizontal="center"/>
    </xf>
    <xf numFmtId="0" fontId="3" fillId="0" borderId="17" xfId="2" applyFont="1" applyBorder="1" applyAlignment="1">
      <alignment horizontal="center" vertical="center"/>
    </xf>
    <xf numFmtId="0" fontId="3" fillId="0" borderId="23" xfId="3" applyFont="1" applyBorder="1" applyAlignment="1">
      <alignment horizontal="center"/>
    </xf>
    <xf numFmtId="0" fontId="3" fillId="0" borderId="13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3" fillId="0" borderId="25" xfId="3" applyFont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3" fillId="0" borderId="6" xfId="3" applyFont="1" applyBorder="1" applyAlignment="1">
      <alignment horizontal="center" vertical="top"/>
    </xf>
    <xf numFmtId="0" fontId="3" fillId="0" borderId="24" xfId="3" applyFont="1" applyBorder="1" applyAlignment="1">
      <alignment horizontal="left" vertical="top"/>
    </xf>
    <xf numFmtId="0" fontId="3" fillId="0" borderId="25" xfId="3" applyFont="1" applyBorder="1" applyAlignment="1">
      <alignment horizontal="left" vertical="top"/>
    </xf>
    <xf numFmtId="0" fontId="3" fillId="0" borderId="26" xfId="3" applyFont="1" applyBorder="1" applyAlignment="1">
      <alignment horizontal="left" vertical="top"/>
    </xf>
    <xf numFmtId="0" fontId="9" fillId="2" borderId="6" xfId="3" applyFont="1" applyFill="1" applyBorder="1" applyAlignment="1">
      <alignment horizontal="center" vertical="top"/>
    </xf>
    <xf numFmtId="14" fontId="3" fillId="0" borderId="24" xfId="3" applyNumberFormat="1" applyFont="1" applyBorder="1" applyAlignment="1">
      <alignment horizontal="center"/>
    </xf>
    <xf numFmtId="14" fontId="3" fillId="0" borderId="25" xfId="3" applyNumberFormat="1" applyFont="1" applyBorder="1" applyAlignment="1">
      <alignment horizontal="center"/>
    </xf>
    <xf numFmtId="14" fontId="3" fillId="0" borderId="26" xfId="3" applyNumberFormat="1" applyFont="1" applyBorder="1" applyAlignment="1">
      <alignment horizontal="center"/>
    </xf>
    <xf numFmtId="0" fontId="9" fillId="2" borderId="24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/>
    </xf>
    <xf numFmtId="0" fontId="9" fillId="2" borderId="26" xfId="2" applyFont="1" applyFill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24" xfId="3" applyFont="1" applyBorder="1" applyAlignment="1">
      <alignment horizontal="center"/>
    </xf>
    <xf numFmtId="0" fontId="3" fillId="0" borderId="25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16" fillId="3" borderId="1" xfId="5" applyFont="1" applyFill="1" applyBorder="1" applyAlignment="1">
      <alignment horizontal="left" vertical="top" wrapText="1"/>
    </xf>
    <xf numFmtId="0" fontId="16" fillId="3" borderId="2" xfId="5" applyFont="1" applyFill="1" applyBorder="1" applyAlignment="1">
      <alignment horizontal="left" vertical="top" wrapText="1"/>
    </xf>
    <xf numFmtId="0" fontId="16" fillId="3" borderId="3" xfId="5" applyFont="1" applyFill="1" applyBorder="1" applyAlignment="1">
      <alignment horizontal="left" vertical="top" wrapText="1"/>
    </xf>
    <xf numFmtId="0" fontId="3" fillId="0" borderId="24" xfId="5" applyFont="1" applyBorder="1" applyAlignment="1">
      <alignment horizontal="center"/>
    </xf>
    <xf numFmtId="0" fontId="3" fillId="0" borderId="25" xfId="5" applyFont="1" applyBorder="1" applyAlignment="1">
      <alignment horizontal="center"/>
    </xf>
    <xf numFmtId="0" fontId="3" fillId="0" borderId="26" xfId="5" applyFont="1" applyBorder="1" applyAlignment="1">
      <alignment horizontal="center"/>
    </xf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3" fillId="3" borderId="0" xfId="5" applyFont="1" applyFill="1" applyAlignment="1">
      <alignment horizontal="left" vertical="top"/>
    </xf>
    <xf numFmtId="0" fontId="3" fillId="0" borderId="24" xfId="5" applyFont="1" applyBorder="1" applyAlignment="1">
      <alignment horizontal="left"/>
    </xf>
    <xf numFmtId="0" fontId="3" fillId="0" borderId="25" xfId="5" applyFont="1" applyBorder="1" applyAlignment="1">
      <alignment horizontal="left"/>
    </xf>
    <xf numFmtId="0" fontId="3" fillId="0" borderId="26" xfId="5" applyFont="1" applyBorder="1" applyAlignment="1">
      <alignment horizontal="left"/>
    </xf>
    <xf numFmtId="0" fontId="3" fillId="0" borderId="24" xfId="5" applyFont="1" applyBorder="1"/>
    <xf numFmtId="0" fontId="3" fillId="0" borderId="25" xfId="5" applyFont="1" applyBorder="1"/>
    <xf numFmtId="0" fontId="3" fillId="0" borderId="26" xfId="5" applyFont="1" applyBorder="1"/>
    <xf numFmtId="0" fontId="3" fillId="4" borderId="1" xfId="5" applyFont="1" applyFill="1" applyBorder="1" applyAlignment="1">
      <alignment horizontal="left" vertical="top"/>
    </xf>
    <xf numFmtId="0" fontId="3" fillId="4" borderId="2" xfId="5" applyFont="1" applyFill="1" applyBorder="1" applyAlignment="1">
      <alignment horizontal="left" vertical="top"/>
    </xf>
    <xf numFmtId="0" fontId="3" fillId="4" borderId="3" xfId="5" applyFont="1" applyFill="1" applyBorder="1" applyAlignment="1">
      <alignment horizontal="left" vertical="top"/>
    </xf>
    <xf numFmtId="0" fontId="3" fillId="4" borderId="7" xfId="5" applyFont="1" applyFill="1" applyBorder="1" applyAlignment="1">
      <alignment horizontal="left" vertical="top"/>
    </xf>
    <xf numFmtId="0" fontId="3" fillId="4" borderId="8" xfId="5" applyFont="1" applyFill="1" applyBorder="1" applyAlignment="1">
      <alignment horizontal="left" vertical="top"/>
    </xf>
    <xf numFmtId="0" fontId="3" fillId="4" borderId="9" xfId="5" applyFont="1" applyFill="1" applyBorder="1" applyAlignment="1">
      <alignment horizontal="left" vertical="top"/>
    </xf>
    <xf numFmtId="0" fontId="3" fillId="4" borderId="24" xfId="5" applyFont="1" applyFill="1" applyBorder="1" applyAlignment="1">
      <alignment horizontal="center"/>
    </xf>
    <xf numFmtId="0" fontId="3" fillId="4" borderId="25" xfId="5" applyFont="1" applyFill="1" applyBorder="1" applyAlignment="1">
      <alignment horizontal="center"/>
    </xf>
    <xf numFmtId="0" fontId="3" fillId="4" borderId="26" xfId="5" applyFont="1" applyFill="1" applyBorder="1" applyAlignment="1">
      <alignment horizontal="center"/>
    </xf>
    <xf numFmtId="0" fontId="16" fillId="3" borderId="7" xfId="5" applyFont="1" applyFill="1" applyBorder="1" applyAlignment="1">
      <alignment horizontal="left" vertical="top" wrapText="1"/>
    </xf>
    <xf numFmtId="0" fontId="16" fillId="3" borderId="8" xfId="5" applyFont="1" applyFill="1" applyBorder="1" applyAlignment="1">
      <alignment horizontal="left" vertical="top" wrapText="1"/>
    </xf>
    <xf numFmtId="0" fontId="16" fillId="3" borderId="9" xfId="5" applyFont="1" applyFill="1" applyBorder="1" applyAlignment="1">
      <alignment horizontal="left" vertical="top" wrapText="1"/>
    </xf>
    <xf numFmtId="0" fontId="3" fillId="4" borderId="28" xfId="5" applyFont="1" applyFill="1" applyBorder="1" applyAlignment="1">
      <alignment horizontal="center" vertical="top"/>
    </xf>
    <xf numFmtId="0" fontId="3" fillId="4" borderId="27" xfId="5" applyFont="1" applyFill="1" applyBorder="1" applyAlignment="1">
      <alignment horizontal="center" vertical="top"/>
    </xf>
    <xf numFmtId="14" fontId="3" fillId="0" borderId="13" xfId="5" applyNumberFormat="1" applyFont="1" applyBorder="1" applyAlignment="1">
      <alignment horizontal="center"/>
    </xf>
    <xf numFmtId="14" fontId="3" fillId="0" borderId="21" xfId="5" applyNumberFormat="1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23" xfId="5" applyFont="1" applyBorder="1" applyAlignment="1">
      <alignment horizontal="center"/>
    </xf>
    <xf numFmtId="0" fontId="3" fillId="0" borderId="13" xfId="5" applyFont="1" applyBorder="1" applyAlignment="1">
      <alignment horizontal="center"/>
    </xf>
  </cellXfs>
  <cellStyles count="6">
    <cellStyle name="常规 2" xfId="5" xr:uid="{423C177F-8BA5-4379-B71A-F3BE6EFA5EC1}"/>
    <cellStyle name="標準" xfId="0" builtinId="0"/>
    <cellStyle name="標準 2" xfId="3" xr:uid="{3196BE95-CDEA-49EE-ABC3-0271C78965E4}"/>
    <cellStyle name="標準_ﾌﾟﾛｸﾞﾗﾑ一覧" xfId="4" xr:uid="{9333A7C0-1A1C-4C52-AC96-F02813C1D157}"/>
    <cellStyle name="標準_受入登録（詳細）2000バージョン" xfId="2" xr:uid="{4E7930BB-3DFF-45F0-BB06-C29AD57D8E79}"/>
    <cellStyle name="標準_詳細設計書_サンプル" xfId="1" xr:uid="{4996353D-4290-472D-A384-548CAC892F63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E9CCAB-1B6F-4BBF-9F60-F5065773179F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DB4A1AD7-11D2-9BAA-CD28-14D8A692916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F603973F-6ACC-FC97-10C0-443B1E5B1CF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5741A7D0-6F68-47C5-92B8-F3527434C99F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F426F38-EAB9-4AFE-91EB-08975C643753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9CE5077E-1577-8D91-2AA5-D52178D38785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EAAEFF2-32DA-729B-50A0-57ED88A3C335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FFB537F-6CCF-4CEA-A9A5-A204227F3B9B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5</xdr:row>
      <xdr:rowOff>0</xdr:rowOff>
    </xdr:from>
    <xdr:to>
      <xdr:col>16</xdr:col>
      <xdr:colOff>139700</xdr:colOff>
      <xdr:row>9</xdr:row>
      <xdr:rowOff>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19D8A1C0-1F1E-4AE4-BFC5-F34B6D1E00BD}"/>
            </a:ext>
          </a:extLst>
        </xdr:cNvPr>
        <xdr:cNvSpPr/>
      </xdr:nvSpPr>
      <xdr:spPr bwMode="auto">
        <a:xfrm>
          <a:off x="1816100" y="622300"/>
          <a:ext cx="1270000" cy="4826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勤怠承認詳細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13</xdr:col>
      <xdr:colOff>139700</xdr:colOff>
      <xdr:row>11</xdr:row>
      <xdr:rowOff>57150</xdr:rowOff>
    </xdr:from>
    <xdr:to>
      <xdr:col>17</xdr:col>
      <xdr:colOff>65185</xdr:colOff>
      <xdr:row>18</xdr:row>
      <xdr:rowOff>87630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C25A83B-74B4-4A06-9F56-3434C10BCD56}"/>
            </a:ext>
          </a:extLst>
        </xdr:cNvPr>
        <xdr:cNvSpPr>
          <a:spLocks noChangeArrowheads="1"/>
        </xdr:cNvSpPr>
      </xdr:nvSpPr>
      <xdr:spPr bwMode="auto">
        <a:xfrm>
          <a:off x="2533650" y="1403350"/>
          <a:ext cx="662085" cy="87503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57150</xdr:colOff>
      <xdr:row>9</xdr:row>
      <xdr:rowOff>0</xdr:rowOff>
    </xdr:from>
    <xdr:to>
      <xdr:col>15</xdr:col>
      <xdr:colOff>102443</xdr:colOff>
      <xdr:row>11</xdr:row>
      <xdr:rowOff>57150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B42C0959-59B9-6E64-505D-13C5270C819E}"/>
            </a:ext>
          </a:extLst>
        </xdr:cNvPr>
        <xdr:cNvCxnSpPr>
          <a:stCxn id="5" idx="2"/>
          <a:endCxn id="9" idx="1"/>
        </xdr:cNvCxnSpPr>
      </xdr:nvCxnSpPr>
      <xdr:spPr>
        <a:xfrm>
          <a:off x="2451100" y="1104900"/>
          <a:ext cx="413593" cy="298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4</xdr:row>
      <xdr:rowOff>69850</xdr:rowOff>
    </xdr:from>
    <xdr:to>
      <xdr:col>6</xdr:col>
      <xdr:colOff>177800</xdr:colOff>
      <xdr:row>9</xdr:row>
      <xdr:rowOff>50800</xdr:rowOff>
    </xdr:to>
    <xdr:sp macro="" textlink="">
      <xdr:nvSpPr>
        <xdr:cNvPr id="30" name="矩形 2">
          <a:extLst>
            <a:ext uri="{FF2B5EF4-FFF2-40B4-BE49-F238E27FC236}">
              <a16:creationId xmlns:a16="http://schemas.microsoft.com/office/drawing/2014/main" id="{6FD3B126-997A-49A5-B926-4F20145B37C8}"/>
            </a:ext>
          </a:extLst>
        </xdr:cNvPr>
        <xdr:cNvSpPr/>
      </xdr:nvSpPr>
      <xdr:spPr bwMode="auto">
        <a:xfrm>
          <a:off x="171450" y="571500"/>
          <a:ext cx="1111250" cy="5842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6</xdr:col>
      <xdr:colOff>177800</xdr:colOff>
      <xdr:row>7</xdr:row>
      <xdr:rowOff>0</xdr:rowOff>
    </xdr:from>
    <xdr:to>
      <xdr:col>9</xdr:col>
      <xdr:colOff>158750</xdr:colOff>
      <xdr:row>7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4751EA2D-01D2-78F1-76E3-6C8FAA531E0F}"/>
            </a:ext>
          </a:extLst>
        </xdr:cNvPr>
        <xdr:cNvCxnSpPr>
          <a:stCxn id="30" idx="3"/>
          <a:endCxn id="5" idx="1"/>
        </xdr:cNvCxnSpPr>
      </xdr:nvCxnSpPr>
      <xdr:spPr>
        <a:xfrm>
          <a:off x="1282700" y="863600"/>
          <a:ext cx="533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6</xdr:row>
      <xdr:rowOff>60960</xdr:rowOff>
    </xdr:from>
    <xdr:to>
      <xdr:col>47</xdr:col>
      <xdr:colOff>106680</xdr:colOff>
      <xdr:row>48</xdr:row>
      <xdr:rowOff>8792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94807DE-4782-43AE-8C71-A47493DD3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815340"/>
          <a:ext cx="7772400" cy="50684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MM-PC-05\Desktop\&#36039;&#26009;\&#35443;&#32048;&#35373;&#35336;&#26360;_&#31038;&#21729;&#24773;&#22577;&#19968;&#35239;(&#12469;&#12531;&#12503;&#12523;).xlsx" TargetMode="External"/><Relationship Id="rId1" Type="http://schemas.openxmlformats.org/officeDocument/2006/relationships/externalLinkPath" Target="&#36039;&#26009;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イベント処理"/>
      <sheetName val="イベント処理 (2)"/>
    </sheetNames>
    <sheetDataSet>
      <sheetData sheetId="0">
        <row r="47">
          <cell r="AL47">
            <v>44720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761-173A-46BD-8AAA-0EAFB6CB4FE8}">
  <dimension ref="A1:AZ52"/>
  <sheetViews>
    <sheetView topLeftCell="A25" zoomScale="115" zoomScaleNormal="115" workbookViewId="0">
      <selection activeCell="AL49" sqref="AL49:AY50"/>
    </sheetView>
  </sheetViews>
  <sheetFormatPr defaultColWidth="2.3984375" defaultRowHeight="9.6"/>
  <cols>
    <col min="1" max="16384" width="2.39843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7" t="s">
        <v>0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4" t="s">
        <v>1</v>
      </c>
      <c r="AG37" s="74"/>
      <c r="AH37" s="74"/>
      <c r="AI37" s="74"/>
      <c r="AJ37" s="74"/>
      <c r="AK37" s="74"/>
      <c r="AL37" s="75" t="s">
        <v>2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4"/>
      <c r="AG38" s="74"/>
      <c r="AH38" s="74"/>
      <c r="AI38" s="74"/>
      <c r="AJ38" s="74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4" t="s">
        <v>3</v>
      </c>
      <c r="AG39" s="74"/>
      <c r="AH39" s="74"/>
      <c r="AI39" s="74"/>
      <c r="AJ39" s="74"/>
      <c r="AK39" s="74"/>
      <c r="AL39" s="75" t="s">
        <v>4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4"/>
      <c r="AG40" s="74"/>
      <c r="AH40" s="74"/>
      <c r="AI40" s="74"/>
      <c r="AJ40" s="74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4" t="s">
        <v>5</v>
      </c>
      <c r="AG41" s="74"/>
      <c r="AH41" s="74"/>
      <c r="AI41" s="74"/>
      <c r="AJ41" s="74"/>
      <c r="AK41" s="74"/>
      <c r="AL41" s="75" t="s">
        <v>6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4"/>
      <c r="AG42" s="74"/>
      <c r="AH42" s="74"/>
      <c r="AI42" s="74"/>
      <c r="AJ42" s="74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4" t="s">
        <v>7</v>
      </c>
      <c r="AG43" s="74"/>
      <c r="AH43" s="74"/>
      <c r="AI43" s="74"/>
      <c r="AJ43" s="74"/>
      <c r="AK43" s="74"/>
      <c r="AL43" s="75" t="s">
        <v>8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4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4" t="s">
        <v>9</v>
      </c>
      <c r="AG45" s="74"/>
      <c r="AH45" s="74"/>
      <c r="AI45" s="74"/>
      <c r="AJ45" s="74"/>
      <c r="AK45" s="74"/>
      <c r="AL45" s="75" t="s">
        <v>57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4" t="s">
        <v>10</v>
      </c>
      <c r="AG47" s="74"/>
      <c r="AH47" s="74"/>
      <c r="AI47" s="74"/>
      <c r="AJ47" s="74"/>
      <c r="AK47" s="74"/>
      <c r="AL47" s="76">
        <v>45083</v>
      </c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4"/>
      <c r="AG48" s="74"/>
      <c r="AH48" s="74"/>
      <c r="AI48" s="74"/>
      <c r="AJ48" s="74"/>
      <c r="AK48" s="74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4" t="s">
        <v>11</v>
      </c>
      <c r="AG49" s="74"/>
      <c r="AH49" s="74"/>
      <c r="AI49" s="74"/>
      <c r="AJ49" s="74"/>
      <c r="AK49" s="74"/>
      <c r="AL49" s="75" t="s">
        <v>153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4"/>
      <c r="AG50" s="74"/>
      <c r="AH50" s="74"/>
      <c r="AI50" s="74"/>
      <c r="AJ50" s="74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1:AK42"/>
    <mergeCell ref="AL41:AY42"/>
    <mergeCell ref="I9:AR22"/>
    <mergeCell ref="AF37:AK38"/>
    <mergeCell ref="AL37:AY38"/>
    <mergeCell ref="AF39:AK40"/>
    <mergeCell ref="AL39:AY40"/>
    <mergeCell ref="AF49:AK50"/>
    <mergeCell ref="AL49:AY50"/>
    <mergeCell ref="AF43:AK44"/>
    <mergeCell ref="AL43:AY44"/>
    <mergeCell ref="AF45:AK46"/>
    <mergeCell ref="AL45:AY46"/>
    <mergeCell ref="AF47:AK48"/>
    <mergeCell ref="AL47:AY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8027-1A64-431A-9B55-1D819835A40D}">
  <dimension ref="A1:AZ52"/>
  <sheetViews>
    <sheetView workbookViewId="0">
      <pane ySplit="4" topLeftCell="A5" activePane="bottomLeft" state="frozen"/>
      <selection pane="bottomLeft" activeCell="BJ28" sqref="BJ28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9"/>
      <c r="Y1" s="93" t="s">
        <v>13</v>
      </c>
      <c r="Z1" s="93"/>
      <c r="AA1" s="93"/>
      <c r="AB1" s="93"/>
      <c r="AC1" s="94" t="str">
        <f>IF(ISBLANK(表紙!AL43),"",(表紙!AL43))</f>
        <v>G001</v>
      </c>
      <c r="AD1" s="94"/>
      <c r="AE1" s="94"/>
      <c r="AF1" s="94"/>
      <c r="AG1" s="94"/>
      <c r="AH1" s="94"/>
      <c r="AI1" s="94"/>
      <c r="AJ1" s="94"/>
      <c r="AK1" s="94"/>
      <c r="AL1" s="94"/>
      <c r="AM1" s="93" t="s">
        <v>3</v>
      </c>
      <c r="AN1" s="93"/>
      <c r="AO1" s="93"/>
      <c r="AP1" s="93"/>
      <c r="AQ1" s="94" t="str">
        <f>画面イメージ!AC1</f>
        <v>KS</v>
      </c>
      <c r="AR1" s="94"/>
      <c r="AS1" s="94"/>
      <c r="AT1" s="94"/>
      <c r="AU1" s="94"/>
      <c r="AV1" s="94"/>
      <c r="AW1" s="94"/>
      <c r="AX1" s="94"/>
      <c r="AY1" s="94"/>
      <c r="AZ1" s="94"/>
    </row>
    <row r="2" spans="1:52" ht="10.199999999999999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2"/>
      <c r="Y2" s="95" t="s">
        <v>14</v>
      </c>
      <c r="Z2" s="95"/>
      <c r="AA2" s="95"/>
      <c r="AB2" s="95"/>
      <c r="AC2" s="96" t="str">
        <f>IF(ISBLANK(表紙!AL45),"",(表紙!AL45))</f>
        <v>勤怠承認詳細画面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5</v>
      </c>
      <c r="AN2" s="95"/>
      <c r="AO2" s="95"/>
      <c r="AP2" s="95"/>
      <c r="AQ2" s="96" t="str">
        <f>IF(ISBLANK(表紙!AL41),"",(表紙!AL41))</f>
        <v>勤怠管理システム</v>
      </c>
      <c r="AR2" s="96"/>
      <c r="AS2" s="96"/>
      <c r="AT2" s="96"/>
      <c r="AU2" s="96"/>
      <c r="AV2" s="96"/>
      <c r="AW2" s="96"/>
      <c r="AX2" s="96"/>
      <c r="AY2" s="96"/>
      <c r="AZ2" s="96"/>
    </row>
    <row r="3" spans="1:52" ht="10.199999999999999" thickTop="1"/>
    <row r="4" spans="1:52">
      <c r="A4" s="82" t="s">
        <v>15</v>
      </c>
      <c r="B4" s="83"/>
      <c r="C4" s="82" t="s">
        <v>16</v>
      </c>
      <c r="D4" s="84"/>
      <c r="E4" s="84"/>
      <c r="F4" s="83"/>
      <c r="G4" s="82" t="s">
        <v>17</v>
      </c>
      <c r="H4" s="84"/>
      <c r="I4" s="84"/>
      <c r="J4" s="83"/>
      <c r="K4" s="82" t="s">
        <v>18</v>
      </c>
      <c r="L4" s="84"/>
      <c r="M4" s="84"/>
      <c r="N4" s="84"/>
      <c r="O4" s="84"/>
      <c r="P4" s="84"/>
      <c r="Q4" s="84"/>
      <c r="R4" s="84"/>
      <c r="S4" s="84"/>
      <c r="T4" s="83"/>
      <c r="U4" s="82" t="s">
        <v>19</v>
      </c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85">
        <f t="shared" ref="A5:A52" si="0">ROW()-4</f>
        <v>1</v>
      </c>
      <c r="B5" s="85"/>
      <c r="C5" s="86">
        <v>45083</v>
      </c>
      <c r="D5" s="86"/>
      <c r="E5" s="86"/>
      <c r="F5" s="86"/>
      <c r="G5" s="85" t="s">
        <v>12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 t="s">
        <v>20</v>
      </c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80">
        <f t="shared" si="0"/>
        <v>2</v>
      </c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>
        <f t="shared" si="0"/>
        <v>3</v>
      </c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>
        <f t="shared" si="0"/>
        <v>4</v>
      </c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>
        <f t="shared" si="0"/>
        <v>5</v>
      </c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>
        <f t="shared" si="0"/>
        <v>6</v>
      </c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>
        <f t="shared" si="0"/>
        <v>7</v>
      </c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>
        <f t="shared" si="0"/>
        <v>8</v>
      </c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>
        <f t="shared" si="0"/>
        <v>9</v>
      </c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>
        <f t="shared" si="0"/>
        <v>10</v>
      </c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>
        <f t="shared" si="0"/>
        <v>11</v>
      </c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>
        <f t="shared" si="0"/>
        <v>12</v>
      </c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>
        <f t="shared" si="0"/>
        <v>13</v>
      </c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>
        <f t="shared" si="0"/>
        <v>14</v>
      </c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>
        <f t="shared" si="0"/>
        <v>15</v>
      </c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>
        <f t="shared" si="0"/>
        <v>16</v>
      </c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>
        <f t="shared" si="0"/>
        <v>17</v>
      </c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>
        <f t="shared" si="0"/>
        <v>18</v>
      </c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>
        <f t="shared" si="0"/>
        <v>19</v>
      </c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>
        <f t="shared" si="0"/>
        <v>20</v>
      </c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>
        <f t="shared" si="0"/>
        <v>21</v>
      </c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>
        <f t="shared" si="0"/>
        <v>22</v>
      </c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>
        <f t="shared" si="0"/>
        <v>23</v>
      </c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>
        <f t="shared" si="0"/>
        <v>24</v>
      </c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>
        <f t="shared" si="0"/>
        <v>25</v>
      </c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>
        <f t="shared" si="0"/>
        <v>26</v>
      </c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>
        <f t="shared" si="0"/>
        <v>27</v>
      </c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>
        <f t="shared" si="0"/>
        <v>28</v>
      </c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>
        <f t="shared" si="0"/>
        <v>29</v>
      </c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>
        <f t="shared" si="0"/>
        <v>30</v>
      </c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>
        <f t="shared" si="0"/>
        <v>31</v>
      </c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>
        <f t="shared" si="0"/>
        <v>32</v>
      </c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>
        <f t="shared" si="0"/>
        <v>33</v>
      </c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>
        <f t="shared" si="0"/>
        <v>34</v>
      </c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>
        <f t="shared" si="0"/>
        <v>35</v>
      </c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>
        <f t="shared" si="0"/>
        <v>36</v>
      </c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>
        <f t="shared" si="0"/>
        <v>37</v>
      </c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>
        <f t="shared" si="0"/>
        <v>38</v>
      </c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>
        <f t="shared" si="0"/>
        <v>39</v>
      </c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>
        <f t="shared" si="0"/>
        <v>40</v>
      </c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>
        <f t="shared" si="0"/>
        <v>41</v>
      </c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>
        <f t="shared" si="0"/>
        <v>42</v>
      </c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>
        <f t="shared" si="0"/>
        <v>43</v>
      </c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>
        <f t="shared" si="0"/>
        <v>44</v>
      </c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>
        <f t="shared" si="0"/>
        <v>45</v>
      </c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>
        <f t="shared" si="0"/>
        <v>46</v>
      </c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>
        <f t="shared" si="0"/>
        <v>47</v>
      </c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78">
        <f t="shared" si="0"/>
        <v>48</v>
      </c>
      <c r="B52" s="78"/>
      <c r="C52" s="79"/>
      <c r="D52" s="79"/>
      <c r="E52" s="79"/>
      <c r="F52" s="79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</row>
  </sheetData>
  <mergeCells count="254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B3C3-A380-4B51-B18A-150B1D470E94}">
  <dimension ref="A1:AZ52"/>
  <sheetViews>
    <sheetView zoomScale="120" zoomScaleNormal="120" workbookViewId="0">
      <selection activeCell="AE8" sqref="AE8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93" t="s">
        <v>13</v>
      </c>
      <c r="L1" s="93"/>
      <c r="M1" s="93"/>
      <c r="N1" s="93"/>
      <c r="O1" s="109" t="str">
        <f>IF(ISBLANK(表紙!AL43),"",(表紙!AL43))</f>
        <v>G001</v>
      </c>
      <c r="P1" s="109"/>
      <c r="Q1" s="109"/>
      <c r="R1" s="109"/>
      <c r="S1" s="109"/>
      <c r="T1" s="109"/>
      <c r="U1" s="109"/>
      <c r="V1" s="109"/>
      <c r="W1" s="109"/>
      <c r="X1" s="109"/>
      <c r="Y1" s="93" t="s">
        <v>3</v>
      </c>
      <c r="Z1" s="93"/>
      <c r="AA1" s="93"/>
      <c r="AB1" s="93"/>
      <c r="AC1" s="94" t="str">
        <f>IF(ISBLANK(表紙!AL39),"",(表紙!AL39))</f>
        <v>KS</v>
      </c>
      <c r="AD1" s="94"/>
      <c r="AE1" s="94"/>
      <c r="AF1" s="94"/>
      <c r="AG1" s="94"/>
      <c r="AH1" s="94"/>
      <c r="AI1" s="94"/>
      <c r="AJ1" s="94"/>
      <c r="AK1" s="94"/>
      <c r="AL1" s="94"/>
      <c r="AM1" s="93" t="s">
        <v>21</v>
      </c>
      <c r="AN1" s="93"/>
      <c r="AO1" s="93"/>
      <c r="AP1" s="93"/>
      <c r="AQ1" s="105">
        <f>IF(ISBLANK(表紙!AL47),"",(表紙!AL47))</f>
        <v>45083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.199999999999999" thickBot="1">
      <c r="A2" s="90"/>
      <c r="B2" s="91"/>
      <c r="C2" s="91"/>
      <c r="D2" s="91"/>
      <c r="E2" s="91"/>
      <c r="F2" s="91"/>
      <c r="G2" s="91"/>
      <c r="H2" s="91"/>
      <c r="I2" s="91"/>
      <c r="J2" s="92"/>
      <c r="K2" s="95" t="s">
        <v>14</v>
      </c>
      <c r="L2" s="95"/>
      <c r="M2" s="95"/>
      <c r="N2" s="95"/>
      <c r="O2" s="107" t="str">
        <f>IF(ISBLANK(表紙!AL45),"",(表紙!AL45))</f>
        <v>勤怠承認詳細画面</v>
      </c>
      <c r="P2" s="107"/>
      <c r="Q2" s="107"/>
      <c r="R2" s="107"/>
      <c r="S2" s="107"/>
      <c r="T2" s="107"/>
      <c r="U2" s="107"/>
      <c r="V2" s="107"/>
      <c r="W2" s="107"/>
      <c r="X2" s="107"/>
      <c r="Y2" s="95" t="s">
        <v>5</v>
      </c>
      <c r="Z2" s="95"/>
      <c r="AA2" s="95"/>
      <c r="AB2" s="95"/>
      <c r="AC2" s="96" t="str">
        <f>IF(ISBLANK(表紙!AL41),"",(表紙!AL41))</f>
        <v>勤怠管理システム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11</v>
      </c>
      <c r="AN2" s="95"/>
      <c r="AO2" s="95"/>
      <c r="AP2" s="95"/>
      <c r="AQ2" s="96" t="str">
        <f>IF(ISBLANK(表紙!AL49),"",(表紙!AL49))</f>
        <v>安雪シン・劉金澤・高菁雨</v>
      </c>
      <c r="AR2" s="96"/>
      <c r="AS2" s="96"/>
      <c r="AT2" s="96"/>
      <c r="AU2" s="96"/>
      <c r="AV2" s="96"/>
      <c r="AW2" s="96"/>
      <c r="AX2" s="96"/>
      <c r="AY2" s="96"/>
      <c r="AZ2" s="108"/>
    </row>
    <row r="3" spans="1:52" ht="10.199999999999999" thickTop="1">
      <c r="B3" s="15"/>
    </row>
    <row r="4" spans="1:52">
      <c r="A4" s="16" t="s">
        <v>23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8" t="s">
        <v>24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30"/>
    </row>
    <row r="21" spans="1:52">
      <c r="A21" s="31" t="s">
        <v>25</v>
      </c>
      <c r="B21" s="102" t="s">
        <v>13</v>
      </c>
      <c r="C21" s="103"/>
      <c r="D21" s="103"/>
      <c r="E21" s="103"/>
      <c r="F21" s="103"/>
      <c r="G21" s="103"/>
      <c r="H21" s="103"/>
      <c r="I21" s="103"/>
      <c r="J21" s="103"/>
      <c r="K21" s="104"/>
      <c r="L21" s="102" t="s">
        <v>14</v>
      </c>
      <c r="M21" s="103"/>
      <c r="N21" s="103"/>
      <c r="O21" s="103"/>
      <c r="P21" s="103"/>
      <c r="Q21" s="103"/>
      <c r="R21" s="103"/>
      <c r="S21" s="103"/>
      <c r="T21" s="103"/>
      <c r="U21" s="104"/>
      <c r="V21" s="102" t="s">
        <v>26</v>
      </c>
      <c r="W21" s="104"/>
      <c r="X21" s="102" t="s">
        <v>27</v>
      </c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32">
        <f t="shared" ref="A22:A30" si="0">ROW()-21</f>
        <v>1</v>
      </c>
      <c r="B22" s="97"/>
      <c r="C22" s="98"/>
      <c r="D22" s="98"/>
      <c r="E22" s="98"/>
      <c r="F22" s="98"/>
      <c r="G22" s="98"/>
      <c r="H22" s="98"/>
      <c r="I22" s="98"/>
      <c r="J22" s="98"/>
      <c r="K22" s="99"/>
      <c r="L22" s="97"/>
      <c r="M22" s="98"/>
      <c r="N22" s="98"/>
      <c r="O22" s="98"/>
      <c r="P22" s="98"/>
      <c r="Q22" s="98"/>
      <c r="R22" s="98"/>
      <c r="S22" s="98"/>
      <c r="T22" s="98"/>
      <c r="U22" s="99"/>
      <c r="V22" s="100"/>
      <c r="W22" s="101"/>
      <c r="X22" s="97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9"/>
    </row>
    <row r="23" spans="1:52">
      <c r="A23" s="32">
        <f t="shared" si="0"/>
        <v>2</v>
      </c>
      <c r="B23" s="97"/>
      <c r="C23" s="98"/>
      <c r="D23" s="98"/>
      <c r="E23" s="98"/>
      <c r="F23" s="98"/>
      <c r="G23" s="98"/>
      <c r="H23" s="98"/>
      <c r="I23" s="98"/>
      <c r="J23" s="98"/>
      <c r="K23" s="99"/>
      <c r="L23" s="97"/>
      <c r="M23" s="98"/>
      <c r="N23" s="98"/>
      <c r="O23" s="98"/>
      <c r="P23" s="98"/>
      <c r="Q23" s="98"/>
      <c r="R23" s="98"/>
      <c r="S23" s="98"/>
      <c r="T23" s="98"/>
      <c r="U23" s="99"/>
      <c r="V23" s="100"/>
      <c r="W23" s="101"/>
      <c r="X23" s="97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9"/>
    </row>
    <row r="24" spans="1:52">
      <c r="A24" s="32">
        <f t="shared" si="0"/>
        <v>3</v>
      </c>
      <c r="B24" s="97"/>
      <c r="C24" s="98"/>
      <c r="D24" s="98"/>
      <c r="E24" s="98"/>
      <c r="F24" s="98"/>
      <c r="G24" s="98"/>
      <c r="H24" s="98"/>
      <c r="I24" s="98"/>
      <c r="J24" s="98"/>
      <c r="K24" s="99"/>
      <c r="L24" s="97"/>
      <c r="M24" s="98"/>
      <c r="N24" s="98"/>
      <c r="O24" s="98"/>
      <c r="P24" s="98"/>
      <c r="Q24" s="98"/>
      <c r="R24" s="98"/>
      <c r="S24" s="98"/>
      <c r="T24" s="98"/>
      <c r="U24" s="99"/>
      <c r="V24" s="100"/>
      <c r="W24" s="101"/>
      <c r="X24" s="97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9"/>
    </row>
    <row r="25" spans="1:52">
      <c r="A25" s="32">
        <f t="shared" si="0"/>
        <v>4</v>
      </c>
      <c r="B25" s="97"/>
      <c r="C25" s="98"/>
      <c r="D25" s="98"/>
      <c r="E25" s="98"/>
      <c r="F25" s="98"/>
      <c r="G25" s="98"/>
      <c r="H25" s="98"/>
      <c r="I25" s="98"/>
      <c r="J25" s="98"/>
      <c r="K25" s="99"/>
      <c r="L25" s="97"/>
      <c r="M25" s="98"/>
      <c r="N25" s="98"/>
      <c r="O25" s="98"/>
      <c r="P25" s="98"/>
      <c r="Q25" s="98"/>
      <c r="R25" s="98"/>
      <c r="S25" s="98"/>
      <c r="T25" s="98"/>
      <c r="U25" s="99"/>
      <c r="V25" s="100"/>
      <c r="W25" s="101"/>
      <c r="X25" s="97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</row>
    <row r="26" spans="1:52">
      <c r="A26" s="32">
        <f t="shared" si="0"/>
        <v>5</v>
      </c>
      <c r="B26" s="97"/>
      <c r="C26" s="98"/>
      <c r="D26" s="98"/>
      <c r="E26" s="98"/>
      <c r="F26" s="98"/>
      <c r="G26" s="98"/>
      <c r="H26" s="98"/>
      <c r="I26" s="98"/>
      <c r="J26" s="98"/>
      <c r="K26" s="99"/>
      <c r="L26" s="97"/>
      <c r="M26" s="98"/>
      <c r="N26" s="98"/>
      <c r="O26" s="98"/>
      <c r="P26" s="98"/>
      <c r="Q26" s="98"/>
      <c r="R26" s="98"/>
      <c r="S26" s="98"/>
      <c r="T26" s="98"/>
      <c r="U26" s="99"/>
      <c r="V26" s="100"/>
      <c r="W26" s="101"/>
      <c r="X26" s="97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</row>
    <row r="27" spans="1:52">
      <c r="A27" s="32">
        <f t="shared" si="0"/>
        <v>6</v>
      </c>
      <c r="B27" s="97"/>
      <c r="C27" s="98"/>
      <c r="D27" s="98"/>
      <c r="E27" s="98"/>
      <c r="F27" s="98"/>
      <c r="G27" s="98"/>
      <c r="H27" s="98"/>
      <c r="I27" s="98"/>
      <c r="J27" s="98"/>
      <c r="K27" s="99"/>
      <c r="L27" s="97"/>
      <c r="M27" s="98"/>
      <c r="N27" s="98"/>
      <c r="O27" s="98"/>
      <c r="P27" s="98"/>
      <c r="Q27" s="98"/>
      <c r="R27" s="98"/>
      <c r="S27" s="98"/>
      <c r="T27" s="98"/>
      <c r="U27" s="99"/>
      <c r="V27" s="100"/>
      <c r="W27" s="101"/>
      <c r="X27" s="97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9"/>
    </row>
    <row r="28" spans="1:52">
      <c r="A28" s="32">
        <f t="shared" si="0"/>
        <v>7</v>
      </c>
      <c r="B28" s="97"/>
      <c r="C28" s="98"/>
      <c r="D28" s="98"/>
      <c r="E28" s="98"/>
      <c r="F28" s="98"/>
      <c r="G28" s="98"/>
      <c r="H28" s="98"/>
      <c r="I28" s="98"/>
      <c r="J28" s="98"/>
      <c r="K28" s="99"/>
      <c r="L28" s="97"/>
      <c r="M28" s="98"/>
      <c r="N28" s="98"/>
      <c r="O28" s="98"/>
      <c r="P28" s="98"/>
      <c r="Q28" s="98"/>
      <c r="R28" s="98"/>
      <c r="S28" s="98"/>
      <c r="T28" s="98"/>
      <c r="U28" s="99"/>
      <c r="V28" s="100"/>
      <c r="W28" s="101"/>
      <c r="X28" s="97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9"/>
    </row>
    <row r="29" spans="1:52">
      <c r="A29" s="32">
        <f t="shared" si="0"/>
        <v>8</v>
      </c>
      <c r="B29" s="97"/>
      <c r="C29" s="98"/>
      <c r="D29" s="98"/>
      <c r="E29" s="98"/>
      <c r="F29" s="98"/>
      <c r="G29" s="98"/>
      <c r="H29" s="98"/>
      <c r="I29" s="98"/>
      <c r="J29" s="98"/>
      <c r="K29" s="99"/>
      <c r="L29" s="97"/>
      <c r="M29" s="98"/>
      <c r="N29" s="98"/>
      <c r="O29" s="98"/>
      <c r="P29" s="98"/>
      <c r="Q29" s="98"/>
      <c r="R29" s="98"/>
      <c r="S29" s="98"/>
      <c r="T29" s="98"/>
      <c r="U29" s="99"/>
      <c r="V29" s="100"/>
      <c r="W29" s="101"/>
      <c r="X29" s="97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9"/>
    </row>
    <row r="30" spans="1:52">
      <c r="A30" s="32">
        <f t="shared" si="0"/>
        <v>9</v>
      </c>
      <c r="B30" s="97"/>
      <c r="C30" s="98"/>
      <c r="D30" s="98"/>
      <c r="E30" s="98"/>
      <c r="F30" s="98"/>
      <c r="G30" s="98"/>
      <c r="H30" s="98"/>
      <c r="I30" s="98"/>
      <c r="J30" s="98"/>
      <c r="K30" s="99"/>
      <c r="L30" s="97"/>
      <c r="M30" s="98"/>
      <c r="N30" s="98"/>
      <c r="O30" s="98"/>
      <c r="P30" s="98"/>
      <c r="Q30" s="98"/>
      <c r="R30" s="98"/>
      <c r="S30" s="98"/>
      <c r="T30" s="98"/>
      <c r="U30" s="99"/>
      <c r="V30" s="100"/>
      <c r="W30" s="101"/>
      <c r="X30" s="97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</row>
    <row r="31" spans="1:52">
      <c r="A31" s="28" t="s">
        <v>28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30"/>
    </row>
    <row r="32" spans="1:52">
      <c r="A32" s="31" t="s">
        <v>25</v>
      </c>
      <c r="B32" s="102" t="s">
        <v>13</v>
      </c>
      <c r="C32" s="103"/>
      <c r="D32" s="103"/>
      <c r="E32" s="103"/>
      <c r="F32" s="103"/>
      <c r="G32" s="103"/>
      <c r="H32" s="103"/>
      <c r="I32" s="103"/>
      <c r="J32" s="103"/>
      <c r="K32" s="104"/>
      <c r="L32" s="102" t="s">
        <v>14</v>
      </c>
      <c r="M32" s="103"/>
      <c r="N32" s="103"/>
      <c r="O32" s="103"/>
      <c r="P32" s="103"/>
      <c r="Q32" s="103"/>
      <c r="R32" s="103"/>
      <c r="S32" s="103"/>
      <c r="T32" s="103"/>
      <c r="U32" s="104"/>
      <c r="V32" s="102" t="s">
        <v>26</v>
      </c>
      <c r="W32" s="104"/>
      <c r="X32" s="102" t="s">
        <v>27</v>
      </c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4"/>
    </row>
    <row r="33" spans="1:52">
      <c r="A33" s="32">
        <f t="shared" ref="A33:A41" si="1">ROW()-32</f>
        <v>1</v>
      </c>
      <c r="B33" s="97" t="s">
        <v>58</v>
      </c>
      <c r="C33" s="98"/>
      <c r="D33" s="98"/>
      <c r="E33" s="98"/>
      <c r="F33" s="98"/>
      <c r="G33" s="98"/>
      <c r="H33" s="98"/>
      <c r="I33" s="98"/>
      <c r="J33" s="98"/>
      <c r="K33" s="99"/>
      <c r="L33" s="97" t="s">
        <v>60</v>
      </c>
      <c r="M33" s="98"/>
      <c r="N33" s="98"/>
      <c r="O33" s="98"/>
      <c r="P33" s="98"/>
      <c r="Q33" s="98"/>
      <c r="R33" s="98"/>
      <c r="S33" s="98"/>
      <c r="T33" s="98"/>
      <c r="U33" s="99"/>
      <c r="V33" s="100" t="s">
        <v>82</v>
      </c>
      <c r="W33" s="101"/>
      <c r="X33" s="97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9"/>
    </row>
    <row r="34" spans="1:52" ht="9.6" customHeight="1">
      <c r="A34" s="32">
        <f t="shared" si="1"/>
        <v>2</v>
      </c>
      <c r="B34" s="97" t="s">
        <v>62</v>
      </c>
      <c r="C34" s="98"/>
      <c r="D34" s="98"/>
      <c r="E34" s="98"/>
      <c r="F34" s="98"/>
      <c r="G34" s="98"/>
      <c r="H34" s="98"/>
      <c r="I34" s="98"/>
      <c r="J34" s="98"/>
      <c r="K34" s="99"/>
      <c r="L34" s="97" t="s">
        <v>61</v>
      </c>
      <c r="M34" s="98"/>
      <c r="N34" s="98"/>
      <c r="O34" s="98"/>
      <c r="P34" s="98"/>
      <c r="Q34" s="98"/>
      <c r="R34" s="98"/>
      <c r="S34" s="98"/>
      <c r="T34" s="98"/>
      <c r="U34" s="99"/>
      <c r="V34" s="100" t="s">
        <v>26</v>
      </c>
      <c r="W34" s="101"/>
      <c r="X34" s="97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9"/>
    </row>
    <row r="35" spans="1:52">
      <c r="A35" s="32">
        <f t="shared" si="1"/>
        <v>3</v>
      </c>
      <c r="B35" s="97" t="s">
        <v>63</v>
      </c>
      <c r="C35" s="98"/>
      <c r="D35" s="98"/>
      <c r="E35" s="98"/>
      <c r="F35" s="98"/>
      <c r="G35" s="98"/>
      <c r="H35" s="98"/>
      <c r="I35" s="98"/>
      <c r="J35" s="98"/>
      <c r="K35" s="99"/>
      <c r="L35" s="97" t="s">
        <v>64</v>
      </c>
      <c r="M35" s="98"/>
      <c r="N35" s="98"/>
      <c r="O35" s="98"/>
      <c r="P35" s="98"/>
      <c r="Q35" s="98"/>
      <c r="R35" s="98"/>
      <c r="S35" s="98"/>
      <c r="T35" s="98"/>
      <c r="U35" s="99"/>
      <c r="V35" s="100" t="s">
        <v>83</v>
      </c>
      <c r="W35" s="101"/>
      <c r="X35" s="97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9"/>
    </row>
    <row r="36" spans="1:52">
      <c r="A36" s="32">
        <f t="shared" si="1"/>
        <v>4</v>
      </c>
      <c r="B36" s="97" t="s">
        <v>150</v>
      </c>
      <c r="C36" s="98"/>
      <c r="D36" s="98"/>
      <c r="E36" s="98"/>
      <c r="F36" s="98"/>
      <c r="G36" s="98"/>
      <c r="H36" s="98"/>
      <c r="I36" s="98"/>
      <c r="J36" s="98"/>
      <c r="K36" s="99"/>
      <c r="L36" s="97" t="s">
        <v>151</v>
      </c>
      <c r="M36" s="98"/>
      <c r="N36" s="98"/>
      <c r="O36" s="98"/>
      <c r="P36" s="98"/>
      <c r="Q36" s="98"/>
      <c r="R36" s="98"/>
      <c r="S36" s="98"/>
      <c r="T36" s="98"/>
      <c r="U36" s="99"/>
      <c r="V36" s="100" t="s">
        <v>83</v>
      </c>
      <c r="W36" s="101"/>
      <c r="X36" s="97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9"/>
    </row>
    <row r="37" spans="1:52">
      <c r="A37" s="32">
        <f t="shared" si="1"/>
        <v>5</v>
      </c>
      <c r="B37" s="97"/>
      <c r="C37" s="98"/>
      <c r="D37" s="98"/>
      <c r="E37" s="98"/>
      <c r="F37" s="98"/>
      <c r="G37" s="98"/>
      <c r="H37" s="98"/>
      <c r="I37" s="98"/>
      <c r="J37" s="98"/>
      <c r="K37" s="99"/>
      <c r="L37" s="97"/>
      <c r="M37" s="98"/>
      <c r="N37" s="98"/>
      <c r="O37" s="98"/>
      <c r="P37" s="98"/>
      <c r="Q37" s="98"/>
      <c r="R37" s="98"/>
      <c r="S37" s="98"/>
      <c r="T37" s="98"/>
      <c r="U37" s="99"/>
      <c r="V37" s="100"/>
      <c r="W37" s="101"/>
      <c r="X37" s="97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9"/>
    </row>
    <row r="38" spans="1:52">
      <c r="A38" s="32">
        <f t="shared" si="1"/>
        <v>6</v>
      </c>
      <c r="B38" s="97"/>
      <c r="C38" s="98"/>
      <c r="D38" s="98"/>
      <c r="E38" s="98"/>
      <c r="F38" s="98"/>
      <c r="G38" s="98"/>
      <c r="H38" s="98"/>
      <c r="I38" s="98"/>
      <c r="J38" s="98"/>
      <c r="K38" s="99"/>
      <c r="L38" s="97"/>
      <c r="M38" s="98"/>
      <c r="N38" s="98"/>
      <c r="O38" s="98"/>
      <c r="P38" s="98"/>
      <c r="Q38" s="98"/>
      <c r="R38" s="98"/>
      <c r="S38" s="98"/>
      <c r="T38" s="98"/>
      <c r="U38" s="99"/>
      <c r="V38" s="100"/>
      <c r="W38" s="101"/>
      <c r="X38" s="97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9"/>
    </row>
    <row r="39" spans="1:52">
      <c r="A39" s="32">
        <f t="shared" si="1"/>
        <v>7</v>
      </c>
      <c r="B39" s="97"/>
      <c r="C39" s="98"/>
      <c r="D39" s="98"/>
      <c r="E39" s="98"/>
      <c r="F39" s="98"/>
      <c r="G39" s="98"/>
      <c r="H39" s="98"/>
      <c r="I39" s="98"/>
      <c r="J39" s="98"/>
      <c r="K39" s="99"/>
      <c r="L39" s="97"/>
      <c r="M39" s="98"/>
      <c r="N39" s="98"/>
      <c r="O39" s="98"/>
      <c r="P39" s="98"/>
      <c r="Q39" s="98"/>
      <c r="R39" s="98"/>
      <c r="S39" s="98"/>
      <c r="T39" s="98"/>
      <c r="U39" s="99"/>
      <c r="V39" s="100"/>
      <c r="W39" s="101"/>
      <c r="X39" s="97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9"/>
    </row>
    <row r="40" spans="1:52">
      <c r="A40" s="32">
        <f t="shared" si="1"/>
        <v>8</v>
      </c>
      <c r="B40" s="97"/>
      <c r="C40" s="98"/>
      <c r="D40" s="98"/>
      <c r="E40" s="98"/>
      <c r="F40" s="98"/>
      <c r="G40" s="98"/>
      <c r="H40" s="98"/>
      <c r="I40" s="98"/>
      <c r="J40" s="98"/>
      <c r="K40" s="99"/>
      <c r="L40" s="97"/>
      <c r="M40" s="98"/>
      <c r="N40" s="98"/>
      <c r="O40" s="98"/>
      <c r="P40" s="98"/>
      <c r="Q40" s="98"/>
      <c r="R40" s="98"/>
      <c r="S40" s="98"/>
      <c r="T40" s="98"/>
      <c r="U40" s="99"/>
      <c r="V40" s="100"/>
      <c r="W40" s="101"/>
      <c r="X40" s="97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9"/>
    </row>
    <row r="41" spans="1:52">
      <c r="A41" s="32">
        <f t="shared" si="1"/>
        <v>9</v>
      </c>
      <c r="B41" s="97"/>
      <c r="C41" s="98"/>
      <c r="D41" s="98"/>
      <c r="E41" s="98"/>
      <c r="F41" s="98"/>
      <c r="G41" s="98"/>
      <c r="H41" s="98"/>
      <c r="I41" s="98"/>
      <c r="J41" s="98"/>
      <c r="K41" s="99"/>
      <c r="L41" s="97"/>
      <c r="M41" s="98"/>
      <c r="N41" s="98"/>
      <c r="O41" s="98"/>
      <c r="P41" s="98"/>
      <c r="Q41" s="98"/>
      <c r="R41" s="98"/>
      <c r="S41" s="98"/>
      <c r="T41" s="98"/>
      <c r="U41" s="99"/>
      <c r="V41" s="100"/>
      <c r="W41" s="101"/>
      <c r="X41" s="97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9"/>
    </row>
    <row r="42" spans="1:52">
      <c r="A42" s="28" t="s">
        <v>29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30"/>
    </row>
    <row r="43" spans="1:52">
      <c r="A43" s="31" t="s">
        <v>25</v>
      </c>
      <c r="B43" s="102" t="s">
        <v>13</v>
      </c>
      <c r="C43" s="103"/>
      <c r="D43" s="103"/>
      <c r="E43" s="103"/>
      <c r="F43" s="103"/>
      <c r="G43" s="103"/>
      <c r="H43" s="103"/>
      <c r="I43" s="103"/>
      <c r="J43" s="103"/>
      <c r="K43" s="104"/>
      <c r="L43" s="102" t="s">
        <v>14</v>
      </c>
      <c r="M43" s="103"/>
      <c r="N43" s="103"/>
      <c r="O43" s="103"/>
      <c r="P43" s="103"/>
      <c r="Q43" s="103"/>
      <c r="R43" s="103"/>
      <c r="S43" s="103"/>
      <c r="T43" s="103"/>
      <c r="U43" s="104"/>
      <c r="V43" s="102" t="s">
        <v>26</v>
      </c>
      <c r="W43" s="104"/>
      <c r="X43" s="102" t="s">
        <v>27</v>
      </c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32">
        <f t="shared" ref="A44:A52" si="2">ROW()-43</f>
        <v>1</v>
      </c>
      <c r="B44" s="97"/>
      <c r="C44" s="98"/>
      <c r="D44" s="98"/>
      <c r="E44" s="98"/>
      <c r="F44" s="98"/>
      <c r="G44" s="98"/>
      <c r="H44" s="98"/>
      <c r="I44" s="98"/>
      <c r="J44" s="98"/>
      <c r="K44" s="99"/>
      <c r="L44" s="97"/>
      <c r="M44" s="98"/>
      <c r="N44" s="98"/>
      <c r="O44" s="98"/>
      <c r="P44" s="98"/>
      <c r="Q44" s="98"/>
      <c r="R44" s="98"/>
      <c r="S44" s="98"/>
      <c r="T44" s="98"/>
      <c r="U44" s="99"/>
      <c r="V44" s="100"/>
      <c r="W44" s="101"/>
      <c r="X44" s="97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9"/>
    </row>
    <row r="45" spans="1:52">
      <c r="A45" s="32">
        <f t="shared" si="2"/>
        <v>2</v>
      </c>
      <c r="B45" s="97"/>
      <c r="C45" s="98"/>
      <c r="D45" s="98"/>
      <c r="E45" s="98"/>
      <c r="F45" s="98"/>
      <c r="G45" s="98"/>
      <c r="H45" s="98"/>
      <c r="I45" s="98"/>
      <c r="J45" s="98"/>
      <c r="K45" s="99"/>
      <c r="L45" s="97"/>
      <c r="M45" s="98"/>
      <c r="N45" s="98"/>
      <c r="O45" s="98"/>
      <c r="P45" s="98"/>
      <c r="Q45" s="98"/>
      <c r="R45" s="98"/>
      <c r="S45" s="98"/>
      <c r="T45" s="98"/>
      <c r="U45" s="99"/>
      <c r="V45" s="100"/>
      <c r="W45" s="101"/>
      <c r="X45" s="97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9"/>
    </row>
    <row r="46" spans="1:52">
      <c r="A46" s="32">
        <f t="shared" si="2"/>
        <v>3</v>
      </c>
      <c r="B46" s="97"/>
      <c r="C46" s="98"/>
      <c r="D46" s="98"/>
      <c r="E46" s="98"/>
      <c r="F46" s="98"/>
      <c r="G46" s="98"/>
      <c r="H46" s="98"/>
      <c r="I46" s="98"/>
      <c r="J46" s="98"/>
      <c r="K46" s="99"/>
      <c r="L46" s="97"/>
      <c r="M46" s="98"/>
      <c r="N46" s="98"/>
      <c r="O46" s="98"/>
      <c r="P46" s="98"/>
      <c r="Q46" s="98"/>
      <c r="R46" s="98"/>
      <c r="S46" s="98"/>
      <c r="T46" s="98"/>
      <c r="U46" s="99"/>
      <c r="V46" s="100"/>
      <c r="W46" s="101"/>
      <c r="X46" s="97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9"/>
    </row>
    <row r="47" spans="1:52">
      <c r="A47" s="32">
        <f t="shared" si="2"/>
        <v>4</v>
      </c>
      <c r="B47" s="97"/>
      <c r="C47" s="98"/>
      <c r="D47" s="98"/>
      <c r="E47" s="98"/>
      <c r="F47" s="98"/>
      <c r="G47" s="98"/>
      <c r="H47" s="98"/>
      <c r="I47" s="98"/>
      <c r="J47" s="98"/>
      <c r="K47" s="99"/>
      <c r="L47" s="97"/>
      <c r="M47" s="98"/>
      <c r="N47" s="98"/>
      <c r="O47" s="98"/>
      <c r="P47" s="98"/>
      <c r="Q47" s="98"/>
      <c r="R47" s="98"/>
      <c r="S47" s="98"/>
      <c r="T47" s="98"/>
      <c r="U47" s="99"/>
      <c r="V47" s="100"/>
      <c r="W47" s="101"/>
      <c r="X47" s="97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9"/>
    </row>
    <row r="48" spans="1:52">
      <c r="A48" s="32">
        <f t="shared" si="2"/>
        <v>5</v>
      </c>
      <c r="B48" s="97"/>
      <c r="C48" s="98"/>
      <c r="D48" s="98"/>
      <c r="E48" s="98"/>
      <c r="F48" s="98"/>
      <c r="G48" s="98"/>
      <c r="H48" s="98"/>
      <c r="I48" s="98"/>
      <c r="J48" s="98"/>
      <c r="K48" s="99"/>
      <c r="L48" s="97"/>
      <c r="M48" s="98"/>
      <c r="N48" s="98"/>
      <c r="O48" s="98"/>
      <c r="P48" s="98"/>
      <c r="Q48" s="98"/>
      <c r="R48" s="98"/>
      <c r="S48" s="98"/>
      <c r="T48" s="98"/>
      <c r="U48" s="99"/>
      <c r="V48" s="100"/>
      <c r="W48" s="101"/>
      <c r="X48" s="97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9"/>
    </row>
    <row r="49" spans="1:52">
      <c r="A49" s="32">
        <f t="shared" si="2"/>
        <v>6</v>
      </c>
      <c r="B49" s="97"/>
      <c r="C49" s="98"/>
      <c r="D49" s="98"/>
      <c r="E49" s="98"/>
      <c r="F49" s="98"/>
      <c r="G49" s="98"/>
      <c r="H49" s="98"/>
      <c r="I49" s="98"/>
      <c r="J49" s="98"/>
      <c r="K49" s="99"/>
      <c r="L49" s="97"/>
      <c r="M49" s="98"/>
      <c r="N49" s="98"/>
      <c r="O49" s="98"/>
      <c r="P49" s="98"/>
      <c r="Q49" s="98"/>
      <c r="R49" s="98"/>
      <c r="S49" s="98"/>
      <c r="T49" s="98"/>
      <c r="U49" s="99"/>
      <c r="V49" s="100"/>
      <c r="W49" s="101"/>
      <c r="X49" s="97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9"/>
    </row>
    <row r="50" spans="1:52">
      <c r="A50" s="32">
        <f t="shared" si="2"/>
        <v>7</v>
      </c>
      <c r="B50" s="97"/>
      <c r="C50" s="98"/>
      <c r="D50" s="98"/>
      <c r="E50" s="98"/>
      <c r="F50" s="98"/>
      <c r="G50" s="98"/>
      <c r="H50" s="98"/>
      <c r="I50" s="98"/>
      <c r="J50" s="98"/>
      <c r="K50" s="99"/>
      <c r="L50" s="97"/>
      <c r="M50" s="98"/>
      <c r="N50" s="98"/>
      <c r="O50" s="98"/>
      <c r="P50" s="98"/>
      <c r="Q50" s="98"/>
      <c r="R50" s="98"/>
      <c r="S50" s="98"/>
      <c r="T50" s="98"/>
      <c r="U50" s="99"/>
      <c r="V50" s="100"/>
      <c r="W50" s="101"/>
      <c r="X50" s="97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9"/>
    </row>
    <row r="51" spans="1:52">
      <c r="A51" s="32">
        <f t="shared" si="2"/>
        <v>8</v>
      </c>
      <c r="B51" s="97"/>
      <c r="C51" s="98"/>
      <c r="D51" s="98"/>
      <c r="E51" s="98"/>
      <c r="F51" s="98"/>
      <c r="G51" s="98"/>
      <c r="H51" s="98"/>
      <c r="I51" s="98"/>
      <c r="J51" s="98"/>
      <c r="K51" s="99"/>
      <c r="L51" s="97"/>
      <c r="M51" s="98"/>
      <c r="N51" s="98"/>
      <c r="O51" s="98"/>
      <c r="P51" s="98"/>
      <c r="Q51" s="98"/>
      <c r="R51" s="98"/>
      <c r="S51" s="98"/>
      <c r="T51" s="98"/>
      <c r="U51" s="99"/>
      <c r="V51" s="100"/>
      <c r="W51" s="101"/>
      <c r="X51" s="97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9"/>
    </row>
    <row r="52" spans="1:52">
      <c r="A52" s="32">
        <f t="shared" si="2"/>
        <v>9</v>
      </c>
      <c r="B52" s="97"/>
      <c r="C52" s="98"/>
      <c r="D52" s="98"/>
      <c r="E52" s="98"/>
      <c r="F52" s="98"/>
      <c r="G52" s="98"/>
      <c r="H52" s="98"/>
      <c r="I52" s="98"/>
      <c r="J52" s="98"/>
      <c r="K52" s="99"/>
      <c r="L52" s="97"/>
      <c r="M52" s="98"/>
      <c r="N52" s="98"/>
      <c r="O52" s="98"/>
      <c r="P52" s="98"/>
      <c r="Q52" s="98"/>
      <c r="R52" s="98"/>
      <c r="S52" s="98"/>
      <c r="T52" s="98"/>
      <c r="U52" s="99"/>
      <c r="V52" s="100"/>
      <c r="W52" s="101"/>
      <c r="X52" s="97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9"/>
    </row>
  </sheetData>
  <mergeCells count="133">
    <mergeCell ref="B21:K21"/>
    <mergeCell ref="L21:U21"/>
    <mergeCell ref="V21:W21"/>
    <mergeCell ref="X21:AZ21"/>
    <mergeCell ref="B22:K22"/>
    <mergeCell ref="L22:U22"/>
    <mergeCell ref="V22:W22"/>
    <mergeCell ref="X22:AZ2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70A-EC1D-414C-8C7A-F0B444195D9E}">
  <dimension ref="A1:AZ59"/>
  <sheetViews>
    <sheetView tabSelected="1" zoomScaleNormal="100" workbookViewId="0">
      <selection activeCell="BC22" sqref="BC22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93" t="s">
        <v>13</v>
      </c>
      <c r="L1" s="93"/>
      <c r="M1" s="93"/>
      <c r="N1" s="93"/>
      <c r="O1" s="109" t="str">
        <f>IF(ISBLANK(表紙!AL43),"",(表紙!AL43))</f>
        <v>G001</v>
      </c>
      <c r="P1" s="109"/>
      <c r="Q1" s="109"/>
      <c r="R1" s="109"/>
      <c r="S1" s="109"/>
      <c r="T1" s="109"/>
      <c r="U1" s="109"/>
      <c r="V1" s="109"/>
      <c r="W1" s="109"/>
      <c r="X1" s="109"/>
      <c r="Y1" s="93" t="s">
        <v>3</v>
      </c>
      <c r="Z1" s="93"/>
      <c r="AA1" s="93"/>
      <c r="AB1" s="93"/>
      <c r="AC1" s="94" t="str">
        <f>IF(ISBLANK(表紙!AL39),"",(表紙!AL39))</f>
        <v>KS</v>
      </c>
      <c r="AD1" s="94"/>
      <c r="AE1" s="94"/>
      <c r="AF1" s="94"/>
      <c r="AG1" s="94"/>
      <c r="AH1" s="94"/>
      <c r="AI1" s="94"/>
      <c r="AJ1" s="94"/>
      <c r="AK1" s="94"/>
      <c r="AL1" s="94"/>
      <c r="AM1" s="93" t="s">
        <v>21</v>
      </c>
      <c r="AN1" s="93"/>
      <c r="AO1" s="93"/>
      <c r="AP1" s="93"/>
      <c r="AQ1" s="105">
        <f>IF(ISBLANK(表紙!AL47),"",(表紙!AL47))</f>
        <v>45083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.199999999999999" thickBot="1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95" t="s">
        <v>14</v>
      </c>
      <c r="L2" s="95"/>
      <c r="M2" s="95"/>
      <c r="N2" s="95"/>
      <c r="O2" s="107" t="str">
        <f>IF(ISBLANK(表紙!AL45),"",(表紙!AL45))</f>
        <v>勤怠承認詳細画面</v>
      </c>
      <c r="P2" s="107"/>
      <c r="Q2" s="107"/>
      <c r="R2" s="107"/>
      <c r="S2" s="107"/>
      <c r="T2" s="107"/>
      <c r="U2" s="107"/>
      <c r="V2" s="107"/>
      <c r="W2" s="107"/>
      <c r="X2" s="107"/>
      <c r="Y2" s="95" t="s">
        <v>5</v>
      </c>
      <c r="Z2" s="95"/>
      <c r="AA2" s="95"/>
      <c r="AB2" s="95"/>
      <c r="AC2" s="96" t="str">
        <f>IF(ISBLANK(表紙!AL41),"",(表紙!AL41))</f>
        <v>勤怠管理システム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11</v>
      </c>
      <c r="AN2" s="95"/>
      <c r="AO2" s="95"/>
      <c r="AP2" s="95"/>
      <c r="AQ2" s="96" t="str">
        <f>IF(ISBLANK(表紙!AL49),"",(表紙!AL49))</f>
        <v>安雪シン・劉金澤・高菁雨</v>
      </c>
      <c r="AR2" s="96"/>
      <c r="AS2" s="96"/>
      <c r="AT2" s="96"/>
      <c r="AU2" s="96"/>
      <c r="AV2" s="96"/>
      <c r="AW2" s="96"/>
      <c r="AX2" s="96"/>
      <c r="AY2" s="96"/>
      <c r="AZ2" s="108"/>
    </row>
    <row r="3" spans="1:52" ht="10.199999999999999" thickTop="1">
      <c r="B3" s="15"/>
    </row>
    <row r="4" spans="1:52">
      <c r="A4" s="16" t="s">
        <v>22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</row>
    <row r="58" spans="1:52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</row>
    <row r="59" spans="1:5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7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D760-060C-42DB-BD54-7C2BF020DAA1}">
  <dimension ref="A1:BC54"/>
  <sheetViews>
    <sheetView zoomScale="110" zoomScaleNormal="110" workbookViewId="0">
      <pane ySplit="5" topLeftCell="A27" activePane="bottomLeft" state="frozen"/>
      <selection sqref="A1:K2"/>
      <selection pane="bottomLeft" activeCell="Q21" sqref="Q21:R21"/>
    </sheetView>
  </sheetViews>
  <sheetFormatPr defaultColWidth="2.3984375" defaultRowHeight="9.6"/>
  <cols>
    <col min="1" max="16384" width="2.3984375" style="14"/>
  </cols>
  <sheetData>
    <row r="1" spans="1:55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  <c r="N1" s="123" t="s">
        <v>13</v>
      </c>
      <c r="O1" s="124"/>
      <c r="P1" s="124"/>
      <c r="Q1" s="125"/>
      <c r="R1" s="126" t="str">
        <f>IF(ISBLANK(表紙!AL43),"",(表紙!AL43))</f>
        <v>G001</v>
      </c>
      <c r="S1" s="127"/>
      <c r="T1" s="127"/>
      <c r="U1" s="127"/>
      <c r="V1" s="127"/>
      <c r="W1" s="127"/>
      <c r="X1" s="127"/>
      <c r="Y1" s="127"/>
      <c r="Z1" s="127"/>
      <c r="AA1" s="128"/>
      <c r="AB1" s="123" t="s">
        <v>3</v>
      </c>
      <c r="AC1" s="124"/>
      <c r="AD1" s="124"/>
      <c r="AE1" s="125"/>
      <c r="AF1" s="129" t="str">
        <f>IF(ISBLANK(表紙!AL39),"",(表紙!AL39))</f>
        <v>KS</v>
      </c>
      <c r="AG1" s="130"/>
      <c r="AH1" s="130"/>
      <c r="AI1" s="130"/>
      <c r="AJ1" s="130"/>
      <c r="AK1" s="130"/>
      <c r="AL1" s="130"/>
      <c r="AM1" s="130"/>
      <c r="AN1" s="130"/>
      <c r="AO1" s="131"/>
      <c r="AP1" s="123" t="s">
        <v>21</v>
      </c>
      <c r="AQ1" s="124"/>
      <c r="AR1" s="124"/>
      <c r="AS1" s="125"/>
      <c r="AT1" s="120">
        <f>IF(ISBLANK(表紙!AL47),"",(表紙!AL47))</f>
        <v>45083</v>
      </c>
      <c r="AU1" s="121"/>
      <c r="AV1" s="121"/>
      <c r="AW1" s="121"/>
      <c r="AX1" s="121"/>
      <c r="AY1" s="121"/>
      <c r="AZ1" s="121"/>
      <c r="BA1" s="121"/>
      <c r="BB1" s="121"/>
      <c r="BC1" s="122"/>
    </row>
    <row r="2" spans="1:55">
      <c r="A2" s="135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  <c r="N2" s="123" t="s">
        <v>14</v>
      </c>
      <c r="O2" s="124"/>
      <c r="P2" s="124"/>
      <c r="Q2" s="125"/>
      <c r="R2" s="126" t="str">
        <f>IF(ISBLANK(表紙!AL45),"",(表紙!AL45))</f>
        <v>勤怠承認詳細画面</v>
      </c>
      <c r="S2" s="127"/>
      <c r="T2" s="127"/>
      <c r="U2" s="127"/>
      <c r="V2" s="127"/>
      <c r="W2" s="127"/>
      <c r="X2" s="127"/>
      <c r="Y2" s="127"/>
      <c r="Z2" s="127"/>
      <c r="AA2" s="128"/>
      <c r="AB2" s="123" t="s">
        <v>5</v>
      </c>
      <c r="AC2" s="124"/>
      <c r="AD2" s="124"/>
      <c r="AE2" s="125"/>
      <c r="AF2" s="129" t="str">
        <f>IF(ISBLANK(表紙!AL41),"",(表紙!AL41))</f>
        <v>勤怠管理システム</v>
      </c>
      <c r="AG2" s="130"/>
      <c r="AH2" s="130"/>
      <c r="AI2" s="130"/>
      <c r="AJ2" s="130"/>
      <c r="AK2" s="130"/>
      <c r="AL2" s="130"/>
      <c r="AM2" s="130"/>
      <c r="AN2" s="130"/>
      <c r="AO2" s="131"/>
      <c r="AP2" s="123" t="s">
        <v>11</v>
      </c>
      <c r="AQ2" s="124"/>
      <c r="AR2" s="124"/>
      <c r="AS2" s="125"/>
      <c r="AT2" s="129" t="str">
        <f>IF(ISBLANK(表紙!AL49),"",(表紙!AL49))</f>
        <v>安雪シン・劉金澤・高菁雨</v>
      </c>
      <c r="AU2" s="130"/>
      <c r="AV2" s="130"/>
      <c r="AW2" s="130"/>
      <c r="AX2" s="130"/>
      <c r="AY2" s="130"/>
      <c r="AZ2" s="130"/>
      <c r="BA2" s="130"/>
      <c r="BB2" s="130"/>
      <c r="BC2" s="131"/>
    </row>
    <row r="3" spans="1:55">
      <c r="B3" s="15"/>
    </row>
    <row r="4" spans="1:55">
      <c r="A4" s="16" t="s">
        <v>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3" t="s">
        <v>25</v>
      </c>
      <c r="B5" s="119" t="s">
        <v>31</v>
      </c>
      <c r="C5" s="119"/>
      <c r="D5" s="119"/>
      <c r="E5" s="119"/>
      <c r="F5" s="119"/>
      <c r="G5" s="119"/>
      <c r="H5" s="119"/>
      <c r="I5" s="119"/>
      <c r="J5" s="119"/>
      <c r="K5" s="119"/>
      <c r="L5" s="119" t="s">
        <v>32</v>
      </c>
      <c r="M5" s="119"/>
      <c r="N5" s="119"/>
      <c r="O5" s="119"/>
      <c r="P5" s="119"/>
      <c r="Q5" s="119" t="s">
        <v>33</v>
      </c>
      <c r="R5" s="119"/>
      <c r="S5" s="119" t="s">
        <v>34</v>
      </c>
      <c r="T5" s="119"/>
      <c r="U5" s="119" t="s">
        <v>35</v>
      </c>
      <c r="V5" s="119"/>
      <c r="W5" s="119"/>
      <c r="X5" s="119"/>
      <c r="Y5" s="119"/>
      <c r="Z5" s="119"/>
      <c r="AA5" s="119"/>
      <c r="AB5" s="119" t="s">
        <v>36</v>
      </c>
      <c r="AC5" s="119"/>
      <c r="AD5" s="119"/>
      <c r="AE5" s="119"/>
      <c r="AF5" s="119"/>
      <c r="AG5" s="119"/>
      <c r="AH5" s="119"/>
      <c r="AI5" s="119"/>
      <c r="AJ5" s="119" t="s">
        <v>37</v>
      </c>
      <c r="AK5" s="119"/>
      <c r="AL5" s="119"/>
      <c r="AM5" s="119"/>
      <c r="AN5" s="119"/>
      <c r="AO5" s="119"/>
      <c r="AP5" s="119"/>
      <c r="AQ5" s="119"/>
      <c r="AR5" s="119" t="s">
        <v>27</v>
      </c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</row>
    <row r="6" spans="1:55">
      <c r="A6" s="32">
        <f t="shared" ref="A6:A54" si="0">ROW()-5</f>
        <v>1</v>
      </c>
      <c r="B6" s="34" t="s">
        <v>66</v>
      </c>
      <c r="C6" s="35"/>
      <c r="D6" s="35"/>
      <c r="E6" s="35"/>
      <c r="F6" s="35"/>
      <c r="G6" s="35"/>
      <c r="H6" s="35"/>
      <c r="I6" s="35"/>
      <c r="J6" s="35"/>
      <c r="K6" s="36"/>
      <c r="L6" s="116" t="s">
        <v>38</v>
      </c>
      <c r="M6" s="117"/>
      <c r="N6" s="117"/>
      <c r="O6" s="117"/>
      <c r="P6" s="118"/>
      <c r="Q6" s="100"/>
      <c r="R6" s="101"/>
      <c r="S6" s="100" t="s">
        <v>39</v>
      </c>
      <c r="T6" s="101"/>
      <c r="U6" s="100"/>
      <c r="V6" s="113"/>
      <c r="W6" s="113"/>
      <c r="X6" s="113"/>
      <c r="Y6" s="113"/>
      <c r="Z6" s="113"/>
      <c r="AA6" s="101"/>
      <c r="AB6" s="100"/>
      <c r="AC6" s="113"/>
      <c r="AD6" s="113"/>
      <c r="AE6" s="113"/>
      <c r="AF6" s="113"/>
      <c r="AG6" s="113"/>
      <c r="AH6" s="113"/>
      <c r="AI6" s="101"/>
      <c r="AJ6" s="100"/>
      <c r="AK6" s="113"/>
      <c r="AL6" s="113"/>
      <c r="AM6" s="113"/>
      <c r="AN6" s="113"/>
      <c r="AO6" s="113"/>
      <c r="AP6" s="113"/>
      <c r="AQ6" s="101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</row>
    <row r="7" spans="1:55">
      <c r="A7" s="32">
        <f t="shared" si="0"/>
        <v>2</v>
      </c>
      <c r="B7" s="34" t="s">
        <v>67</v>
      </c>
      <c r="C7" s="35"/>
      <c r="D7" s="35"/>
      <c r="E7" s="35"/>
      <c r="F7" s="35"/>
      <c r="G7" s="35"/>
      <c r="H7" s="35"/>
      <c r="I7" s="35"/>
      <c r="J7" s="35"/>
      <c r="K7" s="36"/>
      <c r="L7" s="116" t="s">
        <v>38</v>
      </c>
      <c r="M7" s="117"/>
      <c r="N7" s="117"/>
      <c r="O7" s="117"/>
      <c r="P7" s="118"/>
      <c r="Q7" s="100"/>
      <c r="R7" s="101"/>
      <c r="S7" s="100" t="s">
        <v>39</v>
      </c>
      <c r="T7" s="101"/>
      <c r="U7" s="100"/>
      <c r="V7" s="113"/>
      <c r="W7" s="113"/>
      <c r="X7" s="113"/>
      <c r="Y7" s="113"/>
      <c r="Z7" s="113"/>
      <c r="AA7" s="101"/>
      <c r="AB7" s="100"/>
      <c r="AC7" s="113"/>
      <c r="AD7" s="113"/>
      <c r="AE7" s="113"/>
      <c r="AF7" s="113"/>
      <c r="AG7" s="113"/>
      <c r="AH7" s="113"/>
      <c r="AI7" s="101"/>
      <c r="AJ7" s="100"/>
      <c r="AK7" s="113"/>
      <c r="AL7" s="113"/>
      <c r="AM7" s="113"/>
      <c r="AN7" s="113"/>
      <c r="AO7" s="113"/>
      <c r="AP7" s="113"/>
      <c r="AQ7" s="101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</row>
    <row r="8" spans="1:55">
      <c r="A8" s="32">
        <f t="shared" si="0"/>
        <v>3</v>
      </c>
      <c r="B8" s="34" t="s">
        <v>68</v>
      </c>
      <c r="C8" s="35"/>
      <c r="D8" s="35"/>
      <c r="E8" s="35"/>
      <c r="F8" s="35"/>
      <c r="G8" s="35"/>
      <c r="H8" s="35"/>
      <c r="I8" s="35"/>
      <c r="J8" s="35"/>
      <c r="K8" s="36"/>
      <c r="L8" s="116" t="s">
        <v>65</v>
      </c>
      <c r="M8" s="117"/>
      <c r="N8" s="117"/>
      <c r="O8" s="117"/>
      <c r="P8" s="118"/>
      <c r="Q8" s="100"/>
      <c r="R8" s="101"/>
      <c r="S8" s="100" t="s">
        <v>39</v>
      </c>
      <c r="T8" s="101"/>
      <c r="U8" s="100"/>
      <c r="V8" s="113"/>
      <c r="W8" s="113"/>
      <c r="X8" s="113"/>
      <c r="Y8" s="113"/>
      <c r="Z8" s="113"/>
      <c r="AA8" s="101"/>
      <c r="AB8" s="100"/>
      <c r="AC8" s="113"/>
      <c r="AD8" s="113"/>
      <c r="AE8" s="113"/>
      <c r="AF8" s="113"/>
      <c r="AG8" s="113"/>
      <c r="AH8" s="113"/>
      <c r="AI8" s="101"/>
      <c r="AJ8" s="116"/>
      <c r="AK8" s="117"/>
      <c r="AL8" s="117"/>
      <c r="AM8" s="117"/>
      <c r="AN8" s="117"/>
      <c r="AO8" s="117"/>
      <c r="AP8" s="117"/>
      <c r="AQ8" s="118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</row>
    <row r="9" spans="1:55">
      <c r="A9" s="32">
        <f t="shared" si="0"/>
        <v>4</v>
      </c>
      <c r="B9" s="34" t="s">
        <v>69</v>
      </c>
      <c r="C9" s="35"/>
      <c r="D9" s="35"/>
      <c r="E9" s="35"/>
      <c r="F9" s="35"/>
      <c r="G9" s="35"/>
      <c r="H9" s="35"/>
      <c r="I9" s="35"/>
      <c r="J9" s="35"/>
      <c r="K9" s="36"/>
      <c r="L9" s="116" t="s">
        <v>38</v>
      </c>
      <c r="M9" s="117"/>
      <c r="N9" s="117"/>
      <c r="O9" s="117"/>
      <c r="P9" s="118"/>
      <c r="Q9" s="100"/>
      <c r="R9" s="101"/>
      <c r="S9" s="100" t="s">
        <v>39</v>
      </c>
      <c r="T9" s="101"/>
      <c r="U9" s="100"/>
      <c r="V9" s="113"/>
      <c r="W9" s="113"/>
      <c r="X9" s="113"/>
      <c r="Y9" s="113"/>
      <c r="Z9" s="113"/>
      <c r="AA9" s="101"/>
      <c r="AB9" s="116"/>
      <c r="AC9" s="117"/>
      <c r="AD9" s="117"/>
      <c r="AE9" s="117"/>
      <c r="AF9" s="117"/>
      <c r="AG9" s="117"/>
      <c r="AH9" s="117"/>
      <c r="AI9" s="118"/>
      <c r="AJ9" s="116"/>
      <c r="AK9" s="117"/>
      <c r="AL9" s="117"/>
      <c r="AM9" s="117"/>
      <c r="AN9" s="117"/>
      <c r="AO9" s="117"/>
      <c r="AP9" s="117"/>
      <c r="AQ9" s="118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</row>
    <row r="10" spans="1:55">
      <c r="A10" s="32">
        <f t="shared" si="0"/>
        <v>5</v>
      </c>
      <c r="B10" s="34" t="s">
        <v>70</v>
      </c>
      <c r="C10" s="35"/>
      <c r="D10" s="35"/>
      <c r="E10" s="35"/>
      <c r="F10" s="35"/>
      <c r="G10" s="35"/>
      <c r="H10" s="35"/>
      <c r="I10" s="35"/>
      <c r="J10" s="35"/>
      <c r="K10" s="36"/>
      <c r="L10" s="116" t="s">
        <v>71</v>
      </c>
      <c r="M10" s="117"/>
      <c r="N10" s="117"/>
      <c r="O10" s="117"/>
      <c r="P10" s="118"/>
      <c r="Q10" s="100"/>
      <c r="R10" s="101"/>
      <c r="S10" s="100" t="s">
        <v>39</v>
      </c>
      <c r="T10" s="101"/>
      <c r="U10" s="100"/>
      <c r="V10" s="113"/>
      <c r="W10" s="113"/>
      <c r="X10" s="113"/>
      <c r="Y10" s="113"/>
      <c r="Z10" s="113"/>
      <c r="AA10" s="101"/>
      <c r="AB10" s="116"/>
      <c r="AC10" s="117"/>
      <c r="AD10" s="117"/>
      <c r="AE10" s="117"/>
      <c r="AF10" s="117"/>
      <c r="AG10" s="117"/>
      <c r="AH10" s="117"/>
      <c r="AI10" s="118"/>
      <c r="AJ10" s="116"/>
      <c r="AK10" s="117"/>
      <c r="AL10" s="117"/>
      <c r="AM10" s="117"/>
      <c r="AN10" s="117"/>
      <c r="AO10" s="117"/>
      <c r="AP10" s="117"/>
      <c r="AQ10" s="118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</row>
    <row r="11" spans="1:55">
      <c r="A11" s="32">
        <f t="shared" si="0"/>
        <v>6</v>
      </c>
      <c r="B11" s="34" t="s">
        <v>72</v>
      </c>
      <c r="C11" s="35"/>
      <c r="D11" s="35"/>
      <c r="E11" s="35"/>
      <c r="F11" s="35"/>
      <c r="G11" s="35"/>
      <c r="H11" s="35"/>
      <c r="I11" s="35"/>
      <c r="J11" s="35"/>
      <c r="K11" s="36"/>
      <c r="L11" s="116" t="s">
        <v>160</v>
      </c>
      <c r="M11" s="117"/>
      <c r="N11" s="117"/>
      <c r="O11" s="117"/>
      <c r="P11" s="118"/>
      <c r="Q11" s="100" t="s">
        <v>167</v>
      </c>
      <c r="R11" s="101"/>
      <c r="S11" s="100"/>
      <c r="T11" s="101"/>
      <c r="U11" s="100"/>
      <c r="V11" s="113"/>
      <c r="W11" s="113"/>
      <c r="X11" s="113"/>
      <c r="Y11" s="113"/>
      <c r="Z11" s="113"/>
      <c r="AA11" s="101"/>
      <c r="AB11" s="116" t="s">
        <v>62</v>
      </c>
      <c r="AC11" s="117"/>
      <c r="AD11" s="117"/>
      <c r="AE11" s="117"/>
      <c r="AF11" s="117"/>
      <c r="AG11" s="117"/>
      <c r="AH11" s="117"/>
      <c r="AI11" s="118"/>
      <c r="AJ11" s="116" t="s">
        <v>87</v>
      </c>
      <c r="AK11" s="117"/>
      <c r="AL11" s="117"/>
      <c r="AM11" s="117"/>
      <c r="AN11" s="117"/>
      <c r="AO11" s="117"/>
      <c r="AP11" s="117"/>
      <c r="AQ11" s="118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</row>
    <row r="12" spans="1:55">
      <c r="A12" s="32">
        <f t="shared" si="0"/>
        <v>7</v>
      </c>
      <c r="B12" s="34" t="s">
        <v>59</v>
      </c>
      <c r="C12" s="35"/>
      <c r="D12" s="35"/>
      <c r="E12" s="35"/>
      <c r="F12" s="35"/>
      <c r="G12" s="35"/>
      <c r="H12" s="35"/>
      <c r="I12" s="35"/>
      <c r="J12" s="35"/>
      <c r="K12" s="36"/>
      <c r="L12" s="116" t="s">
        <v>160</v>
      </c>
      <c r="M12" s="117"/>
      <c r="N12" s="117"/>
      <c r="O12" s="117"/>
      <c r="P12" s="118"/>
      <c r="Q12" s="100" t="s">
        <v>167</v>
      </c>
      <c r="R12" s="101"/>
      <c r="S12" s="100"/>
      <c r="T12" s="101"/>
      <c r="U12" s="100"/>
      <c r="V12" s="113"/>
      <c r="W12" s="113"/>
      <c r="X12" s="113"/>
      <c r="Y12" s="113"/>
      <c r="Z12" s="113"/>
      <c r="AA12" s="101"/>
      <c r="AB12" s="116" t="s">
        <v>87</v>
      </c>
      <c r="AC12" s="117"/>
      <c r="AD12" s="117"/>
      <c r="AE12" s="117"/>
      <c r="AF12" s="117"/>
      <c r="AG12" s="117"/>
      <c r="AH12" s="117"/>
      <c r="AI12" s="118"/>
      <c r="AJ12" s="116" t="s">
        <v>86</v>
      </c>
      <c r="AK12" s="117"/>
      <c r="AL12" s="117"/>
      <c r="AM12" s="117"/>
      <c r="AN12" s="117"/>
      <c r="AO12" s="117"/>
      <c r="AP12" s="117"/>
      <c r="AQ12" s="118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</row>
    <row r="13" spans="1:55">
      <c r="A13" s="32">
        <f t="shared" si="0"/>
        <v>8</v>
      </c>
      <c r="B13" s="34" t="s">
        <v>73</v>
      </c>
      <c r="C13" s="35"/>
      <c r="D13" s="35"/>
      <c r="E13" s="35"/>
      <c r="F13" s="35"/>
      <c r="G13" s="35"/>
      <c r="H13" s="35"/>
      <c r="I13" s="35"/>
      <c r="J13" s="35"/>
      <c r="K13" s="36"/>
      <c r="L13" s="116" t="s">
        <v>160</v>
      </c>
      <c r="M13" s="117"/>
      <c r="N13" s="117"/>
      <c r="O13" s="117"/>
      <c r="P13" s="118"/>
      <c r="Q13" s="100"/>
      <c r="R13" s="101"/>
      <c r="S13" s="100"/>
      <c r="T13" s="101"/>
      <c r="U13" s="100"/>
      <c r="V13" s="113"/>
      <c r="W13" s="113"/>
      <c r="X13" s="113"/>
      <c r="Y13" s="113"/>
      <c r="Z13" s="113"/>
      <c r="AA13" s="101"/>
      <c r="AB13" s="116" t="s">
        <v>62</v>
      </c>
      <c r="AC13" s="117"/>
      <c r="AD13" s="117"/>
      <c r="AE13" s="117"/>
      <c r="AF13" s="117"/>
      <c r="AG13" s="117"/>
      <c r="AH13" s="117"/>
      <c r="AI13" s="118"/>
      <c r="AJ13" s="116" t="s">
        <v>88</v>
      </c>
      <c r="AK13" s="117"/>
      <c r="AL13" s="117"/>
      <c r="AM13" s="117"/>
      <c r="AN13" s="117"/>
      <c r="AO13" s="117"/>
      <c r="AP13" s="117"/>
      <c r="AQ13" s="118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</row>
    <row r="14" spans="1:55">
      <c r="A14" s="32">
        <f t="shared" si="0"/>
        <v>9</v>
      </c>
      <c r="B14" s="34" t="s">
        <v>74</v>
      </c>
      <c r="C14" s="35"/>
      <c r="D14" s="35"/>
      <c r="E14" s="35"/>
      <c r="F14" s="35"/>
      <c r="G14" s="35"/>
      <c r="H14" s="35"/>
      <c r="I14" s="35"/>
      <c r="J14" s="35"/>
      <c r="K14" s="36"/>
      <c r="L14" s="116" t="s">
        <v>160</v>
      </c>
      <c r="M14" s="117"/>
      <c r="N14" s="117"/>
      <c r="O14" s="117"/>
      <c r="P14" s="118"/>
      <c r="Q14" s="100"/>
      <c r="R14" s="101"/>
      <c r="S14" s="100"/>
      <c r="T14" s="101"/>
      <c r="U14" s="100"/>
      <c r="V14" s="113"/>
      <c r="W14" s="113"/>
      <c r="X14" s="113"/>
      <c r="Y14" s="113"/>
      <c r="Z14" s="113"/>
      <c r="AA14" s="101"/>
      <c r="AB14" s="116" t="s">
        <v>62</v>
      </c>
      <c r="AC14" s="117"/>
      <c r="AD14" s="117"/>
      <c r="AE14" s="117"/>
      <c r="AF14" s="117"/>
      <c r="AG14" s="117"/>
      <c r="AH14" s="117"/>
      <c r="AI14" s="118"/>
      <c r="AJ14" s="116" t="s">
        <v>89</v>
      </c>
      <c r="AK14" s="117"/>
      <c r="AL14" s="117"/>
      <c r="AM14" s="117"/>
      <c r="AN14" s="117"/>
      <c r="AO14" s="117"/>
      <c r="AP14" s="117"/>
      <c r="AQ14" s="118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</row>
    <row r="15" spans="1:55">
      <c r="A15" s="32">
        <f t="shared" si="0"/>
        <v>10</v>
      </c>
      <c r="B15" s="34" t="s">
        <v>75</v>
      </c>
      <c r="C15" s="35"/>
      <c r="D15" s="35"/>
      <c r="E15" s="35"/>
      <c r="F15" s="35"/>
      <c r="G15" s="35"/>
      <c r="H15" s="35"/>
      <c r="I15" s="35"/>
      <c r="J15" s="35"/>
      <c r="K15" s="36"/>
      <c r="L15" s="116" t="s">
        <v>160</v>
      </c>
      <c r="M15" s="117"/>
      <c r="N15" s="117"/>
      <c r="O15" s="117"/>
      <c r="P15" s="118"/>
      <c r="Q15" s="100"/>
      <c r="R15" s="101"/>
      <c r="S15" s="100"/>
      <c r="T15" s="101"/>
      <c r="U15" s="100"/>
      <c r="V15" s="113"/>
      <c r="W15" s="113"/>
      <c r="X15" s="113"/>
      <c r="Y15" s="113"/>
      <c r="Z15" s="113"/>
      <c r="AA15" s="101"/>
      <c r="AB15" s="116" t="s">
        <v>62</v>
      </c>
      <c r="AC15" s="117"/>
      <c r="AD15" s="117"/>
      <c r="AE15" s="117"/>
      <c r="AF15" s="117"/>
      <c r="AG15" s="117"/>
      <c r="AH15" s="117"/>
      <c r="AI15" s="118"/>
      <c r="AJ15" s="116" t="s">
        <v>90</v>
      </c>
      <c r="AK15" s="117"/>
      <c r="AL15" s="117"/>
      <c r="AM15" s="117"/>
      <c r="AN15" s="117"/>
      <c r="AO15" s="117"/>
      <c r="AP15" s="117"/>
      <c r="AQ15" s="118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</row>
    <row r="16" spans="1:55">
      <c r="A16" s="32">
        <f t="shared" si="0"/>
        <v>11</v>
      </c>
      <c r="B16" s="34" t="s">
        <v>76</v>
      </c>
      <c r="C16" s="35"/>
      <c r="D16" s="35"/>
      <c r="E16" s="35"/>
      <c r="F16" s="35"/>
      <c r="G16" s="35"/>
      <c r="H16" s="35"/>
      <c r="I16" s="35"/>
      <c r="J16" s="35"/>
      <c r="K16" s="36"/>
      <c r="L16" s="116" t="s">
        <v>160</v>
      </c>
      <c r="M16" s="117"/>
      <c r="N16" s="117"/>
      <c r="O16" s="117"/>
      <c r="P16" s="118"/>
      <c r="Q16" s="100"/>
      <c r="R16" s="101"/>
      <c r="S16" s="100"/>
      <c r="T16" s="101"/>
      <c r="U16" s="100"/>
      <c r="V16" s="113"/>
      <c r="W16" s="113"/>
      <c r="X16" s="113"/>
      <c r="Y16" s="113"/>
      <c r="Z16" s="113"/>
      <c r="AA16" s="101"/>
      <c r="AB16" s="116" t="s">
        <v>62</v>
      </c>
      <c r="AC16" s="117"/>
      <c r="AD16" s="117"/>
      <c r="AE16" s="117"/>
      <c r="AF16" s="117"/>
      <c r="AG16" s="117"/>
      <c r="AH16" s="117"/>
      <c r="AI16" s="118"/>
      <c r="AJ16" s="116" t="s">
        <v>91</v>
      </c>
      <c r="AK16" s="117"/>
      <c r="AL16" s="117"/>
      <c r="AM16" s="117"/>
      <c r="AN16" s="117"/>
      <c r="AO16" s="117"/>
      <c r="AP16" s="117"/>
      <c r="AQ16" s="118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</row>
    <row r="17" spans="1:55">
      <c r="A17" s="32">
        <f t="shared" si="0"/>
        <v>12</v>
      </c>
      <c r="B17" s="34" t="s">
        <v>77</v>
      </c>
      <c r="C17" s="35"/>
      <c r="D17" s="35"/>
      <c r="E17" s="35"/>
      <c r="F17" s="35"/>
      <c r="G17" s="35"/>
      <c r="H17" s="35"/>
      <c r="I17" s="35"/>
      <c r="J17" s="35"/>
      <c r="K17" s="36"/>
      <c r="L17" s="116" t="s">
        <v>160</v>
      </c>
      <c r="M17" s="117"/>
      <c r="N17" s="117"/>
      <c r="O17" s="117"/>
      <c r="P17" s="118"/>
      <c r="Q17" s="100"/>
      <c r="R17" s="101"/>
      <c r="S17" s="100"/>
      <c r="T17" s="101"/>
      <c r="U17" s="100"/>
      <c r="V17" s="113"/>
      <c r="W17" s="113"/>
      <c r="X17" s="113"/>
      <c r="Y17" s="113"/>
      <c r="Z17" s="113"/>
      <c r="AA17" s="101"/>
      <c r="AB17" s="116" t="s">
        <v>62</v>
      </c>
      <c r="AC17" s="117"/>
      <c r="AD17" s="117"/>
      <c r="AE17" s="117"/>
      <c r="AF17" s="117"/>
      <c r="AG17" s="117"/>
      <c r="AH17" s="117"/>
      <c r="AI17" s="118"/>
      <c r="AJ17" s="116" t="s">
        <v>92</v>
      </c>
      <c r="AK17" s="117"/>
      <c r="AL17" s="117"/>
      <c r="AM17" s="117"/>
      <c r="AN17" s="117"/>
      <c r="AO17" s="117"/>
      <c r="AP17" s="117"/>
      <c r="AQ17" s="118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</row>
    <row r="18" spans="1:55">
      <c r="A18" s="32">
        <f t="shared" si="0"/>
        <v>13</v>
      </c>
      <c r="B18" s="34" t="s">
        <v>78</v>
      </c>
      <c r="C18" s="35"/>
      <c r="D18" s="35"/>
      <c r="E18" s="35"/>
      <c r="F18" s="35"/>
      <c r="G18" s="35"/>
      <c r="H18" s="35"/>
      <c r="I18" s="35"/>
      <c r="J18" s="35"/>
      <c r="K18" s="36"/>
      <c r="L18" s="116" t="s">
        <v>160</v>
      </c>
      <c r="M18" s="117"/>
      <c r="N18" s="117"/>
      <c r="O18" s="117"/>
      <c r="P18" s="118"/>
      <c r="Q18" s="100"/>
      <c r="R18" s="101"/>
      <c r="S18" s="100"/>
      <c r="T18" s="101"/>
      <c r="U18" s="100"/>
      <c r="V18" s="113"/>
      <c r="W18" s="113"/>
      <c r="X18" s="113"/>
      <c r="Y18" s="113"/>
      <c r="Z18" s="113"/>
      <c r="AA18" s="101"/>
      <c r="AB18" s="116" t="s">
        <v>62</v>
      </c>
      <c r="AC18" s="117"/>
      <c r="AD18" s="117"/>
      <c r="AE18" s="117"/>
      <c r="AF18" s="117"/>
      <c r="AG18" s="117"/>
      <c r="AH18" s="117"/>
      <c r="AI18" s="118"/>
      <c r="AJ18" s="116" t="s">
        <v>93</v>
      </c>
      <c r="AK18" s="117"/>
      <c r="AL18" s="117"/>
      <c r="AM18" s="117"/>
      <c r="AN18" s="117"/>
      <c r="AO18" s="117"/>
      <c r="AP18" s="117"/>
      <c r="AQ18" s="118"/>
      <c r="AR18" s="100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01"/>
    </row>
    <row r="19" spans="1:55">
      <c r="A19" s="32">
        <f t="shared" si="0"/>
        <v>14</v>
      </c>
      <c r="B19" s="34" t="s">
        <v>79</v>
      </c>
      <c r="C19" s="35"/>
      <c r="D19" s="35"/>
      <c r="E19" s="35"/>
      <c r="F19" s="35"/>
      <c r="G19" s="35"/>
      <c r="H19" s="35"/>
      <c r="I19" s="35"/>
      <c r="J19" s="35"/>
      <c r="K19" s="36"/>
      <c r="L19" s="116" t="s">
        <v>160</v>
      </c>
      <c r="M19" s="117"/>
      <c r="N19" s="117"/>
      <c r="O19" s="117"/>
      <c r="P19" s="118"/>
      <c r="Q19" s="100" t="s">
        <v>167</v>
      </c>
      <c r="R19" s="101"/>
      <c r="S19" s="100"/>
      <c r="T19" s="101"/>
      <c r="U19" s="100"/>
      <c r="V19" s="113"/>
      <c r="W19" s="113"/>
      <c r="X19" s="113"/>
      <c r="Y19" s="113"/>
      <c r="Z19" s="113"/>
      <c r="AA19" s="101"/>
      <c r="AB19" s="116" t="s">
        <v>63</v>
      </c>
      <c r="AC19" s="117"/>
      <c r="AD19" s="117"/>
      <c r="AE19" s="117"/>
      <c r="AF19" s="117"/>
      <c r="AG19" s="117"/>
      <c r="AH19" s="117"/>
      <c r="AI19" s="118"/>
      <c r="AJ19" s="116" t="s">
        <v>84</v>
      </c>
      <c r="AK19" s="117"/>
      <c r="AL19" s="117"/>
      <c r="AM19" s="117"/>
      <c r="AN19" s="117"/>
      <c r="AO19" s="117"/>
      <c r="AP19" s="117"/>
      <c r="AQ19" s="118"/>
      <c r="AR19" s="100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01"/>
    </row>
    <row r="20" spans="1:55">
      <c r="A20" s="32">
        <f t="shared" si="0"/>
        <v>15</v>
      </c>
      <c r="B20" s="34" t="s">
        <v>80</v>
      </c>
      <c r="C20" s="35"/>
      <c r="D20" s="35"/>
      <c r="E20" s="35"/>
      <c r="F20" s="35"/>
      <c r="G20" s="35"/>
      <c r="H20" s="35"/>
      <c r="I20" s="35"/>
      <c r="J20" s="35"/>
      <c r="K20" s="36"/>
      <c r="L20" s="116" t="s">
        <v>160</v>
      </c>
      <c r="M20" s="117"/>
      <c r="N20" s="117"/>
      <c r="O20" s="117"/>
      <c r="P20" s="118"/>
      <c r="Q20" s="100"/>
      <c r="R20" s="101"/>
      <c r="S20" s="100"/>
      <c r="T20" s="101"/>
      <c r="U20" s="100"/>
      <c r="V20" s="113"/>
      <c r="W20" s="113"/>
      <c r="X20" s="113"/>
      <c r="Y20" s="113"/>
      <c r="Z20" s="113"/>
      <c r="AA20" s="101"/>
      <c r="AB20" s="116" t="s">
        <v>62</v>
      </c>
      <c r="AC20" s="117"/>
      <c r="AD20" s="117"/>
      <c r="AE20" s="117"/>
      <c r="AF20" s="117"/>
      <c r="AG20" s="117"/>
      <c r="AH20" s="117"/>
      <c r="AI20" s="118"/>
      <c r="AJ20" s="116" t="s">
        <v>85</v>
      </c>
      <c r="AK20" s="117"/>
      <c r="AL20" s="117"/>
      <c r="AM20" s="117"/>
      <c r="AN20" s="117"/>
      <c r="AO20" s="117"/>
      <c r="AP20" s="117"/>
      <c r="AQ20" s="118"/>
      <c r="AR20" s="100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01"/>
    </row>
    <row r="21" spans="1:55">
      <c r="A21" s="32">
        <f t="shared" si="0"/>
        <v>16</v>
      </c>
      <c r="B21" s="34" t="s">
        <v>81</v>
      </c>
      <c r="C21" s="35"/>
      <c r="D21" s="35"/>
      <c r="E21" s="35"/>
      <c r="F21" s="35"/>
      <c r="G21" s="35"/>
      <c r="H21" s="35"/>
      <c r="I21" s="35"/>
      <c r="J21" s="35"/>
      <c r="K21" s="36"/>
      <c r="L21" s="116" t="s">
        <v>160</v>
      </c>
      <c r="M21" s="117"/>
      <c r="N21" s="117"/>
      <c r="O21" s="117"/>
      <c r="P21" s="118"/>
      <c r="Q21" s="100"/>
      <c r="R21" s="101"/>
      <c r="S21" s="100"/>
      <c r="T21" s="101"/>
      <c r="U21" s="100"/>
      <c r="V21" s="113"/>
      <c r="W21" s="113"/>
      <c r="X21" s="113"/>
      <c r="Y21" s="113"/>
      <c r="Z21" s="113"/>
      <c r="AA21" s="101"/>
      <c r="AB21" s="116" t="s">
        <v>62</v>
      </c>
      <c r="AC21" s="117"/>
      <c r="AD21" s="117"/>
      <c r="AE21" s="117"/>
      <c r="AF21" s="117"/>
      <c r="AG21" s="117"/>
      <c r="AH21" s="117"/>
      <c r="AI21" s="118"/>
      <c r="AJ21" s="116" t="s">
        <v>159</v>
      </c>
      <c r="AK21" s="117"/>
      <c r="AL21" s="117"/>
      <c r="AM21" s="117"/>
      <c r="AN21" s="117"/>
      <c r="AO21" s="117"/>
      <c r="AP21" s="117"/>
      <c r="AQ21" s="118"/>
      <c r="AR21" s="100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01"/>
    </row>
    <row r="22" spans="1:55">
      <c r="A22" s="32">
        <f t="shared" si="0"/>
        <v>17</v>
      </c>
      <c r="B22" s="100"/>
      <c r="C22" s="113"/>
      <c r="D22" s="113"/>
      <c r="E22" s="113"/>
      <c r="F22" s="113"/>
      <c r="G22" s="113"/>
      <c r="H22" s="113"/>
      <c r="I22" s="113"/>
      <c r="J22" s="113"/>
      <c r="K22" s="101"/>
      <c r="L22" s="100"/>
      <c r="M22" s="113"/>
      <c r="N22" s="113"/>
      <c r="O22" s="113"/>
      <c r="P22" s="101"/>
      <c r="Q22" s="100"/>
      <c r="R22" s="101"/>
      <c r="S22" s="100"/>
      <c r="T22" s="101"/>
      <c r="U22" s="100"/>
      <c r="V22" s="113"/>
      <c r="W22" s="113"/>
      <c r="X22" s="113"/>
      <c r="Y22" s="113"/>
      <c r="Z22" s="113"/>
      <c r="AA22" s="101"/>
      <c r="AB22" s="100"/>
      <c r="AC22" s="113"/>
      <c r="AD22" s="113"/>
      <c r="AE22" s="113"/>
      <c r="AF22" s="113"/>
      <c r="AG22" s="113"/>
      <c r="AH22" s="113"/>
      <c r="AI22" s="101"/>
      <c r="AJ22" s="100"/>
      <c r="AK22" s="113"/>
      <c r="AL22" s="113"/>
      <c r="AM22" s="113"/>
      <c r="AN22" s="113"/>
      <c r="AO22" s="113"/>
      <c r="AP22" s="113"/>
      <c r="AQ22" s="101"/>
      <c r="AR22" s="100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01"/>
    </row>
    <row r="23" spans="1:55">
      <c r="A23" s="32">
        <f t="shared" si="0"/>
        <v>18</v>
      </c>
      <c r="B23" s="100"/>
      <c r="C23" s="113"/>
      <c r="D23" s="113"/>
      <c r="E23" s="113"/>
      <c r="F23" s="113"/>
      <c r="G23" s="113"/>
      <c r="H23" s="113"/>
      <c r="I23" s="113"/>
      <c r="J23" s="113"/>
      <c r="K23" s="101"/>
      <c r="L23" s="100"/>
      <c r="M23" s="113"/>
      <c r="N23" s="113"/>
      <c r="O23" s="113"/>
      <c r="P23" s="101"/>
      <c r="Q23" s="100"/>
      <c r="R23" s="101"/>
      <c r="S23" s="100"/>
      <c r="T23" s="101"/>
      <c r="U23" s="100"/>
      <c r="V23" s="113"/>
      <c r="W23" s="113"/>
      <c r="X23" s="113"/>
      <c r="Y23" s="113"/>
      <c r="Z23" s="113"/>
      <c r="AA23" s="101"/>
      <c r="AB23" s="100"/>
      <c r="AC23" s="113"/>
      <c r="AD23" s="113"/>
      <c r="AE23" s="113"/>
      <c r="AF23" s="113"/>
      <c r="AG23" s="113"/>
      <c r="AH23" s="113"/>
      <c r="AI23" s="101"/>
      <c r="AJ23" s="100"/>
      <c r="AK23" s="113"/>
      <c r="AL23" s="113"/>
      <c r="AM23" s="113"/>
      <c r="AN23" s="113"/>
      <c r="AO23" s="113"/>
      <c r="AP23" s="113"/>
      <c r="AQ23" s="101"/>
      <c r="AR23" s="100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01"/>
    </row>
    <row r="24" spans="1:55">
      <c r="A24" s="32">
        <f t="shared" si="0"/>
        <v>19</v>
      </c>
      <c r="B24" s="100"/>
      <c r="C24" s="113"/>
      <c r="D24" s="113"/>
      <c r="E24" s="113"/>
      <c r="F24" s="113"/>
      <c r="G24" s="113"/>
      <c r="H24" s="113"/>
      <c r="I24" s="113"/>
      <c r="J24" s="113"/>
      <c r="K24" s="101"/>
      <c r="L24" s="100"/>
      <c r="M24" s="113"/>
      <c r="N24" s="113"/>
      <c r="O24" s="113"/>
      <c r="P24" s="101"/>
      <c r="Q24" s="100"/>
      <c r="R24" s="101"/>
      <c r="S24" s="100"/>
      <c r="T24" s="101"/>
      <c r="U24" s="100"/>
      <c r="V24" s="113"/>
      <c r="W24" s="113"/>
      <c r="X24" s="113"/>
      <c r="Y24" s="113"/>
      <c r="Z24" s="113"/>
      <c r="AA24" s="101"/>
      <c r="AB24" s="100"/>
      <c r="AC24" s="113"/>
      <c r="AD24" s="113"/>
      <c r="AE24" s="113"/>
      <c r="AF24" s="113"/>
      <c r="AG24" s="113"/>
      <c r="AH24" s="113"/>
      <c r="AI24" s="101"/>
      <c r="AJ24" s="100"/>
      <c r="AK24" s="113"/>
      <c r="AL24" s="113"/>
      <c r="AM24" s="113"/>
      <c r="AN24" s="113"/>
      <c r="AO24" s="113"/>
      <c r="AP24" s="113"/>
      <c r="AQ24" s="101"/>
      <c r="AR24" s="100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01"/>
    </row>
    <row r="25" spans="1:55">
      <c r="A25" s="32">
        <f t="shared" si="0"/>
        <v>20</v>
      </c>
      <c r="B25" s="100"/>
      <c r="C25" s="113"/>
      <c r="D25" s="113"/>
      <c r="E25" s="113"/>
      <c r="F25" s="113"/>
      <c r="G25" s="113"/>
      <c r="H25" s="113"/>
      <c r="I25" s="113"/>
      <c r="J25" s="113"/>
      <c r="K25" s="101"/>
      <c r="L25" s="100"/>
      <c r="M25" s="113"/>
      <c r="N25" s="113"/>
      <c r="O25" s="113"/>
      <c r="P25" s="101"/>
      <c r="Q25" s="100"/>
      <c r="R25" s="101"/>
      <c r="S25" s="100"/>
      <c r="T25" s="101"/>
      <c r="U25" s="100"/>
      <c r="V25" s="113"/>
      <c r="W25" s="113"/>
      <c r="X25" s="113"/>
      <c r="Y25" s="113"/>
      <c r="Z25" s="113"/>
      <c r="AA25" s="101"/>
      <c r="AB25" s="100"/>
      <c r="AC25" s="113"/>
      <c r="AD25" s="113"/>
      <c r="AE25" s="113"/>
      <c r="AF25" s="113"/>
      <c r="AG25" s="113"/>
      <c r="AH25" s="113"/>
      <c r="AI25" s="101"/>
      <c r="AJ25" s="100"/>
      <c r="AK25" s="113"/>
      <c r="AL25" s="113"/>
      <c r="AM25" s="113"/>
      <c r="AN25" s="113"/>
      <c r="AO25" s="113"/>
      <c r="AP25" s="113"/>
      <c r="AQ25" s="101"/>
      <c r="AR25" s="100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01"/>
    </row>
    <row r="26" spans="1:55">
      <c r="A26" s="32">
        <f t="shared" si="0"/>
        <v>21</v>
      </c>
      <c r="B26" s="97"/>
      <c r="C26" s="98"/>
      <c r="D26" s="98"/>
      <c r="E26" s="98"/>
      <c r="F26" s="98"/>
      <c r="G26" s="98"/>
      <c r="H26" s="98"/>
      <c r="I26" s="98"/>
      <c r="J26" s="98"/>
      <c r="K26" s="99"/>
      <c r="L26" s="97"/>
      <c r="M26" s="98"/>
      <c r="N26" s="98"/>
      <c r="O26" s="98"/>
      <c r="P26" s="99"/>
      <c r="Q26" s="100"/>
      <c r="R26" s="101"/>
      <c r="S26" s="97"/>
      <c r="T26" s="99"/>
      <c r="U26" s="97"/>
      <c r="V26" s="98"/>
      <c r="W26" s="98"/>
      <c r="X26" s="98"/>
      <c r="Y26" s="98"/>
      <c r="Z26" s="98"/>
      <c r="AA26" s="99"/>
      <c r="AB26" s="97"/>
      <c r="AC26" s="98"/>
      <c r="AD26" s="98"/>
      <c r="AE26" s="98"/>
      <c r="AF26" s="98"/>
      <c r="AG26" s="98"/>
      <c r="AH26" s="98"/>
      <c r="AI26" s="99"/>
      <c r="AJ26" s="97"/>
      <c r="AK26" s="98"/>
      <c r="AL26" s="98"/>
      <c r="AM26" s="98"/>
      <c r="AN26" s="98"/>
      <c r="AO26" s="98"/>
      <c r="AP26" s="98"/>
      <c r="AQ26" s="99"/>
      <c r="AR26" s="100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01"/>
    </row>
    <row r="27" spans="1:55">
      <c r="A27" s="32">
        <f t="shared" si="0"/>
        <v>22</v>
      </c>
      <c r="B27" s="97"/>
      <c r="C27" s="98"/>
      <c r="D27" s="98"/>
      <c r="E27" s="98"/>
      <c r="F27" s="98"/>
      <c r="G27" s="98"/>
      <c r="H27" s="98"/>
      <c r="I27" s="98"/>
      <c r="J27" s="98"/>
      <c r="K27" s="99"/>
      <c r="L27" s="97"/>
      <c r="M27" s="98"/>
      <c r="N27" s="98"/>
      <c r="O27" s="98"/>
      <c r="P27" s="99"/>
      <c r="Q27" s="100"/>
      <c r="R27" s="101"/>
      <c r="S27" s="97"/>
      <c r="T27" s="99"/>
      <c r="U27" s="97"/>
      <c r="V27" s="98"/>
      <c r="W27" s="98"/>
      <c r="X27" s="98"/>
      <c r="Y27" s="98"/>
      <c r="Z27" s="98"/>
      <c r="AA27" s="99"/>
      <c r="AB27" s="97"/>
      <c r="AC27" s="98"/>
      <c r="AD27" s="98"/>
      <c r="AE27" s="98"/>
      <c r="AF27" s="98"/>
      <c r="AG27" s="98"/>
      <c r="AH27" s="98"/>
      <c r="AI27" s="99"/>
      <c r="AJ27" s="97"/>
      <c r="AK27" s="98"/>
      <c r="AL27" s="98"/>
      <c r="AM27" s="98"/>
      <c r="AN27" s="98"/>
      <c r="AO27" s="98"/>
      <c r="AP27" s="98"/>
      <c r="AQ27" s="99"/>
      <c r="AR27" s="100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01"/>
    </row>
    <row r="28" spans="1:55">
      <c r="A28" s="32">
        <f t="shared" si="0"/>
        <v>23</v>
      </c>
      <c r="B28" s="97"/>
      <c r="C28" s="98"/>
      <c r="D28" s="98"/>
      <c r="E28" s="98"/>
      <c r="F28" s="98"/>
      <c r="G28" s="98"/>
      <c r="H28" s="98"/>
      <c r="I28" s="98"/>
      <c r="J28" s="98"/>
      <c r="K28" s="99"/>
      <c r="L28" s="97"/>
      <c r="M28" s="98"/>
      <c r="N28" s="98"/>
      <c r="O28" s="98"/>
      <c r="P28" s="99"/>
      <c r="Q28" s="100"/>
      <c r="R28" s="101"/>
      <c r="S28" s="97"/>
      <c r="T28" s="99"/>
      <c r="U28" s="97"/>
      <c r="V28" s="98"/>
      <c r="W28" s="98"/>
      <c r="X28" s="98"/>
      <c r="Y28" s="98"/>
      <c r="Z28" s="98"/>
      <c r="AA28" s="99"/>
      <c r="AB28" s="97"/>
      <c r="AC28" s="98"/>
      <c r="AD28" s="98"/>
      <c r="AE28" s="98"/>
      <c r="AF28" s="98"/>
      <c r="AG28" s="98"/>
      <c r="AH28" s="98"/>
      <c r="AI28" s="99"/>
      <c r="AJ28" s="97"/>
      <c r="AK28" s="98"/>
      <c r="AL28" s="98"/>
      <c r="AM28" s="98"/>
      <c r="AN28" s="98"/>
      <c r="AO28" s="98"/>
      <c r="AP28" s="98"/>
      <c r="AQ28" s="99"/>
      <c r="AR28" s="100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01"/>
    </row>
    <row r="29" spans="1:55">
      <c r="A29" s="32">
        <f t="shared" si="0"/>
        <v>24</v>
      </c>
      <c r="B29" s="97"/>
      <c r="C29" s="98"/>
      <c r="D29" s="98"/>
      <c r="E29" s="98"/>
      <c r="F29" s="98"/>
      <c r="G29" s="98"/>
      <c r="H29" s="98"/>
      <c r="I29" s="98"/>
      <c r="J29" s="98"/>
      <c r="K29" s="99"/>
      <c r="L29" s="97"/>
      <c r="M29" s="98"/>
      <c r="N29" s="98"/>
      <c r="O29" s="98"/>
      <c r="P29" s="99"/>
      <c r="Q29" s="100"/>
      <c r="R29" s="101"/>
      <c r="S29" s="97"/>
      <c r="T29" s="99"/>
      <c r="U29" s="97"/>
      <c r="V29" s="98"/>
      <c r="W29" s="98"/>
      <c r="X29" s="98"/>
      <c r="Y29" s="98"/>
      <c r="Z29" s="98"/>
      <c r="AA29" s="99"/>
      <c r="AB29" s="97"/>
      <c r="AC29" s="98"/>
      <c r="AD29" s="98"/>
      <c r="AE29" s="98"/>
      <c r="AF29" s="98"/>
      <c r="AG29" s="98"/>
      <c r="AH29" s="98"/>
      <c r="AI29" s="99"/>
      <c r="AJ29" s="97"/>
      <c r="AK29" s="98"/>
      <c r="AL29" s="98"/>
      <c r="AM29" s="98"/>
      <c r="AN29" s="98"/>
      <c r="AO29" s="98"/>
      <c r="AP29" s="98"/>
      <c r="AQ29" s="99"/>
      <c r="AR29" s="100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01"/>
    </row>
    <row r="30" spans="1:55">
      <c r="A30" s="32">
        <f t="shared" si="0"/>
        <v>25</v>
      </c>
      <c r="B30" s="97"/>
      <c r="C30" s="98"/>
      <c r="D30" s="98"/>
      <c r="E30" s="98"/>
      <c r="F30" s="98"/>
      <c r="G30" s="98"/>
      <c r="H30" s="98"/>
      <c r="I30" s="98"/>
      <c r="J30" s="98"/>
      <c r="K30" s="99"/>
      <c r="L30" s="97"/>
      <c r="M30" s="98"/>
      <c r="N30" s="98"/>
      <c r="O30" s="98"/>
      <c r="P30" s="99"/>
      <c r="Q30" s="100"/>
      <c r="R30" s="101"/>
      <c r="S30" s="97"/>
      <c r="T30" s="99"/>
      <c r="U30" s="97"/>
      <c r="V30" s="98"/>
      <c r="W30" s="98"/>
      <c r="X30" s="98"/>
      <c r="Y30" s="98"/>
      <c r="Z30" s="98"/>
      <c r="AA30" s="99"/>
      <c r="AB30" s="97"/>
      <c r="AC30" s="98"/>
      <c r="AD30" s="98"/>
      <c r="AE30" s="98"/>
      <c r="AF30" s="98"/>
      <c r="AG30" s="98"/>
      <c r="AH30" s="98"/>
      <c r="AI30" s="99"/>
      <c r="AJ30" s="97"/>
      <c r="AK30" s="98"/>
      <c r="AL30" s="98"/>
      <c r="AM30" s="98"/>
      <c r="AN30" s="98"/>
      <c r="AO30" s="98"/>
      <c r="AP30" s="98"/>
      <c r="AQ30" s="99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</row>
    <row r="31" spans="1:55">
      <c r="A31" s="32">
        <f t="shared" si="0"/>
        <v>26</v>
      </c>
      <c r="B31" s="97"/>
      <c r="C31" s="98"/>
      <c r="D31" s="98"/>
      <c r="E31" s="98"/>
      <c r="F31" s="98"/>
      <c r="G31" s="98"/>
      <c r="H31" s="98"/>
      <c r="I31" s="98"/>
      <c r="J31" s="98"/>
      <c r="K31" s="99"/>
      <c r="L31" s="97"/>
      <c r="M31" s="98"/>
      <c r="N31" s="98"/>
      <c r="O31" s="98"/>
      <c r="P31" s="99"/>
      <c r="Q31" s="100"/>
      <c r="R31" s="101"/>
      <c r="S31" s="97"/>
      <c r="T31" s="99"/>
      <c r="U31" s="97"/>
      <c r="V31" s="98"/>
      <c r="W31" s="98"/>
      <c r="X31" s="98"/>
      <c r="Y31" s="98"/>
      <c r="Z31" s="98"/>
      <c r="AA31" s="99"/>
      <c r="AB31" s="97"/>
      <c r="AC31" s="98"/>
      <c r="AD31" s="98"/>
      <c r="AE31" s="98"/>
      <c r="AF31" s="98"/>
      <c r="AG31" s="98"/>
      <c r="AH31" s="98"/>
      <c r="AI31" s="99"/>
      <c r="AJ31" s="97"/>
      <c r="AK31" s="98"/>
      <c r="AL31" s="98"/>
      <c r="AM31" s="98"/>
      <c r="AN31" s="98"/>
      <c r="AO31" s="98"/>
      <c r="AP31" s="98"/>
      <c r="AQ31" s="99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</row>
    <row r="32" spans="1:55">
      <c r="A32" s="32">
        <f t="shared" si="0"/>
        <v>27</v>
      </c>
      <c r="B32" s="97"/>
      <c r="C32" s="98"/>
      <c r="D32" s="98"/>
      <c r="E32" s="98"/>
      <c r="F32" s="98"/>
      <c r="G32" s="98"/>
      <c r="H32" s="98"/>
      <c r="I32" s="98"/>
      <c r="J32" s="98"/>
      <c r="K32" s="99"/>
      <c r="L32" s="97"/>
      <c r="M32" s="98"/>
      <c r="N32" s="98"/>
      <c r="O32" s="98"/>
      <c r="P32" s="99"/>
      <c r="Q32" s="100"/>
      <c r="R32" s="101"/>
      <c r="S32" s="97"/>
      <c r="T32" s="99"/>
      <c r="U32" s="97"/>
      <c r="V32" s="98"/>
      <c r="W32" s="98"/>
      <c r="X32" s="98"/>
      <c r="Y32" s="98"/>
      <c r="Z32" s="98"/>
      <c r="AA32" s="99"/>
      <c r="AB32" s="97"/>
      <c r="AC32" s="98"/>
      <c r="AD32" s="98"/>
      <c r="AE32" s="98"/>
      <c r="AF32" s="98"/>
      <c r="AG32" s="98"/>
      <c r="AH32" s="98"/>
      <c r="AI32" s="99"/>
      <c r="AJ32" s="97"/>
      <c r="AK32" s="98"/>
      <c r="AL32" s="98"/>
      <c r="AM32" s="98"/>
      <c r="AN32" s="98"/>
      <c r="AO32" s="98"/>
      <c r="AP32" s="98"/>
      <c r="AQ32" s="99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</row>
    <row r="33" spans="1:55">
      <c r="A33" s="32">
        <f t="shared" si="0"/>
        <v>28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5"/>
      <c r="R33" s="115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</row>
    <row r="34" spans="1:55">
      <c r="A34" s="32">
        <f t="shared" si="0"/>
        <v>29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5"/>
      <c r="R34" s="115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</row>
    <row r="35" spans="1:55">
      <c r="A35" s="32">
        <f t="shared" si="0"/>
        <v>30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5"/>
      <c r="R35" s="115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</row>
    <row r="36" spans="1:55">
      <c r="A36" s="32">
        <f t="shared" si="0"/>
        <v>31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5"/>
      <c r="R36" s="115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</row>
    <row r="37" spans="1:55">
      <c r="A37" s="32">
        <f t="shared" si="0"/>
        <v>32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5"/>
      <c r="R37" s="115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</row>
    <row r="38" spans="1:55">
      <c r="A38" s="32">
        <f t="shared" si="0"/>
        <v>33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5"/>
      <c r="R38" s="115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</row>
    <row r="39" spans="1:55">
      <c r="A39" s="32">
        <f t="shared" si="0"/>
        <v>34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5"/>
      <c r="R39" s="115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</row>
    <row r="40" spans="1:55">
      <c r="A40" s="32">
        <f t="shared" si="0"/>
        <v>35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5"/>
      <c r="R40" s="115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</row>
    <row r="41" spans="1:55">
      <c r="A41" s="32">
        <f t="shared" si="0"/>
        <v>36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5"/>
      <c r="R41" s="115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</row>
    <row r="42" spans="1:55">
      <c r="A42" s="32">
        <f t="shared" si="0"/>
        <v>37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5"/>
      <c r="R42" s="115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</row>
    <row r="43" spans="1:55">
      <c r="A43" s="32">
        <f t="shared" si="0"/>
        <v>38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5"/>
      <c r="R43" s="115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</row>
    <row r="44" spans="1:55">
      <c r="A44" s="32">
        <f t="shared" si="0"/>
        <v>39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5"/>
      <c r="R44" s="115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</row>
    <row r="45" spans="1:55">
      <c r="A45" s="32">
        <f t="shared" si="0"/>
        <v>40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5"/>
      <c r="R45" s="115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</row>
    <row r="46" spans="1:55">
      <c r="A46" s="32">
        <f t="shared" si="0"/>
        <v>41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5"/>
      <c r="R46" s="115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</row>
    <row r="47" spans="1:55">
      <c r="A47" s="32">
        <f t="shared" si="0"/>
        <v>42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5"/>
      <c r="R47" s="115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</row>
    <row r="48" spans="1:55">
      <c r="A48" s="32">
        <f t="shared" si="0"/>
        <v>43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5"/>
      <c r="R48" s="115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</row>
    <row r="49" spans="1:55">
      <c r="A49" s="32">
        <f t="shared" si="0"/>
        <v>44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5"/>
      <c r="R49" s="115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</row>
    <row r="50" spans="1:55">
      <c r="A50" s="32">
        <f t="shared" si="0"/>
        <v>45</v>
      </c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5"/>
      <c r="R50" s="115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</row>
    <row r="51" spans="1:55">
      <c r="A51" s="32">
        <f t="shared" si="0"/>
        <v>46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5"/>
      <c r="R51" s="115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</row>
    <row r="52" spans="1:55">
      <c r="A52" s="32">
        <f t="shared" si="0"/>
        <v>47</v>
      </c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5"/>
      <c r="R52" s="115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</row>
    <row r="53" spans="1:55">
      <c r="A53" s="32">
        <f t="shared" si="0"/>
        <v>48</v>
      </c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5"/>
      <c r="R53" s="115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</row>
    <row r="54" spans="1:55">
      <c r="A54" s="32">
        <f t="shared" si="0"/>
        <v>49</v>
      </c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5"/>
      <c r="R54" s="115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</row>
  </sheetData>
  <mergeCells count="397"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B26:K26"/>
    <mergeCell ref="B27:K27"/>
    <mergeCell ref="B22:K22"/>
    <mergeCell ref="B23:K23"/>
    <mergeCell ref="B24:K24"/>
    <mergeCell ref="B25:K25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</mergeCells>
  <phoneticPr fontId="1"/>
  <dataValidations count="1">
    <dataValidation type="list" allowBlank="1" showInputMessage="1" showErrorMessage="1" sqref="L6:L54 M26:P54" xr:uid="{78892926-92CA-437A-9CA2-CC5F70918A23}">
      <formula1>"text,button,checkbox,label,table"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8571-EDD9-49BB-B5D5-B369CBFD60EC}">
  <dimension ref="A1:AZ153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S75" sqref="S75"/>
    </sheetView>
  </sheetViews>
  <sheetFormatPr defaultColWidth="2.3984375" defaultRowHeight="9.6"/>
  <cols>
    <col min="1" max="2" width="2.3984375" style="37"/>
    <col min="3" max="3" width="2.59765625" style="37" bestFit="1" customWidth="1"/>
    <col min="4" max="16384" width="2.3984375" style="37"/>
  </cols>
  <sheetData>
    <row r="1" spans="1:52" ht="10.199999999999999" thickTop="1">
      <c r="A1" s="87" t="s">
        <v>40</v>
      </c>
      <c r="B1" s="88"/>
      <c r="C1" s="88"/>
      <c r="D1" s="88"/>
      <c r="E1" s="88"/>
      <c r="F1" s="88"/>
      <c r="G1" s="88"/>
      <c r="H1" s="88"/>
      <c r="I1" s="88"/>
      <c r="J1" s="89"/>
      <c r="K1" s="93" t="s">
        <v>41</v>
      </c>
      <c r="L1" s="93"/>
      <c r="M1" s="93"/>
      <c r="N1" s="93"/>
      <c r="O1" s="109" t="str">
        <f>IF(ISBLANK([1]表紙!AL39),"",([1]表紙!AL39))</f>
        <v>K001</v>
      </c>
      <c r="P1" s="109"/>
      <c r="Q1" s="109"/>
      <c r="R1" s="109"/>
      <c r="S1" s="109"/>
      <c r="T1" s="109"/>
      <c r="U1" s="109"/>
      <c r="V1" s="109"/>
      <c r="W1" s="109"/>
      <c r="X1" s="109"/>
      <c r="Y1" s="93" t="s">
        <v>42</v>
      </c>
      <c r="Z1" s="93"/>
      <c r="AA1" s="93"/>
      <c r="AB1" s="93"/>
      <c r="AC1" s="170" t="str">
        <f>IF(ISBLANK([1]表紙!AL35),"",([1]表紙!AL35))</f>
        <v>KS</v>
      </c>
      <c r="AD1" s="170"/>
      <c r="AE1" s="170"/>
      <c r="AF1" s="170"/>
      <c r="AG1" s="170"/>
      <c r="AH1" s="170"/>
      <c r="AI1" s="170"/>
      <c r="AJ1" s="170"/>
      <c r="AK1" s="170"/>
      <c r="AL1" s="170"/>
      <c r="AM1" s="93" t="s">
        <v>43</v>
      </c>
      <c r="AN1" s="93"/>
      <c r="AO1" s="93"/>
      <c r="AP1" s="93"/>
      <c r="AQ1" s="166">
        <f>IF(ISBLANK([2]表紙!AL47),"",([2]表紙!AL47))</f>
        <v>44720</v>
      </c>
      <c r="AR1" s="166"/>
      <c r="AS1" s="166"/>
      <c r="AT1" s="166"/>
      <c r="AU1" s="166"/>
      <c r="AV1" s="166"/>
      <c r="AW1" s="166"/>
      <c r="AX1" s="166"/>
      <c r="AY1" s="166"/>
      <c r="AZ1" s="167"/>
    </row>
    <row r="2" spans="1:52" ht="10.199999999999999" thickBot="1">
      <c r="A2" s="90"/>
      <c r="B2" s="91"/>
      <c r="C2" s="91"/>
      <c r="D2" s="91"/>
      <c r="E2" s="91"/>
      <c r="F2" s="91"/>
      <c r="G2" s="91"/>
      <c r="H2" s="91"/>
      <c r="I2" s="91"/>
      <c r="J2" s="92"/>
      <c r="K2" s="95" t="s">
        <v>44</v>
      </c>
      <c r="L2" s="95"/>
      <c r="M2" s="95"/>
      <c r="N2" s="95"/>
      <c r="O2" s="107" t="str">
        <f>IF(ISBLANK([1]表紙!AL41),"",([1]表紙!AL41))</f>
        <v>勤怠実績一覧</v>
      </c>
      <c r="P2" s="107"/>
      <c r="Q2" s="107"/>
      <c r="R2" s="107"/>
      <c r="S2" s="107"/>
      <c r="T2" s="107"/>
      <c r="U2" s="107"/>
      <c r="V2" s="107"/>
      <c r="W2" s="107"/>
      <c r="X2" s="107"/>
      <c r="Y2" s="95" t="s">
        <v>45</v>
      </c>
      <c r="Z2" s="95"/>
      <c r="AA2" s="95"/>
      <c r="AB2" s="95"/>
      <c r="AC2" s="168" t="str">
        <f>IF(ISBLANK([1]表紙!AL37),"",([1]表紙!AL37))</f>
        <v>勤怠管理システム</v>
      </c>
      <c r="AD2" s="168"/>
      <c r="AE2" s="168"/>
      <c r="AF2" s="168"/>
      <c r="AG2" s="168"/>
      <c r="AH2" s="168"/>
      <c r="AI2" s="168"/>
      <c r="AJ2" s="168"/>
      <c r="AK2" s="168"/>
      <c r="AL2" s="168"/>
      <c r="AM2" s="95" t="s">
        <v>46</v>
      </c>
      <c r="AN2" s="95"/>
      <c r="AO2" s="95"/>
      <c r="AP2" s="95"/>
      <c r="AQ2" s="168" t="str">
        <f>IF(ISBLANK(表紙!AL49),"",(表紙!AL49))</f>
        <v>安雪シン・劉金澤・高菁雨</v>
      </c>
      <c r="AR2" s="168"/>
      <c r="AS2" s="168"/>
      <c r="AT2" s="168"/>
      <c r="AU2" s="168"/>
      <c r="AV2" s="168"/>
      <c r="AW2" s="168"/>
      <c r="AX2" s="168"/>
      <c r="AY2" s="168"/>
      <c r="AZ2" s="169"/>
    </row>
    <row r="3" spans="1:52" ht="12" customHeight="1" thickTop="1">
      <c r="B3" s="38"/>
    </row>
    <row r="4" spans="1:52">
      <c r="A4" s="48" t="s">
        <v>47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0"/>
    </row>
    <row r="6" spans="1:52">
      <c r="B6" s="145" t="s">
        <v>94</v>
      </c>
      <c r="C6" s="145"/>
      <c r="D6" s="145"/>
      <c r="E6" s="145"/>
      <c r="F6" s="145"/>
    </row>
    <row r="7" spans="1:52">
      <c r="C7" s="145" t="s">
        <v>95</v>
      </c>
      <c r="D7" s="145"/>
      <c r="E7" s="145"/>
      <c r="F7" s="145"/>
      <c r="G7" s="145"/>
    </row>
    <row r="9" spans="1:52">
      <c r="E9" s="54" t="s">
        <v>48</v>
      </c>
      <c r="F9" s="40" t="s">
        <v>49</v>
      </c>
      <c r="G9" s="39"/>
      <c r="H9" s="39"/>
      <c r="I9" s="39"/>
      <c r="J9" s="39"/>
      <c r="K9" s="39"/>
      <c r="L9" s="41"/>
      <c r="M9" s="39" t="s">
        <v>50</v>
      </c>
      <c r="N9" s="39"/>
      <c r="O9" s="41"/>
    </row>
    <row r="10" spans="1:52">
      <c r="E10" s="55">
        <v>1</v>
      </c>
      <c r="F10" s="43" t="s">
        <v>105</v>
      </c>
      <c r="G10" s="42"/>
      <c r="H10" s="42"/>
      <c r="I10" s="42"/>
      <c r="J10" s="42"/>
      <c r="K10" s="42"/>
      <c r="L10" s="44"/>
      <c r="M10" s="42" t="s">
        <v>51</v>
      </c>
      <c r="N10" s="42"/>
      <c r="O10" s="44"/>
    </row>
    <row r="11" spans="1:52">
      <c r="E11" s="55">
        <v>2</v>
      </c>
      <c r="F11" s="43" t="s">
        <v>106</v>
      </c>
      <c r="G11" s="42"/>
      <c r="H11" s="42"/>
      <c r="I11" s="42"/>
      <c r="J11" s="42"/>
      <c r="K11" s="42"/>
      <c r="L11" s="44"/>
      <c r="M11" s="42" t="s">
        <v>51</v>
      </c>
      <c r="N11" s="42"/>
      <c r="O11" s="44"/>
    </row>
    <row r="12" spans="1:52">
      <c r="E12" s="55">
        <v>3</v>
      </c>
      <c r="F12" s="43" t="s">
        <v>107</v>
      </c>
      <c r="G12" s="42"/>
      <c r="H12" s="42"/>
      <c r="I12" s="42"/>
      <c r="J12" s="42"/>
      <c r="K12" s="42"/>
      <c r="L12" s="44"/>
      <c r="M12" s="42" t="s">
        <v>51</v>
      </c>
      <c r="N12" s="42"/>
      <c r="O12" s="44"/>
    </row>
    <row r="13" spans="1:52">
      <c r="E13" s="55">
        <v>4</v>
      </c>
      <c r="F13" s="43" t="s">
        <v>108</v>
      </c>
      <c r="G13" s="42"/>
      <c r="H13" s="42"/>
      <c r="I13" s="42"/>
      <c r="J13" s="42"/>
      <c r="K13" s="42"/>
      <c r="L13" s="44"/>
      <c r="M13" s="42" t="s">
        <v>51</v>
      </c>
      <c r="N13" s="42"/>
      <c r="O13" s="44"/>
    </row>
    <row r="17" spans="2:34">
      <c r="B17" s="145" t="s">
        <v>109</v>
      </c>
      <c r="C17" s="145"/>
      <c r="D17" s="145"/>
      <c r="E17" s="145"/>
      <c r="F17" s="145"/>
      <c r="G17" s="145"/>
    </row>
    <row r="19" spans="2:34">
      <c r="E19" s="40" t="s">
        <v>52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1"/>
    </row>
    <row r="20" spans="2:34">
      <c r="E20" s="51"/>
      <c r="F20" s="52" t="s">
        <v>111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3"/>
    </row>
    <row r="21" spans="2:34">
      <c r="E21" s="51"/>
      <c r="F21" s="52" t="s">
        <v>119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3"/>
    </row>
    <row r="22" spans="2:34">
      <c r="E22" s="51"/>
      <c r="F22" s="52" t="s">
        <v>112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3"/>
    </row>
    <row r="23" spans="2:34">
      <c r="E23" s="51"/>
      <c r="F23" s="52" t="s">
        <v>113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3"/>
    </row>
    <row r="24" spans="2:34">
      <c r="E24" s="51"/>
      <c r="F24" s="52" t="s">
        <v>114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3"/>
    </row>
    <row r="25" spans="2:34">
      <c r="E25" s="51"/>
      <c r="F25" s="52" t="s">
        <v>115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3"/>
    </row>
    <row r="26" spans="2:34">
      <c r="E26" s="51"/>
      <c r="F26" s="52" t="s">
        <v>116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3"/>
    </row>
    <row r="27" spans="2:34">
      <c r="E27" s="51"/>
      <c r="F27" s="52" t="s">
        <v>117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3"/>
    </row>
    <row r="28" spans="2:34">
      <c r="E28" s="51"/>
      <c r="F28" s="52" t="s">
        <v>152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3"/>
    </row>
    <row r="29" spans="2:34">
      <c r="E29" s="51"/>
      <c r="F29" s="52" t="s">
        <v>118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3"/>
    </row>
    <row r="30" spans="2:34">
      <c r="E30" s="51"/>
      <c r="F30" s="72" t="s">
        <v>154</v>
      </c>
      <c r="G30" s="72"/>
      <c r="H30" s="72"/>
      <c r="I30" s="72"/>
      <c r="J30" s="72"/>
      <c r="K30" s="71"/>
      <c r="L30" s="71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3"/>
    </row>
    <row r="31" spans="2:34">
      <c r="E31" s="40" t="s">
        <v>53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1"/>
    </row>
    <row r="32" spans="2:34">
      <c r="E32" s="51"/>
      <c r="F32" s="52" t="s">
        <v>120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3"/>
    </row>
    <row r="33" spans="5:34">
      <c r="E33" s="51"/>
      <c r="F33" s="52" t="s">
        <v>122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3"/>
    </row>
    <row r="34" spans="5:34">
      <c r="E34" s="51"/>
      <c r="F34" s="52" t="s">
        <v>123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3"/>
    </row>
    <row r="35" spans="5:34"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3"/>
    </row>
    <row r="36" spans="5:34">
      <c r="E36" s="51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3"/>
    </row>
    <row r="37" spans="5:34">
      <c r="E37" s="51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3"/>
    </row>
    <row r="38" spans="5:34">
      <c r="E38" s="40" t="s">
        <v>54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41"/>
    </row>
    <row r="39" spans="5:34" ht="13.8" customHeight="1">
      <c r="E39" s="136" t="s">
        <v>155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8"/>
    </row>
    <row r="40" spans="5:34" ht="319.8" customHeight="1">
      <c r="E40" s="161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3"/>
    </row>
    <row r="41" spans="5:34">
      <c r="E41" s="40" t="s">
        <v>55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41"/>
    </row>
    <row r="42" spans="5:34">
      <c r="E42" s="51"/>
      <c r="F42" s="52" t="s">
        <v>96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3"/>
    </row>
    <row r="43" spans="5:34"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3"/>
    </row>
    <row r="44" spans="5:34">
      <c r="E44" s="40" t="s">
        <v>56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41"/>
    </row>
    <row r="45" spans="5:34">
      <c r="E45" s="51"/>
      <c r="F45" s="52" t="s">
        <v>110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3"/>
    </row>
    <row r="46" spans="5:34"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50" spans="2:34">
      <c r="B50" s="145" t="s">
        <v>156</v>
      </c>
      <c r="C50" s="145"/>
      <c r="D50" s="145"/>
      <c r="E50" s="145"/>
      <c r="F50" s="145"/>
      <c r="G50" s="145"/>
    </row>
    <row r="52" spans="2:34">
      <c r="E52" s="164" t="s">
        <v>135</v>
      </c>
      <c r="F52" s="152" t="s">
        <v>136</v>
      </c>
      <c r="G52" s="153"/>
      <c r="H52" s="153"/>
      <c r="I52" s="153"/>
      <c r="J52" s="153"/>
      <c r="K52" s="153"/>
      <c r="L52" s="154"/>
      <c r="M52" s="158" t="s">
        <v>137</v>
      </c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60"/>
      <c r="AB52" s="152" t="s">
        <v>81</v>
      </c>
      <c r="AC52" s="153"/>
      <c r="AD52" s="153"/>
      <c r="AE52" s="153"/>
      <c r="AF52" s="153"/>
      <c r="AG52" s="153"/>
      <c r="AH52" s="154"/>
    </row>
    <row r="53" spans="2:34">
      <c r="E53" s="165"/>
      <c r="F53" s="155"/>
      <c r="G53" s="156"/>
      <c r="H53" s="156"/>
      <c r="I53" s="156"/>
      <c r="J53" s="156"/>
      <c r="K53" s="156"/>
      <c r="L53" s="157"/>
      <c r="M53" s="158" t="s">
        <v>140</v>
      </c>
      <c r="N53" s="159"/>
      <c r="O53" s="159"/>
      <c r="P53" s="159"/>
      <c r="Q53" s="160"/>
      <c r="R53" s="158" t="s">
        <v>141</v>
      </c>
      <c r="S53" s="159"/>
      <c r="T53" s="159"/>
      <c r="U53" s="159"/>
      <c r="V53" s="160"/>
      <c r="W53" s="158" t="s">
        <v>142</v>
      </c>
      <c r="X53" s="159"/>
      <c r="Y53" s="159"/>
      <c r="Z53" s="159"/>
      <c r="AA53" s="160"/>
      <c r="AB53" s="155"/>
      <c r="AC53" s="156"/>
      <c r="AD53" s="156"/>
      <c r="AE53" s="156"/>
      <c r="AF53" s="156"/>
      <c r="AG53" s="156"/>
      <c r="AH53" s="157"/>
    </row>
    <row r="54" spans="2:34">
      <c r="E54" s="66">
        <v>1</v>
      </c>
      <c r="F54" s="69" t="s">
        <v>72</v>
      </c>
      <c r="G54" s="67"/>
      <c r="H54" s="68"/>
      <c r="I54" s="68"/>
      <c r="J54" s="68"/>
      <c r="K54" s="68"/>
      <c r="L54" s="70"/>
      <c r="M54" s="146">
        <v>1.2</v>
      </c>
      <c r="N54" s="147"/>
      <c r="O54" s="147"/>
      <c r="P54" s="147"/>
      <c r="Q54" s="148"/>
      <c r="R54" s="146" t="s">
        <v>72</v>
      </c>
      <c r="S54" s="147"/>
      <c r="T54" s="147"/>
      <c r="U54" s="147"/>
      <c r="V54" s="148"/>
      <c r="W54" s="149" t="s">
        <v>143</v>
      </c>
      <c r="X54" s="150"/>
      <c r="Y54" s="150"/>
      <c r="Z54" s="150"/>
      <c r="AA54" s="151"/>
      <c r="AB54" s="139"/>
      <c r="AC54" s="140"/>
      <c r="AD54" s="140"/>
      <c r="AE54" s="140"/>
      <c r="AF54" s="140"/>
      <c r="AG54" s="140"/>
      <c r="AH54" s="141"/>
    </row>
    <row r="55" spans="2:34">
      <c r="E55" s="66">
        <v>2</v>
      </c>
      <c r="F55" s="67" t="s">
        <v>59</v>
      </c>
      <c r="G55" s="68"/>
      <c r="H55" s="68"/>
      <c r="I55" s="68"/>
      <c r="J55" s="68"/>
      <c r="K55" s="68"/>
      <c r="L55" s="70"/>
      <c r="M55" s="146">
        <v>1.2</v>
      </c>
      <c r="N55" s="147"/>
      <c r="O55" s="147"/>
      <c r="P55" s="147"/>
      <c r="Q55" s="148"/>
      <c r="R55" s="146" t="s">
        <v>157</v>
      </c>
      <c r="S55" s="147"/>
      <c r="T55" s="147"/>
      <c r="U55" s="147"/>
      <c r="V55" s="148"/>
      <c r="W55" s="149" t="s">
        <v>143</v>
      </c>
      <c r="X55" s="150"/>
      <c r="Y55" s="150"/>
      <c r="Z55" s="150"/>
      <c r="AA55" s="151"/>
      <c r="AB55" s="139"/>
      <c r="AC55" s="140"/>
      <c r="AD55" s="140"/>
      <c r="AE55" s="140"/>
      <c r="AF55" s="140"/>
      <c r="AG55" s="140"/>
      <c r="AH55" s="141"/>
    </row>
    <row r="56" spans="2:34">
      <c r="E56" s="66">
        <v>3</v>
      </c>
      <c r="F56" s="67" t="s">
        <v>73</v>
      </c>
      <c r="G56" s="68"/>
      <c r="H56" s="68"/>
      <c r="I56" s="68"/>
      <c r="J56" s="68"/>
      <c r="K56" s="68"/>
      <c r="L56" s="70"/>
      <c r="M56" s="146">
        <v>1.2</v>
      </c>
      <c r="N56" s="147"/>
      <c r="O56" s="147"/>
      <c r="P56" s="147"/>
      <c r="Q56" s="148"/>
      <c r="R56" s="146" t="s">
        <v>73</v>
      </c>
      <c r="S56" s="147"/>
      <c r="T56" s="147"/>
      <c r="U56" s="147"/>
      <c r="V56" s="148"/>
      <c r="W56" s="149" t="s">
        <v>143</v>
      </c>
      <c r="X56" s="150"/>
      <c r="Y56" s="150"/>
      <c r="Z56" s="150"/>
      <c r="AA56" s="151"/>
      <c r="AB56" s="139"/>
      <c r="AC56" s="140"/>
      <c r="AD56" s="140"/>
      <c r="AE56" s="140"/>
      <c r="AF56" s="140"/>
      <c r="AG56" s="140"/>
      <c r="AH56" s="141"/>
    </row>
    <row r="57" spans="2:34">
      <c r="E57" s="66">
        <v>4</v>
      </c>
      <c r="F57" s="67" t="s">
        <v>74</v>
      </c>
      <c r="G57" s="68"/>
      <c r="H57" s="68"/>
      <c r="I57" s="68"/>
      <c r="J57" s="68"/>
      <c r="K57" s="68"/>
      <c r="L57" s="70"/>
      <c r="M57" s="146">
        <v>1.2</v>
      </c>
      <c r="N57" s="147"/>
      <c r="O57" s="147"/>
      <c r="P57" s="147"/>
      <c r="Q57" s="148"/>
      <c r="R57" s="146" t="s">
        <v>74</v>
      </c>
      <c r="S57" s="147"/>
      <c r="T57" s="147"/>
      <c r="U57" s="147"/>
      <c r="V57" s="148"/>
      <c r="W57" s="149" t="s">
        <v>143</v>
      </c>
      <c r="X57" s="150"/>
      <c r="Y57" s="150"/>
      <c r="Z57" s="150"/>
      <c r="AA57" s="151"/>
      <c r="AB57" s="139"/>
      <c r="AC57" s="140"/>
      <c r="AD57" s="140"/>
      <c r="AE57" s="140"/>
      <c r="AF57" s="140"/>
      <c r="AG57" s="140"/>
      <c r="AH57" s="141"/>
    </row>
    <row r="58" spans="2:34">
      <c r="E58" s="66">
        <v>5</v>
      </c>
      <c r="F58" s="67" t="s">
        <v>75</v>
      </c>
      <c r="G58" s="68"/>
      <c r="H58" s="68"/>
      <c r="I58" s="68"/>
      <c r="J58" s="68"/>
      <c r="K58" s="68"/>
      <c r="L58" s="70"/>
      <c r="M58" s="146">
        <v>1.2</v>
      </c>
      <c r="N58" s="147"/>
      <c r="O58" s="147"/>
      <c r="P58" s="147"/>
      <c r="Q58" s="148"/>
      <c r="R58" s="146" t="s">
        <v>75</v>
      </c>
      <c r="S58" s="147"/>
      <c r="T58" s="147"/>
      <c r="U58" s="147"/>
      <c r="V58" s="148"/>
      <c r="W58" s="149" t="s">
        <v>143</v>
      </c>
      <c r="X58" s="150"/>
      <c r="Y58" s="150"/>
      <c r="Z58" s="150"/>
      <c r="AA58" s="151"/>
      <c r="AB58" s="139"/>
      <c r="AC58" s="140"/>
      <c r="AD58" s="140"/>
      <c r="AE58" s="140"/>
      <c r="AF58" s="140"/>
      <c r="AG58" s="140"/>
      <c r="AH58" s="141"/>
    </row>
    <row r="59" spans="2:34">
      <c r="E59" s="66">
        <v>6</v>
      </c>
      <c r="F59" s="142" t="s">
        <v>76</v>
      </c>
      <c r="G59" s="143"/>
      <c r="H59" s="143"/>
      <c r="I59" s="143"/>
      <c r="J59" s="143"/>
      <c r="K59" s="143"/>
      <c r="L59" s="144"/>
      <c r="M59" s="146">
        <v>1.2</v>
      </c>
      <c r="N59" s="147"/>
      <c r="O59" s="147"/>
      <c r="P59" s="147"/>
      <c r="Q59" s="148"/>
      <c r="R59" s="146" t="s">
        <v>76</v>
      </c>
      <c r="S59" s="147"/>
      <c r="T59" s="147"/>
      <c r="U59" s="147"/>
      <c r="V59" s="148"/>
      <c r="W59" s="146" t="s">
        <v>143</v>
      </c>
      <c r="X59" s="147"/>
      <c r="Y59" s="147"/>
      <c r="Z59" s="147"/>
      <c r="AA59" s="148"/>
      <c r="AB59" s="139"/>
      <c r="AC59" s="140"/>
      <c r="AD59" s="140"/>
      <c r="AE59" s="140"/>
      <c r="AF59" s="140"/>
      <c r="AG59" s="140"/>
      <c r="AH59" s="141"/>
    </row>
    <row r="60" spans="2:34">
      <c r="E60" s="66">
        <v>7</v>
      </c>
      <c r="F60" s="142" t="s">
        <v>77</v>
      </c>
      <c r="G60" s="143"/>
      <c r="H60" s="143"/>
      <c r="I60" s="143"/>
      <c r="J60" s="143"/>
      <c r="K60" s="143"/>
      <c r="L60" s="144"/>
      <c r="M60" s="146">
        <v>1.2</v>
      </c>
      <c r="N60" s="147"/>
      <c r="O60" s="147"/>
      <c r="P60" s="147"/>
      <c r="Q60" s="148"/>
      <c r="R60" s="146" t="s">
        <v>138</v>
      </c>
      <c r="S60" s="147"/>
      <c r="T60" s="147"/>
      <c r="U60" s="147"/>
      <c r="V60" s="148"/>
      <c r="W60" s="146" t="s">
        <v>143</v>
      </c>
      <c r="X60" s="147"/>
      <c r="Y60" s="147"/>
      <c r="Z60" s="147"/>
      <c r="AA60" s="148"/>
      <c r="AB60" s="139"/>
      <c r="AC60" s="140"/>
      <c r="AD60" s="140"/>
      <c r="AE60" s="140"/>
      <c r="AF60" s="140"/>
      <c r="AG60" s="140"/>
      <c r="AH60" s="141"/>
    </row>
    <row r="61" spans="2:34">
      <c r="E61" s="66">
        <v>8</v>
      </c>
      <c r="F61" s="142" t="s">
        <v>78</v>
      </c>
      <c r="G61" s="143"/>
      <c r="H61" s="143"/>
      <c r="I61" s="143"/>
      <c r="J61" s="143"/>
      <c r="K61" s="143"/>
      <c r="L61" s="144"/>
      <c r="M61" s="146">
        <v>1.2</v>
      </c>
      <c r="N61" s="147"/>
      <c r="O61" s="147"/>
      <c r="P61" s="147"/>
      <c r="Q61" s="148"/>
      <c r="R61" s="146" t="s">
        <v>78</v>
      </c>
      <c r="S61" s="147"/>
      <c r="T61" s="147"/>
      <c r="U61" s="147"/>
      <c r="V61" s="148"/>
      <c r="W61" s="146" t="s">
        <v>143</v>
      </c>
      <c r="X61" s="147"/>
      <c r="Y61" s="147"/>
      <c r="Z61" s="147"/>
      <c r="AA61" s="148"/>
      <c r="AB61" s="139"/>
      <c r="AC61" s="140"/>
      <c r="AD61" s="140"/>
      <c r="AE61" s="140"/>
      <c r="AF61" s="140"/>
      <c r="AG61" s="140"/>
      <c r="AH61" s="141"/>
    </row>
    <row r="62" spans="2:34">
      <c r="E62" s="66">
        <v>9</v>
      </c>
      <c r="F62" s="142" t="s">
        <v>79</v>
      </c>
      <c r="G62" s="143"/>
      <c r="H62" s="143"/>
      <c r="I62" s="143"/>
      <c r="J62" s="143"/>
      <c r="K62" s="143"/>
      <c r="L62" s="144"/>
      <c r="M62" s="146">
        <v>1.2</v>
      </c>
      <c r="N62" s="147"/>
      <c r="O62" s="147"/>
      <c r="P62" s="147"/>
      <c r="Q62" s="148"/>
      <c r="R62" s="146" t="s">
        <v>139</v>
      </c>
      <c r="S62" s="147"/>
      <c r="T62" s="147"/>
      <c r="U62" s="147"/>
      <c r="V62" s="148"/>
      <c r="W62" s="146" t="s">
        <v>143</v>
      </c>
      <c r="X62" s="147"/>
      <c r="Y62" s="147"/>
      <c r="Z62" s="147"/>
      <c r="AA62" s="148"/>
      <c r="AB62" s="139"/>
      <c r="AC62" s="140"/>
      <c r="AD62" s="140"/>
      <c r="AE62" s="140"/>
      <c r="AF62" s="140"/>
      <c r="AG62" s="140"/>
      <c r="AH62" s="141"/>
    </row>
    <row r="63" spans="2:34">
      <c r="E63" s="66">
        <v>10</v>
      </c>
      <c r="F63" s="142" t="s">
        <v>80</v>
      </c>
      <c r="G63" s="143"/>
      <c r="H63" s="143"/>
      <c r="I63" s="143"/>
      <c r="J63" s="143"/>
      <c r="K63" s="143"/>
      <c r="L63" s="144"/>
      <c r="M63" s="146">
        <v>1.2</v>
      </c>
      <c r="N63" s="147"/>
      <c r="O63" s="147"/>
      <c r="P63" s="147"/>
      <c r="Q63" s="148"/>
      <c r="R63" s="146" t="s">
        <v>80</v>
      </c>
      <c r="S63" s="147"/>
      <c r="T63" s="147"/>
      <c r="U63" s="147"/>
      <c r="V63" s="148"/>
      <c r="W63" s="146" t="s">
        <v>143</v>
      </c>
      <c r="X63" s="147"/>
      <c r="Y63" s="147"/>
      <c r="Z63" s="147"/>
      <c r="AA63" s="148"/>
      <c r="AB63" s="139"/>
      <c r="AC63" s="140"/>
      <c r="AD63" s="140"/>
      <c r="AE63" s="140"/>
      <c r="AF63" s="140"/>
      <c r="AG63" s="140"/>
      <c r="AH63" s="141"/>
    </row>
    <row r="64" spans="2:34">
      <c r="E64" s="66">
        <v>11</v>
      </c>
      <c r="F64" s="142" t="s">
        <v>81</v>
      </c>
      <c r="G64" s="143"/>
      <c r="H64" s="143"/>
      <c r="I64" s="143"/>
      <c r="J64" s="143"/>
      <c r="K64" s="143"/>
      <c r="L64" s="144"/>
      <c r="M64" s="146">
        <v>1.2</v>
      </c>
      <c r="N64" s="147"/>
      <c r="O64" s="147"/>
      <c r="P64" s="147"/>
      <c r="Q64" s="148"/>
      <c r="R64" s="146" t="s">
        <v>81</v>
      </c>
      <c r="S64" s="147"/>
      <c r="T64" s="147"/>
      <c r="U64" s="147"/>
      <c r="V64" s="148"/>
      <c r="W64" s="146" t="s">
        <v>143</v>
      </c>
      <c r="X64" s="147"/>
      <c r="Y64" s="147"/>
      <c r="Z64" s="147"/>
      <c r="AA64" s="148"/>
      <c r="AB64" s="139"/>
      <c r="AC64" s="140"/>
      <c r="AD64" s="140"/>
      <c r="AE64" s="140"/>
      <c r="AF64" s="140"/>
      <c r="AG64" s="140"/>
      <c r="AH64" s="141"/>
    </row>
    <row r="66" spans="2:15" ht="9.6" customHeight="1"/>
    <row r="68" spans="2:15">
      <c r="B68" s="145" t="s">
        <v>158</v>
      </c>
      <c r="C68" s="145"/>
      <c r="D68" s="145"/>
      <c r="E68" s="145"/>
      <c r="F68" s="145"/>
      <c r="G68" s="145"/>
    </row>
    <row r="70" spans="2:15">
      <c r="E70" s="54" t="s">
        <v>48</v>
      </c>
      <c r="F70" s="40" t="s">
        <v>49</v>
      </c>
      <c r="G70" s="39"/>
      <c r="H70" s="39"/>
      <c r="I70" s="39"/>
      <c r="J70" s="39"/>
      <c r="K70" s="39"/>
      <c r="L70" s="41"/>
      <c r="M70" s="39" t="s">
        <v>50</v>
      </c>
      <c r="N70" s="39"/>
      <c r="O70" s="41"/>
    </row>
    <row r="71" spans="2:15">
      <c r="E71" s="66">
        <v>1</v>
      </c>
      <c r="F71" s="34" t="s">
        <v>144</v>
      </c>
      <c r="G71" s="35"/>
      <c r="H71" s="35"/>
      <c r="I71" s="35"/>
      <c r="J71" s="35"/>
      <c r="K71" s="35"/>
      <c r="L71" s="35"/>
      <c r="M71" s="142" t="s">
        <v>51</v>
      </c>
      <c r="N71" s="143"/>
      <c r="O71" s="144"/>
    </row>
    <row r="72" spans="2:15">
      <c r="E72" s="66">
        <v>2</v>
      </c>
      <c r="F72" s="34" t="s">
        <v>145</v>
      </c>
      <c r="G72" s="35"/>
      <c r="H72" s="35"/>
      <c r="I72" s="35"/>
      <c r="J72" s="35"/>
      <c r="K72" s="35"/>
      <c r="L72" s="35"/>
      <c r="M72" s="142" t="s">
        <v>51</v>
      </c>
      <c r="N72" s="143"/>
      <c r="O72" s="144"/>
    </row>
    <row r="73" spans="2:15">
      <c r="E73" s="66">
        <v>3</v>
      </c>
      <c r="F73" s="34" t="s">
        <v>146</v>
      </c>
      <c r="G73" s="35"/>
      <c r="H73" s="35"/>
      <c r="I73" s="35"/>
      <c r="J73" s="35"/>
      <c r="K73" s="35"/>
      <c r="L73" s="35"/>
      <c r="M73" s="142" t="s">
        <v>51</v>
      </c>
      <c r="N73" s="143"/>
      <c r="O73" s="144"/>
    </row>
    <row r="74" spans="2:15">
      <c r="E74" s="66">
        <v>4</v>
      </c>
      <c r="F74" s="34" t="s">
        <v>147</v>
      </c>
      <c r="G74" s="35"/>
      <c r="H74" s="35"/>
      <c r="I74" s="35"/>
      <c r="J74" s="35"/>
      <c r="K74" s="35"/>
      <c r="L74" s="35"/>
      <c r="M74" s="142" t="s">
        <v>51</v>
      </c>
      <c r="N74" s="143"/>
      <c r="O74" s="144"/>
    </row>
    <row r="75" spans="2:15">
      <c r="E75" s="66">
        <v>5</v>
      </c>
      <c r="F75" s="34" t="s">
        <v>148</v>
      </c>
      <c r="G75" s="35"/>
      <c r="H75" s="35"/>
      <c r="I75" s="35"/>
      <c r="J75" s="35"/>
      <c r="K75" s="35"/>
      <c r="L75" s="35"/>
      <c r="M75" s="142" t="s">
        <v>51</v>
      </c>
      <c r="N75" s="143"/>
      <c r="O75" s="144"/>
    </row>
    <row r="76" spans="2:15">
      <c r="E76" s="66">
        <v>6</v>
      </c>
      <c r="F76" s="34" t="s">
        <v>149</v>
      </c>
      <c r="G76" s="35"/>
      <c r="H76" s="35"/>
      <c r="I76" s="35"/>
      <c r="J76" s="35"/>
      <c r="K76" s="35"/>
      <c r="L76" s="35"/>
      <c r="M76" s="142" t="s">
        <v>51</v>
      </c>
      <c r="N76" s="143"/>
      <c r="O76" s="144"/>
    </row>
    <row r="81" spans="1:52" ht="13.2">
      <c r="A81" s="73" t="s">
        <v>161</v>
      </c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50"/>
    </row>
    <row r="82" spans="1:52">
      <c r="A82" s="59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1"/>
    </row>
    <row r="83" spans="1:52">
      <c r="A83" s="62"/>
      <c r="B83" s="63" t="s">
        <v>124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4"/>
    </row>
    <row r="84" spans="1:52">
      <c r="A84" s="62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4"/>
    </row>
    <row r="85" spans="1:52">
      <c r="A85" s="45"/>
      <c r="D85" s="37" t="s">
        <v>97</v>
      </c>
      <c r="AZ85" s="46"/>
    </row>
    <row r="86" spans="1:52">
      <c r="A86" s="45"/>
      <c r="E86" s="37" t="s">
        <v>96</v>
      </c>
      <c r="AZ86" s="46"/>
    </row>
    <row r="87" spans="1:52">
      <c r="A87" s="45"/>
      <c r="AZ87" s="46"/>
    </row>
    <row r="88" spans="1:52" ht="13.2">
      <c r="A88" s="73" t="s">
        <v>162</v>
      </c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50"/>
    </row>
    <row r="89" spans="1:52">
      <c r="A89" s="5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1"/>
    </row>
    <row r="90" spans="1:52">
      <c r="A90" s="62"/>
      <c r="B90" s="63" t="s">
        <v>98</v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4"/>
    </row>
    <row r="91" spans="1:52">
      <c r="A91" s="62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4"/>
    </row>
    <row r="92" spans="1:52">
      <c r="A92" s="45"/>
      <c r="C92" s="37" t="s">
        <v>99</v>
      </c>
      <c r="AZ92" s="46"/>
    </row>
    <row r="93" spans="1:52">
      <c r="A93" s="45"/>
      <c r="AZ93" s="46"/>
    </row>
    <row r="94" spans="1:52">
      <c r="A94" s="45"/>
      <c r="D94" s="37" t="s">
        <v>100</v>
      </c>
      <c r="AZ94" s="46"/>
    </row>
    <row r="95" spans="1:52">
      <c r="A95" s="45"/>
      <c r="AZ95" s="46"/>
    </row>
    <row r="96" spans="1:52">
      <c r="A96" s="45"/>
      <c r="E96" s="37" t="s">
        <v>101</v>
      </c>
      <c r="AZ96" s="46"/>
    </row>
    <row r="97" spans="1:52">
      <c r="A97" s="45"/>
      <c r="F97" s="37" t="s">
        <v>102</v>
      </c>
      <c r="H97" s="37" t="s">
        <v>103</v>
      </c>
      <c r="AZ97" s="46"/>
    </row>
    <row r="98" spans="1:52">
      <c r="A98" s="45"/>
      <c r="AZ98" s="46"/>
    </row>
    <row r="99" spans="1:52">
      <c r="A99" s="45"/>
      <c r="AZ99" s="46"/>
    </row>
    <row r="100" spans="1:52">
      <c r="A100" s="45"/>
      <c r="C100" s="37" t="s">
        <v>125</v>
      </c>
      <c r="AZ100" s="46"/>
    </row>
    <row r="101" spans="1:52">
      <c r="A101" s="45"/>
      <c r="AZ101" s="46"/>
    </row>
    <row r="102" spans="1:52">
      <c r="A102" s="45"/>
      <c r="D102" s="37" t="s">
        <v>126</v>
      </c>
      <c r="AZ102" s="46"/>
    </row>
    <row r="103" spans="1:52">
      <c r="A103" s="45"/>
      <c r="AZ103" s="46"/>
    </row>
    <row r="104" spans="1:52">
      <c r="A104" s="45"/>
      <c r="E104" s="37" t="s">
        <v>101</v>
      </c>
      <c r="AZ104" s="46"/>
    </row>
    <row r="105" spans="1:52">
      <c r="A105" s="45"/>
      <c r="F105" s="37" t="s">
        <v>104</v>
      </c>
      <c r="I105" s="37" t="s">
        <v>127</v>
      </c>
      <c r="AZ105" s="46"/>
    </row>
    <row r="106" spans="1:52">
      <c r="A106" s="45"/>
      <c r="AZ106" s="46"/>
    </row>
    <row r="107" spans="1:52">
      <c r="D107" s="40" t="s">
        <v>53</v>
      </c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41"/>
    </row>
    <row r="108" spans="1:52">
      <c r="D108" s="51"/>
      <c r="E108" s="52" t="s">
        <v>120</v>
      </c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3"/>
    </row>
    <row r="109" spans="1:52">
      <c r="D109" s="51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3"/>
    </row>
    <row r="110" spans="1:52">
      <c r="D110" s="40" t="s">
        <v>134</v>
      </c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41"/>
    </row>
    <row r="111" spans="1:52" ht="13.8">
      <c r="D111" s="136" t="s">
        <v>121</v>
      </c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8"/>
    </row>
    <row r="112" spans="1:52">
      <c r="A112" s="45"/>
      <c r="D112" s="51"/>
      <c r="E112" s="37" t="s">
        <v>133</v>
      </c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3"/>
      <c r="AZ112" s="46"/>
    </row>
    <row r="113" spans="1:52">
      <c r="D113" s="4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8"/>
    </row>
    <row r="115" spans="1:52" ht="13.2">
      <c r="A115" s="73" t="s">
        <v>163</v>
      </c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65"/>
      <c r="P115" s="65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50"/>
    </row>
    <row r="116" spans="1:52">
      <c r="AZ116" s="46"/>
    </row>
    <row r="117" spans="1:52">
      <c r="B117" s="63" t="s">
        <v>165</v>
      </c>
      <c r="C117" s="63"/>
      <c r="D117" s="63"/>
      <c r="E117" s="63"/>
      <c r="F117" s="63"/>
      <c r="G117" s="63"/>
      <c r="H117" s="63"/>
      <c r="I117" s="63"/>
      <c r="J117" s="63"/>
      <c r="AZ117" s="46"/>
    </row>
    <row r="118" spans="1:52">
      <c r="B118" s="63" t="s">
        <v>166</v>
      </c>
      <c r="C118" s="63"/>
      <c r="D118" s="63"/>
      <c r="E118" s="63"/>
      <c r="F118" s="63"/>
      <c r="G118" s="63"/>
      <c r="H118" s="63"/>
      <c r="I118" s="63"/>
      <c r="J118" s="63"/>
      <c r="AZ118" s="46"/>
    </row>
    <row r="120" spans="1:52">
      <c r="D120" s="37" t="s">
        <v>97</v>
      </c>
    </row>
    <row r="121" spans="1:52">
      <c r="E121" s="37" t="s">
        <v>96</v>
      </c>
    </row>
    <row r="123" spans="1:52" ht="13.2">
      <c r="A123" s="73" t="s">
        <v>164</v>
      </c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65"/>
      <c r="P123" s="65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50"/>
    </row>
    <row r="124" spans="1:52">
      <c r="A124" s="45"/>
      <c r="AZ124" s="46"/>
    </row>
    <row r="125" spans="1:52">
      <c r="A125" s="45"/>
      <c r="B125" s="63" t="s">
        <v>98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Z125" s="46"/>
    </row>
    <row r="126" spans="1:52">
      <c r="A126" s="45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Z126" s="46"/>
    </row>
    <row r="127" spans="1:52">
      <c r="A127" s="45"/>
      <c r="C127" s="37" t="s">
        <v>99</v>
      </c>
      <c r="AZ127" s="46"/>
    </row>
    <row r="128" spans="1:52">
      <c r="A128" s="45"/>
      <c r="AZ128" s="46"/>
    </row>
    <row r="129" spans="1:52" ht="13.8" customHeight="1">
      <c r="A129" s="45"/>
      <c r="D129" s="37" t="s">
        <v>100</v>
      </c>
      <c r="AZ129" s="46"/>
    </row>
    <row r="130" spans="1:52">
      <c r="A130" s="45"/>
      <c r="AZ130" s="46"/>
    </row>
    <row r="131" spans="1:52">
      <c r="A131" s="45"/>
      <c r="E131" s="37" t="s">
        <v>101</v>
      </c>
      <c r="AZ131" s="46"/>
    </row>
    <row r="132" spans="1:52">
      <c r="A132" s="45"/>
      <c r="F132" s="37" t="s">
        <v>102</v>
      </c>
      <c r="H132" s="37" t="s">
        <v>103</v>
      </c>
      <c r="AZ132" s="46"/>
    </row>
    <row r="133" spans="1:52" ht="9.6" customHeight="1">
      <c r="A133" s="45"/>
      <c r="AZ133" s="46"/>
    </row>
    <row r="134" spans="1:52">
      <c r="A134" s="45"/>
      <c r="AZ134" s="46"/>
    </row>
    <row r="135" spans="1:52">
      <c r="A135" s="45"/>
      <c r="C135" s="37" t="s">
        <v>128</v>
      </c>
      <c r="AZ135" s="46"/>
    </row>
    <row r="136" spans="1:52">
      <c r="A136" s="45"/>
      <c r="AZ136" s="46"/>
    </row>
    <row r="137" spans="1:52">
      <c r="A137" s="45"/>
      <c r="D137" s="37" t="s">
        <v>131</v>
      </c>
      <c r="AZ137" s="46"/>
    </row>
    <row r="138" spans="1:52">
      <c r="A138" s="45"/>
      <c r="AZ138" s="46"/>
    </row>
    <row r="139" spans="1:52">
      <c r="A139" s="45"/>
      <c r="E139" s="37" t="s">
        <v>101</v>
      </c>
    </row>
    <row r="140" spans="1:52">
      <c r="F140" s="37" t="s">
        <v>104</v>
      </c>
      <c r="I140" s="37" t="s">
        <v>129</v>
      </c>
    </row>
    <row r="141" spans="1:52">
      <c r="A141" s="45"/>
    </row>
    <row r="142" spans="1:52">
      <c r="A142" s="45"/>
    </row>
    <row r="143" spans="1:52">
      <c r="A143" s="45"/>
      <c r="B143" s="63" t="s">
        <v>130</v>
      </c>
    </row>
    <row r="144" spans="1:52">
      <c r="A144" s="45"/>
    </row>
    <row r="145" spans="3:32">
      <c r="D145" s="37" t="s">
        <v>132</v>
      </c>
    </row>
    <row r="147" spans="3:32">
      <c r="C147" s="40" t="s">
        <v>53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41"/>
    </row>
    <row r="148" spans="3:32">
      <c r="C148" s="51"/>
      <c r="D148" s="52" t="s">
        <v>120</v>
      </c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3"/>
    </row>
    <row r="149" spans="3:32">
      <c r="C149" s="51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3"/>
    </row>
    <row r="150" spans="3:32">
      <c r="C150" s="40" t="s">
        <v>134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41"/>
    </row>
    <row r="151" spans="3:32" ht="13.8">
      <c r="C151" s="136" t="s">
        <v>121</v>
      </c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8"/>
    </row>
    <row r="152" spans="3:32">
      <c r="C152" s="51"/>
      <c r="D152" s="37" t="s">
        <v>133</v>
      </c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3"/>
    </row>
    <row r="153" spans="3:32">
      <c r="C153" s="4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8"/>
    </row>
  </sheetData>
  <mergeCells count="84">
    <mergeCell ref="AM1:AP1"/>
    <mergeCell ref="M54:Q54"/>
    <mergeCell ref="R54:V54"/>
    <mergeCell ref="W54:AA54"/>
    <mergeCell ref="E52:E53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B52:AH53"/>
    <mergeCell ref="M53:Q53"/>
    <mergeCell ref="R53:V53"/>
    <mergeCell ref="W53:AA53"/>
    <mergeCell ref="B6:F6"/>
    <mergeCell ref="C7:G7"/>
    <mergeCell ref="B17:G17"/>
    <mergeCell ref="E39:AH40"/>
    <mergeCell ref="B50:G50"/>
    <mergeCell ref="F52:L53"/>
    <mergeCell ref="M52:AA52"/>
    <mergeCell ref="AB55:AH55"/>
    <mergeCell ref="M56:Q56"/>
    <mergeCell ref="R56:V56"/>
    <mergeCell ref="W56:AA56"/>
    <mergeCell ref="AB56:AH56"/>
    <mergeCell ref="M55:Q55"/>
    <mergeCell ref="R55:V55"/>
    <mergeCell ref="W55:AA55"/>
    <mergeCell ref="M58:Q58"/>
    <mergeCell ref="R58:V58"/>
    <mergeCell ref="W58:AA58"/>
    <mergeCell ref="AB58:AH58"/>
    <mergeCell ref="M57:Q57"/>
    <mergeCell ref="R57:V57"/>
    <mergeCell ref="W57:AA57"/>
    <mergeCell ref="AB57:AH57"/>
    <mergeCell ref="F59:L59"/>
    <mergeCell ref="M59:Q59"/>
    <mergeCell ref="R59:V59"/>
    <mergeCell ref="W59:AA59"/>
    <mergeCell ref="AB59:AH59"/>
    <mergeCell ref="F60:L60"/>
    <mergeCell ref="M60:Q60"/>
    <mergeCell ref="R60:V60"/>
    <mergeCell ref="W60:AA60"/>
    <mergeCell ref="AB60:AH60"/>
    <mergeCell ref="F61:L61"/>
    <mergeCell ref="M61:Q61"/>
    <mergeCell ref="R61:V61"/>
    <mergeCell ref="W61:AA61"/>
    <mergeCell ref="AB61:AH61"/>
    <mergeCell ref="M63:Q63"/>
    <mergeCell ref="R63:V63"/>
    <mergeCell ref="W63:AA63"/>
    <mergeCell ref="AB63:AH63"/>
    <mergeCell ref="F62:L62"/>
    <mergeCell ref="M62:Q62"/>
    <mergeCell ref="R62:V62"/>
    <mergeCell ref="W62:AA62"/>
    <mergeCell ref="AB62:AH62"/>
    <mergeCell ref="D111:AG111"/>
    <mergeCell ref="C151:AF151"/>
    <mergeCell ref="AB54:AH54"/>
    <mergeCell ref="M71:O71"/>
    <mergeCell ref="M72:O72"/>
    <mergeCell ref="M73:O73"/>
    <mergeCell ref="M74:O74"/>
    <mergeCell ref="M76:O76"/>
    <mergeCell ref="M75:O75"/>
    <mergeCell ref="B68:G68"/>
    <mergeCell ref="F64:L64"/>
    <mergeCell ref="M64:Q64"/>
    <mergeCell ref="R64:V64"/>
    <mergeCell ref="W64:AA64"/>
    <mergeCell ref="AB64:AH64"/>
    <mergeCell ref="F63:L63"/>
  </mergeCells>
  <phoneticPr fontId="1"/>
  <pageMargins left="0.59055118110236227" right="0.39370078740157483" top="0.59055118110236227" bottom="0.59055118110236227" header="0.39370078740157483" footer="0.39370078740157483"/>
  <pageSetup paperSize="9" scale="31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0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知野 明斗</cp:lastModifiedBy>
  <dcterms:created xsi:type="dcterms:W3CDTF">2023-06-06T06:14:37Z</dcterms:created>
  <dcterms:modified xsi:type="dcterms:W3CDTF">2023-06-07T07:01:34Z</dcterms:modified>
</cp:coreProperties>
</file>