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02_GIT\202306_02\02_詳細設計書\01_詳細設計書\チーム1\"/>
    </mc:Choice>
  </mc:AlternateContent>
  <xr:revisionPtr revIDLastSave="0" documentId="13_ncr:1_{7E3A355B-C2BD-49E4-A7D8-2C236AB8F5D0}" xr6:coauthVersionLast="47" xr6:coauthVersionMax="47" xr10:uidLastSave="{00000000-0000-0000-0000-000000000000}"/>
  <bookViews>
    <workbookView xWindow="-2798" yWindow="-16297" windowWidth="28996" windowHeight="15675" activeTab="5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イベント処理!$A$1:$AZ$176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8" l="1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<sst xmlns="http://schemas.openxmlformats.org/spreadsheetml/2006/main" count="329" uniqueCount="194">
  <si>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</si>
  <si>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</si>
  <si>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</si>
  <si>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</si>
  <si>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</si>
  <si>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</si>
  <si>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</si>
  <si>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</si>
  <si>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</si>
  <si>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</si>
  <si>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</si>
  <si>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</si>
  <si>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</si>
  <si>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</si>
  <si>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</si>
  <si>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</si>
  <si>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</si>
  <si>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</si>
  <si>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</si>
  <si>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</si>
  <si>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</si>
  <si>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</si>
  <si>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</si>
  <si>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</si>
  <si>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</si>
  <si>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</si>
  <si>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</si>
  <si>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</si>
  <si>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</si>
  <si>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</si>
  <si>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</si>
  <si>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</si>
  <si>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</si>
  <si>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</si>
  <si>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</si>
  <si>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</si>
  <si>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</si>
  <si>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</si>
  <si>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</si>
  <si>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</si>
  <si>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</si>
  <si>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</si>
  <si>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</si>
  <si>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</si>
  <si>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</si>
  <si>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</si>
  <si>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</si>
  <si>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</si>
  <si>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</si>
  <si>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</si>
  <si>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</si>
  <si>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</si>
  <si>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</si>
  <si>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</si>
  <si>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</si>
  <si>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</si>
  <si>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</si>
  <si>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</si>
  <si>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</si>
  <si>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</si>
  <si>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</si>
  <si>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</si>
  <si>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</si>
  <si>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</si>
  <si>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</si>
  <si>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</si>
  <si>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</si>
  <si>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</si>
  <si>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</si>
  <si>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</si>
  <si>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</si>
  <si>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</si>
  <si>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</si>
  <si>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</si>
  <si>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</si>
  <si>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</si>
  <si>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</si>
  <si>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</si>
  <si>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</si>
  <si>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</si>
  <si>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</si>
  <si>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</si>
  <si>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</si>
  <si>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</si>
  <si>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</si>
  <si>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</si>
  <si>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</si>
  <si>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</si>
  <si>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</si>
  <si>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</si>
  <si>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</si>
  <si>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</si>
  <si>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</si>
  <si>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</si>
  <si>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</si>
  <si>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</si>
  <si>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</si>
  <si>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</si>
  <si>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</si>
  <si>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</si>
  <si>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</si>
  <si>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</si>
  <si>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</si>
  <si>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</si>
  <si>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</si>
  <si>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</si>
  <si>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</si>
  <si>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</si>
  <si>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</si>
  <si>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</si>
  <si>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</si>
  <si>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</si>
  <si>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</si>
  <si>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</si>
  <si>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</si>
  <si>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</si>
  <si>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</si>
  <si>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</si>
  <si>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</si>
  <si>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</si>
  <si>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</si>
  <si>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</si>
  <si>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</si>
  <si>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</si>
  <si>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</si>
  <si>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</si>
  <si>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</si>
  <si>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</si>
  <si>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</si>
  <si>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</si>
  <si>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</si>
  <si>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</si>
  <si>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</si>
  <si>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</si>
  <si>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</si>
  <si>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</si>
  <si>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</si>
  <si>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</si>
  <si>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</si>
  <si>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</si>
  <si>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</si>
  <si>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</si>
  <si>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</si>
  <si>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</si>
  <si>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</si>
  <si>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</si>
  <si>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</si>
  <si>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</si>
  <si>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</si>
  <si>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</si>
  <si>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</si>
  <si>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</si>
  <si>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</si>
  <si>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</si>
  <si>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</si>
  <si>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</si>
  <si>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</si>
  <si>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</si>
  <si>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</si>
  <si>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</si>
  <si>
    <t>社員ID</t>
    <rPh sb="0" eb="2">
      <t>シャイン</t>
    </rPh>
    <phoneticPr fontId="1"/>
  </si>
  <si>
    <t>勤務年月</t>
    <rPh sb="0" eb="2">
      <t>キンム</t>
    </rPh>
    <rPh sb="2" eb="4">
      <t>ネンゲツ</t>
    </rPh>
    <phoneticPr fontId="1"/>
  </si>
  <si>
    <t>O</t>
    <phoneticPr fontId="5"/>
  </si>
  <si>
    <t>O</t>
    <phoneticPr fontId="1"/>
  </si>
  <si>
    <t>SELECT</t>
    <phoneticPr fontId="1"/>
  </si>
  <si>
    <t>SELECT,UPDATE</t>
    <phoneticPr fontId="1"/>
  </si>
  <si>
    <t>＝</t>
    <phoneticPr fontId="1"/>
  </si>
  <si>
    <t>画面選択した日付</t>
    <rPh sb="0" eb="2">
      <t>ガメン</t>
    </rPh>
    <rPh sb="2" eb="4">
      <t>センタク</t>
    </rPh>
    <rPh sb="6" eb="8">
      <t>ヒヅケ</t>
    </rPh>
    <phoneticPr fontId="1"/>
  </si>
  <si>
    <t>結合条件</t>
    <rPh sb="0" eb="2">
      <t>ケツゴウ</t>
    </rPh>
    <rPh sb="2" eb="4">
      <t>ジョウケン</t>
    </rPh>
    <phoneticPr fontId="13"/>
  </si>
  <si>
    <t xml:space="preserve">  T_CALENDAR</t>
  </si>
  <si>
    <t>LEFT JOIN</t>
  </si>
  <si>
    <t xml:space="preserve">    T_CALENDAR ON CALENDAR_DATE  = T_ATTENDANCE.ATTENDANCE_DATE</t>
  </si>
  <si>
    <t xml:space="preserve">  T_STATUS ON T_ATTENDANCE.STATUS_ID = T_STATUS.STATUS_ID</t>
  </si>
  <si>
    <t>削除フラグ</t>
    <rPh sb="0" eb="2">
      <t>サクジョ</t>
    </rPh>
    <phoneticPr fontId="1"/>
  </si>
  <si>
    <r>
      <rPr>
        <strike/>
        <sz val="11"/>
        <color rgb="FFFF0000"/>
        <rFont val="Amasis MT Pro Medium"/>
        <family val="1"/>
      </rPr>
      <t xml:space="preserve"> </t>
    </r>
    <r>
      <rPr>
        <strike/>
        <sz val="11"/>
        <color rgb="FFFF0000"/>
        <rFont val="ＭＳ ゴシック"/>
        <family val="3"/>
        <charset val="128"/>
      </rPr>
      <t xml:space="preserve"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WHERE
</t>
    </r>
    <r>
      <rPr>
        <sz val="11"/>
        <rFont val="ＭＳ ゴシック"/>
        <family val="3"/>
        <charset val="128"/>
      </rPr>
      <t xml:space="preserve"> T_CALENDAR.T_CALENDAR </t>
    </r>
    <r>
      <rPr>
        <sz val="11"/>
        <color rgb="FFFF0000"/>
        <rFont val="ＭＳ ゴシック"/>
        <family val="3"/>
        <charset val="128"/>
      </rPr>
      <t>LIKE</t>
    </r>
    <r>
      <rPr>
        <sz val="11"/>
        <rFont val="ＭＳ ゴシック"/>
        <family val="3"/>
        <charset val="128"/>
      </rPr>
      <t xml:space="preserve">　’202301％’ </t>
    </r>
    <r>
      <rPr>
        <sz val="11"/>
        <color rgb="FFFF0000"/>
        <rFont val="ＭＳ ゴシック"/>
        <family val="3"/>
        <charset val="128"/>
      </rPr>
      <t>　削除フラグ＝’０’</t>
    </r>
    <r>
      <rPr>
        <sz val="11"/>
        <rFont val="ＭＳ ゴシック"/>
        <family val="3"/>
        <charset val="128"/>
      </rPr>
      <t xml:space="preserve">
</t>
    </r>
    <r>
      <rPr>
        <strike/>
        <sz val="11"/>
        <rFont val="ＭＳ ゴシック"/>
        <family val="3"/>
        <charset val="128"/>
      </rPr>
      <t>ORDER BY
  T_CALENDAR.CALENDAR_DATE</t>
    </r>
    <rPh sb="347" eb="349">
      <t>ｻｸｼﾞｮ</t>
    </rPh>
    <phoneticPr fontId="15" type="noConversion"/>
  </si>
  <si>
    <r>
      <rPr>
        <strike/>
        <sz val="8"/>
        <color rgb="FFFF0000"/>
        <rFont val="Microsoft YaHei"/>
        <family val="3"/>
        <charset val="134"/>
      </rPr>
      <t>3.</t>
    </r>
    <r>
      <rPr>
        <strike/>
        <sz val="8"/>
        <color rgb="FFFF0000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</si>
  <si>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t xml:space="preserve"> </t>
    </r>
    <r>
      <rPr>
        <strike/>
        <sz val="11"/>
        <color rgb="FFFF0000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</si>
  <si>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.却下・承認ボタンクリック処理</t>
    </r>
    <rPh sb="2" eb="4">
      <t>キャッカ</t>
    </rPh>
    <rPh sb="5" eb="7">
      <t>ショウニン</t>
    </rPh>
    <phoneticPr fontId="13"/>
  </si>
  <si>
    <t>②却下・承認確認</t>
    <rPh sb="1" eb="3">
      <t>キャッカ</t>
    </rPh>
    <rPh sb="4" eb="6">
      <t>ショウニン</t>
    </rPh>
    <rPh sb="6" eb="8">
      <t>カクニン</t>
    </rPh>
    <phoneticPr fontId="13"/>
  </si>
  <si>
    <t>2.更新処理処理</t>
    <rPh sb="2" eb="4">
      <t>コウシン</t>
    </rPh>
    <rPh sb="4" eb="6">
      <t>ショリ</t>
    </rPh>
    <rPh sb="6" eb="8">
      <t>サクジョショリ</t>
    </rPh>
    <phoneticPr fontId="13"/>
  </si>
  <si>
    <t>・選択した社員にメールで通知し、申請状態を更新し、勤怠実績を更新する。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コウシン</t>
    </rPh>
    <phoneticPr fontId="13"/>
  </si>
  <si>
    <t>更新テーブル</t>
    <rPh sb="0" eb="2">
      <t>コウシン</t>
    </rPh>
    <phoneticPr fontId="13"/>
  </si>
  <si>
    <t>更新項目</t>
    <rPh sb="0" eb="2">
      <t>コウシン</t>
    </rPh>
    <rPh sb="2" eb="4">
      <t>コウモク</t>
    </rPh>
    <phoneticPr fontId="13"/>
  </si>
  <si>
    <t>更新条件</t>
    <rPh sb="0" eb="2">
      <t>コウシン</t>
    </rPh>
    <rPh sb="2" eb="4">
      <t>ジョウケン</t>
    </rPh>
    <phoneticPr fontId="13"/>
  </si>
  <si>
    <t>状態ID</t>
    <rPh sb="0" eb="2">
      <t>ジョウタイ</t>
    </rPh>
    <phoneticPr fontId="1"/>
  </si>
  <si>
    <t>←</t>
    <phoneticPr fontId="1"/>
  </si>
  <si>
    <t>9（却下）</t>
    <rPh sb="2" eb="4">
      <t>キャッカ</t>
    </rPh>
    <phoneticPr fontId="1"/>
  </si>
  <si>
    <t>3（承認）</t>
    <rPh sb="2" eb="4">
      <t>ショウニン</t>
    </rPh>
    <phoneticPr fontId="1"/>
  </si>
  <si>
    <t>画面.社員ID</t>
    <rPh sb="0" eb="2">
      <t>ガメン</t>
    </rPh>
    <rPh sb="3" eb="5">
      <t>シャイン</t>
    </rPh>
    <phoneticPr fontId="1"/>
  </si>
  <si>
    <t>AND</t>
    <phoneticPr fontId="1"/>
  </si>
  <si>
    <t>削除フラグ　＝　０</t>
    <rPh sb="0" eb="2">
      <t>サクジョ</t>
    </rPh>
    <phoneticPr fontId="1"/>
  </si>
  <si>
    <t>更新日付</t>
    <rPh sb="0" eb="2">
      <t>コウシン</t>
    </rPh>
    <rPh sb="2" eb="4">
      <t>ヒヅケ</t>
    </rPh>
    <phoneticPr fontId="1"/>
  </si>
  <si>
    <t>システム日時</t>
    <rPh sb="4" eb="6">
      <t>ニチジ</t>
    </rPh>
    <phoneticPr fontId="1"/>
  </si>
  <si>
    <t>ログインユーザID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</si>
</sst>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  <font>
      <strike/>
      <sz val="8"/>
      <name val="ＭＳ ゴシック"/>
      <family val="3"/>
      <charset val="128"/>
    </font>
    <font>
      <strike/>
      <sz val="8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  <font>
      <strike/>
      <sz val="11"/>
      <name val="ＭＳ ゴシック"/>
      <family val="3"/>
      <charset val="128"/>
    </font>
    <font>
      <strike/>
      <sz val="11"/>
      <color rgb="FFFF0000"/>
      <name val="Amasis MT Pro Medium"/>
      <family val="1"/>
    </font>
    <font>
      <strike/>
      <sz val="11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trike/>
      <sz val="8"/>
      <color rgb="FFFF0000"/>
      <name val="ＭＳ ゴシック"/>
      <family val="3"/>
      <charset val="134"/>
    </font>
    <font>
      <strike/>
      <sz val="8"/>
      <color rgb="FFFF0000"/>
      <name val="Microsoft YaHei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210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0" xfId="5" applyFont="1" applyFill="1" applyAlignment="1">
      <alignment horizontal="left" vertical="top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23" fillId="0" borderId="24" xfId="3" applyFont="1" applyBorder="1" applyAlignment="1">
      <alignment horizontal="center" vertical="top"/>
    </xf>
    <xf numFmtId="0" fontId="23" fillId="0" borderId="26" xfId="3" applyFont="1" applyBorder="1" applyAlignment="1">
      <alignment horizontal="center" vertical="top"/>
    </xf>
    <xf numFmtId="0" fontId="3" fillId="5" borderId="24" xfId="3" applyFont="1" applyFill="1" applyBorder="1" applyAlignment="1">
      <alignment horizontal="center" vertical="top"/>
    </xf>
    <xf numFmtId="0" fontId="3" fillId="5" borderId="26" xfId="3" applyFont="1" applyFill="1" applyBorder="1" applyAlignment="1">
      <alignment horizontal="center" vertical="top"/>
    </xf>
    <xf numFmtId="0" fontId="3" fillId="5" borderId="24" xfId="3" applyFont="1" applyFill="1" applyBorder="1" applyAlignment="1">
      <alignment horizontal="left" vertical="top"/>
    </xf>
    <xf numFmtId="0" fontId="3" fillId="5" borderId="25" xfId="3" applyFont="1" applyFill="1" applyBorder="1" applyAlignment="1">
      <alignment horizontal="left" vertical="top"/>
    </xf>
    <xf numFmtId="0" fontId="3" fillId="5" borderId="26" xfId="3" applyFont="1" applyFill="1" applyBorder="1" applyAlignment="1">
      <alignment horizontal="left" vertical="top"/>
    </xf>
    <xf numFmtId="0" fontId="22" fillId="0" borderId="0" xfId="5" applyFont="1"/>
    <xf numFmtId="0" fontId="22" fillId="4" borderId="24" xfId="5" applyFont="1" applyFill="1" applyBorder="1" applyAlignment="1">
      <alignment horizontal="center" vertical="top"/>
    </xf>
    <xf numFmtId="0" fontId="22" fillId="4" borderId="24" xfId="5" applyFont="1" applyFill="1" applyBorder="1" applyAlignment="1">
      <alignment vertical="top"/>
    </xf>
    <xf numFmtId="0" fontId="22" fillId="4" borderId="25" xfId="5" applyFont="1" applyFill="1" applyBorder="1" applyAlignment="1">
      <alignment vertical="top"/>
    </xf>
    <xf numFmtId="0" fontId="22" fillId="4" borderId="26" xfId="5" applyFont="1" applyFill="1" applyBorder="1" applyAlignment="1">
      <alignment vertical="top"/>
    </xf>
    <xf numFmtId="0" fontId="22" fillId="3" borderId="24" xfId="5" applyFont="1" applyFill="1" applyBorder="1" applyAlignment="1">
      <alignment horizontal="center" vertical="top"/>
    </xf>
    <xf numFmtId="0" fontId="22" fillId="3" borderId="24" xfId="5" applyFont="1" applyFill="1" applyBorder="1" applyAlignment="1">
      <alignment vertical="top"/>
    </xf>
    <xf numFmtId="0" fontId="22" fillId="3" borderId="25" xfId="5" applyFont="1" applyFill="1" applyBorder="1" applyAlignment="1">
      <alignment vertical="top"/>
    </xf>
    <xf numFmtId="0" fontId="22" fillId="3" borderId="26" xfId="5" applyFont="1" applyFill="1" applyBorder="1" applyAlignment="1">
      <alignment vertical="top"/>
    </xf>
    <xf numFmtId="0" fontId="24" fillId="3" borderId="0" xfId="5" applyFont="1" applyFill="1" applyAlignment="1">
      <alignment vertical="top"/>
    </xf>
    <xf numFmtId="0" fontId="29" fillId="2" borderId="24" xfId="5" applyFont="1" applyFill="1" applyBorder="1" applyAlignment="1">
      <alignment vertical="center"/>
    </xf>
    <xf numFmtId="0" fontId="23" fillId="2" borderId="25" xfId="5" applyFont="1" applyFill="1" applyBorder="1" applyAlignment="1">
      <alignment vertical="center"/>
    </xf>
    <xf numFmtId="0" fontId="23" fillId="0" borderId="0" xfId="5" applyFont="1"/>
    <xf numFmtId="0" fontId="23" fillId="2" borderId="26" xfId="5" applyFont="1" applyFill="1" applyBorder="1" applyAlignment="1">
      <alignment vertical="center"/>
    </xf>
    <xf numFmtId="0" fontId="23" fillId="0" borderId="1" xfId="5" applyFont="1" applyBorder="1" applyAlignment="1">
      <alignment vertical="top"/>
    </xf>
    <xf numFmtId="0" fontId="23" fillId="0" borderId="2" xfId="5" applyFont="1" applyBorder="1" applyAlignment="1">
      <alignment vertical="top"/>
    </xf>
    <xf numFmtId="0" fontId="23" fillId="0" borderId="3" xfId="5" applyFont="1" applyBorder="1" applyAlignment="1">
      <alignment vertical="top"/>
    </xf>
    <xf numFmtId="0" fontId="23" fillId="0" borderId="4" xfId="5" applyFont="1" applyBorder="1" applyAlignment="1">
      <alignment vertical="top"/>
    </xf>
    <xf numFmtId="0" fontId="23" fillId="0" borderId="0" xfId="5" applyFont="1" applyAlignment="1">
      <alignment vertical="top"/>
    </xf>
    <xf numFmtId="0" fontId="23" fillId="0" borderId="5" xfId="5" applyFont="1" applyBorder="1" applyAlignment="1">
      <alignment vertical="top"/>
    </xf>
    <xf numFmtId="0" fontId="23" fillId="0" borderId="4" xfId="5" applyFont="1" applyBorder="1"/>
    <xf numFmtId="0" fontId="23" fillId="0" borderId="5" xfId="5" applyFont="1" applyBorder="1"/>
    <xf numFmtId="0" fontId="23" fillId="4" borderId="24" xfId="5" applyFont="1" applyFill="1" applyBorder="1" applyAlignment="1">
      <alignment vertical="top"/>
    </xf>
    <xf numFmtId="0" fontId="23" fillId="4" borderId="25" xfId="5" applyFont="1" applyFill="1" applyBorder="1" applyAlignment="1">
      <alignment vertical="top"/>
    </xf>
    <xf numFmtId="0" fontId="23" fillId="4" borderId="26" xfId="5" applyFont="1" applyFill="1" applyBorder="1" applyAlignment="1">
      <alignment vertical="top"/>
    </xf>
    <xf numFmtId="0" fontId="23" fillId="3" borderId="4" xfId="5" applyFont="1" applyFill="1" applyBorder="1" applyAlignment="1">
      <alignment vertical="top"/>
    </xf>
    <xf numFmtId="0" fontId="23" fillId="3" borderId="0" xfId="5" applyFont="1" applyFill="1" applyAlignment="1">
      <alignment vertical="top"/>
    </xf>
    <xf numFmtId="0" fontId="23" fillId="3" borderId="5" xfId="5" applyFont="1" applyFill="1" applyBorder="1" applyAlignment="1">
      <alignment vertical="top"/>
    </xf>
    <xf numFmtId="0" fontId="26" fillId="3" borderId="1" xfId="5" applyFont="1" applyFill="1" applyBorder="1" applyAlignment="1">
      <alignment horizontal="left" vertical="top" wrapText="1"/>
    </xf>
    <xf numFmtId="0" fontId="26" fillId="3" borderId="2" xfId="5" applyFont="1" applyFill="1" applyBorder="1" applyAlignment="1">
      <alignment horizontal="left" vertical="top" wrapText="1"/>
    </xf>
    <xf numFmtId="0" fontId="26" fillId="3" borderId="3" xfId="5" applyFont="1" applyFill="1" applyBorder="1" applyAlignment="1">
      <alignment horizontal="left" vertical="top" wrapText="1"/>
    </xf>
    <xf numFmtId="0" fontId="23" fillId="0" borderId="7" xfId="5" applyFont="1" applyBorder="1"/>
    <xf numFmtId="0" fontId="23" fillId="3" borderId="8" xfId="5" applyFont="1" applyFill="1" applyBorder="1" applyAlignment="1">
      <alignment vertical="top"/>
    </xf>
    <xf numFmtId="0" fontId="23" fillId="3" borderId="9" xfId="5" applyFont="1" applyFill="1" applyBorder="1" applyAlignment="1">
      <alignment vertical="top"/>
    </xf>
    <xf numFmtId="0" fontId="16" fillId="3" borderId="2" xfId="5" applyFont="1" applyFill="1" applyBorder="1" applyAlignment="1">
      <alignment vertical="top" wrapText="1"/>
    </xf>
    <xf numFmtId="0" fontId="16" fillId="3" borderId="3" xfId="5" applyFont="1" applyFill="1" applyBorder="1" applyAlignment="1">
      <alignment vertical="top" wrapText="1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11</xdr:col>
      <xdr:colOff>110393</xdr:colOff>
      <xdr:row>11</xdr:row>
      <xdr:rowOff>75467</xdr:rowOff>
    </xdr:from>
    <xdr:to>
      <xdr:col>15</xdr:col>
      <xdr:colOff>35878</xdr:colOff>
      <xdr:row>18</xdr:row>
      <xdr:rowOff>105947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084999" y="1416294"/>
          <a:ext cx="643524" cy="87674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59471</xdr:colOff>
      <xdr:row>8</xdr:row>
      <xdr:rowOff>120893</xdr:rowOff>
    </xdr:from>
    <xdr:to>
      <xdr:col>13</xdr:col>
      <xdr:colOff>73136</xdr:colOff>
      <xdr:row>11</xdr:row>
      <xdr:rowOff>75467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393096" y="1099038"/>
          <a:ext cx="13665" cy="31725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29</xdr:col>
      <xdr:colOff>175847</xdr:colOff>
      <xdr:row>3</xdr:row>
      <xdr:rowOff>14654</xdr:rowOff>
    </xdr:from>
    <xdr:to>
      <xdr:col>72</xdr:col>
      <xdr:colOff>149324</xdr:colOff>
      <xdr:row>44</xdr:row>
      <xdr:rowOff>6447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C7852B-5E1C-4F4D-BB45-6843AF667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6" y="388327"/>
          <a:ext cx="7692390" cy="4948457"/>
        </a:xfrm>
        <a:prstGeom prst="rect">
          <a:avLst/>
        </a:prstGeom>
      </xdr:spPr>
    </xdr:pic>
    <xdr:clientData/>
  </xdr:twoCellAnchor>
  <xdr:twoCellAnchor editAs="oneCell">
    <xdr:from>
      <xdr:col>34</xdr:col>
      <xdr:colOff>78208</xdr:colOff>
      <xdr:row>46</xdr:row>
      <xdr:rowOff>43963</xdr:rowOff>
    </xdr:from>
    <xdr:to>
      <xdr:col>64</xdr:col>
      <xdr:colOff>11686</xdr:colOff>
      <xdr:row>73</xdr:row>
      <xdr:rowOff>69040</xdr:rowOff>
    </xdr:to>
    <xdr:pic>
      <xdr:nvPicPr>
        <xdr:cNvPr id="4" name="图片 2">
          <a:extLst>
            <a:ext uri="{FF2B5EF4-FFF2-40B4-BE49-F238E27FC236}">
              <a16:creationId xmlns:a16="http://schemas.microsoft.com/office/drawing/2014/main" id="{A4CF4F91-681C-482B-8C56-8C2E6504F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599" y="5580887"/>
          <a:ext cx="5400000" cy="3267718"/>
        </a:xfrm>
        <a:prstGeom prst="rect">
          <a:avLst/>
        </a:prstGeom>
      </xdr:spPr>
    </xdr:pic>
    <xdr:clientData/>
  </xdr:twoCellAnchor>
  <xdr:twoCellAnchor editAs="oneCell">
    <xdr:from>
      <xdr:col>19</xdr:col>
      <xdr:colOff>62119</xdr:colOff>
      <xdr:row>55</xdr:row>
      <xdr:rowOff>78685</xdr:rowOff>
    </xdr:from>
    <xdr:to>
      <xdr:col>88</xdr:col>
      <xdr:colOff>152699</xdr:colOff>
      <xdr:row>98</xdr:row>
      <xdr:rowOff>67541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F0E6321B-2A2D-9282-B8E1-961A7250E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24249" y="6696489"/>
          <a:ext cx="12663580" cy="5153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60960</xdr:rowOff>
    </xdr:from>
    <xdr:to>
      <xdr:col>47</xdr:col>
      <xdr:colOff>106680</xdr:colOff>
      <xdr:row>48</xdr:row>
      <xdr:rowOff>8792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15340"/>
          <a:ext cx="7772400" cy="5068472"/>
        </a:xfrm>
        <a:prstGeom prst="rect">
          <a:avLst/>
        </a:prstGeom>
      </xdr:spPr>
    </xdr:pic>
    <xdr:clientData/>
  </xdr:twoCellAnchor>
  <xdr:twoCellAnchor editAs="oneCell">
    <xdr:from>
      <xdr:col>55</xdr:col>
      <xdr:colOff>71437</xdr:colOff>
      <xdr:row>2</xdr:row>
      <xdr:rowOff>52388</xdr:rowOff>
    </xdr:from>
    <xdr:to>
      <xdr:col>118</xdr:col>
      <xdr:colOff>148371</xdr:colOff>
      <xdr:row>47</xdr:row>
      <xdr:rowOff>3318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1CCA587-B712-4E2A-B8D8-2A34429EE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5062" y="300038"/>
          <a:ext cx="11478359" cy="53135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168852</xdr:colOff>
      <xdr:row>6</xdr:row>
      <xdr:rowOff>34636</xdr:rowOff>
    </xdr:from>
    <xdr:to>
      <xdr:col>87</xdr:col>
      <xdr:colOff>158518</xdr:colOff>
      <xdr:row>46</xdr:row>
      <xdr:rowOff>101350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9EC36EC-1300-442C-BE5C-1E3FA9BD0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9852" y="762000"/>
          <a:ext cx="7808825" cy="4915805"/>
        </a:xfrm>
        <a:prstGeom prst="rect">
          <a:avLst/>
        </a:prstGeom>
      </xdr:spPr>
    </xdr:pic>
    <xdr:clientData/>
  </xdr:twoCellAnchor>
  <xdr:twoCellAnchor>
    <xdr:from>
      <xdr:col>49</xdr:col>
      <xdr:colOff>56284</xdr:colOff>
      <xdr:row>23</xdr:row>
      <xdr:rowOff>69273</xdr:rowOff>
    </xdr:from>
    <xdr:to>
      <xdr:col>53</xdr:col>
      <xdr:colOff>134216</xdr:colOff>
      <xdr:row>25</xdr:row>
      <xdr:rowOff>64943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A5BB6B9-1E4A-AC53-6F31-2D99E33B5280}"/>
            </a:ext>
          </a:extLst>
        </xdr:cNvPr>
        <xdr:cNvSpPr/>
      </xdr:nvSpPr>
      <xdr:spPr>
        <a:xfrm>
          <a:off x="8966489" y="2857500"/>
          <a:ext cx="805295" cy="238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社員</a:t>
          </a:r>
          <a:r>
            <a:rPr kumimoji="1" lang="en-US" altLang="ja-JP" sz="1100"/>
            <a:t>ID</a:t>
          </a:r>
          <a:endParaRPr kumimoji="1" lang="ja-JP" altLang="en-US" sz="1100"/>
        </a:p>
      </xdr:txBody>
    </xdr:sp>
    <xdr:clientData/>
  </xdr:twoCellAnchor>
  <xdr:twoCellAnchor>
    <xdr:from>
      <xdr:col>54</xdr:col>
      <xdr:colOff>103910</xdr:colOff>
      <xdr:row>23</xdr:row>
      <xdr:rowOff>51955</xdr:rowOff>
    </xdr:from>
    <xdr:to>
      <xdr:col>59</xdr:col>
      <xdr:colOff>0</xdr:colOff>
      <xdr:row>25</xdr:row>
      <xdr:rowOff>47625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1C02D10-0C69-ED6A-B135-E89CC72D6BFE}"/>
            </a:ext>
          </a:extLst>
        </xdr:cNvPr>
        <xdr:cNvSpPr/>
      </xdr:nvSpPr>
      <xdr:spPr>
        <a:xfrm>
          <a:off x="9923319" y="2840182"/>
          <a:ext cx="805295" cy="238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51</xdr:col>
      <xdr:colOff>77932</xdr:colOff>
      <xdr:row>37</xdr:row>
      <xdr:rowOff>17318</xdr:rowOff>
    </xdr:from>
    <xdr:to>
      <xdr:col>56</xdr:col>
      <xdr:colOff>30306</xdr:colOff>
      <xdr:row>39</xdr:row>
      <xdr:rowOff>12988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819BF9C2-0012-6BAB-9589-5E061EA9175A}"/>
            </a:ext>
          </a:extLst>
        </xdr:cNvPr>
        <xdr:cNvSpPr/>
      </xdr:nvSpPr>
      <xdr:spPr>
        <a:xfrm>
          <a:off x="9351818" y="4502727"/>
          <a:ext cx="861579" cy="23812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/>
            <a:t>2023/06/ 09</a:t>
          </a:r>
          <a:endParaRPr kumimoji="1" lang="ja-JP" altLang="en-US" sz="9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134937</xdr:colOff>
      <xdr:row>3</xdr:row>
      <xdr:rowOff>47625</xdr:rowOff>
    </xdr:from>
    <xdr:to>
      <xdr:col>75</xdr:col>
      <xdr:colOff>157074</xdr:colOff>
      <xdr:row>44</xdr:row>
      <xdr:rowOff>81867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579CF67-32D9-4FF0-90AE-D680E1418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7937" y="444500"/>
          <a:ext cx="7808825" cy="4915805"/>
        </a:xfrm>
        <a:prstGeom prst="rect">
          <a:avLst/>
        </a:prstGeom>
      </xdr:spPr>
    </xdr:pic>
    <xdr:clientData/>
  </xdr:twoCellAnchor>
  <xdr:twoCellAnchor editAs="oneCell">
    <xdr:from>
      <xdr:col>43</xdr:col>
      <xdr:colOff>43655</xdr:colOff>
      <xdr:row>44</xdr:row>
      <xdr:rowOff>99219</xdr:rowOff>
    </xdr:from>
    <xdr:to>
      <xdr:col>106</xdr:col>
      <xdr:colOff>20577</xdr:colOff>
      <xdr:row>55</xdr:row>
      <xdr:rowOff>114443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D932DCF-026D-4E2C-B700-53245BBC5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1343" y="5377657"/>
          <a:ext cx="11478359" cy="5313505"/>
        </a:xfrm>
        <a:prstGeom prst="rect">
          <a:avLst/>
        </a:prstGeom>
      </xdr:spPr>
    </xdr:pic>
    <xdr:clientData/>
  </xdr:twoCellAnchor>
  <xdr:twoCellAnchor editAs="oneCell">
    <xdr:from>
      <xdr:col>41</xdr:col>
      <xdr:colOff>75405</xdr:colOff>
      <xdr:row>134</xdr:row>
      <xdr:rowOff>15876</xdr:rowOff>
    </xdr:from>
    <xdr:to>
      <xdr:col>109</xdr:col>
      <xdr:colOff>23110</xdr:colOff>
      <xdr:row>176</xdr:row>
      <xdr:rowOff>49251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8B60B6C-4199-4C0A-92E9-0CF21A0E4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6343" y="20161251"/>
          <a:ext cx="12663580" cy="51530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league-my.sharepoint.com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https://cleague-my.sharepoint.com/personal/kss-19200160_nsgcl_jp/Documents/&#12489;&#12461;&#12517;&#12513;&#12531;&#12488;/&#35443;&#32048;&#35373;&#35336;&#26360;&#12414;&#12392;&#12417;/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13" zoomScale="115" zoomScaleNormal="115" workbookViewId="0">
      <selection activeCell="AL49" sqref="AL49:AY50"/>
    </sheetView>
  </sheetViews>
  <sheetFormatPr defaultColWidth="2.375" defaultRowHeight="9.4"/>
  <cols>
    <col min="1" max="16384" width="2.37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2" t="s">
        <v>0</v>
      </c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0" t="s">
        <v>1</v>
      </c>
      <c r="AG37" s="70"/>
      <c r="AH37" s="70"/>
      <c r="AI37" s="70"/>
      <c r="AJ37" s="70"/>
      <c r="AK37" s="70"/>
      <c r="AL37" s="71" t="s">
        <v>2</v>
      </c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0"/>
      <c r="AG38" s="70"/>
      <c r="AH38" s="70"/>
      <c r="AI38" s="70"/>
      <c r="AJ38" s="70"/>
      <c r="AK38" s="70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0" t="s">
        <v>3</v>
      </c>
      <c r="AG39" s="70"/>
      <c r="AH39" s="70"/>
      <c r="AI39" s="70"/>
      <c r="AJ39" s="70"/>
      <c r="AK39" s="70"/>
      <c r="AL39" s="71" t="s">
        <v>4</v>
      </c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0"/>
      <c r="AG40" s="70"/>
      <c r="AH40" s="70"/>
      <c r="AI40" s="70"/>
      <c r="AJ40" s="70"/>
      <c r="AK40" s="70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0" t="s">
        <v>5</v>
      </c>
      <c r="AG41" s="70"/>
      <c r="AH41" s="70"/>
      <c r="AI41" s="70"/>
      <c r="AJ41" s="70"/>
      <c r="AK41" s="70"/>
      <c r="AL41" s="71" t="s">
        <v>6</v>
      </c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0"/>
      <c r="AG42" s="70"/>
      <c r="AH42" s="70"/>
      <c r="AI42" s="70"/>
      <c r="AJ42" s="70"/>
      <c r="AK42" s="70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0" t="s">
        <v>7</v>
      </c>
      <c r="AG43" s="70"/>
      <c r="AH43" s="70"/>
      <c r="AI43" s="70"/>
      <c r="AJ43" s="70"/>
      <c r="AK43" s="70"/>
      <c r="AL43" s="71" t="s">
        <v>8</v>
      </c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0"/>
      <c r="AG44" s="70"/>
      <c r="AH44" s="70"/>
      <c r="AI44" s="70"/>
      <c r="AJ44" s="70"/>
      <c r="AK44" s="70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0" t="s">
        <v>9</v>
      </c>
      <c r="AG45" s="70"/>
      <c r="AH45" s="70"/>
      <c r="AI45" s="70"/>
      <c r="AJ45" s="70"/>
      <c r="AK45" s="70"/>
      <c r="AL45" s="71" t="s">
        <v>57</v>
      </c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0"/>
      <c r="AG46" s="70"/>
      <c r="AH46" s="70"/>
      <c r="AI46" s="70"/>
      <c r="AJ46" s="70"/>
      <c r="AK46" s="70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0" t="s">
        <v>10</v>
      </c>
      <c r="AG47" s="70"/>
      <c r="AH47" s="70"/>
      <c r="AI47" s="70"/>
      <c r="AJ47" s="70"/>
      <c r="AK47" s="70"/>
      <c r="AL47" s="73">
        <v>45083</v>
      </c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0"/>
      <c r="AG48" s="70"/>
      <c r="AH48" s="70"/>
      <c r="AI48" s="70"/>
      <c r="AJ48" s="70"/>
      <c r="AK48" s="70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0" t="s">
        <v>11</v>
      </c>
      <c r="AG49" s="70"/>
      <c r="AH49" s="70"/>
      <c r="AI49" s="70"/>
      <c r="AJ49" s="70"/>
      <c r="AK49" s="70"/>
      <c r="AL49" s="71" t="s">
        <v>148</v>
      </c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0"/>
      <c r="AG50" s="70"/>
      <c r="AH50" s="70"/>
      <c r="AI50" s="70"/>
      <c r="AJ50" s="70"/>
      <c r="AK50" s="70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U14" sqref="U14:AZ14"/>
    </sheetView>
  </sheetViews>
  <sheetFormatPr defaultColWidth="2.375" defaultRowHeight="9.4"/>
  <cols>
    <col min="1" max="16384" width="2.375" style="14"/>
  </cols>
  <sheetData>
    <row r="1" spans="1:52" ht="9.75" thickTop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6"/>
      <c r="Y1" s="80" t="s">
        <v>13</v>
      </c>
      <c r="Z1" s="80"/>
      <c r="AA1" s="80"/>
      <c r="AB1" s="80"/>
      <c r="AC1" s="81" t="str">
        <f>IF(ISBLANK(表紙!AL43),"",(表紙!AL43))</f>
        <v>G001</v>
      </c>
      <c r="AD1" s="81"/>
      <c r="AE1" s="81"/>
      <c r="AF1" s="81"/>
      <c r="AG1" s="81"/>
      <c r="AH1" s="81"/>
      <c r="AI1" s="81"/>
      <c r="AJ1" s="81"/>
      <c r="AK1" s="81"/>
      <c r="AL1" s="81"/>
      <c r="AM1" s="80" t="s">
        <v>3</v>
      </c>
      <c r="AN1" s="80"/>
      <c r="AO1" s="80"/>
      <c r="AP1" s="80"/>
      <c r="AQ1" s="81" t="str">
        <f>画面イメージ!AC1</f>
        <v>KS</v>
      </c>
      <c r="AR1" s="81"/>
      <c r="AS1" s="81"/>
      <c r="AT1" s="81"/>
      <c r="AU1" s="81"/>
      <c r="AV1" s="81"/>
      <c r="AW1" s="81"/>
      <c r="AX1" s="81"/>
      <c r="AY1" s="81"/>
      <c r="AZ1" s="81"/>
    </row>
    <row r="2" spans="1:52" ht="9.75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9"/>
      <c r="Y2" s="82" t="s">
        <v>14</v>
      </c>
      <c r="Z2" s="82"/>
      <c r="AA2" s="82"/>
      <c r="AB2" s="82"/>
      <c r="AC2" s="83" t="str">
        <f>IF(ISBLANK(表紙!AL45),"",(表紙!AL45))</f>
        <v>勤怠承認詳細画面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5</v>
      </c>
      <c r="AN2" s="82"/>
      <c r="AO2" s="82"/>
      <c r="AP2" s="82"/>
      <c r="AQ2" s="83" t="str">
        <f>IF(ISBLANK(表紙!AL41),"",(表紙!AL41))</f>
        <v>勤怠管理システム</v>
      </c>
      <c r="AR2" s="83"/>
      <c r="AS2" s="83"/>
      <c r="AT2" s="83"/>
      <c r="AU2" s="83"/>
      <c r="AV2" s="83"/>
      <c r="AW2" s="83"/>
      <c r="AX2" s="83"/>
      <c r="AY2" s="83"/>
      <c r="AZ2" s="83"/>
    </row>
    <row r="3" spans="1:52" ht="9.75" thickTop="1"/>
    <row r="4" spans="1:52">
      <c r="A4" s="84" t="s">
        <v>15</v>
      </c>
      <c r="B4" s="85"/>
      <c r="C4" s="84" t="s">
        <v>16</v>
      </c>
      <c r="D4" s="86"/>
      <c r="E4" s="86"/>
      <c r="F4" s="85"/>
      <c r="G4" s="84" t="s">
        <v>17</v>
      </c>
      <c r="H4" s="86"/>
      <c r="I4" s="86"/>
      <c r="J4" s="85"/>
      <c r="K4" s="84" t="s">
        <v>18</v>
      </c>
      <c r="L4" s="86"/>
      <c r="M4" s="86"/>
      <c r="N4" s="86"/>
      <c r="O4" s="86"/>
      <c r="P4" s="86"/>
      <c r="Q4" s="86"/>
      <c r="R4" s="86"/>
      <c r="S4" s="86"/>
      <c r="T4" s="85"/>
      <c r="U4" s="84" t="s">
        <v>19</v>
      </c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</row>
    <row r="5" spans="1:52">
      <c r="A5" s="87">
        <f t="shared" ref="A5:A52" si="0">ROW()-4</f>
        <v>1</v>
      </c>
      <c r="B5" s="87"/>
      <c r="C5" s="88">
        <v>45083</v>
      </c>
      <c r="D5" s="88"/>
      <c r="E5" s="88"/>
      <c r="F5" s="88"/>
      <c r="G5" s="87" t="s">
        <v>12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 t="s">
        <v>20</v>
      </c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</row>
    <row r="6" spans="1:52">
      <c r="A6" s="89">
        <f t="shared" si="0"/>
        <v>2</v>
      </c>
      <c r="B6" s="89"/>
      <c r="C6" s="90"/>
      <c r="D6" s="90"/>
      <c r="E6" s="90"/>
      <c r="F6" s="90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</row>
    <row r="7" spans="1:52">
      <c r="A7" s="89">
        <f t="shared" si="0"/>
        <v>3</v>
      </c>
      <c r="B7" s="89"/>
      <c r="C7" s="90"/>
      <c r="D7" s="90"/>
      <c r="E7" s="90"/>
      <c r="F7" s="90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</row>
    <row r="8" spans="1:52">
      <c r="A8" s="89">
        <f t="shared" si="0"/>
        <v>4</v>
      </c>
      <c r="B8" s="89"/>
      <c r="C8" s="90"/>
      <c r="D8" s="90"/>
      <c r="E8" s="90"/>
      <c r="F8" s="90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</row>
    <row r="9" spans="1:52">
      <c r="A9" s="89">
        <f t="shared" si="0"/>
        <v>5</v>
      </c>
      <c r="B9" s="89"/>
      <c r="C9" s="90"/>
      <c r="D9" s="90"/>
      <c r="E9" s="90"/>
      <c r="F9" s="90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</row>
    <row r="10" spans="1:52">
      <c r="A10" s="89">
        <f t="shared" si="0"/>
        <v>6</v>
      </c>
      <c r="B10" s="89"/>
      <c r="C10" s="90"/>
      <c r="D10" s="90"/>
      <c r="E10" s="90"/>
      <c r="F10" s="90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</row>
    <row r="11" spans="1:52">
      <c r="A11" s="89">
        <f t="shared" si="0"/>
        <v>7</v>
      </c>
      <c r="B11" s="89"/>
      <c r="C11" s="90"/>
      <c r="D11" s="90"/>
      <c r="E11" s="90"/>
      <c r="F11" s="90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</row>
    <row r="12" spans="1:52">
      <c r="A12" s="89">
        <f t="shared" si="0"/>
        <v>8</v>
      </c>
      <c r="B12" s="89"/>
      <c r="C12" s="90"/>
      <c r="D12" s="90"/>
      <c r="E12" s="90"/>
      <c r="F12" s="90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</row>
    <row r="13" spans="1:52">
      <c r="A13" s="89">
        <f t="shared" si="0"/>
        <v>9</v>
      </c>
      <c r="B13" s="89"/>
      <c r="C13" s="90"/>
      <c r="D13" s="90"/>
      <c r="E13" s="90"/>
      <c r="F13" s="90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</row>
    <row r="14" spans="1:52">
      <c r="A14" s="89">
        <f t="shared" si="0"/>
        <v>10</v>
      </c>
      <c r="B14" s="89"/>
      <c r="C14" s="90"/>
      <c r="D14" s="90"/>
      <c r="E14" s="90"/>
      <c r="F14" s="90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</row>
    <row r="15" spans="1:52">
      <c r="A15" s="89">
        <f t="shared" si="0"/>
        <v>11</v>
      </c>
      <c r="B15" s="89"/>
      <c r="C15" s="90"/>
      <c r="D15" s="90"/>
      <c r="E15" s="90"/>
      <c r="F15" s="90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</row>
    <row r="16" spans="1:52">
      <c r="A16" s="89">
        <f t="shared" si="0"/>
        <v>12</v>
      </c>
      <c r="B16" s="89"/>
      <c r="C16" s="90"/>
      <c r="D16" s="90"/>
      <c r="E16" s="90"/>
      <c r="F16" s="90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</row>
    <row r="17" spans="1:52">
      <c r="A17" s="89">
        <f t="shared" si="0"/>
        <v>13</v>
      </c>
      <c r="B17" s="89"/>
      <c r="C17" s="90"/>
      <c r="D17" s="90"/>
      <c r="E17" s="90"/>
      <c r="F17" s="90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</row>
    <row r="18" spans="1:52">
      <c r="A18" s="89">
        <f t="shared" si="0"/>
        <v>14</v>
      </c>
      <c r="B18" s="89"/>
      <c r="C18" s="90"/>
      <c r="D18" s="90"/>
      <c r="E18" s="90"/>
      <c r="F18" s="90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</row>
    <row r="19" spans="1:52">
      <c r="A19" s="89">
        <f t="shared" si="0"/>
        <v>15</v>
      </c>
      <c r="B19" s="89"/>
      <c r="C19" s="90"/>
      <c r="D19" s="90"/>
      <c r="E19" s="90"/>
      <c r="F19" s="90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</row>
    <row r="20" spans="1:52">
      <c r="A20" s="89">
        <f t="shared" si="0"/>
        <v>16</v>
      </c>
      <c r="B20" s="89"/>
      <c r="C20" s="90"/>
      <c r="D20" s="90"/>
      <c r="E20" s="90"/>
      <c r="F20" s="90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</row>
    <row r="21" spans="1:52">
      <c r="A21" s="89">
        <f t="shared" si="0"/>
        <v>17</v>
      </c>
      <c r="B21" s="89"/>
      <c r="C21" s="90"/>
      <c r="D21" s="90"/>
      <c r="E21" s="90"/>
      <c r="F21" s="90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</row>
    <row r="22" spans="1:52">
      <c r="A22" s="89">
        <f t="shared" si="0"/>
        <v>18</v>
      </c>
      <c r="B22" s="89"/>
      <c r="C22" s="90"/>
      <c r="D22" s="90"/>
      <c r="E22" s="90"/>
      <c r="F22" s="90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</row>
    <row r="23" spans="1:52">
      <c r="A23" s="89">
        <f t="shared" si="0"/>
        <v>19</v>
      </c>
      <c r="B23" s="89"/>
      <c r="C23" s="90"/>
      <c r="D23" s="90"/>
      <c r="E23" s="90"/>
      <c r="F23" s="90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</row>
    <row r="24" spans="1:52">
      <c r="A24" s="89">
        <f t="shared" si="0"/>
        <v>20</v>
      </c>
      <c r="B24" s="89"/>
      <c r="C24" s="90"/>
      <c r="D24" s="90"/>
      <c r="E24" s="90"/>
      <c r="F24" s="90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</row>
    <row r="25" spans="1:52">
      <c r="A25" s="89">
        <f t="shared" si="0"/>
        <v>21</v>
      </c>
      <c r="B25" s="89"/>
      <c r="C25" s="90"/>
      <c r="D25" s="90"/>
      <c r="E25" s="90"/>
      <c r="F25" s="90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</row>
    <row r="26" spans="1:52">
      <c r="A26" s="89">
        <f t="shared" si="0"/>
        <v>22</v>
      </c>
      <c r="B26" s="89"/>
      <c r="C26" s="90"/>
      <c r="D26" s="90"/>
      <c r="E26" s="90"/>
      <c r="F26" s="90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</row>
    <row r="27" spans="1:52">
      <c r="A27" s="89">
        <f t="shared" si="0"/>
        <v>23</v>
      </c>
      <c r="B27" s="89"/>
      <c r="C27" s="90"/>
      <c r="D27" s="90"/>
      <c r="E27" s="90"/>
      <c r="F27" s="90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</row>
    <row r="28" spans="1:52">
      <c r="A28" s="89">
        <f t="shared" si="0"/>
        <v>24</v>
      </c>
      <c r="B28" s="89"/>
      <c r="C28" s="90"/>
      <c r="D28" s="90"/>
      <c r="E28" s="90"/>
      <c r="F28" s="90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</row>
    <row r="29" spans="1:52">
      <c r="A29" s="89">
        <f t="shared" si="0"/>
        <v>25</v>
      </c>
      <c r="B29" s="89"/>
      <c r="C29" s="90"/>
      <c r="D29" s="90"/>
      <c r="E29" s="90"/>
      <c r="F29" s="90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</row>
    <row r="30" spans="1:52">
      <c r="A30" s="89">
        <f t="shared" si="0"/>
        <v>26</v>
      </c>
      <c r="B30" s="89"/>
      <c r="C30" s="90"/>
      <c r="D30" s="90"/>
      <c r="E30" s="90"/>
      <c r="F30" s="90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</row>
    <row r="31" spans="1:52">
      <c r="A31" s="89">
        <f t="shared" si="0"/>
        <v>27</v>
      </c>
      <c r="B31" s="89"/>
      <c r="C31" s="90"/>
      <c r="D31" s="90"/>
      <c r="E31" s="90"/>
      <c r="F31" s="90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</row>
    <row r="32" spans="1:52">
      <c r="A32" s="89">
        <f t="shared" si="0"/>
        <v>28</v>
      </c>
      <c r="B32" s="89"/>
      <c r="C32" s="90"/>
      <c r="D32" s="90"/>
      <c r="E32" s="90"/>
      <c r="F32" s="90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89"/>
    </row>
    <row r="33" spans="1:52">
      <c r="A33" s="89">
        <f t="shared" si="0"/>
        <v>29</v>
      </c>
      <c r="B33" s="89"/>
      <c r="C33" s="90"/>
      <c r="D33" s="90"/>
      <c r="E33" s="90"/>
      <c r="F33" s="90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</row>
    <row r="34" spans="1:52">
      <c r="A34" s="89">
        <f t="shared" si="0"/>
        <v>30</v>
      </c>
      <c r="B34" s="89"/>
      <c r="C34" s="90"/>
      <c r="D34" s="90"/>
      <c r="E34" s="90"/>
      <c r="F34" s="90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</row>
    <row r="35" spans="1:52">
      <c r="A35" s="89">
        <f t="shared" si="0"/>
        <v>31</v>
      </c>
      <c r="B35" s="89"/>
      <c r="C35" s="90"/>
      <c r="D35" s="90"/>
      <c r="E35" s="90"/>
      <c r="F35" s="90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</row>
    <row r="36" spans="1:52">
      <c r="A36" s="89">
        <f t="shared" si="0"/>
        <v>32</v>
      </c>
      <c r="B36" s="89"/>
      <c r="C36" s="90"/>
      <c r="D36" s="90"/>
      <c r="E36" s="90"/>
      <c r="F36" s="90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</row>
    <row r="37" spans="1:52">
      <c r="A37" s="89">
        <f t="shared" si="0"/>
        <v>33</v>
      </c>
      <c r="B37" s="89"/>
      <c r="C37" s="90"/>
      <c r="D37" s="90"/>
      <c r="E37" s="90"/>
      <c r="F37" s="90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  <c r="AQ37" s="89"/>
      <c r="AR37" s="89"/>
      <c r="AS37" s="89"/>
      <c r="AT37" s="89"/>
      <c r="AU37" s="89"/>
      <c r="AV37" s="89"/>
      <c r="AW37" s="89"/>
      <c r="AX37" s="89"/>
      <c r="AY37" s="89"/>
      <c r="AZ37" s="89"/>
    </row>
    <row r="38" spans="1:52">
      <c r="A38" s="89">
        <f t="shared" si="0"/>
        <v>34</v>
      </c>
      <c r="B38" s="89"/>
      <c r="C38" s="90"/>
      <c r="D38" s="90"/>
      <c r="E38" s="90"/>
      <c r="F38" s="90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</row>
    <row r="39" spans="1:52">
      <c r="A39" s="89">
        <f t="shared" si="0"/>
        <v>35</v>
      </c>
      <c r="B39" s="89"/>
      <c r="C39" s="90"/>
      <c r="D39" s="90"/>
      <c r="E39" s="90"/>
      <c r="F39" s="90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</row>
    <row r="40" spans="1:52">
      <c r="A40" s="89">
        <f t="shared" si="0"/>
        <v>36</v>
      </c>
      <c r="B40" s="89"/>
      <c r="C40" s="90"/>
      <c r="D40" s="90"/>
      <c r="E40" s="90"/>
      <c r="F40" s="90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89"/>
    </row>
    <row r="41" spans="1:52">
      <c r="A41" s="89">
        <f t="shared" si="0"/>
        <v>37</v>
      </c>
      <c r="B41" s="89"/>
      <c r="C41" s="90"/>
      <c r="D41" s="90"/>
      <c r="E41" s="90"/>
      <c r="F41" s="90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</row>
    <row r="42" spans="1:52">
      <c r="A42" s="89">
        <f t="shared" si="0"/>
        <v>38</v>
      </c>
      <c r="B42" s="89"/>
      <c r="C42" s="90"/>
      <c r="D42" s="90"/>
      <c r="E42" s="90"/>
      <c r="F42" s="90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</row>
    <row r="43" spans="1:52">
      <c r="A43" s="89">
        <f t="shared" si="0"/>
        <v>39</v>
      </c>
      <c r="B43" s="89"/>
      <c r="C43" s="90"/>
      <c r="D43" s="90"/>
      <c r="E43" s="90"/>
      <c r="F43" s="90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  <c r="AX43" s="89"/>
      <c r="AY43" s="89"/>
      <c r="AZ43" s="89"/>
    </row>
    <row r="44" spans="1:52">
      <c r="A44" s="89">
        <f t="shared" si="0"/>
        <v>40</v>
      </c>
      <c r="B44" s="89"/>
      <c r="C44" s="90"/>
      <c r="D44" s="90"/>
      <c r="E44" s="90"/>
      <c r="F44" s="90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</row>
    <row r="45" spans="1:52">
      <c r="A45" s="89">
        <f t="shared" si="0"/>
        <v>41</v>
      </c>
      <c r="B45" s="89"/>
      <c r="C45" s="90"/>
      <c r="D45" s="90"/>
      <c r="E45" s="90"/>
      <c r="F45" s="90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  <c r="AX45" s="89"/>
      <c r="AY45" s="89"/>
      <c r="AZ45" s="89"/>
    </row>
    <row r="46" spans="1:52">
      <c r="A46" s="89">
        <f t="shared" si="0"/>
        <v>42</v>
      </c>
      <c r="B46" s="89"/>
      <c r="C46" s="90"/>
      <c r="D46" s="90"/>
      <c r="E46" s="90"/>
      <c r="F46" s="90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  <c r="AX46" s="89"/>
      <c r="AY46" s="89"/>
      <c r="AZ46" s="89"/>
    </row>
    <row r="47" spans="1:52">
      <c r="A47" s="89">
        <f t="shared" si="0"/>
        <v>43</v>
      </c>
      <c r="B47" s="89"/>
      <c r="C47" s="90"/>
      <c r="D47" s="90"/>
      <c r="E47" s="90"/>
      <c r="F47" s="90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  <c r="AX47" s="89"/>
      <c r="AY47" s="89"/>
      <c r="AZ47" s="89"/>
    </row>
    <row r="48" spans="1:52">
      <c r="A48" s="89">
        <f t="shared" si="0"/>
        <v>44</v>
      </c>
      <c r="B48" s="89"/>
      <c r="C48" s="90"/>
      <c r="D48" s="90"/>
      <c r="E48" s="90"/>
      <c r="F48" s="90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89"/>
    </row>
    <row r="49" spans="1:52">
      <c r="A49" s="89">
        <f t="shared" si="0"/>
        <v>45</v>
      </c>
      <c r="B49" s="89"/>
      <c r="C49" s="90"/>
      <c r="D49" s="90"/>
      <c r="E49" s="90"/>
      <c r="F49" s="90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</row>
    <row r="50" spans="1:52">
      <c r="A50" s="89">
        <f t="shared" si="0"/>
        <v>46</v>
      </c>
      <c r="B50" s="89"/>
      <c r="C50" s="90"/>
      <c r="D50" s="90"/>
      <c r="E50" s="90"/>
      <c r="F50" s="90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</row>
    <row r="51" spans="1:52">
      <c r="A51" s="89">
        <f t="shared" si="0"/>
        <v>47</v>
      </c>
      <c r="B51" s="89"/>
      <c r="C51" s="90"/>
      <c r="D51" s="90"/>
      <c r="E51" s="90"/>
      <c r="F51" s="90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</row>
    <row r="52" spans="1:52">
      <c r="A52" s="91">
        <f t="shared" si="0"/>
        <v>48</v>
      </c>
      <c r="B52" s="91"/>
      <c r="C52" s="92"/>
      <c r="D52" s="92"/>
      <c r="E52" s="92"/>
      <c r="F52" s="92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topLeftCell="A43" zoomScale="115" zoomScaleNormal="115" workbookViewId="0">
      <selection activeCell="B22" sqref="B22:AZ22"/>
    </sheetView>
  </sheetViews>
  <sheetFormatPr defaultColWidth="2.375" defaultRowHeight="9.4"/>
  <cols>
    <col min="1" max="16384" width="2.375" style="14"/>
  </cols>
  <sheetData>
    <row r="1" spans="1:52" ht="9.75" thickTop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80" t="s">
        <v>13</v>
      </c>
      <c r="L1" s="80"/>
      <c r="M1" s="80"/>
      <c r="N1" s="80"/>
      <c r="O1" s="105" t="str">
        <f>IF(ISBLANK(表紙!AL43),"",(表紙!AL43))</f>
        <v>G001</v>
      </c>
      <c r="P1" s="105"/>
      <c r="Q1" s="105"/>
      <c r="R1" s="105"/>
      <c r="S1" s="105"/>
      <c r="T1" s="105"/>
      <c r="U1" s="105"/>
      <c r="V1" s="105"/>
      <c r="W1" s="105"/>
      <c r="X1" s="105"/>
      <c r="Y1" s="80" t="s">
        <v>3</v>
      </c>
      <c r="Z1" s="80"/>
      <c r="AA1" s="80"/>
      <c r="AB1" s="80"/>
      <c r="AC1" s="81" t="str">
        <f>IF(ISBLANK(表紙!AL39),"",(表紙!AL39))</f>
        <v>KS</v>
      </c>
      <c r="AD1" s="81"/>
      <c r="AE1" s="81"/>
      <c r="AF1" s="81"/>
      <c r="AG1" s="81"/>
      <c r="AH1" s="81"/>
      <c r="AI1" s="81"/>
      <c r="AJ1" s="81"/>
      <c r="AK1" s="81"/>
      <c r="AL1" s="81"/>
      <c r="AM1" s="80" t="s">
        <v>21</v>
      </c>
      <c r="AN1" s="80"/>
      <c r="AO1" s="80"/>
      <c r="AP1" s="80"/>
      <c r="AQ1" s="101">
        <f>IF(ISBLANK(表紙!AL47),"",(表紙!AL47))</f>
        <v>45083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9.75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82" t="s">
        <v>14</v>
      </c>
      <c r="L2" s="82"/>
      <c r="M2" s="82"/>
      <c r="N2" s="82"/>
      <c r="O2" s="103" t="str">
        <f>IF(ISBLANK(表紙!AL45),"",(表紙!AL45))</f>
        <v>勤怠承認詳細画面</v>
      </c>
      <c r="P2" s="103"/>
      <c r="Q2" s="103"/>
      <c r="R2" s="103"/>
      <c r="S2" s="103"/>
      <c r="T2" s="103"/>
      <c r="U2" s="103"/>
      <c r="V2" s="103"/>
      <c r="W2" s="103"/>
      <c r="X2" s="103"/>
      <c r="Y2" s="82" t="s">
        <v>5</v>
      </c>
      <c r="Z2" s="82"/>
      <c r="AA2" s="82"/>
      <c r="AB2" s="82"/>
      <c r="AC2" s="83" t="str">
        <f>IF(ISBLANK(表紙!AL41),"",(表紙!AL41))</f>
        <v>勤怠管理システム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11</v>
      </c>
      <c r="AN2" s="82"/>
      <c r="AO2" s="82"/>
      <c r="AP2" s="82"/>
      <c r="AQ2" s="83" t="str">
        <f>IF(ISBLANK(表紙!AL49),"",(表紙!AL49))</f>
        <v>安雪シン・劉金澤・高菁雨</v>
      </c>
      <c r="AR2" s="83"/>
      <c r="AS2" s="83"/>
      <c r="AT2" s="83"/>
      <c r="AU2" s="83"/>
      <c r="AV2" s="83"/>
      <c r="AW2" s="83"/>
      <c r="AX2" s="83"/>
      <c r="AY2" s="83"/>
      <c r="AZ2" s="104"/>
    </row>
    <row r="3" spans="1:52" ht="9.75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93" t="s">
        <v>13</v>
      </c>
      <c r="C21" s="94"/>
      <c r="D21" s="94"/>
      <c r="E21" s="94"/>
      <c r="F21" s="94"/>
      <c r="G21" s="94"/>
      <c r="H21" s="94"/>
      <c r="I21" s="94"/>
      <c r="J21" s="94"/>
      <c r="K21" s="95"/>
      <c r="L21" s="93" t="s">
        <v>14</v>
      </c>
      <c r="M21" s="94"/>
      <c r="N21" s="94"/>
      <c r="O21" s="94"/>
      <c r="P21" s="94"/>
      <c r="Q21" s="94"/>
      <c r="R21" s="94"/>
      <c r="S21" s="94"/>
      <c r="T21" s="94"/>
      <c r="U21" s="95"/>
      <c r="V21" s="93" t="s">
        <v>26</v>
      </c>
      <c r="W21" s="95"/>
      <c r="X21" s="93" t="s">
        <v>27</v>
      </c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5"/>
    </row>
    <row r="22" spans="1:52">
      <c r="A22" s="32">
        <f t="shared" ref="A22:A30" si="0">ROW()-21</f>
        <v>1</v>
      </c>
      <c r="B22" s="96" t="s">
        <v>160</v>
      </c>
      <c r="C22" s="97"/>
      <c r="D22" s="97"/>
      <c r="E22" s="97"/>
      <c r="F22" s="97"/>
      <c r="G22" s="97"/>
      <c r="H22" s="97"/>
      <c r="I22" s="97"/>
      <c r="J22" s="97"/>
      <c r="K22" s="98"/>
      <c r="L22" s="96"/>
      <c r="M22" s="97"/>
      <c r="N22" s="97"/>
      <c r="O22" s="97"/>
      <c r="P22" s="97"/>
      <c r="Q22" s="97"/>
      <c r="R22" s="97"/>
      <c r="S22" s="97"/>
      <c r="T22" s="97"/>
      <c r="U22" s="98"/>
      <c r="V22" s="99" t="s">
        <v>82</v>
      </c>
      <c r="W22" s="100"/>
      <c r="X22" s="96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32">
        <f t="shared" si="0"/>
        <v>2</v>
      </c>
      <c r="B23" s="96" t="s">
        <v>161</v>
      </c>
      <c r="C23" s="97"/>
      <c r="D23" s="97"/>
      <c r="E23" s="97"/>
      <c r="F23" s="97"/>
      <c r="G23" s="97"/>
      <c r="H23" s="97"/>
      <c r="I23" s="97"/>
      <c r="J23" s="97"/>
      <c r="K23" s="98"/>
      <c r="L23" s="96"/>
      <c r="M23" s="97"/>
      <c r="N23" s="97"/>
      <c r="O23" s="97"/>
      <c r="P23" s="97"/>
      <c r="Q23" s="97"/>
      <c r="R23" s="97"/>
      <c r="S23" s="97"/>
      <c r="T23" s="97"/>
      <c r="U23" s="98"/>
      <c r="V23" s="99" t="s">
        <v>82</v>
      </c>
      <c r="W23" s="100"/>
      <c r="X23" s="96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32">
        <f t="shared" si="0"/>
        <v>3</v>
      </c>
      <c r="B24" s="96"/>
      <c r="C24" s="97"/>
      <c r="D24" s="97"/>
      <c r="E24" s="97"/>
      <c r="F24" s="97"/>
      <c r="G24" s="97"/>
      <c r="H24" s="97"/>
      <c r="I24" s="97"/>
      <c r="J24" s="97"/>
      <c r="K24" s="98"/>
      <c r="L24" s="96"/>
      <c r="M24" s="97"/>
      <c r="N24" s="97"/>
      <c r="O24" s="97"/>
      <c r="P24" s="97"/>
      <c r="Q24" s="97"/>
      <c r="R24" s="97"/>
      <c r="S24" s="97"/>
      <c r="T24" s="97"/>
      <c r="U24" s="98"/>
      <c r="V24" s="99"/>
      <c r="W24" s="100"/>
      <c r="X24" s="96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32">
        <f t="shared" si="0"/>
        <v>4</v>
      </c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6"/>
      <c r="M25" s="97"/>
      <c r="N25" s="97"/>
      <c r="O25" s="97"/>
      <c r="P25" s="97"/>
      <c r="Q25" s="97"/>
      <c r="R25" s="97"/>
      <c r="S25" s="97"/>
      <c r="T25" s="97"/>
      <c r="U25" s="98"/>
      <c r="V25" s="99"/>
      <c r="W25" s="100"/>
      <c r="X25" s="96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8"/>
    </row>
    <row r="26" spans="1:52">
      <c r="A26" s="32">
        <f t="shared" si="0"/>
        <v>5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7"/>
      <c r="Q26" s="97"/>
      <c r="R26" s="97"/>
      <c r="S26" s="97"/>
      <c r="T26" s="97"/>
      <c r="U26" s="98"/>
      <c r="V26" s="99"/>
      <c r="W26" s="100"/>
      <c r="X26" s="96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32">
        <f t="shared" si="0"/>
        <v>6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7"/>
      <c r="Q27" s="97"/>
      <c r="R27" s="97"/>
      <c r="S27" s="97"/>
      <c r="T27" s="97"/>
      <c r="U27" s="98"/>
      <c r="V27" s="99"/>
      <c r="W27" s="100"/>
      <c r="X27" s="96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32">
        <f t="shared" si="0"/>
        <v>7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7"/>
      <c r="Q28" s="97"/>
      <c r="R28" s="97"/>
      <c r="S28" s="97"/>
      <c r="T28" s="97"/>
      <c r="U28" s="98"/>
      <c r="V28" s="99"/>
      <c r="W28" s="100"/>
      <c r="X28" s="96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32">
        <f t="shared" si="0"/>
        <v>8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7"/>
      <c r="Q29" s="97"/>
      <c r="R29" s="97"/>
      <c r="S29" s="97"/>
      <c r="T29" s="97"/>
      <c r="U29" s="98"/>
      <c r="V29" s="99"/>
      <c r="W29" s="100"/>
      <c r="X29" s="96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8"/>
    </row>
    <row r="30" spans="1:52">
      <c r="A30" s="32">
        <f t="shared" si="0"/>
        <v>9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7"/>
      <c r="Q30" s="97"/>
      <c r="R30" s="97"/>
      <c r="S30" s="97"/>
      <c r="T30" s="97"/>
      <c r="U30" s="98"/>
      <c r="V30" s="99"/>
      <c r="W30" s="100"/>
      <c r="X30" s="96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25</v>
      </c>
      <c r="B32" s="93" t="s">
        <v>13</v>
      </c>
      <c r="C32" s="94"/>
      <c r="D32" s="94"/>
      <c r="E32" s="94"/>
      <c r="F32" s="94"/>
      <c r="G32" s="94"/>
      <c r="H32" s="94"/>
      <c r="I32" s="94"/>
      <c r="J32" s="94"/>
      <c r="K32" s="95"/>
      <c r="L32" s="93" t="s">
        <v>14</v>
      </c>
      <c r="M32" s="94"/>
      <c r="N32" s="94"/>
      <c r="O32" s="94"/>
      <c r="P32" s="94"/>
      <c r="Q32" s="94"/>
      <c r="R32" s="94"/>
      <c r="S32" s="94"/>
      <c r="T32" s="94"/>
      <c r="U32" s="95"/>
      <c r="V32" s="93" t="s">
        <v>26</v>
      </c>
      <c r="W32" s="95"/>
      <c r="X32" s="93" t="s">
        <v>27</v>
      </c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32">
        <f t="shared" ref="A33:A41" si="1">ROW()-32</f>
        <v>1</v>
      </c>
      <c r="B33" s="96" t="s">
        <v>58</v>
      </c>
      <c r="C33" s="97"/>
      <c r="D33" s="97"/>
      <c r="E33" s="97"/>
      <c r="F33" s="97"/>
      <c r="G33" s="97"/>
      <c r="H33" s="97"/>
      <c r="I33" s="97"/>
      <c r="J33" s="97"/>
      <c r="K33" s="98"/>
      <c r="L33" s="96" t="s">
        <v>60</v>
      </c>
      <c r="M33" s="97"/>
      <c r="N33" s="97"/>
      <c r="O33" s="97"/>
      <c r="P33" s="97"/>
      <c r="Q33" s="97"/>
      <c r="R33" s="97"/>
      <c r="S33" s="97"/>
      <c r="T33" s="97"/>
      <c r="U33" s="98"/>
      <c r="V33" s="99" t="s">
        <v>162</v>
      </c>
      <c r="W33" s="100"/>
      <c r="X33" s="96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8"/>
    </row>
    <row r="34" spans="1:52" ht="9.6" customHeight="1">
      <c r="A34" s="32">
        <f t="shared" si="1"/>
        <v>2</v>
      </c>
      <c r="B34" s="96" t="s">
        <v>62</v>
      </c>
      <c r="C34" s="97"/>
      <c r="D34" s="97"/>
      <c r="E34" s="97"/>
      <c r="F34" s="97"/>
      <c r="G34" s="97"/>
      <c r="H34" s="97"/>
      <c r="I34" s="97"/>
      <c r="J34" s="97"/>
      <c r="K34" s="98"/>
      <c r="L34" s="96" t="s">
        <v>61</v>
      </c>
      <c r="M34" s="97"/>
      <c r="N34" s="97"/>
      <c r="O34" s="97"/>
      <c r="P34" s="97"/>
      <c r="Q34" s="97"/>
      <c r="R34" s="97"/>
      <c r="S34" s="97"/>
      <c r="T34" s="97"/>
      <c r="U34" s="98"/>
      <c r="V34" s="99" t="s">
        <v>26</v>
      </c>
      <c r="W34" s="100"/>
      <c r="X34" s="96" t="s">
        <v>165</v>
      </c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32">
        <f t="shared" si="1"/>
        <v>3</v>
      </c>
      <c r="B35" s="96" t="s">
        <v>63</v>
      </c>
      <c r="C35" s="97"/>
      <c r="D35" s="97"/>
      <c r="E35" s="97"/>
      <c r="F35" s="97"/>
      <c r="G35" s="97"/>
      <c r="H35" s="97"/>
      <c r="I35" s="97"/>
      <c r="J35" s="97"/>
      <c r="K35" s="98"/>
      <c r="L35" s="96" t="s">
        <v>64</v>
      </c>
      <c r="M35" s="97"/>
      <c r="N35" s="97"/>
      <c r="O35" s="97"/>
      <c r="P35" s="97"/>
      <c r="Q35" s="97"/>
      <c r="R35" s="97"/>
      <c r="S35" s="97"/>
      <c r="T35" s="97"/>
      <c r="U35" s="98"/>
      <c r="V35" s="99" t="s">
        <v>163</v>
      </c>
      <c r="W35" s="100"/>
      <c r="X35" s="96" t="s">
        <v>164</v>
      </c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32">
        <f t="shared" si="1"/>
        <v>4</v>
      </c>
      <c r="B36" s="96" t="s">
        <v>145</v>
      </c>
      <c r="C36" s="97"/>
      <c r="D36" s="97"/>
      <c r="E36" s="97"/>
      <c r="F36" s="97"/>
      <c r="G36" s="97"/>
      <c r="H36" s="97"/>
      <c r="I36" s="97"/>
      <c r="J36" s="97"/>
      <c r="K36" s="98"/>
      <c r="L36" s="96" t="s">
        <v>146</v>
      </c>
      <c r="M36" s="97"/>
      <c r="N36" s="97"/>
      <c r="O36" s="97"/>
      <c r="P36" s="97"/>
      <c r="Q36" s="97"/>
      <c r="R36" s="97"/>
      <c r="S36" s="97"/>
      <c r="T36" s="97"/>
      <c r="U36" s="98"/>
      <c r="V36" s="99" t="s">
        <v>163</v>
      </c>
      <c r="W36" s="100"/>
      <c r="X36" s="96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32">
        <f t="shared" si="1"/>
        <v>5</v>
      </c>
      <c r="B37" s="96"/>
      <c r="C37" s="97"/>
      <c r="D37" s="97"/>
      <c r="E37" s="97"/>
      <c r="F37" s="97"/>
      <c r="G37" s="97"/>
      <c r="H37" s="97"/>
      <c r="I37" s="97"/>
      <c r="J37" s="97"/>
      <c r="K37" s="98"/>
      <c r="L37" s="96"/>
      <c r="M37" s="97"/>
      <c r="N37" s="97"/>
      <c r="O37" s="97"/>
      <c r="P37" s="97"/>
      <c r="Q37" s="97"/>
      <c r="R37" s="97"/>
      <c r="S37" s="97"/>
      <c r="T37" s="97"/>
      <c r="U37" s="98"/>
      <c r="V37" s="99"/>
      <c r="W37" s="100"/>
      <c r="X37" s="96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8"/>
    </row>
    <row r="38" spans="1:52">
      <c r="A38" s="32">
        <f t="shared" si="1"/>
        <v>6</v>
      </c>
      <c r="B38" s="96"/>
      <c r="C38" s="97"/>
      <c r="D38" s="97"/>
      <c r="E38" s="97"/>
      <c r="F38" s="97"/>
      <c r="G38" s="97"/>
      <c r="H38" s="97"/>
      <c r="I38" s="97"/>
      <c r="J38" s="97"/>
      <c r="K38" s="98"/>
      <c r="L38" s="96"/>
      <c r="M38" s="97"/>
      <c r="N38" s="97"/>
      <c r="O38" s="97"/>
      <c r="P38" s="97"/>
      <c r="Q38" s="97"/>
      <c r="R38" s="97"/>
      <c r="S38" s="97"/>
      <c r="T38" s="97"/>
      <c r="U38" s="98"/>
      <c r="V38" s="99"/>
      <c r="W38" s="100"/>
      <c r="X38" s="96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32">
        <f t="shared" si="1"/>
        <v>7</v>
      </c>
      <c r="B39" s="96"/>
      <c r="C39" s="97"/>
      <c r="D39" s="97"/>
      <c r="E39" s="97"/>
      <c r="F39" s="97"/>
      <c r="G39" s="97"/>
      <c r="H39" s="97"/>
      <c r="I39" s="97"/>
      <c r="J39" s="97"/>
      <c r="K39" s="98"/>
      <c r="L39" s="96"/>
      <c r="M39" s="97"/>
      <c r="N39" s="97"/>
      <c r="O39" s="97"/>
      <c r="P39" s="97"/>
      <c r="Q39" s="97"/>
      <c r="R39" s="97"/>
      <c r="S39" s="97"/>
      <c r="T39" s="97"/>
      <c r="U39" s="98"/>
      <c r="V39" s="99"/>
      <c r="W39" s="100"/>
      <c r="X39" s="96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32">
        <f t="shared" si="1"/>
        <v>8</v>
      </c>
      <c r="B40" s="96"/>
      <c r="C40" s="97"/>
      <c r="D40" s="97"/>
      <c r="E40" s="97"/>
      <c r="F40" s="97"/>
      <c r="G40" s="97"/>
      <c r="H40" s="97"/>
      <c r="I40" s="97"/>
      <c r="J40" s="97"/>
      <c r="K40" s="98"/>
      <c r="L40" s="96"/>
      <c r="M40" s="97"/>
      <c r="N40" s="97"/>
      <c r="O40" s="97"/>
      <c r="P40" s="97"/>
      <c r="Q40" s="97"/>
      <c r="R40" s="97"/>
      <c r="S40" s="97"/>
      <c r="T40" s="97"/>
      <c r="U40" s="98"/>
      <c r="V40" s="99"/>
      <c r="W40" s="100"/>
      <c r="X40" s="96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32">
        <f t="shared" si="1"/>
        <v>9</v>
      </c>
      <c r="B41" s="96"/>
      <c r="C41" s="97"/>
      <c r="D41" s="97"/>
      <c r="E41" s="97"/>
      <c r="F41" s="97"/>
      <c r="G41" s="97"/>
      <c r="H41" s="97"/>
      <c r="I41" s="97"/>
      <c r="J41" s="97"/>
      <c r="K41" s="98"/>
      <c r="L41" s="96"/>
      <c r="M41" s="97"/>
      <c r="N41" s="97"/>
      <c r="O41" s="97"/>
      <c r="P41" s="97"/>
      <c r="Q41" s="97"/>
      <c r="R41" s="97"/>
      <c r="S41" s="97"/>
      <c r="T41" s="97"/>
      <c r="U41" s="98"/>
      <c r="V41" s="99"/>
      <c r="W41" s="100"/>
      <c r="X41" s="96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8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25</v>
      </c>
      <c r="B43" s="93" t="s">
        <v>13</v>
      </c>
      <c r="C43" s="94"/>
      <c r="D43" s="94"/>
      <c r="E43" s="94"/>
      <c r="F43" s="94"/>
      <c r="G43" s="94"/>
      <c r="H43" s="94"/>
      <c r="I43" s="94"/>
      <c r="J43" s="94"/>
      <c r="K43" s="95"/>
      <c r="L43" s="93" t="s">
        <v>14</v>
      </c>
      <c r="M43" s="94"/>
      <c r="N43" s="94"/>
      <c r="O43" s="94"/>
      <c r="P43" s="94"/>
      <c r="Q43" s="94"/>
      <c r="R43" s="94"/>
      <c r="S43" s="94"/>
      <c r="T43" s="94"/>
      <c r="U43" s="95"/>
      <c r="V43" s="93" t="s">
        <v>26</v>
      </c>
      <c r="W43" s="95"/>
      <c r="X43" s="93" t="s">
        <v>27</v>
      </c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5"/>
    </row>
    <row r="44" spans="1:52">
      <c r="A44" s="32">
        <f t="shared" ref="A44:A52" si="2">ROW()-43</f>
        <v>1</v>
      </c>
      <c r="B44" s="96"/>
      <c r="C44" s="97"/>
      <c r="D44" s="97"/>
      <c r="E44" s="97"/>
      <c r="F44" s="97"/>
      <c r="G44" s="97"/>
      <c r="H44" s="97"/>
      <c r="I44" s="97"/>
      <c r="J44" s="97"/>
      <c r="K44" s="98"/>
      <c r="L44" s="96"/>
      <c r="M44" s="97"/>
      <c r="N44" s="97"/>
      <c r="O44" s="97"/>
      <c r="P44" s="97"/>
      <c r="Q44" s="97"/>
      <c r="R44" s="97"/>
      <c r="S44" s="97"/>
      <c r="T44" s="97"/>
      <c r="U44" s="98"/>
      <c r="V44" s="99"/>
      <c r="W44" s="100"/>
      <c r="X44" s="96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32">
        <f t="shared" si="2"/>
        <v>2</v>
      </c>
      <c r="B45" s="96"/>
      <c r="C45" s="97"/>
      <c r="D45" s="97"/>
      <c r="E45" s="97"/>
      <c r="F45" s="97"/>
      <c r="G45" s="97"/>
      <c r="H45" s="97"/>
      <c r="I45" s="97"/>
      <c r="J45" s="97"/>
      <c r="K45" s="98"/>
      <c r="L45" s="96"/>
      <c r="M45" s="97"/>
      <c r="N45" s="97"/>
      <c r="O45" s="97"/>
      <c r="P45" s="97"/>
      <c r="Q45" s="97"/>
      <c r="R45" s="97"/>
      <c r="S45" s="97"/>
      <c r="T45" s="97"/>
      <c r="U45" s="98"/>
      <c r="V45" s="99"/>
      <c r="W45" s="100"/>
      <c r="X45" s="96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8"/>
    </row>
    <row r="46" spans="1:52">
      <c r="A46" s="32">
        <f t="shared" si="2"/>
        <v>3</v>
      </c>
      <c r="B46" s="96"/>
      <c r="C46" s="97"/>
      <c r="D46" s="97"/>
      <c r="E46" s="97"/>
      <c r="F46" s="97"/>
      <c r="G46" s="97"/>
      <c r="H46" s="97"/>
      <c r="I46" s="97"/>
      <c r="J46" s="97"/>
      <c r="K46" s="98"/>
      <c r="L46" s="96"/>
      <c r="M46" s="97"/>
      <c r="N46" s="97"/>
      <c r="O46" s="97"/>
      <c r="P46" s="97"/>
      <c r="Q46" s="97"/>
      <c r="R46" s="97"/>
      <c r="S46" s="97"/>
      <c r="T46" s="97"/>
      <c r="U46" s="98"/>
      <c r="V46" s="99"/>
      <c r="W46" s="100"/>
      <c r="X46" s="96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32">
        <f t="shared" si="2"/>
        <v>4</v>
      </c>
      <c r="B47" s="96"/>
      <c r="C47" s="97"/>
      <c r="D47" s="97"/>
      <c r="E47" s="97"/>
      <c r="F47" s="97"/>
      <c r="G47" s="97"/>
      <c r="H47" s="97"/>
      <c r="I47" s="97"/>
      <c r="J47" s="97"/>
      <c r="K47" s="98"/>
      <c r="L47" s="96"/>
      <c r="M47" s="97"/>
      <c r="N47" s="97"/>
      <c r="O47" s="97"/>
      <c r="P47" s="97"/>
      <c r="Q47" s="97"/>
      <c r="R47" s="97"/>
      <c r="S47" s="97"/>
      <c r="T47" s="97"/>
      <c r="U47" s="98"/>
      <c r="V47" s="99"/>
      <c r="W47" s="100"/>
      <c r="X47" s="96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32">
        <f t="shared" si="2"/>
        <v>5</v>
      </c>
      <c r="B48" s="96"/>
      <c r="C48" s="97"/>
      <c r="D48" s="97"/>
      <c r="E48" s="97"/>
      <c r="F48" s="97"/>
      <c r="G48" s="97"/>
      <c r="H48" s="97"/>
      <c r="I48" s="97"/>
      <c r="J48" s="97"/>
      <c r="K48" s="98"/>
      <c r="L48" s="96"/>
      <c r="M48" s="97"/>
      <c r="N48" s="97"/>
      <c r="O48" s="97"/>
      <c r="P48" s="97"/>
      <c r="Q48" s="97"/>
      <c r="R48" s="97"/>
      <c r="S48" s="97"/>
      <c r="T48" s="97"/>
      <c r="U48" s="98"/>
      <c r="V48" s="99"/>
      <c r="W48" s="100"/>
      <c r="X48" s="96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  <row r="49" spans="1:52">
      <c r="A49" s="32">
        <f t="shared" si="2"/>
        <v>6</v>
      </c>
      <c r="B49" s="96"/>
      <c r="C49" s="97"/>
      <c r="D49" s="97"/>
      <c r="E49" s="97"/>
      <c r="F49" s="97"/>
      <c r="G49" s="97"/>
      <c r="H49" s="97"/>
      <c r="I49" s="97"/>
      <c r="J49" s="97"/>
      <c r="K49" s="98"/>
      <c r="L49" s="96"/>
      <c r="M49" s="97"/>
      <c r="N49" s="97"/>
      <c r="O49" s="97"/>
      <c r="P49" s="97"/>
      <c r="Q49" s="97"/>
      <c r="R49" s="97"/>
      <c r="S49" s="97"/>
      <c r="T49" s="97"/>
      <c r="U49" s="98"/>
      <c r="V49" s="99"/>
      <c r="W49" s="100"/>
      <c r="X49" s="96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8"/>
    </row>
    <row r="50" spans="1:52">
      <c r="A50" s="32">
        <f t="shared" si="2"/>
        <v>7</v>
      </c>
      <c r="B50" s="96"/>
      <c r="C50" s="97"/>
      <c r="D50" s="97"/>
      <c r="E50" s="97"/>
      <c r="F50" s="97"/>
      <c r="G50" s="97"/>
      <c r="H50" s="97"/>
      <c r="I50" s="97"/>
      <c r="J50" s="97"/>
      <c r="K50" s="98"/>
      <c r="L50" s="96"/>
      <c r="M50" s="97"/>
      <c r="N50" s="97"/>
      <c r="O50" s="97"/>
      <c r="P50" s="97"/>
      <c r="Q50" s="97"/>
      <c r="R50" s="97"/>
      <c r="S50" s="97"/>
      <c r="T50" s="97"/>
      <c r="U50" s="98"/>
      <c r="V50" s="99"/>
      <c r="W50" s="100"/>
      <c r="X50" s="96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8"/>
    </row>
    <row r="51" spans="1:52">
      <c r="A51" s="32">
        <f t="shared" si="2"/>
        <v>8</v>
      </c>
      <c r="B51" s="96"/>
      <c r="C51" s="97"/>
      <c r="D51" s="97"/>
      <c r="E51" s="97"/>
      <c r="F51" s="97"/>
      <c r="G51" s="97"/>
      <c r="H51" s="97"/>
      <c r="I51" s="97"/>
      <c r="J51" s="97"/>
      <c r="K51" s="98"/>
      <c r="L51" s="96"/>
      <c r="M51" s="97"/>
      <c r="N51" s="97"/>
      <c r="O51" s="97"/>
      <c r="P51" s="97"/>
      <c r="Q51" s="97"/>
      <c r="R51" s="97"/>
      <c r="S51" s="97"/>
      <c r="T51" s="97"/>
      <c r="U51" s="98"/>
      <c r="V51" s="99"/>
      <c r="W51" s="100"/>
      <c r="X51" s="96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8"/>
    </row>
    <row r="52" spans="1:52">
      <c r="A52" s="32">
        <f t="shared" si="2"/>
        <v>9</v>
      </c>
      <c r="B52" s="96"/>
      <c r="C52" s="97"/>
      <c r="D52" s="97"/>
      <c r="E52" s="97"/>
      <c r="F52" s="97"/>
      <c r="G52" s="97"/>
      <c r="H52" s="97"/>
      <c r="I52" s="97"/>
      <c r="J52" s="97"/>
      <c r="K52" s="98"/>
      <c r="L52" s="96"/>
      <c r="M52" s="97"/>
      <c r="N52" s="97"/>
      <c r="O52" s="97"/>
      <c r="P52" s="97"/>
      <c r="Q52" s="97"/>
      <c r="R52" s="97"/>
      <c r="S52" s="97"/>
      <c r="T52" s="97"/>
      <c r="U52" s="98"/>
      <c r="V52" s="99"/>
      <c r="W52" s="100"/>
      <c r="X52" s="96"/>
      <c r="Y52" s="97"/>
      <c r="Z52" s="97"/>
      <c r="AA52" s="97"/>
      <c r="AB52" s="97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8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topLeftCell="A19" zoomScaleNormal="100" workbookViewId="0">
      <selection activeCell="AI56" sqref="AD53:AI56"/>
    </sheetView>
  </sheetViews>
  <sheetFormatPr defaultColWidth="2.375" defaultRowHeight="9.4"/>
  <cols>
    <col min="1" max="16384" width="2.375" style="14"/>
  </cols>
  <sheetData>
    <row r="1" spans="1:52" ht="9.75" thickTop="1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80" t="s">
        <v>13</v>
      </c>
      <c r="L1" s="80"/>
      <c r="M1" s="80"/>
      <c r="N1" s="80"/>
      <c r="O1" s="105" t="str">
        <f>IF(ISBLANK(表紙!AL43),"",(表紙!AL43))</f>
        <v>G001</v>
      </c>
      <c r="P1" s="105"/>
      <c r="Q1" s="105"/>
      <c r="R1" s="105"/>
      <c r="S1" s="105"/>
      <c r="T1" s="105"/>
      <c r="U1" s="105"/>
      <c r="V1" s="105"/>
      <c r="W1" s="105"/>
      <c r="X1" s="105"/>
      <c r="Y1" s="80" t="s">
        <v>3</v>
      </c>
      <c r="Z1" s="80"/>
      <c r="AA1" s="80"/>
      <c r="AB1" s="80"/>
      <c r="AC1" s="81" t="str">
        <f>IF(ISBLANK(表紙!AL39),"",(表紙!AL39))</f>
        <v>KS</v>
      </c>
      <c r="AD1" s="81"/>
      <c r="AE1" s="81"/>
      <c r="AF1" s="81"/>
      <c r="AG1" s="81"/>
      <c r="AH1" s="81"/>
      <c r="AI1" s="81"/>
      <c r="AJ1" s="81"/>
      <c r="AK1" s="81"/>
      <c r="AL1" s="81"/>
      <c r="AM1" s="80" t="s">
        <v>21</v>
      </c>
      <c r="AN1" s="80"/>
      <c r="AO1" s="80"/>
      <c r="AP1" s="80"/>
      <c r="AQ1" s="101">
        <f>IF(ISBLANK(表紙!AL47),"",(表紙!AL47))</f>
        <v>45083</v>
      </c>
      <c r="AR1" s="101"/>
      <c r="AS1" s="101"/>
      <c r="AT1" s="101"/>
      <c r="AU1" s="101"/>
      <c r="AV1" s="101"/>
      <c r="AW1" s="101"/>
      <c r="AX1" s="101"/>
      <c r="AY1" s="101"/>
      <c r="AZ1" s="102"/>
    </row>
    <row r="2" spans="1:52" ht="9.75" thickBot="1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82" t="s">
        <v>14</v>
      </c>
      <c r="L2" s="82"/>
      <c r="M2" s="82"/>
      <c r="N2" s="82"/>
      <c r="O2" s="103" t="str">
        <f>IF(ISBLANK(表紙!AL45),"",(表紙!AL45))</f>
        <v>勤怠承認詳細画面</v>
      </c>
      <c r="P2" s="103"/>
      <c r="Q2" s="103"/>
      <c r="R2" s="103"/>
      <c r="S2" s="103"/>
      <c r="T2" s="103"/>
      <c r="U2" s="103"/>
      <c r="V2" s="103"/>
      <c r="W2" s="103"/>
      <c r="X2" s="103"/>
      <c r="Y2" s="82" t="s">
        <v>5</v>
      </c>
      <c r="Z2" s="82"/>
      <c r="AA2" s="82"/>
      <c r="AB2" s="82"/>
      <c r="AC2" s="83" t="str">
        <f>IF(ISBLANK(表紙!AL41),"",(表紙!AL41))</f>
        <v>勤怠管理システム</v>
      </c>
      <c r="AD2" s="83"/>
      <c r="AE2" s="83"/>
      <c r="AF2" s="83"/>
      <c r="AG2" s="83"/>
      <c r="AH2" s="83"/>
      <c r="AI2" s="83"/>
      <c r="AJ2" s="83"/>
      <c r="AK2" s="83"/>
      <c r="AL2" s="83"/>
      <c r="AM2" s="82" t="s">
        <v>11</v>
      </c>
      <c r="AN2" s="82"/>
      <c r="AO2" s="82"/>
      <c r="AP2" s="82"/>
      <c r="AQ2" s="83" t="str">
        <f>IF(ISBLANK(表紙!AL49),"",(表紙!AL49))</f>
        <v>安雪シン・劉金澤・高菁雨</v>
      </c>
      <c r="AR2" s="83"/>
      <c r="AS2" s="83"/>
      <c r="AT2" s="83"/>
      <c r="AU2" s="83"/>
      <c r="AV2" s="83"/>
      <c r="AW2" s="83"/>
      <c r="AX2" s="83"/>
      <c r="AY2" s="83"/>
      <c r="AZ2" s="104"/>
    </row>
    <row r="3" spans="1:52" ht="9.75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9" sqref="Q9:R9"/>
    </sheetView>
  </sheetViews>
  <sheetFormatPr defaultColWidth="2.375" defaultRowHeight="9.4"/>
  <cols>
    <col min="1" max="16384" width="2.375" style="14"/>
  </cols>
  <sheetData>
    <row r="1" spans="1:55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4"/>
      <c r="N1" s="113" t="s">
        <v>13</v>
      </c>
      <c r="O1" s="114"/>
      <c r="P1" s="114"/>
      <c r="Q1" s="115"/>
      <c r="R1" s="116" t="str">
        <f>IF(ISBLANK(表紙!AL43),"",(表紙!AL43))</f>
        <v>G001</v>
      </c>
      <c r="S1" s="117"/>
      <c r="T1" s="117"/>
      <c r="U1" s="117"/>
      <c r="V1" s="117"/>
      <c r="W1" s="117"/>
      <c r="X1" s="117"/>
      <c r="Y1" s="117"/>
      <c r="Z1" s="117"/>
      <c r="AA1" s="118"/>
      <c r="AB1" s="113" t="s">
        <v>3</v>
      </c>
      <c r="AC1" s="114"/>
      <c r="AD1" s="114"/>
      <c r="AE1" s="115"/>
      <c r="AF1" s="119" t="str">
        <f>IF(ISBLANK(表紙!AL39),"",(表紙!AL39))</f>
        <v>KS</v>
      </c>
      <c r="AG1" s="120"/>
      <c r="AH1" s="120"/>
      <c r="AI1" s="120"/>
      <c r="AJ1" s="120"/>
      <c r="AK1" s="120"/>
      <c r="AL1" s="120"/>
      <c r="AM1" s="120"/>
      <c r="AN1" s="120"/>
      <c r="AO1" s="121"/>
      <c r="AP1" s="113" t="s">
        <v>21</v>
      </c>
      <c r="AQ1" s="114"/>
      <c r="AR1" s="114"/>
      <c r="AS1" s="115"/>
      <c r="AT1" s="110">
        <f>IF(ISBLANK(表紙!AL47),"",(表紙!AL47))</f>
        <v>45083</v>
      </c>
      <c r="AU1" s="111"/>
      <c r="AV1" s="111"/>
      <c r="AW1" s="111"/>
      <c r="AX1" s="111"/>
      <c r="AY1" s="111"/>
      <c r="AZ1" s="111"/>
      <c r="BA1" s="111"/>
      <c r="BB1" s="111"/>
      <c r="BC1" s="112"/>
    </row>
    <row r="2" spans="1:55">
      <c r="A2" s="125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13" t="s">
        <v>14</v>
      </c>
      <c r="O2" s="114"/>
      <c r="P2" s="114"/>
      <c r="Q2" s="115"/>
      <c r="R2" s="116" t="str">
        <f>IF(ISBLANK(表紙!AL45),"",(表紙!AL45))</f>
        <v>勤怠承認詳細画面</v>
      </c>
      <c r="S2" s="117"/>
      <c r="T2" s="117"/>
      <c r="U2" s="117"/>
      <c r="V2" s="117"/>
      <c r="W2" s="117"/>
      <c r="X2" s="117"/>
      <c r="Y2" s="117"/>
      <c r="Z2" s="117"/>
      <c r="AA2" s="118"/>
      <c r="AB2" s="113" t="s">
        <v>5</v>
      </c>
      <c r="AC2" s="114"/>
      <c r="AD2" s="114"/>
      <c r="AE2" s="115"/>
      <c r="AF2" s="119" t="str">
        <f>IF(ISBLANK(表紙!AL41),"",(表紙!AL41))</f>
        <v>勤怠管理システム</v>
      </c>
      <c r="AG2" s="120"/>
      <c r="AH2" s="120"/>
      <c r="AI2" s="120"/>
      <c r="AJ2" s="120"/>
      <c r="AK2" s="120"/>
      <c r="AL2" s="120"/>
      <c r="AM2" s="120"/>
      <c r="AN2" s="120"/>
      <c r="AO2" s="121"/>
      <c r="AP2" s="113" t="s">
        <v>11</v>
      </c>
      <c r="AQ2" s="114"/>
      <c r="AR2" s="114"/>
      <c r="AS2" s="115"/>
      <c r="AT2" s="119" t="str">
        <f>IF(ISBLANK(表紙!AL49),"",(表紙!AL49))</f>
        <v>安雪シン・劉金澤・高菁雨</v>
      </c>
      <c r="AU2" s="120"/>
      <c r="AV2" s="120"/>
      <c r="AW2" s="120"/>
      <c r="AX2" s="120"/>
      <c r="AY2" s="120"/>
      <c r="AZ2" s="120"/>
      <c r="BA2" s="120"/>
      <c r="BB2" s="120"/>
      <c r="BC2" s="121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09" t="s">
        <v>31</v>
      </c>
      <c r="C5" s="109"/>
      <c r="D5" s="109"/>
      <c r="E5" s="109"/>
      <c r="F5" s="109"/>
      <c r="G5" s="109"/>
      <c r="H5" s="109"/>
      <c r="I5" s="109"/>
      <c r="J5" s="109"/>
      <c r="K5" s="109"/>
      <c r="L5" s="109" t="s">
        <v>32</v>
      </c>
      <c r="M5" s="109"/>
      <c r="N5" s="109"/>
      <c r="O5" s="109"/>
      <c r="P5" s="109"/>
      <c r="Q5" s="109" t="s">
        <v>33</v>
      </c>
      <c r="R5" s="109"/>
      <c r="S5" s="109" t="s">
        <v>34</v>
      </c>
      <c r="T5" s="109"/>
      <c r="U5" s="109" t="s">
        <v>35</v>
      </c>
      <c r="V5" s="109"/>
      <c r="W5" s="109"/>
      <c r="X5" s="109"/>
      <c r="Y5" s="109"/>
      <c r="Z5" s="109"/>
      <c r="AA5" s="109"/>
      <c r="AB5" s="109" t="s">
        <v>36</v>
      </c>
      <c r="AC5" s="109"/>
      <c r="AD5" s="109"/>
      <c r="AE5" s="109"/>
      <c r="AF5" s="109"/>
      <c r="AG5" s="109"/>
      <c r="AH5" s="109"/>
      <c r="AI5" s="109"/>
      <c r="AJ5" s="109" t="s">
        <v>37</v>
      </c>
      <c r="AK5" s="109"/>
      <c r="AL5" s="109"/>
      <c r="AM5" s="109"/>
      <c r="AN5" s="109"/>
      <c r="AO5" s="109"/>
      <c r="AP5" s="109"/>
      <c r="AQ5" s="109"/>
      <c r="AR5" s="109" t="s">
        <v>27</v>
      </c>
      <c r="AS5" s="109"/>
      <c r="AT5" s="109"/>
      <c r="AU5" s="109"/>
      <c r="AV5" s="109"/>
      <c r="AW5" s="109"/>
      <c r="AX5" s="109"/>
      <c r="AY5" s="109"/>
      <c r="AZ5" s="109"/>
      <c r="BA5" s="109"/>
      <c r="BB5" s="109"/>
      <c r="BC5" s="109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26" t="s">
        <v>38</v>
      </c>
      <c r="M6" s="127"/>
      <c r="N6" s="127"/>
      <c r="O6" s="127"/>
      <c r="P6" s="128"/>
      <c r="Q6" s="99"/>
      <c r="R6" s="100"/>
      <c r="S6" s="99" t="s">
        <v>39</v>
      </c>
      <c r="T6" s="100"/>
      <c r="U6" s="99"/>
      <c r="V6" s="129"/>
      <c r="W6" s="129"/>
      <c r="X6" s="129"/>
      <c r="Y6" s="129"/>
      <c r="Z6" s="129"/>
      <c r="AA6" s="100"/>
      <c r="AB6" s="99"/>
      <c r="AC6" s="129"/>
      <c r="AD6" s="129"/>
      <c r="AE6" s="129"/>
      <c r="AF6" s="129"/>
      <c r="AG6" s="129"/>
      <c r="AH6" s="129"/>
      <c r="AI6" s="100"/>
      <c r="AJ6" s="99"/>
      <c r="AK6" s="129"/>
      <c r="AL6" s="129"/>
      <c r="AM6" s="129"/>
      <c r="AN6" s="129"/>
      <c r="AO6" s="129"/>
      <c r="AP6" s="129"/>
      <c r="AQ6" s="10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26" t="s">
        <v>38</v>
      </c>
      <c r="M7" s="127"/>
      <c r="N7" s="127"/>
      <c r="O7" s="127"/>
      <c r="P7" s="128"/>
      <c r="Q7" s="99"/>
      <c r="R7" s="100"/>
      <c r="S7" s="99" t="s">
        <v>39</v>
      </c>
      <c r="T7" s="100"/>
      <c r="U7" s="99"/>
      <c r="V7" s="129"/>
      <c r="W7" s="129"/>
      <c r="X7" s="129"/>
      <c r="Y7" s="129"/>
      <c r="Z7" s="129"/>
      <c r="AA7" s="100"/>
      <c r="AB7" s="99"/>
      <c r="AC7" s="129"/>
      <c r="AD7" s="129"/>
      <c r="AE7" s="129"/>
      <c r="AF7" s="129"/>
      <c r="AG7" s="129"/>
      <c r="AH7" s="129"/>
      <c r="AI7" s="100"/>
      <c r="AJ7" s="99"/>
      <c r="AK7" s="129"/>
      <c r="AL7" s="129"/>
      <c r="AM7" s="129"/>
      <c r="AN7" s="129"/>
      <c r="AO7" s="129"/>
      <c r="AP7" s="129"/>
      <c r="AQ7" s="10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26" t="s">
        <v>65</v>
      </c>
      <c r="M8" s="127"/>
      <c r="N8" s="127"/>
      <c r="O8" s="127"/>
      <c r="P8" s="128"/>
      <c r="Q8" s="99"/>
      <c r="R8" s="100"/>
      <c r="S8" s="99" t="s">
        <v>39</v>
      </c>
      <c r="T8" s="100"/>
      <c r="U8" s="99"/>
      <c r="V8" s="129"/>
      <c r="W8" s="129"/>
      <c r="X8" s="129"/>
      <c r="Y8" s="129"/>
      <c r="Z8" s="129"/>
      <c r="AA8" s="100"/>
      <c r="AB8" s="99"/>
      <c r="AC8" s="129"/>
      <c r="AD8" s="129"/>
      <c r="AE8" s="129"/>
      <c r="AF8" s="129"/>
      <c r="AG8" s="129"/>
      <c r="AH8" s="129"/>
      <c r="AI8" s="100"/>
      <c r="AJ8" s="126"/>
      <c r="AK8" s="127"/>
      <c r="AL8" s="127"/>
      <c r="AM8" s="127"/>
      <c r="AN8" s="127"/>
      <c r="AO8" s="127"/>
      <c r="AP8" s="127"/>
      <c r="AQ8" s="128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26" t="s">
        <v>38</v>
      </c>
      <c r="M9" s="127"/>
      <c r="N9" s="127"/>
      <c r="O9" s="127"/>
      <c r="P9" s="128"/>
      <c r="Q9" s="99"/>
      <c r="R9" s="100"/>
      <c r="S9" s="99" t="s">
        <v>39</v>
      </c>
      <c r="T9" s="100"/>
      <c r="U9" s="99"/>
      <c r="V9" s="129"/>
      <c r="W9" s="129"/>
      <c r="X9" s="129"/>
      <c r="Y9" s="129"/>
      <c r="Z9" s="129"/>
      <c r="AA9" s="100"/>
      <c r="AB9" s="126"/>
      <c r="AC9" s="127"/>
      <c r="AD9" s="127"/>
      <c r="AE9" s="127"/>
      <c r="AF9" s="127"/>
      <c r="AG9" s="127"/>
      <c r="AH9" s="127"/>
      <c r="AI9" s="128"/>
      <c r="AJ9" s="126"/>
      <c r="AK9" s="127"/>
      <c r="AL9" s="127"/>
      <c r="AM9" s="127"/>
      <c r="AN9" s="127"/>
      <c r="AO9" s="127"/>
      <c r="AP9" s="127"/>
      <c r="AQ9" s="128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26" t="s">
        <v>71</v>
      </c>
      <c r="M10" s="127"/>
      <c r="N10" s="127"/>
      <c r="O10" s="127"/>
      <c r="P10" s="128"/>
      <c r="Q10" s="167"/>
      <c r="R10" s="168"/>
      <c r="S10" s="99" t="s">
        <v>39</v>
      </c>
      <c r="T10" s="100"/>
      <c r="U10" s="99"/>
      <c r="V10" s="129"/>
      <c r="W10" s="129"/>
      <c r="X10" s="129"/>
      <c r="Y10" s="129"/>
      <c r="Z10" s="129"/>
      <c r="AA10" s="100"/>
      <c r="AB10" s="126"/>
      <c r="AC10" s="127"/>
      <c r="AD10" s="127"/>
      <c r="AE10" s="127"/>
      <c r="AF10" s="127"/>
      <c r="AG10" s="127"/>
      <c r="AH10" s="127"/>
      <c r="AI10" s="128"/>
      <c r="AJ10" s="126"/>
      <c r="AK10" s="127"/>
      <c r="AL10" s="127"/>
      <c r="AM10" s="127"/>
      <c r="AN10" s="127"/>
      <c r="AO10" s="127"/>
      <c r="AP10" s="127"/>
      <c r="AQ10" s="128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26" t="s">
        <v>154</v>
      </c>
      <c r="M11" s="127"/>
      <c r="N11" s="127"/>
      <c r="O11" s="127"/>
      <c r="P11" s="128"/>
      <c r="Q11" s="167" t="s">
        <v>159</v>
      </c>
      <c r="R11" s="168"/>
      <c r="S11" s="169"/>
      <c r="T11" s="170"/>
      <c r="U11" s="99"/>
      <c r="V11" s="129"/>
      <c r="W11" s="129"/>
      <c r="X11" s="129"/>
      <c r="Y11" s="129"/>
      <c r="Z11" s="129"/>
      <c r="AA11" s="100"/>
      <c r="AB11" s="171" t="s">
        <v>62</v>
      </c>
      <c r="AC11" s="172"/>
      <c r="AD11" s="172"/>
      <c r="AE11" s="172"/>
      <c r="AF11" s="172"/>
      <c r="AG11" s="172"/>
      <c r="AH11" s="172"/>
      <c r="AI11" s="173"/>
      <c r="AJ11" s="171" t="s">
        <v>86</v>
      </c>
      <c r="AK11" s="172"/>
      <c r="AL11" s="172"/>
      <c r="AM11" s="172"/>
      <c r="AN11" s="172"/>
      <c r="AO11" s="172"/>
      <c r="AP11" s="172"/>
      <c r="AQ11" s="173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26" t="s">
        <v>154</v>
      </c>
      <c r="M12" s="127"/>
      <c r="N12" s="127"/>
      <c r="O12" s="127"/>
      <c r="P12" s="128"/>
      <c r="Q12" s="167" t="s">
        <v>159</v>
      </c>
      <c r="R12" s="168"/>
      <c r="S12" s="169"/>
      <c r="T12" s="170"/>
      <c r="U12" s="99"/>
      <c r="V12" s="129"/>
      <c r="W12" s="129"/>
      <c r="X12" s="129"/>
      <c r="Y12" s="129"/>
      <c r="Z12" s="129"/>
      <c r="AA12" s="100"/>
      <c r="AB12" s="171" t="s">
        <v>86</v>
      </c>
      <c r="AC12" s="172"/>
      <c r="AD12" s="172"/>
      <c r="AE12" s="172"/>
      <c r="AF12" s="172"/>
      <c r="AG12" s="172"/>
      <c r="AH12" s="172"/>
      <c r="AI12" s="173"/>
      <c r="AJ12" s="171" t="s">
        <v>85</v>
      </c>
      <c r="AK12" s="172"/>
      <c r="AL12" s="172"/>
      <c r="AM12" s="172"/>
      <c r="AN12" s="172"/>
      <c r="AO12" s="172"/>
      <c r="AP12" s="172"/>
      <c r="AQ12" s="173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26" t="s">
        <v>154</v>
      </c>
      <c r="M13" s="127"/>
      <c r="N13" s="127"/>
      <c r="O13" s="127"/>
      <c r="P13" s="128"/>
      <c r="Q13" s="167"/>
      <c r="R13" s="168"/>
      <c r="S13" s="169"/>
      <c r="T13" s="170"/>
      <c r="U13" s="99"/>
      <c r="V13" s="129"/>
      <c r="W13" s="129"/>
      <c r="X13" s="129"/>
      <c r="Y13" s="129"/>
      <c r="Z13" s="129"/>
      <c r="AA13" s="100"/>
      <c r="AB13" s="171" t="s">
        <v>62</v>
      </c>
      <c r="AC13" s="172"/>
      <c r="AD13" s="172"/>
      <c r="AE13" s="172"/>
      <c r="AF13" s="172"/>
      <c r="AG13" s="172"/>
      <c r="AH13" s="172"/>
      <c r="AI13" s="173"/>
      <c r="AJ13" s="171" t="s">
        <v>87</v>
      </c>
      <c r="AK13" s="172"/>
      <c r="AL13" s="172"/>
      <c r="AM13" s="172"/>
      <c r="AN13" s="172"/>
      <c r="AO13" s="172"/>
      <c r="AP13" s="172"/>
      <c r="AQ13" s="173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26" t="s">
        <v>154</v>
      </c>
      <c r="M14" s="127"/>
      <c r="N14" s="127"/>
      <c r="O14" s="127"/>
      <c r="P14" s="128"/>
      <c r="Q14" s="167"/>
      <c r="R14" s="168"/>
      <c r="S14" s="169"/>
      <c r="T14" s="170"/>
      <c r="U14" s="99"/>
      <c r="V14" s="129"/>
      <c r="W14" s="129"/>
      <c r="X14" s="129"/>
      <c r="Y14" s="129"/>
      <c r="Z14" s="129"/>
      <c r="AA14" s="100"/>
      <c r="AB14" s="171" t="s">
        <v>62</v>
      </c>
      <c r="AC14" s="172"/>
      <c r="AD14" s="172"/>
      <c r="AE14" s="172"/>
      <c r="AF14" s="172"/>
      <c r="AG14" s="172"/>
      <c r="AH14" s="172"/>
      <c r="AI14" s="173"/>
      <c r="AJ14" s="171" t="s">
        <v>88</v>
      </c>
      <c r="AK14" s="172"/>
      <c r="AL14" s="172"/>
      <c r="AM14" s="172"/>
      <c r="AN14" s="172"/>
      <c r="AO14" s="172"/>
      <c r="AP14" s="172"/>
      <c r="AQ14" s="173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26" t="s">
        <v>154</v>
      </c>
      <c r="M15" s="127"/>
      <c r="N15" s="127"/>
      <c r="O15" s="127"/>
      <c r="P15" s="128"/>
      <c r="Q15" s="167"/>
      <c r="R15" s="168"/>
      <c r="S15" s="169"/>
      <c r="T15" s="170"/>
      <c r="U15" s="99"/>
      <c r="V15" s="129"/>
      <c r="W15" s="129"/>
      <c r="X15" s="129"/>
      <c r="Y15" s="129"/>
      <c r="Z15" s="129"/>
      <c r="AA15" s="100"/>
      <c r="AB15" s="171" t="s">
        <v>62</v>
      </c>
      <c r="AC15" s="172"/>
      <c r="AD15" s="172"/>
      <c r="AE15" s="172"/>
      <c r="AF15" s="172"/>
      <c r="AG15" s="172"/>
      <c r="AH15" s="172"/>
      <c r="AI15" s="173"/>
      <c r="AJ15" s="171" t="s">
        <v>89</v>
      </c>
      <c r="AK15" s="172"/>
      <c r="AL15" s="172"/>
      <c r="AM15" s="172"/>
      <c r="AN15" s="172"/>
      <c r="AO15" s="172"/>
      <c r="AP15" s="172"/>
      <c r="AQ15" s="173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26" t="s">
        <v>154</v>
      </c>
      <c r="M16" s="127"/>
      <c r="N16" s="127"/>
      <c r="O16" s="127"/>
      <c r="P16" s="128"/>
      <c r="Q16" s="167"/>
      <c r="R16" s="168"/>
      <c r="S16" s="169"/>
      <c r="T16" s="170"/>
      <c r="U16" s="99"/>
      <c r="V16" s="129"/>
      <c r="W16" s="129"/>
      <c r="X16" s="129"/>
      <c r="Y16" s="129"/>
      <c r="Z16" s="129"/>
      <c r="AA16" s="100"/>
      <c r="AB16" s="171" t="s">
        <v>62</v>
      </c>
      <c r="AC16" s="172"/>
      <c r="AD16" s="172"/>
      <c r="AE16" s="172"/>
      <c r="AF16" s="172"/>
      <c r="AG16" s="172"/>
      <c r="AH16" s="172"/>
      <c r="AI16" s="173"/>
      <c r="AJ16" s="171" t="s">
        <v>90</v>
      </c>
      <c r="AK16" s="172"/>
      <c r="AL16" s="172"/>
      <c r="AM16" s="172"/>
      <c r="AN16" s="172"/>
      <c r="AO16" s="172"/>
      <c r="AP16" s="172"/>
      <c r="AQ16" s="173"/>
      <c r="AR16" s="130"/>
      <c r="AS16" s="130"/>
      <c r="AT16" s="130"/>
      <c r="AU16" s="130"/>
      <c r="AV16" s="130"/>
      <c r="AW16" s="130"/>
      <c r="AX16" s="130"/>
      <c r="AY16" s="130"/>
      <c r="AZ16" s="130"/>
      <c r="BA16" s="130"/>
      <c r="BB16" s="130"/>
      <c r="BC16" s="130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26" t="s">
        <v>154</v>
      </c>
      <c r="M17" s="127"/>
      <c r="N17" s="127"/>
      <c r="O17" s="127"/>
      <c r="P17" s="128"/>
      <c r="Q17" s="167"/>
      <c r="R17" s="168"/>
      <c r="S17" s="169"/>
      <c r="T17" s="170"/>
      <c r="U17" s="99"/>
      <c r="V17" s="129"/>
      <c r="W17" s="129"/>
      <c r="X17" s="129"/>
      <c r="Y17" s="129"/>
      <c r="Z17" s="129"/>
      <c r="AA17" s="100"/>
      <c r="AB17" s="171" t="s">
        <v>62</v>
      </c>
      <c r="AC17" s="172"/>
      <c r="AD17" s="172"/>
      <c r="AE17" s="172"/>
      <c r="AF17" s="172"/>
      <c r="AG17" s="172"/>
      <c r="AH17" s="172"/>
      <c r="AI17" s="173"/>
      <c r="AJ17" s="171" t="s">
        <v>91</v>
      </c>
      <c r="AK17" s="172"/>
      <c r="AL17" s="172"/>
      <c r="AM17" s="172"/>
      <c r="AN17" s="172"/>
      <c r="AO17" s="172"/>
      <c r="AP17" s="172"/>
      <c r="AQ17" s="173"/>
      <c r="AR17" s="130"/>
      <c r="AS17" s="130"/>
      <c r="AT17" s="130"/>
      <c r="AU17" s="130"/>
      <c r="AV17" s="130"/>
      <c r="AW17" s="130"/>
      <c r="AX17" s="130"/>
      <c r="AY17" s="130"/>
      <c r="AZ17" s="130"/>
      <c r="BA17" s="130"/>
      <c r="BB17" s="130"/>
      <c r="BC17" s="130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26" t="s">
        <v>154</v>
      </c>
      <c r="M18" s="127"/>
      <c r="N18" s="127"/>
      <c r="O18" s="127"/>
      <c r="P18" s="128"/>
      <c r="Q18" s="167"/>
      <c r="R18" s="168"/>
      <c r="S18" s="169"/>
      <c r="T18" s="170"/>
      <c r="U18" s="99"/>
      <c r="V18" s="129"/>
      <c r="W18" s="129"/>
      <c r="X18" s="129"/>
      <c r="Y18" s="129"/>
      <c r="Z18" s="129"/>
      <c r="AA18" s="100"/>
      <c r="AB18" s="171" t="s">
        <v>62</v>
      </c>
      <c r="AC18" s="172"/>
      <c r="AD18" s="172"/>
      <c r="AE18" s="172"/>
      <c r="AF18" s="172"/>
      <c r="AG18" s="172"/>
      <c r="AH18" s="172"/>
      <c r="AI18" s="173"/>
      <c r="AJ18" s="171" t="s">
        <v>92</v>
      </c>
      <c r="AK18" s="172"/>
      <c r="AL18" s="172"/>
      <c r="AM18" s="172"/>
      <c r="AN18" s="172"/>
      <c r="AO18" s="172"/>
      <c r="AP18" s="172"/>
      <c r="AQ18" s="173"/>
      <c r="AR18" s="99"/>
      <c r="AS18" s="129"/>
      <c r="AT18" s="129"/>
      <c r="AU18" s="129"/>
      <c r="AV18" s="129"/>
      <c r="AW18" s="129"/>
      <c r="AX18" s="129"/>
      <c r="AY18" s="129"/>
      <c r="AZ18" s="129"/>
      <c r="BA18" s="129"/>
      <c r="BB18" s="129"/>
      <c r="BC18" s="100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26" t="s">
        <v>154</v>
      </c>
      <c r="M19" s="127"/>
      <c r="N19" s="127"/>
      <c r="O19" s="127"/>
      <c r="P19" s="128"/>
      <c r="Q19" s="167" t="s">
        <v>159</v>
      </c>
      <c r="R19" s="168"/>
      <c r="S19" s="169"/>
      <c r="T19" s="170"/>
      <c r="U19" s="99"/>
      <c r="V19" s="129"/>
      <c r="W19" s="129"/>
      <c r="X19" s="129"/>
      <c r="Y19" s="129"/>
      <c r="Z19" s="129"/>
      <c r="AA19" s="100"/>
      <c r="AB19" s="171" t="s">
        <v>63</v>
      </c>
      <c r="AC19" s="172"/>
      <c r="AD19" s="172"/>
      <c r="AE19" s="172"/>
      <c r="AF19" s="172"/>
      <c r="AG19" s="172"/>
      <c r="AH19" s="172"/>
      <c r="AI19" s="173"/>
      <c r="AJ19" s="171" t="s">
        <v>83</v>
      </c>
      <c r="AK19" s="172"/>
      <c r="AL19" s="172"/>
      <c r="AM19" s="172"/>
      <c r="AN19" s="172"/>
      <c r="AO19" s="172"/>
      <c r="AP19" s="172"/>
      <c r="AQ19" s="173"/>
      <c r="AR19" s="99"/>
      <c r="AS19" s="129"/>
      <c r="AT19" s="129"/>
      <c r="AU19" s="129"/>
      <c r="AV19" s="129"/>
      <c r="AW19" s="129"/>
      <c r="AX19" s="129"/>
      <c r="AY19" s="129"/>
      <c r="AZ19" s="129"/>
      <c r="BA19" s="129"/>
      <c r="BB19" s="129"/>
      <c r="BC19" s="100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26" t="s">
        <v>154</v>
      </c>
      <c r="M20" s="127"/>
      <c r="N20" s="127"/>
      <c r="O20" s="127"/>
      <c r="P20" s="128"/>
      <c r="Q20" s="167"/>
      <c r="R20" s="168"/>
      <c r="S20" s="169"/>
      <c r="T20" s="170"/>
      <c r="U20" s="99"/>
      <c r="V20" s="129"/>
      <c r="W20" s="129"/>
      <c r="X20" s="129"/>
      <c r="Y20" s="129"/>
      <c r="Z20" s="129"/>
      <c r="AA20" s="100"/>
      <c r="AB20" s="171" t="s">
        <v>62</v>
      </c>
      <c r="AC20" s="172"/>
      <c r="AD20" s="172"/>
      <c r="AE20" s="172"/>
      <c r="AF20" s="172"/>
      <c r="AG20" s="172"/>
      <c r="AH20" s="172"/>
      <c r="AI20" s="173"/>
      <c r="AJ20" s="171" t="s">
        <v>84</v>
      </c>
      <c r="AK20" s="172"/>
      <c r="AL20" s="172"/>
      <c r="AM20" s="172"/>
      <c r="AN20" s="172"/>
      <c r="AO20" s="172"/>
      <c r="AP20" s="172"/>
      <c r="AQ20" s="173"/>
      <c r="AR20" s="99"/>
      <c r="AS20" s="129"/>
      <c r="AT20" s="129"/>
      <c r="AU20" s="129"/>
      <c r="AV20" s="129"/>
      <c r="AW20" s="129"/>
      <c r="AX20" s="129"/>
      <c r="AY20" s="129"/>
      <c r="AZ20" s="129"/>
      <c r="BA20" s="129"/>
      <c r="BB20" s="129"/>
      <c r="BC20" s="100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26" t="s">
        <v>154</v>
      </c>
      <c r="M21" s="127"/>
      <c r="N21" s="127"/>
      <c r="O21" s="127"/>
      <c r="P21" s="128"/>
      <c r="Q21" s="167"/>
      <c r="R21" s="168"/>
      <c r="S21" s="169"/>
      <c r="T21" s="170"/>
      <c r="U21" s="99"/>
      <c r="V21" s="129"/>
      <c r="W21" s="129"/>
      <c r="X21" s="129"/>
      <c r="Y21" s="129"/>
      <c r="Z21" s="129"/>
      <c r="AA21" s="100"/>
      <c r="AB21" s="171" t="s">
        <v>62</v>
      </c>
      <c r="AC21" s="172"/>
      <c r="AD21" s="172"/>
      <c r="AE21" s="172"/>
      <c r="AF21" s="172"/>
      <c r="AG21" s="172"/>
      <c r="AH21" s="172"/>
      <c r="AI21" s="173"/>
      <c r="AJ21" s="171" t="s">
        <v>153</v>
      </c>
      <c r="AK21" s="172"/>
      <c r="AL21" s="172"/>
      <c r="AM21" s="172"/>
      <c r="AN21" s="172"/>
      <c r="AO21" s="172"/>
      <c r="AP21" s="172"/>
      <c r="AQ21" s="173"/>
      <c r="AR21" s="9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00"/>
    </row>
    <row r="22" spans="1:55">
      <c r="A22" s="32">
        <f t="shared" si="0"/>
        <v>17</v>
      </c>
      <c r="B22" s="99"/>
      <c r="C22" s="129"/>
      <c r="D22" s="129"/>
      <c r="E22" s="129"/>
      <c r="F22" s="129"/>
      <c r="G22" s="129"/>
      <c r="H22" s="129"/>
      <c r="I22" s="129"/>
      <c r="J22" s="129"/>
      <c r="K22" s="100"/>
      <c r="L22" s="99"/>
      <c r="M22" s="129"/>
      <c r="N22" s="129"/>
      <c r="O22" s="129"/>
      <c r="P22" s="100"/>
      <c r="Q22" s="99"/>
      <c r="R22" s="100"/>
      <c r="S22" s="99"/>
      <c r="T22" s="100"/>
      <c r="U22" s="99"/>
      <c r="V22" s="129"/>
      <c r="W22" s="129"/>
      <c r="X22" s="129"/>
      <c r="Y22" s="129"/>
      <c r="Z22" s="129"/>
      <c r="AA22" s="100"/>
      <c r="AB22" s="99"/>
      <c r="AC22" s="129"/>
      <c r="AD22" s="129"/>
      <c r="AE22" s="129"/>
      <c r="AF22" s="129"/>
      <c r="AG22" s="129"/>
      <c r="AH22" s="129"/>
      <c r="AI22" s="100"/>
      <c r="AJ22" s="99"/>
      <c r="AK22" s="129"/>
      <c r="AL22" s="129"/>
      <c r="AM22" s="129"/>
      <c r="AN22" s="129"/>
      <c r="AO22" s="129"/>
      <c r="AP22" s="129"/>
      <c r="AQ22" s="100"/>
      <c r="AR22" s="99"/>
      <c r="AS22" s="129"/>
      <c r="AT22" s="129"/>
      <c r="AU22" s="129"/>
      <c r="AV22" s="129"/>
      <c r="AW22" s="129"/>
      <c r="AX22" s="129"/>
      <c r="AY22" s="129"/>
      <c r="AZ22" s="129"/>
      <c r="BA22" s="129"/>
      <c r="BB22" s="129"/>
      <c r="BC22" s="100"/>
    </row>
    <row r="23" spans="1:55">
      <c r="A23" s="32">
        <f t="shared" si="0"/>
        <v>18</v>
      </c>
      <c r="B23" s="99"/>
      <c r="C23" s="129"/>
      <c r="D23" s="129"/>
      <c r="E23" s="129"/>
      <c r="F23" s="129"/>
      <c r="G23" s="129"/>
      <c r="H23" s="129"/>
      <c r="I23" s="129"/>
      <c r="J23" s="129"/>
      <c r="K23" s="100"/>
      <c r="L23" s="99"/>
      <c r="M23" s="129"/>
      <c r="N23" s="129"/>
      <c r="O23" s="129"/>
      <c r="P23" s="100"/>
      <c r="Q23" s="99"/>
      <c r="R23" s="100"/>
      <c r="S23" s="99"/>
      <c r="T23" s="100"/>
      <c r="U23" s="99"/>
      <c r="V23" s="129"/>
      <c r="W23" s="129"/>
      <c r="X23" s="129"/>
      <c r="Y23" s="129"/>
      <c r="Z23" s="129"/>
      <c r="AA23" s="100"/>
      <c r="AB23" s="99"/>
      <c r="AC23" s="129"/>
      <c r="AD23" s="129"/>
      <c r="AE23" s="129"/>
      <c r="AF23" s="129"/>
      <c r="AG23" s="129"/>
      <c r="AH23" s="129"/>
      <c r="AI23" s="100"/>
      <c r="AJ23" s="99"/>
      <c r="AK23" s="129"/>
      <c r="AL23" s="129"/>
      <c r="AM23" s="129"/>
      <c r="AN23" s="129"/>
      <c r="AO23" s="129"/>
      <c r="AP23" s="129"/>
      <c r="AQ23" s="100"/>
      <c r="AR23" s="9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00"/>
    </row>
    <row r="24" spans="1:55">
      <c r="A24" s="32">
        <f t="shared" si="0"/>
        <v>19</v>
      </c>
      <c r="B24" s="99"/>
      <c r="C24" s="129"/>
      <c r="D24" s="129"/>
      <c r="E24" s="129"/>
      <c r="F24" s="129"/>
      <c r="G24" s="129"/>
      <c r="H24" s="129"/>
      <c r="I24" s="129"/>
      <c r="J24" s="129"/>
      <c r="K24" s="100"/>
      <c r="L24" s="99"/>
      <c r="M24" s="129"/>
      <c r="N24" s="129"/>
      <c r="O24" s="129"/>
      <c r="P24" s="100"/>
      <c r="Q24" s="99"/>
      <c r="R24" s="100"/>
      <c r="S24" s="99"/>
      <c r="T24" s="100"/>
      <c r="U24" s="99"/>
      <c r="V24" s="129"/>
      <c r="W24" s="129"/>
      <c r="X24" s="129"/>
      <c r="Y24" s="129"/>
      <c r="Z24" s="129"/>
      <c r="AA24" s="100"/>
      <c r="AB24" s="99"/>
      <c r="AC24" s="129"/>
      <c r="AD24" s="129"/>
      <c r="AE24" s="129"/>
      <c r="AF24" s="129"/>
      <c r="AG24" s="129"/>
      <c r="AH24" s="129"/>
      <c r="AI24" s="100"/>
      <c r="AJ24" s="99"/>
      <c r="AK24" s="129"/>
      <c r="AL24" s="129"/>
      <c r="AM24" s="129"/>
      <c r="AN24" s="129"/>
      <c r="AO24" s="129"/>
      <c r="AP24" s="129"/>
      <c r="AQ24" s="100"/>
      <c r="AR24" s="99"/>
      <c r="AS24" s="129"/>
      <c r="AT24" s="129"/>
      <c r="AU24" s="129"/>
      <c r="AV24" s="129"/>
      <c r="AW24" s="129"/>
      <c r="AX24" s="129"/>
      <c r="AY24" s="129"/>
      <c r="AZ24" s="129"/>
      <c r="BA24" s="129"/>
      <c r="BB24" s="129"/>
      <c r="BC24" s="100"/>
    </row>
    <row r="25" spans="1:55">
      <c r="A25" s="32">
        <f t="shared" si="0"/>
        <v>20</v>
      </c>
      <c r="B25" s="99"/>
      <c r="C25" s="129"/>
      <c r="D25" s="129"/>
      <c r="E25" s="129"/>
      <c r="F25" s="129"/>
      <c r="G25" s="129"/>
      <c r="H25" s="129"/>
      <c r="I25" s="129"/>
      <c r="J25" s="129"/>
      <c r="K25" s="100"/>
      <c r="L25" s="99"/>
      <c r="M25" s="129"/>
      <c r="N25" s="129"/>
      <c r="O25" s="129"/>
      <c r="P25" s="100"/>
      <c r="Q25" s="99"/>
      <c r="R25" s="100"/>
      <c r="S25" s="99"/>
      <c r="T25" s="100"/>
      <c r="U25" s="99"/>
      <c r="V25" s="129"/>
      <c r="W25" s="129"/>
      <c r="X25" s="129"/>
      <c r="Y25" s="129"/>
      <c r="Z25" s="129"/>
      <c r="AA25" s="100"/>
      <c r="AB25" s="99"/>
      <c r="AC25" s="129"/>
      <c r="AD25" s="129"/>
      <c r="AE25" s="129"/>
      <c r="AF25" s="129"/>
      <c r="AG25" s="129"/>
      <c r="AH25" s="129"/>
      <c r="AI25" s="100"/>
      <c r="AJ25" s="99"/>
      <c r="AK25" s="129"/>
      <c r="AL25" s="129"/>
      <c r="AM25" s="129"/>
      <c r="AN25" s="129"/>
      <c r="AO25" s="129"/>
      <c r="AP25" s="129"/>
      <c r="AQ25" s="100"/>
      <c r="AR25" s="9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00"/>
    </row>
    <row r="26" spans="1:55">
      <c r="A26" s="32">
        <f t="shared" si="0"/>
        <v>21</v>
      </c>
      <c r="B26" s="96"/>
      <c r="C26" s="97"/>
      <c r="D26" s="97"/>
      <c r="E26" s="97"/>
      <c r="F26" s="97"/>
      <c r="G26" s="97"/>
      <c r="H26" s="97"/>
      <c r="I26" s="97"/>
      <c r="J26" s="97"/>
      <c r="K26" s="98"/>
      <c r="L26" s="96"/>
      <c r="M26" s="97"/>
      <c r="N26" s="97"/>
      <c r="O26" s="97"/>
      <c r="P26" s="98"/>
      <c r="Q26" s="99"/>
      <c r="R26" s="100"/>
      <c r="S26" s="96"/>
      <c r="T26" s="98"/>
      <c r="U26" s="96"/>
      <c r="V26" s="97"/>
      <c r="W26" s="97"/>
      <c r="X26" s="97"/>
      <c r="Y26" s="97"/>
      <c r="Z26" s="97"/>
      <c r="AA26" s="98"/>
      <c r="AB26" s="96"/>
      <c r="AC26" s="97"/>
      <c r="AD26" s="97"/>
      <c r="AE26" s="97"/>
      <c r="AF26" s="97"/>
      <c r="AG26" s="97"/>
      <c r="AH26" s="97"/>
      <c r="AI26" s="98"/>
      <c r="AJ26" s="96"/>
      <c r="AK26" s="97"/>
      <c r="AL26" s="97"/>
      <c r="AM26" s="97"/>
      <c r="AN26" s="97"/>
      <c r="AO26" s="97"/>
      <c r="AP26" s="97"/>
      <c r="AQ26" s="98"/>
      <c r="AR26" s="99"/>
      <c r="AS26" s="129"/>
      <c r="AT26" s="129"/>
      <c r="AU26" s="129"/>
      <c r="AV26" s="129"/>
      <c r="AW26" s="129"/>
      <c r="AX26" s="129"/>
      <c r="AY26" s="129"/>
      <c r="AZ26" s="129"/>
      <c r="BA26" s="129"/>
      <c r="BB26" s="129"/>
      <c r="BC26" s="100"/>
    </row>
    <row r="27" spans="1:55">
      <c r="A27" s="32">
        <f t="shared" si="0"/>
        <v>22</v>
      </c>
      <c r="B27" s="96"/>
      <c r="C27" s="97"/>
      <c r="D27" s="97"/>
      <c r="E27" s="97"/>
      <c r="F27" s="97"/>
      <c r="G27" s="97"/>
      <c r="H27" s="97"/>
      <c r="I27" s="97"/>
      <c r="J27" s="97"/>
      <c r="K27" s="98"/>
      <c r="L27" s="96"/>
      <c r="M27" s="97"/>
      <c r="N27" s="97"/>
      <c r="O27" s="97"/>
      <c r="P27" s="98"/>
      <c r="Q27" s="99"/>
      <c r="R27" s="100"/>
      <c r="S27" s="96"/>
      <c r="T27" s="98"/>
      <c r="U27" s="96"/>
      <c r="V27" s="97"/>
      <c r="W27" s="97"/>
      <c r="X27" s="97"/>
      <c r="Y27" s="97"/>
      <c r="Z27" s="97"/>
      <c r="AA27" s="98"/>
      <c r="AB27" s="96"/>
      <c r="AC27" s="97"/>
      <c r="AD27" s="97"/>
      <c r="AE27" s="97"/>
      <c r="AF27" s="97"/>
      <c r="AG27" s="97"/>
      <c r="AH27" s="97"/>
      <c r="AI27" s="98"/>
      <c r="AJ27" s="96"/>
      <c r="AK27" s="97"/>
      <c r="AL27" s="97"/>
      <c r="AM27" s="97"/>
      <c r="AN27" s="97"/>
      <c r="AO27" s="97"/>
      <c r="AP27" s="97"/>
      <c r="AQ27" s="98"/>
      <c r="AR27" s="99"/>
      <c r="AS27" s="129"/>
      <c r="AT27" s="129"/>
      <c r="AU27" s="129"/>
      <c r="AV27" s="129"/>
      <c r="AW27" s="129"/>
      <c r="AX27" s="129"/>
      <c r="AY27" s="129"/>
      <c r="AZ27" s="129"/>
      <c r="BA27" s="129"/>
      <c r="BB27" s="129"/>
      <c r="BC27" s="100"/>
    </row>
    <row r="28" spans="1:55">
      <c r="A28" s="32">
        <f t="shared" si="0"/>
        <v>23</v>
      </c>
      <c r="B28" s="96"/>
      <c r="C28" s="97"/>
      <c r="D28" s="97"/>
      <c r="E28" s="97"/>
      <c r="F28" s="97"/>
      <c r="G28" s="97"/>
      <c r="H28" s="97"/>
      <c r="I28" s="97"/>
      <c r="J28" s="97"/>
      <c r="K28" s="98"/>
      <c r="L28" s="96"/>
      <c r="M28" s="97"/>
      <c r="N28" s="97"/>
      <c r="O28" s="97"/>
      <c r="P28" s="98"/>
      <c r="Q28" s="99"/>
      <c r="R28" s="100"/>
      <c r="S28" s="96"/>
      <c r="T28" s="98"/>
      <c r="U28" s="96"/>
      <c r="V28" s="97"/>
      <c r="W28" s="97"/>
      <c r="X28" s="97"/>
      <c r="Y28" s="97"/>
      <c r="Z28" s="97"/>
      <c r="AA28" s="98"/>
      <c r="AB28" s="96"/>
      <c r="AC28" s="97"/>
      <c r="AD28" s="97"/>
      <c r="AE28" s="97"/>
      <c r="AF28" s="97"/>
      <c r="AG28" s="97"/>
      <c r="AH28" s="97"/>
      <c r="AI28" s="98"/>
      <c r="AJ28" s="96"/>
      <c r="AK28" s="97"/>
      <c r="AL28" s="97"/>
      <c r="AM28" s="97"/>
      <c r="AN28" s="97"/>
      <c r="AO28" s="97"/>
      <c r="AP28" s="97"/>
      <c r="AQ28" s="98"/>
      <c r="AR28" s="99"/>
      <c r="AS28" s="129"/>
      <c r="AT28" s="129"/>
      <c r="AU28" s="129"/>
      <c r="AV28" s="129"/>
      <c r="AW28" s="129"/>
      <c r="AX28" s="129"/>
      <c r="AY28" s="129"/>
      <c r="AZ28" s="129"/>
      <c r="BA28" s="129"/>
      <c r="BB28" s="129"/>
      <c r="BC28" s="100"/>
    </row>
    <row r="29" spans="1:55">
      <c r="A29" s="32">
        <f t="shared" si="0"/>
        <v>24</v>
      </c>
      <c r="B29" s="96"/>
      <c r="C29" s="97"/>
      <c r="D29" s="97"/>
      <c r="E29" s="97"/>
      <c r="F29" s="97"/>
      <c r="G29" s="97"/>
      <c r="H29" s="97"/>
      <c r="I29" s="97"/>
      <c r="J29" s="97"/>
      <c r="K29" s="98"/>
      <c r="L29" s="96"/>
      <c r="M29" s="97"/>
      <c r="N29" s="97"/>
      <c r="O29" s="97"/>
      <c r="P29" s="98"/>
      <c r="Q29" s="99"/>
      <c r="R29" s="100"/>
      <c r="S29" s="96"/>
      <c r="T29" s="98"/>
      <c r="U29" s="96"/>
      <c r="V29" s="97"/>
      <c r="W29" s="97"/>
      <c r="X29" s="97"/>
      <c r="Y29" s="97"/>
      <c r="Z29" s="97"/>
      <c r="AA29" s="98"/>
      <c r="AB29" s="96"/>
      <c r="AC29" s="97"/>
      <c r="AD29" s="97"/>
      <c r="AE29" s="97"/>
      <c r="AF29" s="97"/>
      <c r="AG29" s="97"/>
      <c r="AH29" s="97"/>
      <c r="AI29" s="98"/>
      <c r="AJ29" s="96"/>
      <c r="AK29" s="97"/>
      <c r="AL29" s="97"/>
      <c r="AM29" s="97"/>
      <c r="AN29" s="97"/>
      <c r="AO29" s="97"/>
      <c r="AP29" s="97"/>
      <c r="AQ29" s="98"/>
      <c r="AR29" s="9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C29" s="100"/>
    </row>
    <row r="30" spans="1:55">
      <c r="A30" s="32">
        <f t="shared" si="0"/>
        <v>25</v>
      </c>
      <c r="B30" s="96"/>
      <c r="C30" s="97"/>
      <c r="D30" s="97"/>
      <c r="E30" s="97"/>
      <c r="F30" s="97"/>
      <c r="G30" s="97"/>
      <c r="H30" s="97"/>
      <c r="I30" s="97"/>
      <c r="J30" s="97"/>
      <c r="K30" s="98"/>
      <c r="L30" s="96"/>
      <c r="M30" s="97"/>
      <c r="N30" s="97"/>
      <c r="O30" s="97"/>
      <c r="P30" s="98"/>
      <c r="Q30" s="99"/>
      <c r="R30" s="100"/>
      <c r="S30" s="96"/>
      <c r="T30" s="98"/>
      <c r="U30" s="96"/>
      <c r="V30" s="97"/>
      <c r="W30" s="97"/>
      <c r="X30" s="97"/>
      <c r="Y30" s="97"/>
      <c r="Z30" s="97"/>
      <c r="AA30" s="98"/>
      <c r="AB30" s="96"/>
      <c r="AC30" s="97"/>
      <c r="AD30" s="97"/>
      <c r="AE30" s="97"/>
      <c r="AF30" s="97"/>
      <c r="AG30" s="97"/>
      <c r="AH30" s="97"/>
      <c r="AI30" s="98"/>
      <c r="AJ30" s="96"/>
      <c r="AK30" s="97"/>
      <c r="AL30" s="97"/>
      <c r="AM30" s="97"/>
      <c r="AN30" s="97"/>
      <c r="AO30" s="97"/>
      <c r="AP30" s="97"/>
      <c r="AQ30" s="98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</row>
    <row r="31" spans="1:55">
      <c r="A31" s="32">
        <f t="shared" si="0"/>
        <v>26</v>
      </c>
      <c r="B31" s="96"/>
      <c r="C31" s="97"/>
      <c r="D31" s="97"/>
      <c r="E31" s="97"/>
      <c r="F31" s="97"/>
      <c r="G31" s="97"/>
      <c r="H31" s="97"/>
      <c r="I31" s="97"/>
      <c r="J31" s="97"/>
      <c r="K31" s="98"/>
      <c r="L31" s="96"/>
      <c r="M31" s="97"/>
      <c r="N31" s="97"/>
      <c r="O31" s="97"/>
      <c r="P31" s="98"/>
      <c r="Q31" s="99"/>
      <c r="R31" s="100"/>
      <c r="S31" s="96"/>
      <c r="T31" s="98"/>
      <c r="U31" s="96"/>
      <c r="V31" s="97"/>
      <c r="W31" s="97"/>
      <c r="X31" s="97"/>
      <c r="Y31" s="97"/>
      <c r="Z31" s="97"/>
      <c r="AA31" s="98"/>
      <c r="AB31" s="96"/>
      <c r="AC31" s="97"/>
      <c r="AD31" s="97"/>
      <c r="AE31" s="97"/>
      <c r="AF31" s="97"/>
      <c r="AG31" s="97"/>
      <c r="AH31" s="97"/>
      <c r="AI31" s="98"/>
      <c r="AJ31" s="96"/>
      <c r="AK31" s="97"/>
      <c r="AL31" s="97"/>
      <c r="AM31" s="97"/>
      <c r="AN31" s="97"/>
      <c r="AO31" s="97"/>
      <c r="AP31" s="97"/>
      <c r="AQ31" s="98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</row>
    <row r="32" spans="1:55">
      <c r="A32" s="32">
        <f t="shared" si="0"/>
        <v>27</v>
      </c>
      <c r="B32" s="96"/>
      <c r="C32" s="97"/>
      <c r="D32" s="97"/>
      <c r="E32" s="97"/>
      <c r="F32" s="97"/>
      <c r="G32" s="97"/>
      <c r="H32" s="97"/>
      <c r="I32" s="97"/>
      <c r="J32" s="97"/>
      <c r="K32" s="98"/>
      <c r="L32" s="96"/>
      <c r="M32" s="97"/>
      <c r="N32" s="97"/>
      <c r="O32" s="97"/>
      <c r="P32" s="98"/>
      <c r="Q32" s="99"/>
      <c r="R32" s="100"/>
      <c r="S32" s="96"/>
      <c r="T32" s="98"/>
      <c r="U32" s="96"/>
      <c r="V32" s="97"/>
      <c r="W32" s="97"/>
      <c r="X32" s="97"/>
      <c r="Y32" s="97"/>
      <c r="Z32" s="97"/>
      <c r="AA32" s="98"/>
      <c r="AB32" s="96"/>
      <c r="AC32" s="97"/>
      <c r="AD32" s="97"/>
      <c r="AE32" s="97"/>
      <c r="AF32" s="97"/>
      <c r="AG32" s="97"/>
      <c r="AH32" s="97"/>
      <c r="AI32" s="98"/>
      <c r="AJ32" s="96"/>
      <c r="AK32" s="97"/>
      <c r="AL32" s="97"/>
      <c r="AM32" s="97"/>
      <c r="AN32" s="97"/>
      <c r="AO32" s="97"/>
      <c r="AP32" s="97"/>
      <c r="AQ32" s="98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</row>
    <row r="33" spans="1:55">
      <c r="A33" s="32">
        <f t="shared" si="0"/>
        <v>28</v>
      </c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1"/>
      <c r="R33" s="131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</row>
    <row r="34" spans="1:55">
      <c r="A34" s="32">
        <f t="shared" si="0"/>
        <v>29</v>
      </c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1"/>
      <c r="R34" s="131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</row>
    <row r="35" spans="1:55">
      <c r="A35" s="32">
        <f t="shared" si="0"/>
        <v>30</v>
      </c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1"/>
      <c r="R35" s="131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</row>
    <row r="36" spans="1:55">
      <c r="A36" s="32">
        <f t="shared" si="0"/>
        <v>31</v>
      </c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1"/>
      <c r="R36" s="131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</row>
    <row r="37" spans="1:55">
      <c r="A37" s="32">
        <f t="shared" si="0"/>
        <v>32</v>
      </c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1"/>
      <c r="R37" s="131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0"/>
      <c r="AN37" s="130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</row>
    <row r="38" spans="1:55">
      <c r="A38" s="32">
        <f t="shared" si="0"/>
        <v>33</v>
      </c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1"/>
      <c r="R38" s="131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</row>
    <row r="39" spans="1:55">
      <c r="A39" s="32">
        <f t="shared" si="0"/>
        <v>34</v>
      </c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1"/>
      <c r="R39" s="131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</row>
    <row r="40" spans="1:55">
      <c r="A40" s="32">
        <f t="shared" si="0"/>
        <v>35</v>
      </c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1"/>
      <c r="R40" s="131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  <c r="AQ40" s="130"/>
      <c r="AR40" s="130"/>
      <c r="AS40" s="130"/>
      <c r="AT40" s="130"/>
      <c r="AU40" s="130"/>
      <c r="AV40" s="130"/>
      <c r="AW40" s="130"/>
      <c r="AX40" s="130"/>
      <c r="AY40" s="130"/>
      <c r="AZ40" s="130"/>
      <c r="BA40" s="130"/>
      <c r="BB40" s="130"/>
      <c r="BC40" s="130"/>
    </row>
    <row r="41" spans="1:55">
      <c r="A41" s="32">
        <f t="shared" si="0"/>
        <v>36</v>
      </c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1"/>
      <c r="R41" s="131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</row>
    <row r="42" spans="1:55">
      <c r="A42" s="32">
        <f t="shared" si="0"/>
        <v>37</v>
      </c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1"/>
      <c r="R42" s="131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/>
      <c r="AM42" s="130"/>
      <c r="AN42" s="130"/>
      <c r="AO42" s="130"/>
      <c r="AP42" s="130"/>
      <c r="AQ42" s="130"/>
      <c r="AR42" s="130"/>
      <c r="AS42" s="130"/>
      <c r="AT42" s="130"/>
      <c r="AU42" s="130"/>
      <c r="AV42" s="130"/>
      <c r="AW42" s="130"/>
      <c r="AX42" s="130"/>
      <c r="AY42" s="130"/>
      <c r="AZ42" s="130"/>
      <c r="BA42" s="130"/>
      <c r="BB42" s="130"/>
      <c r="BC42" s="130"/>
    </row>
    <row r="43" spans="1:55">
      <c r="A43" s="32">
        <f t="shared" si="0"/>
        <v>38</v>
      </c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1"/>
      <c r="R43" s="131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  <c r="AL43" s="130"/>
      <c r="AM43" s="130"/>
      <c r="AN43" s="130"/>
      <c r="AO43" s="130"/>
      <c r="AP43" s="130"/>
      <c r="AQ43" s="130"/>
      <c r="AR43" s="130"/>
      <c r="AS43" s="130"/>
      <c r="AT43" s="130"/>
      <c r="AU43" s="130"/>
      <c r="AV43" s="130"/>
      <c r="AW43" s="130"/>
      <c r="AX43" s="130"/>
      <c r="AY43" s="130"/>
      <c r="AZ43" s="130"/>
      <c r="BA43" s="130"/>
      <c r="BB43" s="130"/>
      <c r="BC43" s="130"/>
    </row>
    <row r="44" spans="1:55">
      <c r="A44" s="32">
        <f t="shared" si="0"/>
        <v>39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1"/>
      <c r="R44" s="131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30"/>
      <c r="AV44" s="130"/>
      <c r="AW44" s="130"/>
      <c r="AX44" s="130"/>
      <c r="AY44" s="130"/>
      <c r="AZ44" s="130"/>
      <c r="BA44" s="130"/>
      <c r="BB44" s="130"/>
      <c r="BC44" s="130"/>
    </row>
    <row r="45" spans="1:55">
      <c r="A45" s="32">
        <f t="shared" si="0"/>
        <v>40</v>
      </c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1"/>
      <c r="R45" s="131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  <c r="AL45" s="130"/>
      <c r="AM45" s="130"/>
      <c r="AN45" s="130"/>
      <c r="AO45" s="130"/>
      <c r="AP45" s="130"/>
      <c r="AQ45" s="130"/>
      <c r="AR45" s="130"/>
      <c r="AS45" s="130"/>
      <c r="AT45" s="130"/>
      <c r="AU45" s="130"/>
      <c r="AV45" s="130"/>
      <c r="AW45" s="130"/>
      <c r="AX45" s="130"/>
      <c r="AY45" s="130"/>
      <c r="AZ45" s="130"/>
      <c r="BA45" s="130"/>
      <c r="BB45" s="130"/>
      <c r="BC45" s="130"/>
    </row>
    <row r="46" spans="1:55">
      <c r="A46" s="32">
        <f t="shared" si="0"/>
        <v>41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1"/>
      <c r="R46" s="131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</row>
    <row r="47" spans="1:55">
      <c r="A47" s="32">
        <f t="shared" si="0"/>
        <v>42</v>
      </c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1"/>
      <c r="R47" s="131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0"/>
      <c r="AM47" s="130"/>
      <c r="AN47" s="130"/>
      <c r="AO47" s="130"/>
      <c r="AP47" s="130"/>
      <c r="AQ47" s="130"/>
      <c r="AR47" s="130"/>
      <c r="AS47" s="130"/>
      <c r="AT47" s="130"/>
      <c r="AU47" s="130"/>
      <c r="AV47" s="130"/>
      <c r="AW47" s="130"/>
      <c r="AX47" s="130"/>
      <c r="AY47" s="130"/>
      <c r="AZ47" s="130"/>
      <c r="BA47" s="130"/>
      <c r="BB47" s="130"/>
      <c r="BC47" s="130"/>
    </row>
    <row r="48" spans="1:55">
      <c r="A48" s="32">
        <f t="shared" si="0"/>
        <v>43</v>
      </c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1"/>
      <c r="R48" s="131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30"/>
      <c r="AP48" s="130"/>
      <c r="AQ48" s="130"/>
      <c r="AR48" s="130"/>
      <c r="AS48" s="130"/>
      <c r="AT48" s="130"/>
      <c r="AU48" s="130"/>
      <c r="AV48" s="130"/>
      <c r="AW48" s="130"/>
      <c r="AX48" s="130"/>
      <c r="AY48" s="130"/>
      <c r="AZ48" s="130"/>
      <c r="BA48" s="130"/>
      <c r="BB48" s="130"/>
      <c r="BC48" s="130"/>
    </row>
    <row r="49" spans="1:55">
      <c r="A49" s="32">
        <f t="shared" si="0"/>
        <v>44</v>
      </c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1"/>
      <c r="R49" s="131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0"/>
      <c r="AM49" s="130"/>
      <c r="AN49" s="130"/>
      <c r="AO49" s="130"/>
      <c r="AP49" s="130"/>
      <c r="AQ49" s="130"/>
      <c r="AR49" s="130"/>
      <c r="AS49" s="130"/>
      <c r="AT49" s="130"/>
      <c r="AU49" s="130"/>
      <c r="AV49" s="130"/>
      <c r="AW49" s="130"/>
      <c r="AX49" s="130"/>
      <c r="AY49" s="130"/>
      <c r="AZ49" s="130"/>
      <c r="BA49" s="130"/>
      <c r="BB49" s="130"/>
      <c r="BC49" s="130"/>
    </row>
    <row r="50" spans="1:55">
      <c r="A50" s="32">
        <f t="shared" si="0"/>
        <v>45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1"/>
      <c r="R50" s="131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Q50" s="130"/>
      <c r="AR50" s="130"/>
      <c r="AS50" s="130"/>
      <c r="AT50" s="130"/>
      <c r="AU50" s="130"/>
      <c r="AV50" s="130"/>
      <c r="AW50" s="130"/>
      <c r="AX50" s="130"/>
      <c r="AY50" s="130"/>
      <c r="AZ50" s="130"/>
      <c r="BA50" s="130"/>
      <c r="BB50" s="130"/>
      <c r="BC50" s="130"/>
    </row>
    <row r="51" spans="1:55">
      <c r="A51" s="32">
        <f t="shared" si="0"/>
        <v>46</v>
      </c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1"/>
      <c r="R51" s="131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Q51" s="130"/>
      <c r="AR51" s="130"/>
      <c r="AS51" s="130"/>
      <c r="AT51" s="130"/>
      <c r="AU51" s="130"/>
      <c r="AV51" s="130"/>
      <c r="AW51" s="130"/>
      <c r="AX51" s="130"/>
      <c r="AY51" s="130"/>
      <c r="AZ51" s="130"/>
      <c r="BA51" s="130"/>
      <c r="BB51" s="130"/>
      <c r="BC51" s="130"/>
    </row>
    <row r="52" spans="1:55">
      <c r="A52" s="32">
        <f t="shared" si="0"/>
        <v>47</v>
      </c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1"/>
      <c r="R52" s="131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30"/>
    </row>
    <row r="53" spans="1:55">
      <c r="A53" s="32">
        <f t="shared" si="0"/>
        <v>48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1"/>
      <c r="R53" s="131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</row>
    <row r="54" spans="1:55">
      <c r="A54" s="32">
        <f t="shared" si="0"/>
        <v>49</v>
      </c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/>
      <c r="R54" s="131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0"/>
      <c r="AO54" s="130"/>
      <c r="AP54" s="130"/>
      <c r="AQ54" s="130"/>
      <c r="AR54" s="130"/>
      <c r="AS54" s="130"/>
      <c r="AT54" s="130"/>
      <c r="AU54" s="130"/>
      <c r="AV54" s="130"/>
      <c r="AW54" s="130"/>
      <c r="AX54" s="130"/>
      <c r="AY54" s="130"/>
      <c r="AZ54" s="130"/>
      <c r="BA54" s="130"/>
      <c r="BB54" s="130"/>
      <c r="BC54" s="130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72"/>
  <sheetViews>
    <sheetView tabSelected="1" view="pageBreakPreview" zoomScale="120" zoomScaleSheetLayoutView="120" workbookViewId="0">
      <pane ySplit="3" topLeftCell="A130" activePane="bottomLeft" state="frozen"/>
      <selection activeCell="AK12" sqref="AK12"/>
      <selection pane="bottomLeft" activeCell="Y162" sqref="Y162"/>
    </sheetView>
  </sheetViews>
  <sheetFormatPr defaultColWidth="2.375" defaultRowHeight="9.4"/>
  <cols>
    <col min="1" max="2" width="2.375" style="37"/>
    <col min="3" max="3" width="2.625" style="37" bestFit="1" customWidth="1"/>
    <col min="4" max="42" width="2.375" style="37"/>
    <col min="43" max="43" width="6.375" style="37" bestFit="1" customWidth="1"/>
    <col min="44" max="16384" width="2.375" style="37"/>
  </cols>
  <sheetData>
    <row r="1" spans="1:52" ht="9.75" thickTop="1">
      <c r="A1" s="74" t="s">
        <v>40</v>
      </c>
      <c r="B1" s="75"/>
      <c r="C1" s="75"/>
      <c r="D1" s="75"/>
      <c r="E1" s="75"/>
      <c r="F1" s="75"/>
      <c r="G1" s="75"/>
      <c r="H1" s="75"/>
      <c r="I1" s="75"/>
      <c r="J1" s="76"/>
      <c r="K1" s="80" t="s">
        <v>41</v>
      </c>
      <c r="L1" s="80"/>
      <c r="M1" s="80"/>
      <c r="N1" s="80"/>
      <c r="O1" s="105" t="str">
        <f>IF(ISBLANK([1]表紙!AL39),"",([1]表紙!AL39))</f>
        <v>K001</v>
      </c>
      <c r="P1" s="105"/>
      <c r="Q1" s="105"/>
      <c r="R1" s="105"/>
      <c r="S1" s="105"/>
      <c r="T1" s="105"/>
      <c r="U1" s="105"/>
      <c r="V1" s="105"/>
      <c r="W1" s="105"/>
      <c r="X1" s="105"/>
      <c r="Y1" s="80" t="s">
        <v>42</v>
      </c>
      <c r="Z1" s="80"/>
      <c r="AA1" s="80"/>
      <c r="AB1" s="80"/>
      <c r="AC1" s="144" t="str">
        <f>IF(ISBLANK([1]表紙!AL35),"",([1]表紙!AL35))</f>
        <v>KS</v>
      </c>
      <c r="AD1" s="144"/>
      <c r="AE1" s="144"/>
      <c r="AF1" s="144"/>
      <c r="AG1" s="144"/>
      <c r="AH1" s="144"/>
      <c r="AI1" s="144"/>
      <c r="AJ1" s="144"/>
      <c r="AK1" s="144"/>
      <c r="AL1" s="144"/>
      <c r="AM1" s="80" t="s">
        <v>43</v>
      </c>
      <c r="AN1" s="80"/>
      <c r="AO1" s="80"/>
      <c r="AP1" s="80"/>
      <c r="AQ1" s="140">
        <f>IF(ISBLANK([2]表紙!AL47),"",([2]表紙!AL47))</f>
        <v>44720</v>
      </c>
      <c r="AR1" s="140"/>
      <c r="AS1" s="140"/>
      <c r="AT1" s="140"/>
      <c r="AU1" s="140"/>
      <c r="AV1" s="140"/>
      <c r="AW1" s="140"/>
      <c r="AX1" s="140"/>
      <c r="AY1" s="140"/>
      <c r="AZ1" s="141"/>
    </row>
    <row r="2" spans="1:52" ht="9.75" thickBot="1">
      <c r="A2" s="77"/>
      <c r="B2" s="78"/>
      <c r="C2" s="78"/>
      <c r="D2" s="78"/>
      <c r="E2" s="78"/>
      <c r="F2" s="78"/>
      <c r="G2" s="78"/>
      <c r="H2" s="78"/>
      <c r="I2" s="78"/>
      <c r="J2" s="79"/>
      <c r="K2" s="82" t="s">
        <v>44</v>
      </c>
      <c r="L2" s="82"/>
      <c r="M2" s="82"/>
      <c r="N2" s="82"/>
      <c r="O2" s="103" t="str">
        <f>IF(ISBLANK([1]表紙!AL41),"",([1]表紙!AL41))</f>
        <v>勤怠実績一覧</v>
      </c>
      <c r="P2" s="103"/>
      <c r="Q2" s="103"/>
      <c r="R2" s="103"/>
      <c r="S2" s="103"/>
      <c r="T2" s="103"/>
      <c r="U2" s="103"/>
      <c r="V2" s="103"/>
      <c r="W2" s="103"/>
      <c r="X2" s="103"/>
      <c r="Y2" s="82" t="s">
        <v>45</v>
      </c>
      <c r="Z2" s="82"/>
      <c r="AA2" s="82"/>
      <c r="AB2" s="82"/>
      <c r="AC2" s="142" t="str">
        <f>IF(ISBLANK([1]表紙!AL37),"",([1]表紙!AL37))</f>
        <v>勤怠管理システム</v>
      </c>
      <c r="AD2" s="142"/>
      <c r="AE2" s="142"/>
      <c r="AF2" s="142"/>
      <c r="AG2" s="142"/>
      <c r="AH2" s="142"/>
      <c r="AI2" s="142"/>
      <c r="AJ2" s="142"/>
      <c r="AK2" s="142"/>
      <c r="AL2" s="142"/>
      <c r="AM2" s="82" t="s">
        <v>46</v>
      </c>
      <c r="AN2" s="82"/>
      <c r="AO2" s="82"/>
      <c r="AP2" s="82"/>
      <c r="AQ2" s="142" t="str">
        <f>IF(ISBLANK(表紙!AL49),"",(表紙!AL49))</f>
        <v>安雪シン・劉金澤・高菁雨</v>
      </c>
      <c r="AR2" s="142"/>
      <c r="AS2" s="142"/>
      <c r="AT2" s="142"/>
      <c r="AU2" s="142"/>
      <c r="AV2" s="142"/>
      <c r="AW2" s="142"/>
      <c r="AX2" s="142"/>
      <c r="AY2" s="142"/>
      <c r="AZ2" s="143"/>
    </row>
    <row r="3" spans="1:52" ht="12" customHeight="1" thickTop="1">
      <c r="B3" s="38"/>
    </row>
    <row r="4" spans="1:52">
      <c r="A4" s="45" t="s">
        <v>47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7"/>
    </row>
    <row r="6" spans="1:52">
      <c r="B6" s="154" t="s">
        <v>93</v>
      </c>
      <c r="C6" s="154"/>
      <c r="D6" s="154"/>
      <c r="E6" s="154"/>
      <c r="F6" s="154"/>
    </row>
    <row r="7" spans="1:52">
      <c r="C7" s="154" t="s">
        <v>94</v>
      </c>
      <c r="D7" s="154"/>
      <c r="E7" s="154"/>
      <c r="F7" s="154"/>
      <c r="G7" s="154"/>
    </row>
    <row r="9" spans="1:52">
      <c r="D9" s="174"/>
      <c r="E9" s="175" t="s">
        <v>48</v>
      </c>
      <c r="F9" s="176" t="s">
        <v>49</v>
      </c>
      <c r="G9" s="177"/>
      <c r="H9" s="177"/>
      <c r="I9" s="177"/>
      <c r="J9" s="177"/>
      <c r="K9" s="177"/>
      <c r="L9" s="178"/>
      <c r="M9" s="177" t="s">
        <v>50</v>
      </c>
      <c r="N9" s="177"/>
      <c r="O9" s="178"/>
      <c r="P9" s="174"/>
      <c r="Q9" s="174"/>
    </row>
    <row r="10" spans="1:52">
      <c r="D10" s="174"/>
      <c r="E10" s="179">
        <v>1</v>
      </c>
      <c r="F10" s="180" t="s">
        <v>104</v>
      </c>
      <c r="G10" s="181"/>
      <c r="H10" s="181"/>
      <c r="I10" s="181"/>
      <c r="J10" s="181"/>
      <c r="K10" s="181"/>
      <c r="L10" s="182"/>
      <c r="M10" s="181" t="s">
        <v>51</v>
      </c>
      <c r="N10" s="181"/>
      <c r="O10" s="182"/>
      <c r="P10" s="174"/>
      <c r="Q10" s="174"/>
    </row>
    <row r="11" spans="1:52">
      <c r="D11" s="174"/>
      <c r="E11" s="179">
        <v>2</v>
      </c>
      <c r="F11" s="180" t="s">
        <v>105</v>
      </c>
      <c r="G11" s="181"/>
      <c r="H11" s="181"/>
      <c r="I11" s="181"/>
      <c r="J11" s="181"/>
      <c r="K11" s="181"/>
      <c r="L11" s="182"/>
      <c r="M11" s="181" t="s">
        <v>51</v>
      </c>
      <c r="N11" s="181"/>
      <c r="O11" s="182"/>
      <c r="P11" s="174"/>
      <c r="Q11" s="174"/>
    </row>
    <row r="12" spans="1:52">
      <c r="D12" s="174"/>
      <c r="E12" s="179">
        <v>3</v>
      </c>
      <c r="F12" s="180" t="s">
        <v>106</v>
      </c>
      <c r="G12" s="181"/>
      <c r="H12" s="181"/>
      <c r="I12" s="181"/>
      <c r="J12" s="181"/>
      <c r="K12" s="181"/>
      <c r="L12" s="182"/>
      <c r="M12" s="181" t="s">
        <v>51</v>
      </c>
      <c r="N12" s="181"/>
      <c r="O12" s="182"/>
      <c r="P12" s="174"/>
      <c r="Q12" s="174"/>
    </row>
    <row r="13" spans="1:52">
      <c r="D13" s="174"/>
      <c r="E13" s="179">
        <v>4</v>
      </c>
      <c r="F13" s="180" t="s">
        <v>107</v>
      </c>
      <c r="G13" s="181"/>
      <c r="H13" s="181"/>
      <c r="I13" s="181"/>
      <c r="J13" s="181"/>
      <c r="K13" s="181"/>
      <c r="L13" s="182"/>
      <c r="M13" s="181" t="s">
        <v>51</v>
      </c>
      <c r="N13" s="181"/>
      <c r="O13" s="182"/>
      <c r="P13" s="174"/>
      <c r="Q13" s="174"/>
    </row>
    <row r="17" spans="2:34">
      <c r="B17" s="154" t="s">
        <v>108</v>
      </c>
      <c r="C17" s="154"/>
      <c r="D17" s="154"/>
      <c r="E17" s="154"/>
      <c r="F17" s="154"/>
      <c r="G17" s="154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48"/>
      <c r="F20" s="49" t="s">
        <v>110</v>
      </c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50"/>
    </row>
    <row r="21" spans="2:34">
      <c r="E21" s="48"/>
      <c r="F21" s="49" t="s">
        <v>118</v>
      </c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50"/>
    </row>
    <row r="22" spans="2:34">
      <c r="E22" s="48"/>
      <c r="F22" s="49" t="s">
        <v>111</v>
      </c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50"/>
    </row>
    <row r="23" spans="2:34">
      <c r="E23" s="48"/>
      <c r="F23" s="49" t="s">
        <v>112</v>
      </c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50"/>
    </row>
    <row r="24" spans="2:34">
      <c r="E24" s="48"/>
      <c r="F24" s="49" t="s">
        <v>113</v>
      </c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50"/>
    </row>
    <row r="25" spans="2:34">
      <c r="E25" s="48"/>
      <c r="F25" s="49" t="s">
        <v>114</v>
      </c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50"/>
    </row>
    <row r="26" spans="2:34">
      <c r="E26" s="48"/>
      <c r="F26" s="49" t="s">
        <v>115</v>
      </c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50"/>
    </row>
    <row r="27" spans="2:34">
      <c r="E27" s="48"/>
      <c r="F27" s="49" t="s">
        <v>116</v>
      </c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50"/>
    </row>
    <row r="28" spans="2:34">
      <c r="E28" s="48"/>
      <c r="F28" s="49" t="s">
        <v>147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50"/>
    </row>
    <row r="29" spans="2:34">
      <c r="E29" s="48"/>
      <c r="F29" s="183" t="s">
        <v>117</v>
      </c>
      <c r="G29" s="183"/>
      <c r="H29" s="183"/>
      <c r="I29" s="183"/>
      <c r="J29" s="183"/>
      <c r="K29" s="183"/>
      <c r="L29" s="183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50"/>
    </row>
    <row r="30" spans="2:34">
      <c r="E30" s="48"/>
      <c r="F30" s="68" t="s">
        <v>149</v>
      </c>
      <c r="G30" s="68"/>
      <c r="H30" s="68"/>
      <c r="I30" s="68"/>
      <c r="J30" s="68"/>
      <c r="K30" s="67"/>
      <c r="L30" s="67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50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48"/>
      <c r="F32" s="49" t="s">
        <v>119</v>
      </c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50"/>
    </row>
    <row r="33" spans="5:34">
      <c r="E33" s="48"/>
      <c r="F33" s="49" t="s">
        <v>120</v>
      </c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50"/>
    </row>
    <row r="34" spans="5:34">
      <c r="E34" s="48"/>
      <c r="F34" s="49" t="s">
        <v>121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50"/>
    </row>
    <row r="35" spans="5:34">
      <c r="E35" s="48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50"/>
    </row>
    <row r="36" spans="5:34">
      <c r="E36" s="48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50"/>
    </row>
    <row r="37" spans="5:34">
      <c r="E37" s="40" t="s">
        <v>168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41"/>
    </row>
    <row r="38" spans="5:34">
      <c r="E38" s="48" t="s">
        <v>169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50"/>
    </row>
    <row r="39" spans="5:34">
      <c r="E39" s="48" t="s">
        <v>170</v>
      </c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50"/>
    </row>
    <row r="40" spans="5:34">
      <c r="E40" s="48" t="s">
        <v>171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50"/>
    </row>
    <row r="41" spans="5:34">
      <c r="E41" s="48"/>
      <c r="F41" s="183" t="s">
        <v>173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50"/>
    </row>
    <row r="42" spans="5:34">
      <c r="E42" s="48" t="s">
        <v>170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50"/>
    </row>
    <row r="43" spans="5:34">
      <c r="E43" s="48" t="s">
        <v>172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50"/>
    </row>
    <row r="44" spans="5:34">
      <c r="E44" s="48"/>
      <c r="F44" s="183" t="s">
        <v>173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50"/>
    </row>
    <row r="45" spans="5:34">
      <c r="E45" s="48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50"/>
    </row>
    <row r="46" spans="5:34">
      <c r="E46" s="48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50"/>
    </row>
    <row r="47" spans="5:34">
      <c r="E47" s="40" t="s">
        <v>54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41"/>
    </row>
    <row r="48" spans="5:34" ht="13.8" customHeight="1">
      <c r="E48" s="155" t="s">
        <v>174</v>
      </c>
      <c r="F48" s="156"/>
      <c r="G48" s="156"/>
      <c r="H48" s="156"/>
      <c r="I48" s="156"/>
      <c r="J48" s="156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  <c r="AF48" s="156"/>
      <c r="AG48" s="156"/>
      <c r="AH48" s="157"/>
    </row>
    <row r="49" spans="2:34" ht="319.8" customHeight="1">
      <c r="E49" s="158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59"/>
      <c r="S49" s="159"/>
      <c r="T49" s="159"/>
      <c r="U49" s="159"/>
      <c r="V49" s="159"/>
      <c r="W49" s="159"/>
      <c r="X49" s="159"/>
      <c r="Y49" s="159"/>
      <c r="Z49" s="159"/>
      <c r="AA49" s="159"/>
      <c r="AB49" s="159"/>
      <c r="AC49" s="159"/>
      <c r="AD49" s="159"/>
      <c r="AE49" s="159"/>
      <c r="AF49" s="159"/>
      <c r="AG49" s="159"/>
      <c r="AH49" s="160"/>
    </row>
    <row r="50" spans="2:34">
      <c r="E50" s="40" t="s">
        <v>55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41"/>
    </row>
    <row r="51" spans="2:34">
      <c r="E51" s="48"/>
      <c r="F51" s="49" t="s">
        <v>95</v>
      </c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50"/>
    </row>
    <row r="52" spans="2:34">
      <c r="E52" s="48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50"/>
    </row>
    <row r="53" spans="2:34">
      <c r="E53" s="40" t="s">
        <v>56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41"/>
    </row>
    <row r="54" spans="2:34">
      <c r="E54" s="48"/>
      <c r="F54" s="49" t="s">
        <v>109</v>
      </c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50"/>
    </row>
    <row r="55" spans="2:34">
      <c r="E55" s="52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4"/>
    </row>
    <row r="59" spans="2:34">
      <c r="B59" s="154" t="s">
        <v>150</v>
      </c>
      <c r="C59" s="154"/>
      <c r="D59" s="154"/>
      <c r="E59" s="154"/>
      <c r="F59" s="154"/>
      <c r="G59" s="154"/>
    </row>
    <row r="61" spans="2:34">
      <c r="E61" s="138" t="s">
        <v>130</v>
      </c>
      <c r="F61" s="145" t="s">
        <v>131</v>
      </c>
      <c r="G61" s="146"/>
      <c r="H61" s="146"/>
      <c r="I61" s="146"/>
      <c r="J61" s="146"/>
      <c r="K61" s="146"/>
      <c r="L61" s="147"/>
      <c r="M61" s="151" t="s">
        <v>132</v>
      </c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3"/>
      <c r="AB61" s="145" t="s">
        <v>81</v>
      </c>
      <c r="AC61" s="146"/>
      <c r="AD61" s="146"/>
      <c r="AE61" s="146"/>
      <c r="AF61" s="146"/>
      <c r="AG61" s="146"/>
      <c r="AH61" s="147"/>
    </row>
    <row r="62" spans="2:34">
      <c r="E62" s="139"/>
      <c r="F62" s="148"/>
      <c r="G62" s="149"/>
      <c r="H62" s="149"/>
      <c r="I62" s="149"/>
      <c r="J62" s="149"/>
      <c r="K62" s="149"/>
      <c r="L62" s="150"/>
      <c r="M62" s="151" t="s">
        <v>135</v>
      </c>
      <c r="N62" s="152"/>
      <c r="O62" s="152"/>
      <c r="P62" s="152"/>
      <c r="Q62" s="153"/>
      <c r="R62" s="151" t="s">
        <v>136</v>
      </c>
      <c r="S62" s="152"/>
      <c r="T62" s="152"/>
      <c r="U62" s="152"/>
      <c r="V62" s="153"/>
      <c r="W62" s="151" t="s">
        <v>137</v>
      </c>
      <c r="X62" s="152"/>
      <c r="Y62" s="152"/>
      <c r="Z62" s="152"/>
      <c r="AA62" s="153"/>
      <c r="AB62" s="148"/>
      <c r="AC62" s="149"/>
      <c r="AD62" s="149"/>
      <c r="AE62" s="149"/>
      <c r="AF62" s="149"/>
      <c r="AG62" s="149"/>
      <c r="AH62" s="150"/>
    </row>
    <row r="63" spans="2:34">
      <c r="E63" s="62">
        <v>1</v>
      </c>
      <c r="F63" s="65" t="s">
        <v>72</v>
      </c>
      <c r="G63" s="63"/>
      <c r="H63" s="64"/>
      <c r="I63" s="64"/>
      <c r="J63" s="64"/>
      <c r="K63" s="64"/>
      <c r="L63" s="66"/>
      <c r="M63" s="132">
        <v>1.2</v>
      </c>
      <c r="N63" s="133"/>
      <c r="O63" s="133"/>
      <c r="P63" s="133"/>
      <c r="Q63" s="134"/>
      <c r="R63" s="132" t="s">
        <v>72</v>
      </c>
      <c r="S63" s="133"/>
      <c r="T63" s="133"/>
      <c r="U63" s="133"/>
      <c r="V63" s="134"/>
      <c r="W63" s="135" t="s">
        <v>138</v>
      </c>
      <c r="X63" s="136"/>
      <c r="Y63" s="136"/>
      <c r="Z63" s="136"/>
      <c r="AA63" s="137"/>
      <c r="AB63" s="161"/>
      <c r="AC63" s="162"/>
      <c r="AD63" s="162"/>
      <c r="AE63" s="162"/>
      <c r="AF63" s="162"/>
      <c r="AG63" s="162"/>
      <c r="AH63" s="163"/>
    </row>
    <row r="64" spans="2:34">
      <c r="E64" s="62">
        <v>2</v>
      </c>
      <c r="F64" s="63" t="s">
        <v>59</v>
      </c>
      <c r="G64" s="64"/>
      <c r="H64" s="64"/>
      <c r="I64" s="64"/>
      <c r="J64" s="64"/>
      <c r="K64" s="64"/>
      <c r="L64" s="66"/>
      <c r="M64" s="132">
        <v>1.2</v>
      </c>
      <c r="N64" s="133"/>
      <c r="O64" s="133"/>
      <c r="P64" s="133"/>
      <c r="Q64" s="134"/>
      <c r="R64" s="132" t="s">
        <v>151</v>
      </c>
      <c r="S64" s="133"/>
      <c r="T64" s="133"/>
      <c r="U64" s="133"/>
      <c r="V64" s="134"/>
      <c r="W64" s="135" t="s">
        <v>138</v>
      </c>
      <c r="X64" s="136"/>
      <c r="Y64" s="136"/>
      <c r="Z64" s="136"/>
      <c r="AA64" s="137"/>
      <c r="AB64" s="161"/>
      <c r="AC64" s="162"/>
      <c r="AD64" s="162"/>
      <c r="AE64" s="162"/>
      <c r="AF64" s="162"/>
      <c r="AG64" s="162"/>
      <c r="AH64" s="163"/>
    </row>
    <row r="65" spans="2:47">
      <c r="E65" s="62">
        <v>3</v>
      </c>
      <c r="F65" s="63" t="s">
        <v>73</v>
      </c>
      <c r="G65" s="64"/>
      <c r="H65" s="64"/>
      <c r="I65" s="64"/>
      <c r="J65" s="64"/>
      <c r="K65" s="64"/>
      <c r="L65" s="66"/>
      <c r="M65" s="132">
        <v>1.2</v>
      </c>
      <c r="N65" s="133"/>
      <c r="O65" s="133"/>
      <c r="P65" s="133"/>
      <c r="Q65" s="134"/>
      <c r="R65" s="132" t="s">
        <v>73</v>
      </c>
      <c r="S65" s="133"/>
      <c r="T65" s="133"/>
      <c r="U65" s="133"/>
      <c r="V65" s="134"/>
      <c r="W65" s="135" t="s">
        <v>138</v>
      </c>
      <c r="X65" s="136"/>
      <c r="Y65" s="136"/>
      <c r="Z65" s="136"/>
      <c r="AA65" s="137"/>
      <c r="AB65" s="161"/>
      <c r="AC65" s="162"/>
      <c r="AD65" s="162"/>
      <c r="AE65" s="162"/>
      <c r="AF65" s="162"/>
      <c r="AG65" s="162"/>
      <c r="AH65" s="163"/>
    </row>
    <row r="66" spans="2:47">
      <c r="E66" s="62">
        <v>4</v>
      </c>
      <c r="F66" s="63" t="s">
        <v>74</v>
      </c>
      <c r="G66" s="64"/>
      <c r="H66" s="64"/>
      <c r="I66" s="64"/>
      <c r="J66" s="64"/>
      <c r="K66" s="64"/>
      <c r="L66" s="66"/>
      <c r="M66" s="132">
        <v>1.2</v>
      </c>
      <c r="N66" s="133"/>
      <c r="O66" s="133"/>
      <c r="P66" s="133"/>
      <c r="Q66" s="134"/>
      <c r="R66" s="132" t="s">
        <v>74</v>
      </c>
      <c r="S66" s="133"/>
      <c r="T66" s="133"/>
      <c r="U66" s="133"/>
      <c r="V66" s="134"/>
      <c r="W66" s="135" t="s">
        <v>138</v>
      </c>
      <c r="X66" s="136"/>
      <c r="Y66" s="136"/>
      <c r="Z66" s="136"/>
      <c r="AA66" s="137"/>
      <c r="AB66" s="161"/>
      <c r="AC66" s="162"/>
      <c r="AD66" s="162"/>
      <c r="AE66" s="162"/>
      <c r="AF66" s="162"/>
      <c r="AG66" s="162"/>
      <c r="AH66" s="163"/>
    </row>
    <row r="67" spans="2:47">
      <c r="E67" s="62">
        <v>5</v>
      </c>
      <c r="F67" s="63" t="s">
        <v>75</v>
      </c>
      <c r="G67" s="64"/>
      <c r="H67" s="64"/>
      <c r="I67" s="64"/>
      <c r="J67" s="64"/>
      <c r="K67" s="64"/>
      <c r="L67" s="66"/>
      <c r="M67" s="132">
        <v>1.2</v>
      </c>
      <c r="N67" s="133"/>
      <c r="O67" s="133"/>
      <c r="P67" s="133"/>
      <c r="Q67" s="134"/>
      <c r="R67" s="132" t="s">
        <v>75</v>
      </c>
      <c r="S67" s="133"/>
      <c r="T67" s="133"/>
      <c r="U67" s="133"/>
      <c r="V67" s="134"/>
      <c r="W67" s="135" t="s">
        <v>138</v>
      </c>
      <c r="X67" s="136"/>
      <c r="Y67" s="136"/>
      <c r="Z67" s="136"/>
      <c r="AA67" s="137"/>
      <c r="AB67" s="161"/>
      <c r="AC67" s="162"/>
      <c r="AD67" s="162"/>
      <c r="AE67" s="162"/>
      <c r="AF67" s="162"/>
      <c r="AG67" s="162"/>
      <c r="AH67" s="163"/>
    </row>
    <row r="68" spans="2:47">
      <c r="E68" s="62">
        <v>6</v>
      </c>
      <c r="F68" s="164" t="s">
        <v>76</v>
      </c>
      <c r="G68" s="165"/>
      <c r="H68" s="165"/>
      <c r="I68" s="165"/>
      <c r="J68" s="165"/>
      <c r="K68" s="165"/>
      <c r="L68" s="166"/>
      <c r="M68" s="132">
        <v>1.2</v>
      </c>
      <c r="N68" s="133"/>
      <c r="O68" s="133"/>
      <c r="P68" s="133"/>
      <c r="Q68" s="134"/>
      <c r="R68" s="132" t="s">
        <v>76</v>
      </c>
      <c r="S68" s="133"/>
      <c r="T68" s="133"/>
      <c r="U68" s="133"/>
      <c r="V68" s="134"/>
      <c r="W68" s="132" t="s">
        <v>138</v>
      </c>
      <c r="X68" s="133"/>
      <c r="Y68" s="133"/>
      <c r="Z68" s="133"/>
      <c r="AA68" s="134"/>
      <c r="AB68" s="161"/>
      <c r="AC68" s="162"/>
      <c r="AD68" s="162"/>
      <c r="AE68" s="162"/>
      <c r="AF68" s="162"/>
      <c r="AG68" s="162"/>
      <c r="AH68" s="163"/>
    </row>
    <row r="69" spans="2:47">
      <c r="E69" s="62">
        <v>7</v>
      </c>
      <c r="F69" s="164" t="s">
        <v>77</v>
      </c>
      <c r="G69" s="165"/>
      <c r="H69" s="165"/>
      <c r="I69" s="165"/>
      <c r="J69" s="165"/>
      <c r="K69" s="165"/>
      <c r="L69" s="166"/>
      <c r="M69" s="132">
        <v>1.2</v>
      </c>
      <c r="N69" s="133"/>
      <c r="O69" s="133"/>
      <c r="P69" s="133"/>
      <c r="Q69" s="134"/>
      <c r="R69" s="132" t="s">
        <v>133</v>
      </c>
      <c r="S69" s="133"/>
      <c r="T69" s="133"/>
      <c r="U69" s="133"/>
      <c r="V69" s="134"/>
      <c r="W69" s="132" t="s">
        <v>138</v>
      </c>
      <c r="X69" s="133"/>
      <c r="Y69" s="133"/>
      <c r="Z69" s="133"/>
      <c r="AA69" s="134"/>
      <c r="AB69" s="161"/>
      <c r="AC69" s="162"/>
      <c r="AD69" s="162"/>
      <c r="AE69" s="162"/>
      <c r="AF69" s="162"/>
      <c r="AG69" s="162"/>
      <c r="AH69" s="163"/>
      <c r="AU69" s="37" t="s">
        <v>173</v>
      </c>
    </row>
    <row r="70" spans="2:47">
      <c r="E70" s="62">
        <v>8</v>
      </c>
      <c r="F70" s="164" t="s">
        <v>78</v>
      </c>
      <c r="G70" s="165"/>
      <c r="H70" s="165"/>
      <c r="I70" s="165"/>
      <c r="J70" s="165"/>
      <c r="K70" s="165"/>
      <c r="L70" s="166"/>
      <c r="M70" s="132">
        <v>1.2</v>
      </c>
      <c r="N70" s="133"/>
      <c r="O70" s="133"/>
      <c r="P70" s="133"/>
      <c r="Q70" s="134"/>
      <c r="R70" s="132" t="s">
        <v>78</v>
      </c>
      <c r="S70" s="133"/>
      <c r="T70" s="133"/>
      <c r="U70" s="133"/>
      <c r="V70" s="134"/>
      <c r="W70" s="132" t="s">
        <v>138</v>
      </c>
      <c r="X70" s="133"/>
      <c r="Y70" s="133"/>
      <c r="Z70" s="133"/>
      <c r="AA70" s="134"/>
      <c r="AB70" s="161"/>
      <c r="AC70" s="162"/>
      <c r="AD70" s="162"/>
      <c r="AE70" s="162"/>
      <c r="AF70" s="162"/>
      <c r="AG70" s="162"/>
      <c r="AH70" s="163"/>
      <c r="AQ70" s="37">
        <v>20230601</v>
      </c>
      <c r="AU70" s="37">
        <v>0</v>
      </c>
    </row>
    <row r="71" spans="2:47">
      <c r="E71" s="62">
        <v>9</v>
      </c>
      <c r="F71" s="164" t="s">
        <v>79</v>
      </c>
      <c r="G71" s="165"/>
      <c r="H71" s="165"/>
      <c r="I71" s="165"/>
      <c r="J71" s="165"/>
      <c r="K71" s="165"/>
      <c r="L71" s="166"/>
      <c r="M71" s="132">
        <v>1.2</v>
      </c>
      <c r="N71" s="133"/>
      <c r="O71" s="133"/>
      <c r="P71" s="133"/>
      <c r="Q71" s="134"/>
      <c r="R71" s="132" t="s">
        <v>134</v>
      </c>
      <c r="S71" s="133"/>
      <c r="T71" s="133"/>
      <c r="U71" s="133"/>
      <c r="V71" s="134"/>
      <c r="W71" s="132" t="s">
        <v>138</v>
      </c>
      <c r="X71" s="133"/>
      <c r="Y71" s="133"/>
      <c r="Z71" s="133"/>
      <c r="AA71" s="134"/>
      <c r="AB71" s="161"/>
      <c r="AC71" s="162"/>
      <c r="AD71" s="162"/>
      <c r="AE71" s="162"/>
      <c r="AF71" s="162"/>
      <c r="AG71" s="162"/>
      <c r="AH71" s="163"/>
      <c r="AQ71" s="37">
        <v>20230602</v>
      </c>
      <c r="AU71" s="37">
        <v>0</v>
      </c>
    </row>
    <row r="72" spans="2:47">
      <c r="E72" s="62">
        <v>10</v>
      </c>
      <c r="F72" s="164" t="s">
        <v>80</v>
      </c>
      <c r="G72" s="165"/>
      <c r="H72" s="165"/>
      <c r="I72" s="165"/>
      <c r="J72" s="165"/>
      <c r="K72" s="165"/>
      <c r="L72" s="166"/>
      <c r="M72" s="132">
        <v>1.2</v>
      </c>
      <c r="N72" s="133"/>
      <c r="O72" s="133"/>
      <c r="P72" s="133"/>
      <c r="Q72" s="134"/>
      <c r="R72" s="132" t="s">
        <v>80</v>
      </c>
      <c r="S72" s="133"/>
      <c r="T72" s="133"/>
      <c r="U72" s="133"/>
      <c r="V72" s="134"/>
      <c r="W72" s="132" t="s">
        <v>138</v>
      </c>
      <c r="X72" s="133"/>
      <c r="Y72" s="133"/>
      <c r="Z72" s="133"/>
      <c r="AA72" s="134"/>
      <c r="AB72" s="161"/>
      <c r="AC72" s="162"/>
      <c r="AD72" s="162"/>
      <c r="AE72" s="162"/>
      <c r="AF72" s="162"/>
      <c r="AG72" s="162"/>
      <c r="AH72" s="163"/>
      <c r="AQ72" s="37">
        <v>20230603</v>
      </c>
      <c r="AU72" s="37">
        <v>0</v>
      </c>
    </row>
    <row r="73" spans="2:47">
      <c r="E73" s="62">
        <v>11</v>
      </c>
      <c r="F73" s="164" t="s">
        <v>81</v>
      </c>
      <c r="G73" s="165"/>
      <c r="H73" s="165"/>
      <c r="I73" s="165"/>
      <c r="J73" s="165"/>
      <c r="K73" s="165"/>
      <c r="L73" s="166"/>
      <c r="M73" s="132">
        <v>1.2</v>
      </c>
      <c r="N73" s="133"/>
      <c r="O73" s="133"/>
      <c r="P73" s="133"/>
      <c r="Q73" s="134"/>
      <c r="R73" s="132" t="s">
        <v>81</v>
      </c>
      <c r="S73" s="133"/>
      <c r="T73" s="133"/>
      <c r="U73" s="133"/>
      <c r="V73" s="134"/>
      <c r="W73" s="132" t="s">
        <v>138</v>
      </c>
      <c r="X73" s="133"/>
      <c r="Y73" s="133"/>
      <c r="Z73" s="133"/>
      <c r="AA73" s="134"/>
      <c r="AB73" s="161"/>
      <c r="AC73" s="162"/>
      <c r="AD73" s="162"/>
      <c r="AE73" s="162"/>
      <c r="AF73" s="162"/>
      <c r="AG73" s="162"/>
      <c r="AH73" s="163"/>
      <c r="AQ73" s="37">
        <v>20230604</v>
      </c>
      <c r="AU73" s="37">
        <v>0</v>
      </c>
    </row>
    <row r="74" spans="2:47">
      <c r="AQ74" s="37">
        <v>20230605</v>
      </c>
      <c r="AU74" s="37">
        <v>0</v>
      </c>
    </row>
    <row r="75" spans="2:47" ht="9.6" customHeight="1">
      <c r="AQ75" s="37">
        <v>20230606</v>
      </c>
      <c r="AU75" s="37">
        <v>0</v>
      </c>
    </row>
    <row r="76" spans="2:47">
      <c r="AQ76" s="37">
        <v>20230607</v>
      </c>
      <c r="AU76" s="37">
        <v>0</v>
      </c>
    </row>
    <row r="77" spans="2:47">
      <c r="B77" s="154" t="s">
        <v>152</v>
      </c>
      <c r="C77" s="154"/>
      <c r="D77" s="154"/>
      <c r="E77" s="154"/>
      <c r="F77" s="154"/>
      <c r="G77" s="154"/>
      <c r="AQ77" s="37">
        <v>20230608</v>
      </c>
      <c r="AU77" s="37">
        <v>0</v>
      </c>
    </row>
    <row r="78" spans="2:47">
      <c r="AQ78" s="37">
        <v>20230609</v>
      </c>
      <c r="AU78" s="37">
        <v>0</v>
      </c>
    </row>
    <row r="79" spans="2:47">
      <c r="E79" s="51" t="s">
        <v>48</v>
      </c>
      <c r="F79" s="40" t="s">
        <v>49</v>
      </c>
      <c r="G79" s="39"/>
      <c r="H79" s="39"/>
      <c r="I79" s="39"/>
      <c r="J79" s="39"/>
      <c r="K79" s="39"/>
      <c r="L79" s="41"/>
      <c r="M79" s="39" t="s">
        <v>50</v>
      </c>
      <c r="N79" s="39"/>
      <c r="O79" s="41"/>
      <c r="AQ79" s="37">
        <v>20230610</v>
      </c>
      <c r="AU79" s="37">
        <v>0</v>
      </c>
    </row>
    <row r="80" spans="2:47">
      <c r="E80" s="62">
        <v>1</v>
      </c>
      <c r="F80" s="34" t="s">
        <v>139</v>
      </c>
      <c r="G80" s="35"/>
      <c r="H80" s="35"/>
      <c r="I80" s="35"/>
      <c r="J80" s="35"/>
      <c r="K80" s="35"/>
      <c r="L80" s="35"/>
      <c r="M80" s="164" t="s">
        <v>51</v>
      </c>
      <c r="N80" s="165"/>
      <c r="O80" s="166"/>
      <c r="AQ80" s="37">
        <v>20230611</v>
      </c>
      <c r="AU80" s="37">
        <v>0</v>
      </c>
    </row>
    <row r="81" spans="1:52">
      <c r="E81" s="62">
        <v>2</v>
      </c>
      <c r="F81" s="34" t="s">
        <v>140</v>
      </c>
      <c r="G81" s="35"/>
      <c r="H81" s="35"/>
      <c r="I81" s="35"/>
      <c r="J81" s="35"/>
      <c r="K81" s="35"/>
      <c r="L81" s="35"/>
      <c r="M81" s="164" t="s">
        <v>51</v>
      </c>
      <c r="N81" s="165"/>
      <c r="O81" s="166"/>
      <c r="AQ81" s="37">
        <v>20230612</v>
      </c>
      <c r="AU81" s="37">
        <v>0</v>
      </c>
    </row>
    <row r="82" spans="1:52">
      <c r="E82" s="62">
        <v>3</v>
      </c>
      <c r="F82" s="34" t="s">
        <v>141</v>
      </c>
      <c r="G82" s="35"/>
      <c r="H82" s="35"/>
      <c r="I82" s="35"/>
      <c r="J82" s="35"/>
      <c r="K82" s="35"/>
      <c r="L82" s="35"/>
      <c r="M82" s="164" t="s">
        <v>51</v>
      </c>
      <c r="N82" s="165"/>
      <c r="O82" s="166"/>
      <c r="AQ82" s="37">
        <v>20230613</v>
      </c>
      <c r="AU82" s="37">
        <v>0</v>
      </c>
    </row>
    <row r="83" spans="1:52">
      <c r="E83" s="62">
        <v>4</v>
      </c>
      <c r="F83" s="34" t="s">
        <v>142</v>
      </c>
      <c r="G83" s="35"/>
      <c r="H83" s="35"/>
      <c r="I83" s="35"/>
      <c r="J83" s="35"/>
      <c r="K83" s="35"/>
      <c r="L83" s="35"/>
      <c r="M83" s="164" t="s">
        <v>51</v>
      </c>
      <c r="N83" s="165"/>
      <c r="O83" s="166"/>
      <c r="AQ83" s="37">
        <v>20230614</v>
      </c>
      <c r="AU83" s="37">
        <v>1</v>
      </c>
    </row>
    <row r="84" spans="1:52">
      <c r="E84" s="62">
        <v>5</v>
      </c>
      <c r="F84" s="34" t="s">
        <v>143</v>
      </c>
      <c r="G84" s="35"/>
      <c r="H84" s="35"/>
      <c r="I84" s="35"/>
      <c r="J84" s="35"/>
      <c r="K84" s="35"/>
      <c r="L84" s="35"/>
      <c r="M84" s="164" t="s">
        <v>51</v>
      </c>
      <c r="N84" s="165"/>
      <c r="O84" s="166"/>
      <c r="AQ84" s="37">
        <v>20230615</v>
      </c>
      <c r="AU84" s="37">
        <v>0</v>
      </c>
    </row>
    <row r="85" spans="1:52">
      <c r="E85" s="62">
        <v>6</v>
      </c>
      <c r="F85" s="34" t="s">
        <v>144</v>
      </c>
      <c r="G85" s="35"/>
      <c r="H85" s="35"/>
      <c r="I85" s="35"/>
      <c r="J85" s="35"/>
      <c r="K85" s="35"/>
      <c r="L85" s="35"/>
      <c r="M85" s="164" t="s">
        <v>51</v>
      </c>
      <c r="N85" s="165"/>
      <c r="O85" s="166"/>
      <c r="AQ85" s="37">
        <v>20230616</v>
      </c>
      <c r="AU85" s="37">
        <v>0</v>
      </c>
    </row>
    <row r="86" spans="1:52">
      <c r="AQ86" s="37">
        <v>20230617</v>
      </c>
      <c r="AU86" s="37">
        <v>0</v>
      </c>
    </row>
    <row r="87" spans="1:52">
      <c r="AQ87" s="37">
        <v>20230618</v>
      </c>
      <c r="AU87" s="37">
        <v>0</v>
      </c>
    </row>
    <row r="88" spans="1:52">
      <c r="AQ88" s="37">
        <v>20230619</v>
      </c>
      <c r="AU88" s="37">
        <v>0</v>
      </c>
    </row>
    <row r="89" spans="1:52">
      <c r="AQ89" s="37">
        <v>20230620</v>
      </c>
      <c r="AU89" s="37">
        <v>0</v>
      </c>
    </row>
    <row r="90" spans="1:52" ht="11.25">
      <c r="A90" s="69" t="s">
        <v>155</v>
      </c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37">
        <v>20230621</v>
      </c>
      <c r="AR90" s="46"/>
      <c r="AS90" s="46"/>
      <c r="AT90" s="46"/>
      <c r="AU90" s="37">
        <v>0</v>
      </c>
      <c r="AV90" s="46"/>
      <c r="AW90" s="46"/>
      <c r="AX90" s="46"/>
      <c r="AY90" s="46"/>
      <c r="AZ90" s="47"/>
    </row>
    <row r="91" spans="1:52">
      <c r="A91" s="55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37">
        <v>20230622</v>
      </c>
      <c r="AR91" s="56"/>
      <c r="AS91" s="56"/>
      <c r="AT91" s="56"/>
      <c r="AU91" s="37">
        <v>0</v>
      </c>
      <c r="AV91" s="56"/>
      <c r="AW91" s="56"/>
      <c r="AX91" s="56"/>
      <c r="AY91" s="56"/>
      <c r="AZ91" s="57"/>
    </row>
    <row r="92" spans="1:52">
      <c r="A92" s="58"/>
      <c r="B92" s="59" t="s">
        <v>122</v>
      </c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37">
        <v>20230623</v>
      </c>
      <c r="AR92" s="59"/>
      <c r="AS92" s="59"/>
      <c r="AT92" s="59"/>
      <c r="AU92" s="37">
        <v>0</v>
      </c>
      <c r="AV92" s="59"/>
      <c r="AW92" s="59"/>
      <c r="AX92" s="59"/>
      <c r="AY92" s="59"/>
      <c r="AZ92" s="60"/>
    </row>
    <row r="93" spans="1:52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37">
        <v>20230624</v>
      </c>
      <c r="AR93" s="59"/>
      <c r="AS93" s="59"/>
      <c r="AT93" s="59"/>
      <c r="AU93" s="37">
        <v>0</v>
      </c>
      <c r="AV93" s="59"/>
      <c r="AW93" s="59"/>
      <c r="AX93" s="59"/>
      <c r="AY93" s="59"/>
      <c r="AZ93" s="60"/>
    </row>
    <row r="94" spans="1:52">
      <c r="A94" s="42"/>
      <c r="D94" s="37" t="s">
        <v>96</v>
      </c>
      <c r="AQ94" s="37">
        <v>20230625</v>
      </c>
      <c r="AU94" s="37">
        <v>0</v>
      </c>
      <c r="AZ94" s="43"/>
    </row>
    <row r="95" spans="1:52">
      <c r="A95" s="42"/>
      <c r="E95" s="37" t="s">
        <v>95</v>
      </c>
      <c r="AQ95" s="37">
        <v>20230626</v>
      </c>
      <c r="AU95" s="37">
        <v>0</v>
      </c>
      <c r="AZ95" s="43"/>
    </row>
    <row r="96" spans="1:52">
      <c r="A96" s="42"/>
      <c r="AQ96" s="37">
        <v>20230627</v>
      </c>
      <c r="AU96" s="37">
        <v>0</v>
      </c>
      <c r="AZ96" s="43"/>
    </row>
    <row r="97" spans="1:52" s="186" customFormat="1" ht="11.25">
      <c r="A97" s="184" t="s">
        <v>175</v>
      </c>
      <c r="B97" s="185"/>
      <c r="C97" s="185"/>
      <c r="D97" s="185"/>
      <c r="E97" s="185"/>
      <c r="F97" s="185"/>
      <c r="G97" s="185"/>
      <c r="H97" s="185"/>
      <c r="I97" s="185"/>
      <c r="J97" s="185"/>
      <c r="K97" s="185"/>
      <c r="L97" s="185"/>
      <c r="M97" s="185"/>
      <c r="N97" s="185"/>
      <c r="O97" s="185"/>
      <c r="P97" s="185"/>
      <c r="Q97" s="185"/>
      <c r="R97" s="185"/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6">
        <v>20230628</v>
      </c>
      <c r="AR97" s="185"/>
      <c r="AS97" s="185"/>
      <c r="AT97" s="185"/>
      <c r="AU97" s="186">
        <v>0</v>
      </c>
      <c r="AV97" s="185"/>
      <c r="AW97" s="185"/>
      <c r="AX97" s="185"/>
      <c r="AY97" s="185"/>
      <c r="AZ97" s="187"/>
    </row>
    <row r="98" spans="1:52" s="186" customFormat="1">
      <c r="A98" s="188"/>
      <c r="B98" s="189"/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89"/>
      <c r="T98" s="189"/>
      <c r="U98" s="189"/>
      <c r="V98" s="189"/>
      <c r="W98" s="189"/>
      <c r="X98" s="189"/>
      <c r="Y98" s="189"/>
      <c r="Z98" s="189"/>
      <c r="AA98" s="189"/>
      <c r="AB98" s="189"/>
      <c r="AC98" s="189"/>
      <c r="AD98" s="189"/>
      <c r="AE98" s="189"/>
      <c r="AF98" s="189"/>
      <c r="AG98" s="189"/>
      <c r="AH98" s="189"/>
      <c r="AI98" s="189"/>
      <c r="AJ98" s="189"/>
      <c r="AK98" s="189"/>
      <c r="AL98" s="189"/>
      <c r="AM98" s="189"/>
      <c r="AN98" s="189"/>
      <c r="AO98" s="189"/>
      <c r="AP98" s="189"/>
      <c r="AQ98" s="186">
        <v>20230629</v>
      </c>
      <c r="AR98" s="189"/>
      <c r="AS98" s="189"/>
      <c r="AT98" s="189"/>
      <c r="AU98" s="186">
        <v>0</v>
      </c>
      <c r="AV98" s="189"/>
      <c r="AW98" s="189"/>
      <c r="AX98" s="189"/>
      <c r="AY98" s="189"/>
      <c r="AZ98" s="190"/>
    </row>
    <row r="99" spans="1:52" s="186" customFormat="1">
      <c r="A99" s="191"/>
      <c r="B99" s="192" t="s">
        <v>97</v>
      </c>
      <c r="C99" s="192"/>
      <c r="D99" s="192"/>
      <c r="E99" s="192"/>
      <c r="F99" s="192"/>
      <c r="G99" s="192"/>
      <c r="H99" s="192"/>
      <c r="I99" s="192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86">
        <v>20230630</v>
      </c>
      <c r="AR99" s="192"/>
      <c r="AS99" s="192"/>
      <c r="AT99" s="192"/>
      <c r="AU99" s="186">
        <v>0</v>
      </c>
      <c r="AV99" s="192"/>
      <c r="AW99" s="192"/>
      <c r="AX99" s="192"/>
      <c r="AY99" s="192"/>
      <c r="AZ99" s="193"/>
    </row>
    <row r="100" spans="1:52" s="186" customFormat="1">
      <c r="A100" s="191"/>
      <c r="B100" s="192"/>
      <c r="C100" s="192"/>
      <c r="D100" s="192"/>
      <c r="E100" s="192"/>
      <c r="F100" s="192"/>
      <c r="G100" s="192"/>
      <c r="H100" s="192"/>
      <c r="I100" s="192"/>
      <c r="J100" s="192"/>
      <c r="K100" s="192"/>
      <c r="L100" s="192"/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R100" s="192"/>
      <c r="AS100" s="192"/>
      <c r="AT100" s="192"/>
      <c r="AU100" s="192"/>
      <c r="AV100" s="192"/>
      <c r="AW100" s="192"/>
      <c r="AX100" s="192"/>
      <c r="AY100" s="192"/>
      <c r="AZ100" s="193"/>
    </row>
    <row r="101" spans="1:52" s="186" customFormat="1">
      <c r="A101" s="194"/>
      <c r="C101" s="186" t="s">
        <v>98</v>
      </c>
      <c r="AZ101" s="195"/>
    </row>
    <row r="102" spans="1:52" s="186" customFormat="1">
      <c r="A102" s="194"/>
      <c r="AZ102" s="195"/>
    </row>
    <row r="103" spans="1:52" s="186" customFormat="1">
      <c r="A103" s="194"/>
      <c r="D103" s="186" t="s">
        <v>99</v>
      </c>
      <c r="AZ103" s="195"/>
    </row>
    <row r="104" spans="1:52" s="186" customFormat="1">
      <c r="A104" s="194"/>
      <c r="AZ104" s="195"/>
    </row>
    <row r="105" spans="1:52" s="186" customFormat="1">
      <c r="A105" s="194"/>
      <c r="E105" s="186" t="s">
        <v>100</v>
      </c>
      <c r="AZ105" s="195"/>
    </row>
    <row r="106" spans="1:52" s="186" customFormat="1">
      <c r="A106" s="194"/>
      <c r="F106" s="186" t="s">
        <v>101</v>
      </c>
      <c r="H106" s="186" t="s">
        <v>102</v>
      </c>
      <c r="AZ106" s="195"/>
    </row>
    <row r="107" spans="1:52" s="186" customFormat="1">
      <c r="A107" s="194"/>
      <c r="AZ107" s="195"/>
    </row>
    <row r="108" spans="1:52" s="186" customFormat="1">
      <c r="A108" s="194"/>
      <c r="AZ108" s="195"/>
    </row>
    <row r="109" spans="1:52" s="186" customFormat="1">
      <c r="A109" s="194"/>
      <c r="C109" s="186" t="s">
        <v>123</v>
      </c>
      <c r="AZ109" s="195"/>
    </row>
    <row r="110" spans="1:52" s="186" customFormat="1">
      <c r="A110" s="194"/>
      <c r="AZ110" s="195"/>
    </row>
    <row r="111" spans="1:52" s="186" customFormat="1">
      <c r="A111" s="194"/>
      <c r="D111" s="186" t="s">
        <v>124</v>
      </c>
      <c r="AZ111" s="195"/>
    </row>
    <row r="112" spans="1:52" s="186" customFormat="1">
      <c r="A112" s="194"/>
      <c r="AZ112" s="195"/>
    </row>
    <row r="113" spans="1:52" s="186" customFormat="1">
      <c r="A113" s="194"/>
      <c r="E113" s="186" t="s">
        <v>100</v>
      </c>
      <c r="AZ113" s="195"/>
    </row>
    <row r="114" spans="1:52" s="186" customFormat="1">
      <c r="A114" s="194"/>
      <c r="F114" s="186" t="s">
        <v>103</v>
      </c>
      <c r="I114" s="186" t="s">
        <v>125</v>
      </c>
      <c r="AZ114" s="195"/>
    </row>
    <row r="115" spans="1:52" s="186" customFormat="1">
      <c r="A115" s="194"/>
      <c r="AZ115" s="195"/>
    </row>
    <row r="116" spans="1:52" s="186" customFormat="1">
      <c r="D116" s="196" t="s">
        <v>53</v>
      </c>
      <c r="E116" s="197"/>
      <c r="F116" s="197"/>
      <c r="G116" s="197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8"/>
    </row>
    <row r="117" spans="1:52" s="186" customFormat="1">
      <c r="D117" s="199"/>
      <c r="E117" s="200" t="s">
        <v>119</v>
      </c>
      <c r="F117" s="200"/>
      <c r="G117" s="200"/>
      <c r="H117" s="200"/>
      <c r="I117" s="200"/>
      <c r="J117" s="200"/>
      <c r="K117" s="200"/>
      <c r="L117" s="200"/>
      <c r="M117" s="200"/>
      <c r="N117" s="200"/>
      <c r="O117" s="200"/>
      <c r="P117" s="200"/>
      <c r="Q117" s="200"/>
      <c r="R117" s="200"/>
      <c r="S117" s="200"/>
      <c r="T117" s="200"/>
      <c r="U117" s="200"/>
      <c r="V117" s="200"/>
      <c r="W117" s="200"/>
      <c r="X117" s="200"/>
      <c r="Y117" s="200"/>
      <c r="Z117" s="200"/>
      <c r="AA117" s="200"/>
      <c r="AB117" s="200"/>
      <c r="AC117" s="200"/>
      <c r="AD117" s="200"/>
      <c r="AE117" s="200"/>
      <c r="AF117" s="200"/>
      <c r="AG117" s="201"/>
    </row>
    <row r="118" spans="1:52" s="186" customFormat="1">
      <c r="D118" s="199"/>
      <c r="E118" s="200"/>
      <c r="F118" s="200"/>
      <c r="G118" s="200"/>
      <c r="H118" s="200"/>
      <c r="I118" s="200"/>
      <c r="J118" s="200"/>
      <c r="K118" s="200"/>
      <c r="L118" s="200"/>
      <c r="M118" s="200"/>
      <c r="N118" s="200"/>
      <c r="O118" s="200"/>
      <c r="P118" s="200"/>
      <c r="Q118" s="200"/>
      <c r="R118" s="200"/>
      <c r="S118" s="200"/>
      <c r="T118" s="200"/>
      <c r="U118" s="200"/>
      <c r="V118" s="200"/>
      <c r="W118" s="200"/>
      <c r="X118" s="200"/>
      <c r="Y118" s="200"/>
      <c r="Z118" s="200"/>
      <c r="AA118" s="200"/>
      <c r="AB118" s="200"/>
      <c r="AC118" s="200"/>
      <c r="AD118" s="200"/>
      <c r="AE118" s="200"/>
      <c r="AF118" s="200"/>
      <c r="AG118" s="201"/>
    </row>
    <row r="119" spans="1:52" s="186" customFormat="1">
      <c r="D119" s="196" t="s">
        <v>129</v>
      </c>
      <c r="E119" s="197"/>
      <c r="F119" s="197"/>
      <c r="G119" s="197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8"/>
    </row>
    <row r="120" spans="1:52" s="186" customFormat="1" ht="14.65">
      <c r="D120" s="202" t="s">
        <v>176</v>
      </c>
      <c r="E120" s="203"/>
      <c r="F120" s="203"/>
      <c r="G120" s="203"/>
      <c r="H120" s="203"/>
      <c r="I120" s="203"/>
      <c r="J120" s="203"/>
      <c r="K120" s="203"/>
      <c r="L120" s="203"/>
      <c r="M120" s="203"/>
      <c r="N120" s="203"/>
      <c r="O120" s="203"/>
      <c r="P120" s="203"/>
      <c r="Q120" s="203"/>
      <c r="R120" s="203"/>
      <c r="S120" s="203"/>
      <c r="T120" s="203"/>
      <c r="U120" s="203"/>
      <c r="V120" s="203"/>
      <c r="W120" s="203"/>
      <c r="X120" s="203"/>
      <c r="Y120" s="203"/>
      <c r="Z120" s="203"/>
      <c r="AA120" s="203"/>
      <c r="AB120" s="203"/>
      <c r="AC120" s="203"/>
      <c r="AD120" s="203"/>
      <c r="AE120" s="203"/>
      <c r="AF120" s="203"/>
      <c r="AG120" s="204"/>
    </row>
    <row r="121" spans="1:52" s="186" customFormat="1">
      <c r="A121" s="194"/>
      <c r="D121" s="199"/>
      <c r="E121" s="186" t="s">
        <v>128</v>
      </c>
      <c r="F121" s="200"/>
      <c r="G121" s="200"/>
      <c r="H121" s="200"/>
      <c r="I121" s="200"/>
      <c r="J121" s="200"/>
      <c r="K121" s="200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0"/>
      <c r="AA121" s="200"/>
      <c r="AB121" s="200"/>
      <c r="AC121" s="200"/>
      <c r="AD121" s="200"/>
      <c r="AE121" s="200"/>
      <c r="AF121" s="200"/>
      <c r="AG121" s="201"/>
      <c r="AZ121" s="195"/>
    </row>
    <row r="122" spans="1:52" s="186" customFormat="1">
      <c r="D122" s="205"/>
      <c r="E122" s="206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7"/>
    </row>
    <row r="123" spans="1:52" s="186" customFormat="1"/>
    <row r="124" spans="1:52" ht="11.25">
      <c r="A124" s="69" t="s">
        <v>156</v>
      </c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61"/>
      <c r="P124" s="61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7"/>
    </row>
    <row r="125" spans="1:52">
      <c r="AZ125" s="43"/>
    </row>
    <row r="126" spans="1:52">
      <c r="B126" s="59" t="s">
        <v>157</v>
      </c>
      <c r="C126" s="59"/>
      <c r="D126" s="59"/>
      <c r="E126" s="59"/>
      <c r="F126" s="59"/>
      <c r="G126" s="59"/>
      <c r="H126" s="59"/>
      <c r="I126" s="59"/>
      <c r="J126" s="59"/>
      <c r="AZ126" s="43"/>
    </row>
    <row r="127" spans="1:52">
      <c r="B127" s="59" t="s">
        <v>158</v>
      </c>
      <c r="C127" s="59"/>
      <c r="D127" s="59"/>
      <c r="E127" s="59"/>
      <c r="F127" s="59"/>
      <c r="G127" s="59"/>
      <c r="H127" s="59"/>
      <c r="I127" s="59"/>
      <c r="J127" s="59"/>
      <c r="AZ127" s="43"/>
    </row>
    <row r="129" spans="1:52">
      <c r="D129" s="37" t="s">
        <v>96</v>
      </c>
    </row>
    <row r="130" spans="1:52">
      <c r="E130" s="37" t="s">
        <v>95</v>
      </c>
    </row>
    <row r="132" spans="1:52" ht="11.25">
      <c r="A132" s="69" t="s">
        <v>177</v>
      </c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61"/>
      <c r="P132" s="61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7"/>
    </row>
    <row r="133" spans="1:52">
      <c r="A133" s="42"/>
      <c r="AZ133" s="43"/>
    </row>
    <row r="134" spans="1:52">
      <c r="A134" s="42"/>
      <c r="B134" s="59" t="s">
        <v>97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Z134" s="43"/>
    </row>
    <row r="135" spans="1:52">
      <c r="A135" s="42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Z135" s="43"/>
    </row>
    <row r="136" spans="1:52">
      <c r="A136" s="42"/>
      <c r="C136" s="37" t="s">
        <v>98</v>
      </c>
      <c r="AZ136" s="43"/>
    </row>
    <row r="137" spans="1:52">
      <c r="A137" s="42"/>
      <c r="AZ137" s="43"/>
    </row>
    <row r="138" spans="1:52" ht="13.8" customHeight="1">
      <c r="A138" s="42"/>
      <c r="D138" s="37" t="s">
        <v>99</v>
      </c>
      <c r="AZ138" s="43"/>
    </row>
    <row r="139" spans="1:52">
      <c r="A139" s="42"/>
      <c r="AZ139" s="43"/>
    </row>
    <row r="140" spans="1:52">
      <c r="A140" s="42"/>
      <c r="E140" s="37" t="s">
        <v>100</v>
      </c>
      <c r="AZ140" s="43"/>
    </row>
    <row r="141" spans="1:52">
      <c r="A141" s="42"/>
      <c r="F141" s="37" t="s">
        <v>101</v>
      </c>
      <c r="H141" s="37" t="s">
        <v>102</v>
      </c>
      <c r="AZ141" s="43"/>
    </row>
    <row r="142" spans="1:52" ht="9.6" customHeight="1">
      <c r="A142" s="42"/>
      <c r="AZ142" s="43"/>
    </row>
    <row r="143" spans="1:52">
      <c r="A143" s="42"/>
      <c r="AZ143" s="43"/>
    </row>
    <row r="144" spans="1:52">
      <c r="A144" s="42"/>
      <c r="C144" s="37" t="s">
        <v>178</v>
      </c>
      <c r="AZ144" s="43"/>
    </row>
    <row r="145" spans="1:52">
      <c r="A145" s="42"/>
      <c r="AZ145" s="43"/>
    </row>
    <row r="146" spans="1:52">
      <c r="A146" s="42"/>
      <c r="D146" s="37" t="s">
        <v>127</v>
      </c>
      <c r="AZ146" s="43"/>
    </row>
    <row r="147" spans="1:52">
      <c r="A147" s="42"/>
      <c r="AZ147" s="43"/>
    </row>
    <row r="148" spans="1:52">
      <c r="A148" s="42"/>
      <c r="E148" s="37" t="s">
        <v>100</v>
      </c>
    </row>
    <row r="149" spans="1:52">
      <c r="F149" s="37" t="s">
        <v>103</v>
      </c>
      <c r="I149" s="37" t="s">
        <v>126</v>
      </c>
    </row>
    <row r="150" spans="1:52">
      <c r="A150" s="42"/>
    </row>
    <row r="151" spans="1:52">
      <c r="A151" s="42"/>
    </row>
    <row r="152" spans="1:52">
      <c r="A152" s="42"/>
      <c r="B152" s="59" t="s">
        <v>179</v>
      </c>
    </row>
    <row r="153" spans="1:52">
      <c r="A153" s="42"/>
    </row>
    <row r="154" spans="1:52">
      <c r="D154" s="37" t="s">
        <v>180</v>
      </c>
    </row>
    <row r="156" spans="1:52">
      <c r="C156" s="40" t="s">
        <v>181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41"/>
    </row>
    <row r="157" spans="1:52">
      <c r="C157" s="48"/>
      <c r="D157" s="49" t="s">
        <v>119</v>
      </c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50"/>
    </row>
    <row r="158" spans="1:52">
      <c r="C158" s="48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50"/>
    </row>
    <row r="159" spans="1:52">
      <c r="C159" s="40" t="s">
        <v>182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41"/>
    </row>
    <row r="160" spans="1:52">
      <c r="C160" s="48"/>
      <c r="D160" s="49" t="s">
        <v>184</v>
      </c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50"/>
    </row>
    <row r="161" spans="3:32">
      <c r="C161" s="48"/>
      <c r="D161" s="49"/>
      <c r="E161" s="49"/>
      <c r="F161" s="49"/>
      <c r="G161" s="49" t="s">
        <v>185</v>
      </c>
      <c r="H161" s="49"/>
      <c r="I161" s="49"/>
      <c r="J161" s="49" t="s">
        <v>186</v>
      </c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50"/>
    </row>
    <row r="162" spans="3:32">
      <c r="C162" s="48"/>
      <c r="D162" s="49"/>
      <c r="E162" s="49"/>
      <c r="F162" s="49"/>
      <c r="G162" s="49" t="s">
        <v>185</v>
      </c>
      <c r="H162" s="49"/>
      <c r="I162" s="49"/>
      <c r="J162" s="49" t="s">
        <v>187</v>
      </c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50"/>
    </row>
    <row r="163" spans="3:32">
      <c r="C163" s="48"/>
      <c r="D163" s="49" t="s">
        <v>191</v>
      </c>
      <c r="E163" s="49"/>
      <c r="F163" s="49"/>
      <c r="G163" s="49"/>
      <c r="H163" s="49"/>
      <c r="I163" s="49"/>
      <c r="J163" s="49" t="s">
        <v>192</v>
      </c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50"/>
    </row>
    <row r="164" spans="3:32">
      <c r="C164" s="48"/>
      <c r="D164" s="49" t="s">
        <v>80</v>
      </c>
      <c r="E164" s="49"/>
      <c r="F164" s="49"/>
      <c r="G164" s="49"/>
      <c r="H164" s="49"/>
      <c r="I164" s="49"/>
      <c r="J164" s="49" t="s">
        <v>193</v>
      </c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50"/>
    </row>
    <row r="165" spans="3:32">
      <c r="C165" s="48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50"/>
    </row>
    <row r="166" spans="3:32">
      <c r="C166" s="48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50"/>
    </row>
    <row r="167" spans="3:32">
      <c r="C167" s="48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50"/>
    </row>
    <row r="168" spans="3:32">
      <c r="C168" s="48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50"/>
    </row>
    <row r="169" spans="3:32">
      <c r="C169" s="40" t="s">
        <v>183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41"/>
    </row>
    <row r="170" spans="3:32" ht="14.65" customHeight="1">
      <c r="C170" s="37" t="s">
        <v>160</v>
      </c>
      <c r="E170" s="37" t="s">
        <v>166</v>
      </c>
      <c r="G170" s="37" t="s">
        <v>188</v>
      </c>
      <c r="J170" s="208"/>
      <c r="K170" s="208"/>
      <c r="L170" s="49" t="s">
        <v>189</v>
      </c>
      <c r="M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  <c r="AF170" s="209"/>
    </row>
    <row r="171" spans="3:32">
      <c r="C171" s="37" t="s">
        <v>72</v>
      </c>
      <c r="E171" s="37" t="s">
        <v>166</v>
      </c>
      <c r="G171" s="37" t="s">
        <v>167</v>
      </c>
      <c r="J171" s="49"/>
      <c r="K171" s="49"/>
      <c r="L171" s="49" t="s">
        <v>189</v>
      </c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50"/>
    </row>
    <row r="172" spans="3:32">
      <c r="C172" s="44" t="s">
        <v>190</v>
      </c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4"/>
    </row>
  </sheetData>
  <mergeCells count="83">
    <mergeCell ref="D120:AG120"/>
    <mergeCell ref="AB63:AH63"/>
    <mergeCell ref="M80:O80"/>
    <mergeCell ref="M81:O81"/>
    <mergeCell ref="M82:O82"/>
    <mergeCell ref="M83:O83"/>
    <mergeCell ref="M85:O85"/>
    <mergeCell ref="M84:O84"/>
    <mergeCell ref="B77:G77"/>
    <mergeCell ref="F73:L73"/>
    <mergeCell ref="M73:Q73"/>
    <mergeCell ref="R73:V73"/>
    <mergeCell ref="W73:AA73"/>
    <mergeCell ref="AB73:AH73"/>
    <mergeCell ref="F72:L72"/>
    <mergeCell ref="M72:Q72"/>
    <mergeCell ref="R72:V72"/>
    <mergeCell ref="W72:AA72"/>
    <mergeCell ref="AB72:AH72"/>
    <mergeCell ref="F71:L71"/>
    <mergeCell ref="M71:Q71"/>
    <mergeCell ref="R71:V71"/>
    <mergeCell ref="W71:AA71"/>
    <mergeCell ref="AB71:AH71"/>
    <mergeCell ref="F70:L70"/>
    <mergeCell ref="M70:Q70"/>
    <mergeCell ref="R70:V70"/>
    <mergeCell ref="W70:AA70"/>
    <mergeCell ref="AB70:AH70"/>
    <mergeCell ref="F69:L69"/>
    <mergeCell ref="M69:Q69"/>
    <mergeCell ref="R69:V69"/>
    <mergeCell ref="W69:AA69"/>
    <mergeCell ref="AB69:AH69"/>
    <mergeCell ref="F68:L68"/>
    <mergeCell ref="M68:Q68"/>
    <mergeCell ref="R68:V68"/>
    <mergeCell ref="W68:AA68"/>
    <mergeCell ref="AB68:AH68"/>
    <mergeCell ref="M67:Q67"/>
    <mergeCell ref="R67:V67"/>
    <mergeCell ref="W67:AA67"/>
    <mergeCell ref="AB67:AH67"/>
    <mergeCell ref="M66:Q66"/>
    <mergeCell ref="R66:V66"/>
    <mergeCell ref="W66:AA66"/>
    <mergeCell ref="AB66:AH66"/>
    <mergeCell ref="M61:AA61"/>
    <mergeCell ref="AB64:AH64"/>
    <mergeCell ref="M65:Q65"/>
    <mergeCell ref="R65:V65"/>
    <mergeCell ref="W65:AA65"/>
    <mergeCell ref="AB65:AH65"/>
    <mergeCell ref="M64:Q64"/>
    <mergeCell ref="R64:V64"/>
    <mergeCell ref="W64:AA64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M63:Q63"/>
    <mergeCell ref="R63:V63"/>
    <mergeCell ref="W63:AA63"/>
    <mergeCell ref="E61:E62"/>
    <mergeCell ref="A1:J2"/>
    <mergeCell ref="AB61:AH62"/>
    <mergeCell ref="M62:Q62"/>
    <mergeCell ref="R62:V62"/>
    <mergeCell ref="W62:AA62"/>
    <mergeCell ref="B6:F6"/>
    <mergeCell ref="C7:G7"/>
    <mergeCell ref="B17:G17"/>
    <mergeCell ref="E48:AH49"/>
    <mergeCell ref="B59:G59"/>
    <mergeCell ref="F61:L62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9" max="5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張勇</cp:lastModifiedBy>
  <dcterms:created xsi:type="dcterms:W3CDTF">2023-06-06T06:14:37Z</dcterms:created>
  <dcterms:modified xsi:type="dcterms:W3CDTF">2023-06-09T06:55:00Z</dcterms:modified>
</cp:coreProperties>
</file>