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A0D0C873-433C-4146-87CA-78F6C5E9E2ED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71" l="1"/>
  <c r="AF2" i="71"/>
  <c r="R2" i="71"/>
  <c r="AT1" i="71"/>
  <c r="AF1" i="71"/>
  <c r="R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<sst xmlns="http://schemas.openxmlformats.org/spreadsheetml/2006/main" count="186" uniqueCount="127">
  <si>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</si>
  <si>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</si>
  <si>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</si>
  <si>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</si>
  <si>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</si>
  <si>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</si>
  <si>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</si>
  <si>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</si>
  <si>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</si>
  <si>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</si>
  <si>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</si>
  <si>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</si>
  <si>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</si>
  <si>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</si>
  <si>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</si>
  <si>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</si>
  <si>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</si>
  <si>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</si>
  <si>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</si>
  <si>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</si>
  <si>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</si>
  <si>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</si>
  <si>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</si>
  <si>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</si>
  <si>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</si>
  <si>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</si>
  <si>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</si>
  <si>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</si>
  <si>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</si>
  <si>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</si>
  <si>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</si>
  <si>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</si>
  <si>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</si>
  <si>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</si>
  <si>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</si>
  <si>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</si>
  <si>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</si>
  <si>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</si>
  <si>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</si>
  <si>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</si>
  <si>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</si>
  <si>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</si>
  <si>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</si>
  <si>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</si>
  <si>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</si>
  <si>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</si>
  <si>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</si>
  <si>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</si>
  <si>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</si>
  <si>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</si>
  <si>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</si>
  <si>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</si>
  <si>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</si>
  <si>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</si>
  <si>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</si>
  <si>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</si>
  <si>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</si>
  <si>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</si>
  <si>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</si>
  <si>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</si>
  <si>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</si>
  <si>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</si>
  <si>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</si>
  <si>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</si>
  <si>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</si>
  <si>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</si>
  <si>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T_USERS</t>
    <phoneticPr fontId="11"/>
  </si>
  <si>
    <t>社員アカウント</t>
    <phoneticPr fontId="11"/>
  </si>
  <si>
    <t>閉じる</t>
    <rPh sb="0" eb="2">
      <t>サクジョ</t>
    </rPh>
    <phoneticPr fontId="11"/>
  </si>
  <si>
    <t>社員ID</t>
    <phoneticPr fontId="2"/>
  </si>
  <si>
    <t>社員アカウント</t>
    <phoneticPr fontId="13" type="noConversion"/>
  </si>
  <si>
    <t>T_USERS</t>
    <phoneticPr fontId="13" type="noConversion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</si>
  <si>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</si>
  <si>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</si>
  <si>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</si>
  <si>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</si>
  <si>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</si>
  <si>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</si>
  <si>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</si>
  <si>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D2001</t>
  </si>
  <si>
    <t>ログイン</t>
  </si>
  <si>
    <t>チーム2 陳委芹</t>
  </si>
  <si>
    <t>陳委芹</t>
  </si>
  <si>
    <t>ログイン画面</t>
  </si>
  <si>
    <t>O</t>
  </si>
  <si>
    <t>パスワード</t>
  </si>
  <si>
    <t>閉じる</t>
  </si>
  <si>
    <t>ー</t>
  </si>
  <si>
    <t>T_USERS</t>
  </si>
  <si>
    <t>USER_ID</t>
  </si>
  <si>
    <t>PASSWORD</t>
  </si>
  <si>
    <t>-</t>
  </si>
  <si>
    <t>○</t>
  </si>
  <si>
    <t>2.0ログイン処理</t>
  </si>
  <si>
    <t>2.1 必須入力チェッグ</t>
  </si>
  <si>
    <t>2.　ログイン処理</t>
  </si>
  <si>
    <t>1.　初期表示処理</t>
  </si>
  <si>
    <t>社員ID、パスワードがいずれか入力されない場合、以下のエラーメッセージを表示する</t>
  </si>
  <si>
    <t>メッセージ内容：</t>
  </si>
  <si>
    <t>このフィールドを入力してください</t>
  </si>
  <si>
    <t>2.2 存在チェッグ</t>
  </si>
  <si>
    <t>count(*)</t>
  </si>
  <si>
    <t>2.2.1 件数取得</t>
  </si>
  <si>
    <t>ない</t>
  </si>
  <si>
    <t>　　　</t>
  </si>
  <si>
    <t>入力社員ID ＝社員ID</t>
  </si>
  <si>
    <t>入力パスワード　＝パスワード</t>
  </si>
  <si>
    <t>and</t>
  </si>
  <si>
    <t>削除フラグ　＝０</t>
  </si>
  <si>
    <t>2.2.2 件数判定</t>
  </si>
  <si>
    <t>上記取得して件数＝０の場合、エラーメッセージを表示する</t>
  </si>
  <si>
    <t>パスワードが間違っています。</t>
  </si>
  <si>
    <t>再度入力しなおしてください。</t>
  </si>
  <si>
    <t>2.2.4 画面「閉じる」ボダン押下、ログイン画面を閉じる。</t>
  </si>
  <si>
    <t>普通社員</t>
  </si>
  <si>
    <t>管理者</t>
  </si>
  <si>
    <t>▸　普通社員：勤怠情報一覧（月別）へ遷移する。</t>
  </si>
  <si>
    <t>2.2.3 ログイン成功の場合：</t>
  </si>
  <si>
    <t>O</t>
    <phoneticPr fontId="2"/>
  </si>
  <si>
    <t>なし</t>
    <phoneticPr fontId="13" type="noConversion"/>
  </si>
  <si>
    <t>社員情報一覧</t>
  </si>
  <si>
    <t>勤怠情報一覧（月別）</t>
  </si>
  <si>
    <t>勤怠承認一覧</t>
  </si>
  <si>
    <t>社員情報登録・更新</t>
  </si>
  <si>
    <t>管理者権限</t>
    <rPh sb="0" eb="3">
      <t>カンリシャ</t>
    </rPh>
    <rPh sb="3" eb="5">
      <t>ケンゲン</t>
    </rPh>
    <phoneticPr fontId="2"/>
  </si>
  <si>
    <t>一般社員＋管理者</t>
    <rPh sb="0" eb="2">
      <t>イッパン</t>
    </rPh>
    <rPh sb="2" eb="4">
      <t>シャイン</t>
    </rPh>
    <rPh sb="5" eb="8">
      <t>カンリシャ</t>
    </rPh>
    <phoneticPr fontId="2"/>
  </si>
  <si>
    <r>
      <t>▸　管理者：</t>
    </r>
    <r>
      <rPr>
        <sz val="8"/>
        <rFont val="ＭＳ ゴシック"/>
        <family val="3"/>
        <charset val="128"/>
      </rPr>
      <t>画面一覧へ遷移する。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</si>
</sst>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top" wrapText="1"/>
    </xf>
    <xf numFmtId="0" fontId="5" fillId="4" borderId="0" xfId="4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4" fillId="0" borderId="9" xfId="0" applyFont="1" applyBorder="1" applyAlignment="1">
      <alignment horizontal="center" vertical="top"/>
    </xf>
    <xf numFmtId="0" fontId="16" fillId="3" borderId="10" xfId="4" applyFont="1" applyFill="1" applyBorder="1" applyAlignment="1">
      <alignment horizontal="center" vertical="top"/>
    </xf>
    <xf numFmtId="0" fontId="16" fillId="3" borderId="10" xfId="4" applyFont="1" applyFill="1" applyBorder="1" applyAlignment="1">
      <alignment vertical="top"/>
    </xf>
    <xf numFmtId="0" fontId="16" fillId="3" borderId="11" xfId="4" applyFont="1" applyFill="1" applyBorder="1" applyAlignment="1">
      <alignment vertical="top"/>
    </xf>
    <xf numFmtId="0" fontId="16" fillId="3" borderId="12" xfId="4" applyFont="1" applyFill="1" applyBorder="1" applyAlignment="1">
      <alignment vertical="top"/>
    </xf>
    <xf numFmtId="0" fontId="16" fillId="4" borderId="0" xfId="4" applyFont="1" applyFill="1" applyAlignment="1">
      <alignment vertical="top"/>
    </xf>
    <xf numFmtId="0" fontId="16" fillId="4" borderId="10" xfId="4" applyFont="1" applyFill="1" applyBorder="1" applyAlignment="1">
      <alignment horizontal="center" vertical="top"/>
    </xf>
    <xf numFmtId="0" fontId="16" fillId="4" borderId="10" xfId="4" applyFont="1" applyFill="1" applyBorder="1" applyAlignment="1">
      <alignment vertical="top"/>
    </xf>
    <xf numFmtId="0" fontId="16" fillId="4" borderId="11" xfId="4" applyFont="1" applyFill="1" applyBorder="1" applyAlignment="1">
      <alignment vertical="top"/>
    </xf>
    <xf numFmtId="0" fontId="16" fillId="4" borderId="12" xfId="4" applyFont="1" applyFill="1" applyBorder="1" applyAlignment="1">
      <alignment vertical="top"/>
    </xf>
    <xf numFmtId="0" fontId="15" fillId="4" borderId="0" xfId="4" applyFont="1" applyFill="1"/>
    <xf numFmtId="0" fontId="14" fillId="4" borderId="0" xfId="4" applyFont="1" applyFill="1" applyAlignment="1">
      <alignment vertical="top"/>
    </xf>
    <xf numFmtId="0" fontId="14" fillId="4" borderId="0" xfId="4" applyFont="1" applyFill="1" applyAlignment="1">
      <alignment horizontal="center" vertical="top"/>
    </xf>
    <xf numFmtId="0" fontId="14" fillId="3" borderId="10" xfId="4" applyFont="1" applyFill="1" applyBorder="1" applyAlignment="1">
      <alignment vertical="top"/>
    </xf>
    <xf numFmtId="0" fontId="14" fillId="3" borderId="11" xfId="4" applyFont="1" applyFill="1" applyBorder="1" applyAlignment="1">
      <alignment vertical="top"/>
    </xf>
    <xf numFmtId="0" fontId="14" fillId="4" borderId="4" xfId="4" applyFont="1" applyFill="1" applyBorder="1" applyAlignment="1">
      <alignment vertical="top"/>
    </xf>
    <xf numFmtId="0" fontId="14" fillId="0" borderId="0" xfId="4" applyFont="1"/>
    <xf numFmtId="0" fontId="14" fillId="4" borderId="1" xfId="4" applyFont="1" applyFill="1" applyBorder="1" applyAlignment="1">
      <alignment vertical="top"/>
    </xf>
    <xf numFmtId="0" fontId="14" fillId="4" borderId="2" xfId="4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24000" y="801480"/>
          <a:ext cx="6864350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24000" y="2934528"/>
          <a:ext cx="6864350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5</xdr:row>
      <xdr:rowOff>127000</xdr:rowOff>
    </xdr:from>
    <xdr:to>
      <xdr:col>51</xdr:col>
      <xdr:colOff>69144</xdr:colOff>
      <xdr:row>43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5CB96-C22F-B7DE-A0AD-CBB255AF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927100"/>
          <a:ext cx="10318044" cy="580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196849</xdr:colOff>
      <xdr:row>9</xdr:row>
      <xdr:rowOff>112183</xdr:rowOff>
    </xdr:from>
    <xdr:to>
      <xdr:col>9</xdr:col>
      <xdr:colOff>27516</xdr:colOff>
      <xdr:row>12</xdr:row>
      <xdr:rowOff>14817</xdr:rowOff>
    </xdr:to>
    <xdr:sp macro="" textlink="">
      <xdr:nvSpPr>
        <xdr:cNvPr id="10" name="矩形 1">
          <a:extLst>
            <a:ext uri="{FF2B5EF4-FFF2-40B4-BE49-F238E27FC236}">
              <a16:creationId xmlns:a16="http://schemas.microsoft.com/office/drawing/2014/main" id="{421CFADE-7B3A-8B41-B40E-81670FB6D49B}"/>
            </a:ext>
          </a:extLst>
        </xdr:cNvPr>
        <xdr:cNvSpPr/>
      </xdr:nvSpPr>
      <xdr:spPr bwMode="auto">
        <a:xfrm>
          <a:off x="1212849" y="1217083"/>
          <a:ext cx="1253067" cy="3598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9</xdr:col>
      <xdr:colOff>59824</xdr:colOff>
      <xdr:row>8</xdr:row>
      <xdr:rowOff>84667</xdr:rowOff>
    </xdr:from>
    <xdr:to>
      <xdr:col>16</xdr:col>
      <xdr:colOff>21167</xdr:colOff>
      <xdr:row>10</xdr:row>
      <xdr:rowOff>46791</xdr:rowOff>
    </xdr:to>
    <xdr:cxnSp macro="">
      <xdr:nvCxnSpPr>
        <xdr:cNvPr id="11" name="直接箭头连接符 3">
          <a:extLst>
            <a:ext uri="{FF2B5EF4-FFF2-40B4-BE49-F238E27FC236}">
              <a16:creationId xmlns:a16="http://schemas.microsoft.com/office/drawing/2014/main" id="{CA06284A-23C6-3544-A96B-6F987D39FB28}"/>
            </a:ext>
          </a:extLst>
        </xdr:cNvPr>
        <xdr:cNvCxnSpPr/>
      </xdr:nvCxnSpPr>
      <xdr:spPr bwMode="auto">
        <a:xfrm flipV="1">
          <a:off x="2498224" y="1037167"/>
          <a:ext cx="1383743" cy="26692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47432</xdr:colOff>
      <xdr:row>7</xdr:row>
      <xdr:rowOff>54130</xdr:rowOff>
    </xdr:from>
    <xdr:to>
      <xdr:col>23</xdr:col>
      <xdr:colOff>98231</xdr:colOff>
      <xdr:row>10</xdr:row>
      <xdr:rowOff>7367</xdr:rowOff>
    </xdr:to>
    <xdr:sp macro="" textlink="">
      <xdr:nvSpPr>
        <xdr:cNvPr id="12" name="矩形 4">
          <a:extLst>
            <a:ext uri="{FF2B5EF4-FFF2-40B4-BE49-F238E27FC236}">
              <a16:creationId xmlns:a16="http://schemas.microsoft.com/office/drawing/2014/main" id="{381636C3-DC70-2844-98FE-A36B26410227}"/>
            </a:ext>
          </a:extLst>
        </xdr:cNvPr>
        <xdr:cNvSpPr/>
      </xdr:nvSpPr>
      <xdr:spPr bwMode="auto">
        <a:xfrm>
          <a:off x="3095432" y="899474"/>
          <a:ext cx="1384299" cy="310425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9</xdr:col>
      <xdr:colOff>85447</xdr:colOff>
      <xdr:row>11</xdr:row>
      <xdr:rowOff>6685</xdr:rowOff>
    </xdr:from>
    <xdr:to>
      <xdr:col>16</xdr:col>
      <xdr:colOff>31750</xdr:colOff>
      <xdr:row>12</xdr:row>
      <xdr:rowOff>63500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91541E8D-A806-A44E-9ABF-500226CB0AFF}"/>
            </a:ext>
          </a:extLst>
        </xdr:cNvPr>
        <xdr:cNvCxnSpPr/>
      </xdr:nvCxnSpPr>
      <xdr:spPr bwMode="auto">
        <a:xfrm>
          <a:off x="2523847" y="1416385"/>
          <a:ext cx="1368703" cy="20921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123103</xdr:colOff>
      <xdr:row>11</xdr:row>
      <xdr:rowOff>35873</xdr:rowOff>
    </xdr:from>
    <xdr:to>
      <xdr:col>23</xdr:col>
      <xdr:colOff>173902</xdr:colOff>
      <xdr:row>13</xdr:row>
      <xdr:rowOff>108174</xdr:rowOff>
    </xdr:to>
    <xdr:sp macro="" textlink="">
      <xdr:nvSpPr>
        <xdr:cNvPr id="14" name="矩形 4">
          <a:extLst>
            <a:ext uri="{FF2B5EF4-FFF2-40B4-BE49-F238E27FC236}">
              <a16:creationId xmlns:a16="http://schemas.microsoft.com/office/drawing/2014/main" id="{9C293221-F9EC-D84C-BE9C-88E5719C0466}"/>
            </a:ext>
          </a:extLst>
        </xdr:cNvPr>
        <xdr:cNvSpPr/>
      </xdr:nvSpPr>
      <xdr:spPr bwMode="auto">
        <a:xfrm>
          <a:off x="3983903" y="1445573"/>
          <a:ext cx="1473199" cy="377101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画面一覧</a:t>
          </a:r>
          <a:endParaRPr lang="en-MY" altLang="ja-JP" sz="1100"/>
        </a:p>
        <a:p>
          <a:pPr algn="ctr"/>
          <a:r>
            <a:rPr lang="ja-JP" altLang="en-US" sz="1100"/>
            <a:t>（管理者権限）</a:t>
          </a:r>
          <a:endParaRPr lang="zh-CN" altLang="en-US" sz="1100"/>
        </a:p>
      </xdr:txBody>
    </xdr:sp>
    <xdr:clientData/>
  </xdr:twoCellAnchor>
  <xdr:twoCellAnchor>
    <xdr:from>
      <xdr:col>55</xdr:col>
      <xdr:colOff>63500</xdr:colOff>
      <xdr:row>6</xdr:row>
      <xdr:rowOff>75406</xdr:rowOff>
    </xdr:from>
    <xdr:to>
      <xdr:col>62</xdr:col>
      <xdr:colOff>114299</xdr:colOff>
      <xdr:row>9</xdr:row>
      <xdr:rowOff>28645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590BE9E4-0DF8-4F03-9DA6-7CAE408CA3F1}"/>
            </a:ext>
          </a:extLst>
        </xdr:cNvPr>
        <xdr:cNvSpPr/>
      </xdr:nvSpPr>
      <xdr:spPr bwMode="auto">
        <a:xfrm>
          <a:off x="10541000" y="801688"/>
          <a:ext cx="1384299" cy="310426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画面一覧</a:t>
          </a:r>
          <a:endParaRPr lang="en-MY" altLang="ja-JP" sz="1100"/>
        </a:p>
        <a:p>
          <a:pPr algn="ctr"/>
          <a:r>
            <a:rPr lang="ja-JP" altLang="en-US" sz="1100"/>
            <a:t>（管理者権限）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K10" zoomScale="115" zoomScaleNormal="115" workbookViewId="0">
      <selection activeCell="AL49" sqref="AL49:AY50"/>
    </sheetView>
  </sheetViews>
  <sheetFormatPr defaultColWidth="2.6640625" defaultRowHeight="9.4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8" t="s">
        <v>33</v>
      </c>
      <c r="AG37" s="68"/>
      <c r="AH37" s="68"/>
      <c r="AI37" s="68"/>
      <c r="AJ37" s="68"/>
      <c r="AK37" s="68"/>
      <c r="AL37" s="69" t="s">
        <v>79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8" t="s">
        <v>24</v>
      </c>
      <c r="AG39" s="68"/>
      <c r="AH39" s="68"/>
      <c r="AI39" s="68"/>
      <c r="AJ39" s="68"/>
      <c r="AK39" s="68"/>
      <c r="AL39" s="69" t="s">
        <v>34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8" t="s">
        <v>0</v>
      </c>
      <c r="AG41" s="68"/>
      <c r="AH41" s="68"/>
      <c r="AI41" s="68"/>
      <c r="AJ41" s="68"/>
      <c r="AK41" s="68"/>
      <c r="AL41" s="69" t="s">
        <v>35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8" t="s">
        <v>25</v>
      </c>
      <c r="AG43" s="68"/>
      <c r="AH43" s="68"/>
      <c r="AI43" s="68"/>
      <c r="AJ43" s="68"/>
      <c r="AK43" s="68"/>
      <c r="AL43" s="69" t="s">
        <v>48</v>
      </c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8"/>
      <c r="AG44" s="68"/>
      <c r="AH44" s="68"/>
      <c r="AI44" s="68"/>
      <c r="AJ44" s="68"/>
      <c r="AK44" s="68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8" t="s">
        <v>26</v>
      </c>
      <c r="AG45" s="68"/>
      <c r="AH45" s="68"/>
      <c r="AI45" s="68"/>
      <c r="AJ45" s="68"/>
      <c r="AK45" s="68"/>
      <c r="AL45" s="69" t="s">
        <v>80</v>
      </c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8"/>
      <c r="AG46" s="68"/>
      <c r="AH46" s="68"/>
      <c r="AI46" s="68"/>
      <c r="AJ46" s="68"/>
      <c r="AK46" s="68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8" t="s">
        <v>22</v>
      </c>
      <c r="AG47" s="68"/>
      <c r="AH47" s="68"/>
      <c r="AI47" s="68"/>
      <c r="AJ47" s="68"/>
      <c r="AK47" s="68"/>
      <c r="AL47" s="70">
        <v>45083</v>
      </c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8"/>
      <c r="AG48" s="68"/>
      <c r="AH48" s="68"/>
      <c r="AI48" s="68"/>
      <c r="AJ48" s="68"/>
      <c r="AK48" s="68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8" t="s">
        <v>21</v>
      </c>
      <c r="AG49" s="68"/>
      <c r="AH49" s="68"/>
      <c r="AI49" s="68"/>
      <c r="AJ49" s="68"/>
      <c r="AK49" s="68"/>
      <c r="AL49" s="69" t="s">
        <v>81</v>
      </c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8"/>
      <c r="AG50" s="68"/>
      <c r="AH50" s="68"/>
      <c r="AI50" s="68"/>
      <c r="AJ50" s="68"/>
      <c r="AK50" s="68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50" workbookViewId="0">
      <pane ySplit="4" topLeftCell="A5" activePane="bottomLeft" state="frozen"/>
      <selection pane="bottomLeft" activeCell="U5" sqref="U5:AZ5"/>
    </sheetView>
  </sheetViews>
  <sheetFormatPr defaultColWidth="2.6640625" defaultRowHeight="9.4"/>
  <cols>
    <col min="1" max="16384" width="2.6640625" style="1"/>
  </cols>
  <sheetData>
    <row r="1" spans="1:52" ht="9.7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3" t="str">
        <f>IF(ISBLANK(表紙!AL43),"",(表紙!AL43))</f>
        <v>K001</v>
      </c>
      <c r="AD1" s="93"/>
      <c r="AE1" s="93"/>
      <c r="AF1" s="93"/>
      <c r="AG1" s="93"/>
      <c r="AH1" s="93"/>
      <c r="AI1" s="93"/>
      <c r="AJ1" s="93"/>
      <c r="AK1" s="93"/>
      <c r="AL1" s="93"/>
      <c r="AM1" s="89" t="s">
        <v>27</v>
      </c>
      <c r="AN1" s="89"/>
      <c r="AO1" s="89"/>
      <c r="AP1" s="89"/>
      <c r="AQ1" s="93" t="str">
        <f>IF(ISBLANK(表紙!AL39),"",(表紙!AL39))</f>
        <v>KS</v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 ht="9.75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9" t="s">
        <v>4</v>
      </c>
      <c r="Z2" s="79"/>
      <c r="AA2" s="79"/>
      <c r="AB2" s="79"/>
      <c r="AC2" s="80" t="str">
        <f>IF(ISBLANK(表紙!AL45),"",(表紙!AL45))</f>
        <v>ログイン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0</v>
      </c>
      <c r="AN2" s="79"/>
      <c r="AO2" s="79"/>
      <c r="AP2" s="79"/>
      <c r="AQ2" s="80" t="str">
        <f>IF(ISBLANK(表紙!AL41),"",(表紙!AL41))</f>
        <v>勤怠管理システム</v>
      </c>
      <c r="AR2" s="80"/>
      <c r="AS2" s="80"/>
      <c r="AT2" s="80"/>
      <c r="AU2" s="80"/>
      <c r="AV2" s="80"/>
      <c r="AW2" s="80"/>
      <c r="AX2" s="80"/>
      <c r="AY2" s="80"/>
      <c r="AZ2" s="80"/>
    </row>
    <row r="3" spans="1:52" ht="9.75" thickTop="1"/>
    <row r="4" spans="1:52">
      <c r="A4" s="74" t="s">
        <v>32</v>
      </c>
      <c r="B4" s="76"/>
      <c r="C4" s="74" t="s">
        <v>28</v>
      </c>
      <c r="D4" s="75"/>
      <c r="E4" s="75"/>
      <c r="F4" s="76"/>
      <c r="G4" s="74" t="s">
        <v>29</v>
      </c>
      <c r="H4" s="75"/>
      <c r="I4" s="75"/>
      <c r="J4" s="76"/>
      <c r="K4" s="74" t="s">
        <v>30</v>
      </c>
      <c r="L4" s="75"/>
      <c r="M4" s="75"/>
      <c r="N4" s="75"/>
      <c r="O4" s="75"/>
      <c r="P4" s="75"/>
      <c r="Q4" s="75"/>
      <c r="R4" s="75"/>
      <c r="S4" s="75"/>
      <c r="T4" s="76"/>
      <c r="U4" s="74" t="s">
        <v>31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7">
        <f t="shared" ref="A5:A52" si="0">ROW()-4</f>
        <v>1</v>
      </c>
      <c r="B5" s="77"/>
      <c r="C5" s="78">
        <v>44718</v>
      </c>
      <c r="D5" s="78"/>
      <c r="E5" s="78"/>
      <c r="F5" s="78"/>
      <c r="G5" s="77" t="s">
        <v>82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 t="s">
        <v>83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2">
        <f t="shared" si="0"/>
        <v>2</v>
      </c>
      <c r="B6" s="72"/>
      <c r="C6" s="73"/>
      <c r="D6" s="73"/>
      <c r="E6" s="73"/>
      <c r="F6" s="73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>
      <c r="A7" s="72">
        <f t="shared" si="0"/>
        <v>3</v>
      </c>
      <c r="B7" s="72"/>
      <c r="C7" s="73"/>
      <c r="D7" s="73"/>
      <c r="E7" s="73"/>
      <c r="F7" s="73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>
      <c r="A8" s="72">
        <f t="shared" si="0"/>
        <v>4</v>
      </c>
      <c r="B8" s="72"/>
      <c r="C8" s="73"/>
      <c r="D8" s="73"/>
      <c r="E8" s="73"/>
      <c r="F8" s="73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>
      <c r="A9" s="72">
        <f t="shared" si="0"/>
        <v>5</v>
      </c>
      <c r="B9" s="72"/>
      <c r="C9" s="73"/>
      <c r="D9" s="73"/>
      <c r="E9" s="73"/>
      <c r="F9" s="73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>
      <c r="A10" s="72">
        <f t="shared" si="0"/>
        <v>6</v>
      </c>
      <c r="B10" s="72"/>
      <c r="C10" s="73"/>
      <c r="D10" s="73"/>
      <c r="E10" s="73"/>
      <c r="F10" s="73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>
      <c r="A11" s="72">
        <f t="shared" si="0"/>
        <v>7</v>
      </c>
      <c r="B11" s="72"/>
      <c r="C11" s="73"/>
      <c r="D11" s="73"/>
      <c r="E11" s="73"/>
      <c r="F11" s="73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spans="1:52">
      <c r="A12" s="72">
        <f t="shared" si="0"/>
        <v>8</v>
      </c>
      <c r="B12" s="72"/>
      <c r="C12" s="73"/>
      <c r="D12" s="73"/>
      <c r="E12" s="73"/>
      <c r="F12" s="73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spans="1:52">
      <c r="A13" s="72">
        <f t="shared" si="0"/>
        <v>9</v>
      </c>
      <c r="B13" s="72"/>
      <c r="C13" s="73"/>
      <c r="D13" s="73"/>
      <c r="E13" s="73"/>
      <c r="F13" s="73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>
      <c r="A14" s="72">
        <f t="shared" si="0"/>
        <v>10</v>
      </c>
      <c r="B14" s="72"/>
      <c r="C14" s="73"/>
      <c r="D14" s="73"/>
      <c r="E14" s="73"/>
      <c r="F14" s="73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>
      <c r="A15" s="72">
        <f t="shared" si="0"/>
        <v>11</v>
      </c>
      <c r="B15" s="72"/>
      <c r="C15" s="73"/>
      <c r="D15" s="73"/>
      <c r="E15" s="73"/>
      <c r="F15" s="73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spans="1:52">
      <c r="A16" s="72">
        <f t="shared" si="0"/>
        <v>12</v>
      </c>
      <c r="B16" s="72"/>
      <c r="C16" s="73"/>
      <c r="D16" s="73"/>
      <c r="E16" s="73"/>
      <c r="F16" s="73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</row>
    <row r="17" spans="1:52">
      <c r="A17" s="72">
        <f t="shared" si="0"/>
        <v>13</v>
      </c>
      <c r="B17" s="72"/>
      <c r="C17" s="73"/>
      <c r="D17" s="73"/>
      <c r="E17" s="73"/>
      <c r="F17" s="73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>
      <c r="A18" s="72">
        <f t="shared" si="0"/>
        <v>14</v>
      </c>
      <c r="B18" s="72"/>
      <c r="C18" s="73"/>
      <c r="D18" s="73"/>
      <c r="E18" s="73"/>
      <c r="F18" s="73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spans="1:52">
      <c r="A19" s="72">
        <f t="shared" si="0"/>
        <v>15</v>
      </c>
      <c r="B19" s="72"/>
      <c r="C19" s="73"/>
      <c r="D19" s="73"/>
      <c r="E19" s="73"/>
      <c r="F19" s="7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>
      <c r="A20" s="72">
        <f t="shared" si="0"/>
        <v>16</v>
      </c>
      <c r="B20" s="72"/>
      <c r="C20" s="73"/>
      <c r="D20" s="73"/>
      <c r="E20" s="73"/>
      <c r="F20" s="7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spans="1:52">
      <c r="A21" s="72">
        <f t="shared" si="0"/>
        <v>17</v>
      </c>
      <c r="B21" s="72"/>
      <c r="C21" s="73"/>
      <c r="D21" s="73"/>
      <c r="E21" s="73"/>
      <c r="F21" s="7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spans="1:52">
      <c r="A22" s="72">
        <f t="shared" si="0"/>
        <v>18</v>
      </c>
      <c r="B22" s="72"/>
      <c r="C22" s="73"/>
      <c r="D22" s="73"/>
      <c r="E22" s="73"/>
      <c r="F22" s="7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spans="1:52">
      <c r="A23" s="72">
        <f t="shared" si="0"/>
        <v>19</v>
      </c>
      <c r="B23" s="72"/>
      <c r="C23" s="73"/>
      <c r="D23" s="73"/>
      <c r="E23" s="73"/>
      <c r="F23" s="7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spans="1:52">
      <c r="A24" s="72">
        <f t="shared" si="0"/>
        <v>20</v>
      </c>
      <c r="B24" s="72"/>
      <c r="C24" s="73"/>
      <c r="D24" s="73"/>
      <c r="E24" s="73"/>
      <c r="F24" s="7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</row>
    <row r="25" spans="1:52">
      <c r="A25" s="72">
        <f t="shared" si="0"/>
        <v>21</v>
      </c>
      <c r="B25" s="72"/>
      <c r="C25" s="73"/>
      <c r="D25" s="73"/>
      <c r="E25" s="73"/>
      <c r="F25" s="7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spans="1:52">
      <c r="A26" s="72">
        <f t="shared" si="0"/>
        <v>22</v>
      </c>
      <c r="B26" s="72"/>
      <c r="C26" s="73"/>
      <c r="D26" s="73"/>
      <c r="E26" s="73"/>
      <c r="F26" s="7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>
      <c r="A27" s="72">
        <f t="shared" si="0"/>
        <v>23</v>
      </c>
      <c r="B27" s="72"/>
      <c r="C27" s="73"/>
      <c r="D27" s="73"/>
      <c r="E27" s="73"/>
      <c r="F27" s="7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spans="1:52">
      <c r="A28" s="72">
        <f t="shared" si="0"/>
        <v>24</v>
      </c>
      <c r="B28" s="72"/>
      <c r="C28" s="73"/>
      <c r="D28" s="73"/>
      <c r="E28" s="73"/>
      <c r="F28" s="7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spans="1:52">
      <c r="A29" s="72">
        <f t="shared" si="0"/>
        <v>25</v>
      </c>
      <c r="B29" s="72"/>
      <c r="C29" s="73"/>
      <c r="D29" s="73"/>
      <c r="E29" s="73"/>
      <c r="F29" s="7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spans="1:52">
      <c r="A30" s="72">
        <f t="shared" si="0"/>
        <v>26</v>
      </c>
      <c r="B30" s="72"/>
      <c r="C30" s="73"/>
      <c r="D30" s="73"/>
      <c r="E30" s="73"/>
      <c r="F30" s="73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spans="1:52">
      <c r="A31" s="72">
        <f t="shared" si="0"/>
        <v>27</v>
      </c>
      <c r="B31" s="72"/>
      <c r="C31" s="73"/>
      <c r="D31" s="73"/>
      <c r="E31" s="73"/>
      <c r="F31" s="73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2">
      <c r="A32" s="72">
        <f t="shared" si="0"/>
        <v>28</v>
      </c>
      <c r="B32" s="72"/>
      <c r="C32" s="73"/>
      <c r="D32" s="73"/>
      <c r="E32" s="73"/>
      <c r="F32" s="73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>
      <c r="A33" s="72">
        <f t="shared" si="0"/>
        <v>29</v>
      </c>
      <c r="B33" s="72"/>
      <c r="C33" s="73"/>
      <c r="D33" s="73"/>
      <c r="E33" s="73"/>
      <c r="F33" s="73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2">
      <c r="A34" s="72">
        <f t="shared" si="0"/>
        <v>30</v>
      </c>
      <c r="B34" s="72"/>
      <c r="C34" s="73"/>
      <c r="D34" s="73"/>
      <c r="E34" s="73"/>
      <c r="F34" s="73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spans="1:52">
      <c r="A35" s="72">
        <f t="shared" si="0"/>
        <v>31</v>
      </c>
      <c r="B35" s="72"/>
      <c r="C35" s="73"/>
      <c r="D35" s="73"/>
      <c r="E35" s="73"/>
      <c r="F35" s="73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</row>
    <row r="36" spans="1:52">
      <c r="A36" s="72">
        <f t="shared" si="0"/>
        <v>32</v>
      </c>
      <c r="B36" s="72"/>
      <c r="C36" s="73"/>
      <c r="D36" s="73"/>
      <c r="E36" s="73"/>
      <c r="F36" s="73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>
      <c r="A37" s="72">
        <f t="shared" si="0"/>
        <v>33</v>
      </c>
      <c r="B37" s="72"/>
      <c r="C37" s="73"/>
      <c r="D37" s="73"/>
      <c r="E37" s="73"/>
      <c r="F37" s="7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72">
        <f t="shared" si="0"/>
        <v>34</v>
      </c>
      <c r="B38" s="72"/>
      <c r="C38" s="73"/>
      <c r="D38" s="73"/>
      <c r="E38" s="73"/>
      <c r="F38" s="73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>
      <c r="A39" s="72">
        <f t="shared" si="0"/>
        <v>35</v>
      </c>
      <c r="B39" s="72"/>
      <c r="C39" s="73"/>
      <c r="D39" s="73"/>
      <c r="E39" s="73"/>
      <c r="F39" s="73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>
      <c r="A40" s="72">
        <f t="shared" si="0"/>
        <v>36</v>
      </c>
      <c r="B40" s="72"/>
      <c r="C40" s="73"/>
      <c r="D40" s="73"/>
      <c r="E40" s="73"/>
      <c r="F40" s="73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>
      <c r="A41" s="72">
        <f t="shared" si="0"/>
        <v>37</v>
      </c>
      <c r="B41" s="72"/>
      <c r="C41" s="73"/>
      <c r="D41" s="73"/>
      <c r="E41" s="73"/>
      <c r="F41" s="73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>
      <c r="A42" s="72">
        <f t="shared" si="0"/>
        <v>38</v>
      </c>
      <c r="B42" s="72"/>
      <c r="C42" s="73"/>
      <c r="D42" s="73"/>
      <c r="E42" s="73"/>
      <c r="F42" s="73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>
      <c r="A43" s="72">
        <f t="shared" si="0"/>
        <v>39</v>
      </c>
      <c r="B43" s="72"/>
      <c r="C43" s="73"/>
      <c r="D43" s="73"/>
      <c r="E43" s="73"/>
      <c r="F43" s="73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spans="1:52">
      <c r="A44" s="72">
        <f t="shared" si="0"/>
        <v>40</v>
      </c>
      <c r="B44" s="72"/>
      <c r="C44" s="73"/>
      <c r="D44" s="73"/>
      <c r="E44" s="73"/>
      <c r="F44" s="73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spans="1:52">
      <c r="A45" s="72">
        <f t="shared" si="0"/>
        <v>41</v>
      </c>
      <c r="B45" s="72"/>
      <c r="C45" s="73"/>
      <c r="D45" s="73"/>
      <c r="E45" s="73"/>
      <c r="F45" s="73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spans="1:52">
      <c r="A46" s="72">
        <f t="shared" si="0"/>
        <v>42</v>
      </c>
      <c r="B46" s="72"/>
      <c r="C46" s="73"/>
      <c r="D46" s="73"/>
      <c r="E46" s="73"/>
      <c r="F46" s="73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spans="1:52">
      <c r="A47" s="72">
        <f t="shared" si="0"/>
        <v>43</v>
      </c>
      <c r="B47" s="72"/>
      <c r="C47" s="73"/>
      <c r="D47" s="73"/>
      <c r="E47" s="73"/>
      <c r="F47" s="73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spans="1:52">
      <c r="A48" s="72">
        <f t="shared" si="0"/>
        <v>44</v>
      </c>
      <c r="B48" s="72"/>
      <c r="C48" s="73"/>
      <c r="D48" s="73"/>
      <c r="E48" s="73"/>
      <c r="F48" s="73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spans="1:52">
      <c r="A49" s="72">
        <f t="shared" si="0"/>
        <v>45</v>
      </c>
      <c r="B49" s="72"/>
      <c r="C49" s="73"/>
      <c r="D49" s="73"/>
      <c r="E49" s="73"/>
      <c r="F49" s="73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</row>
    <row r="50" spans="1:52">
      <c r="A50" s="72">
        <f t="shared" si="0"/>
        <v>46</v>
      </c>
      <c r="B50" s="72"/>
      <c r="C50" s="73"/>
      <c r="D50" s="73"/>
      <c r="E50" s="73"/>
      <c r="F50" s="73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spans="1:52">
      <c r="A51" s="72">
        <f t="shared" si="0"/>
        <v>47</v>
      </c>
      <c r="B51" s="72"/>
      <c r="C51" s="73"/>
      <c r="D51" s="73"/>
      <c r="E51" s="73"/>
      <c r="F51" s="73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spans="1:52">
      <c r="A52" s="81">
        <f t="shared" si="0"/>
        <v>48</v>
      </c>
      <c r="B52" s="81"/>
      <c r="C52" s="82"/>
      <c r="D52" s="82"/>
      <c r="E52" s="82"/>
      <c r="F52" s="82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37" sqref="BD37"/>
    </sheetView>
  </sheetViews>
  <sheetFormatPr defaultColWidth="2.6640625" defaultRowHeight="9.4"/>
  <cols>
    <col min="1" max="16384" width="2.6640625" style="1"/>
  </cols>
  <sheetData>
    <row r="1" spans="1:52" ht="9.7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27</v>
      </c>
      <c r="Z1" s="89"/>
      <c r="AA1" s="89"/>
      <c r="AB1" s="89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89" t="s">
        <v>1</v>
      </c>
      <c r="AN1" s="89"/>
      <c r="AO1" s="89"/>
      <c r="AP1" s="89"/>
      <c r="AQ1" s="90">
        <f>IF(ISBLANK(表紙!AL47),"",(表紙!AL47))</f>
        <v>45083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9.7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9" t="s">
        <v>4</v>
      </c>
      <c r="L2" s="79"/>
      <c r="M2" s="79"/>
      <c r="N2" s="79"/>
      <c r="O2" s="98" t="str">
        <f>IF(ISBLANK(表紙!AL45),"",(表紙!AL45))</f>
        <v>ログイン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tr">
        <f>IF(ISBLANK(表紙!AL49),"",(表紙!AL49))</f>
        <v>チーム2 陳委芹</v>
      </c>
      <c r="AR2" s="80"/>
      <c r="AS2" s="80"/>
      <c r="AT2" s="80"/>
      <c r="AU2" s="80"/>
      <c r="AV2" s="80"/>
      <c r="AW2" s="80"/>
      <c r="AX2" s="80"/>
      <c r="AY2" s="80"/>
      <c r="AZ2" s="92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Q52"/>
  <sheetViews>
    <sheetView zoomScale="120" zoomScaleNormal="120" workbookViewId="0">
      <selection activeCell="BG30" sqref="BG30"/>
    </sheetView>
  </sheetViews>
  <sheetFormatPr defaultColWidth="2.6640625" defaultRowHeight="9.4"/>
  <cols>
    <col min="1" max="16384" width="2.6640625" style="1"/>
  </cols>
  <sheetData>
    <row r="1" spans="1:69" ht="9.7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6</v>
      </c>
      <c r="Z1" s="89"/>
      <c r="AA1" s="89"/>
      <c r="AB1" s="89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89" t="s">
        <v>1</v>
      </c>
      <c r="AN1" s="89"/>
      <c r="AO1" s="89"/>
      <c r="AP1" s="89"/>
      <c r="AQ1" s="90">
        <f>IF(ISBLANK(表紙!AL47),"",(表紙!AL47))</f>
        <v>45083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69" ht="9.7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9" t="s">
        <v>4</v>
      </c>
      <c r="L2" s="79"/>
      <c r="M2" s="79"/>
      <c r="N2" s="79"/>
      <c r="O2" s="98" t="str">
        <f>IF(ISBLANK(表紙!AL45),"",(表紙!AL45))</f>
        <v>ログイン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tr">
        <f>IF(ISBLANK(表紙!AL49),"",(表紙!AL49))</f>
        <v>チーム2 陳委芹</v>
      </c>
      <c r="AR2" s="80"/>
      <c r="AS2" s="80"/>
      <c r="AT2" s="80"/>
      <c r="AU2" s="80"/>
      <c r="AV2" s="80"/>
      <c r="AW2" s="80"/>
      <c r="AX2" s="80"/>
      <c r="AY2" s="80"/>
      <c r="AZ2" s="92"/>
    </row>
    <row r="3" spans="1:69" ht="9.75" thickTop="1">
      <c r="B3" s="2"/>
    </row>
    <row r="4" spans="1:69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9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9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9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9">
      <c r="A9" s="6"/>
      <c r="B9" s="7"/>
      <c r="C9" s="7"/>
      <c r="D9" s="7"/>
      <c r="E9" s="7"/>
      <c r="F9" s="7"/>
      <c r="G9" s="7"/>
      <c r="H9" s="7"/>
      <c r="I9" s="7"/>
      <c r="J9" s="7"/>
      <c r="L9" s="7" t="s">
        <v>114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9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9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9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G12" s="1" t="s">
        <v>120</v>
      </c>
      <c r="BN12" s="1" t="s">
        <v>124</v>
      </c>
    </row>
    <row r="13" spans="1:69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 t="s">
        <v>115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69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G14" s="1" t="s">
        <v>123</v>
      </c>
      <c r="BQ14" s="1" t="s">
        <v>125</v>
      </c>
    </row>
    <row r="15" spans="1:69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69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1" t="s">
        <v>121</v>
      </c>
      <c r="BQ16" s="1" t="s">
        <v>125</v>
      </c>
    </row>
    <row r="17" spans="1:66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6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66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1" t="s">
        <v>122</v>
      </c>
      <c r="BN19" s="1" t="s">
        <v>124</v>
      </c>
    </row>
    <row r="20" spans="1:66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66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66">
      <c r="A22" s="12">
        <f>ROW()-21</f>
        <v>1</v>
      </c>
      <c r="B22" s="99" t="s">
        <v>62</v>
      </c>
      <c r="C22" s="100"/>
      <c r="D22" s="100"/>
      <c r="E22" s="100"/>
      <c r="F22" s="100"/>
      <c r="G22" s="100"/>
      <c r="H22" s="100"/>
      <c r="I22" s="100"/>
      <c r="J22" s="100"/>
      <c r="K22" s="101"/>
      <c r="L22" s="99" t="s">
        <v>63</v>
      </c>
      <c r="M22" s="100"/>
      <c r="N22" s="100"/>
      <c r="O22" s="100"/>
      <c r="P22" s="100"/>
      <c r="Q22" s="100"/>
      <c r="R22" s="100"/>
      <c r="S22" s="100"/>
      <c r="T22" s="100"/>
      <c r="U22" s="101"/>
      <c r="V22" s="126" t="s">
        <v>118</v>
      </c>
      <c r="W22" s="127"/>
      <c r="X22" s="9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66">
      <c r="A23" s="12">
        <f t="shared" ref="A23:A30" si="0">ROW()-21</f>
        <v>2</v>
      </c>
      <c r="B23" s="128" t="s">
        <v>64</v>
      </c>
      <c r="C23" s="129"/>
      <c r="D23" s="129"/>
      <c r="E23" s="129"/>
      <c r="F23" s="129"/>
      <c r="G23" s="129"/>
      <c r="H23" s="129"/>
      <c r="I23" s="129"/>
      <c r="J23" s="129"/>
      <c r="K23" s="130"/>
      <c r="L23" s="128" t="s">
        <v>65</v>
      </c>
      <c r="M23" s="129"/>
      <c r="N23" s="129"/>
      <c r="O23" s="129"/>
      <c r="P23" s="129"/>
      <c r="Q23" s="129"/>
      <c r="R23" s="129"/>
      <c r="S23" s="129"/>
      <c r="T23" s="129"/>
      <c r="U23" s="130"/>
      <c r="V23" s="126" t="s">
        <v>118</v>
      </c>
      <c r="W23" s="127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66">
      <c r="A24" s="12">
        <f t="shared" si="0"/>
        <v>3</v>
      </c>
      <c r="B24" s="99"/>
      <c r="C24" s="100"/>
      <c r="D24" s="100"/>
      <c r="E24" s="100"/>
      <c r="F24" s="100"/>
      <c r="G24" s="100"/>
      <c r="H24" s="100"/>
      <c r="I24" s="100"/>
      <c r="J24" s="100"/>
      <c r="K24" s="101"/>
      <c r="L24" s="99"/>
      <c r="M24" s="100"/>
      <c r="N24" s="100"/>
      <c r="O24" s="100"/>
      <c r="P24" s="100"/>
      <c r="Q24" s="100"/>
      <c r="R24" s="100"/>
      <c r="S24" s="100"/>
      <c r="T24" s="100"/>
      <c r="U24" s="101"/>
      <c r="V24" s="102"/>
      <c r="W24" s="103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66">
      <c r="A25" s="12">
        <f t="shared" si="0"/>
        <v>4</v>
      </c>
      <c r="B25" s="99"/>
      <c r="C25" s="100"/>
      <c r="D25" s="100"/>
      <c r="E25" s="100"/>
      <c r="F25" s="100"/>
      <c r="G25" s="100"/>
      <c r="H25" s="100"/>
      <c r="I25" s="100"/>
      <c r="J25" s="100"/>
      <c r="K25" s="101"/>
      <c r="L25" s="99"/>
      <c r="M25" s="100"/>
      <c r="N25" s="100"/>
      <c r="O25" s="100"/>
      <c r="P25" s="100"/>
      <c r="Q25" s="100"/>
      <c r="R25" s="100"/>
      <c r="S25" s="100"/>
      <c r="T25" s="100"/>
      <c r="U25" s="101"/>
      <c r="V25" s="102"/>
      <c r="W25" s="103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66">
      <c r="A26" s="12">
        <f t="shared" si="0"/>
        <v>5</v>
      </c>
      <c r="B26" s="99"/>
      <c r="C26" s="100"/>
      <c r="D26" s="100"/>
      <c r="E26" s="100"/>
      <c r="F26" s="100"/>
      <c r="G26" s="100"/>
      <c r="H26" s="100"/>
      <c r="I26" s="100"/>
      <c r="J26" s="100"/>
      <c r="K26" s="101"/>
      <c r="L26" s="99"/>
      <c r="M26" s="100"/>
      <c r="N26" s="100"/>
      <c r="O26" s="100"/>
      <c r="P26" s="100"/>
      <c r="Q26" s="100"/>
      <c r="R26" s="100"/>
      <c r="S26" s="100"/>
      <c r="T26" s="100"/>
      <c r="U26" s="101"/>
      <c r="V26" s="102"/>
      <c r="W26" s="103"/>
      <c r="X26" s="99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66">
      <c r="A27" s="12">
        <f t="shared" si="0"/>
        <v>6</v>
      </c>
      <c r="B27" s="99"/>
      <c r="C27" s="100"/>
      <c r="D27" s="100"/>
      <c r="E27" s="100"/>
      <c r="F27" s="100"/>
      <c r="G27" s="100"/>
      <c r="H27" s="100"/>
      <c r="I27" s="100"/>
      <c r="J27" s="100"/>
      <c r="K27" s="101"/>
      <c r="L27" s="99"/>
      <c r="M27" s="100"/>
      <c r="N27" s="100"/>
      <c r="O27" s="100"/>
      <c r="P27" s="100"/>
      <c r="Q27" s="100"/>
      <c r="R27" s="100"/>
      <c r="S27" s="100"/>
      <c r="T27" s="100"/>
      <c r="U27" s="101"/>
      <c r="V27" s="102"/>
      <c r="W27" s="103"/>
      <c r="X27" s="99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66">
      <c r="A28" s="12">
        <f t="shared" si="0"/>
        <v>7</v>
      </c>
      <c r="B28" s="99"/>
      <c r="C28" s="100"/>
      <c r="D28" s="100"/>
      <c r="E28" s="100"/>
      <c r="F28" s="100"/>
      <c r="G28" s="100"/>
      <c r="H28" s="100"/>
      <c r="I28" s="100"/>
      <c r="J28" s="100"/>
      <c r="K28" s="101"/>
      <c r="L28" s="99"/>
      <c r="M28" s="100"/>
      <c r="N28" s="100"/>
      <c r="O28" s="100"/>
      <c r="P28" s="100"/>
      <c r="Q28" s="100"/>
      <c r="R28" s="100"/>
      <c r="S28" s="100"/>
      <c r="T28" s="100"/>
      <c r="U28" s="101"/>
      <c r="V28" s="102"/>
      <c r="W28" s="103"/>
      <c r="X28" s="99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66">
      <c r="A29" s="12">
        <f t="shared" si="0"/>
        <v>8</v>
      </c>
      <c r="B29" s="99"/>
      <c r="C29" s="100"/>
      <c r="D29" s="100"/>
      <c r="E29" s="100"/>
      <c r="F29" s="100"/>
      <c r="G29" s="100"/>
      <c r="H29" s="100"/>
      <c r="I29" s="100"/>
      <c r="J29" s="100"/>
      <c r="K29" s="101"/>
      <c r="L29" s="99"/>
      <c r="M29" s="100"/>
      <c r="N29" s="100"/>
      <c r="O29" s="100"/>
      <c r="P29" s="100"/>
      <c r="Q29" s="100"/>
      <c r="R29" s="100"/>
      <c r="S29" s="100"/>
      <c r="T29" s="100"/>
      <c r="U29" s="101"/>
      <c r="V29" s="102"/>
      <c r="W29" s="103"/>
      <c r="X29" s="99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66">
      <c r="A30" s="12">
        <f t="shared" si="0"/>
        <v>9</v>
      </c>
      <c r="B30" s="99"/>
      <c r="C30" s="100"/>
      <c r="D30" s="100"/>
      <c r="E30" s="100"/>
      <c r="F30" s="100"/>
      <c r="G30" s="100"/>
      <c r="H30" s="100"/>
      <c r="I30" s="100"/>
      <c r="J30" s="100"/>
      <c r="K30" s="101"/>
      <c r="L30" s="99"/>
      <c r="M30" s="100"/>
      <c r="N30" s="100"/>
      <c r="O30" s="100"/>
      <c r="P30" s="100"/>
      <c r="Q30" s="100"/>
      <c r="R30" s="100"/>
      <c r="S30" s="100"/>
      <c r="T30" s="100"/>
      <c r="U30" s="101"/>
      <c r="V30" s="102"/>
      <c r="W30" s="103"/>
      <c r="X30" s="99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66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66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28" t="s">
        <v>66</v>
      </c>
      <c r="C33" s="129"/>
      <c r="D33" s="129"/>
      <c r="E33" s="129"/>
      <c r="F33" s="129"/>
      <c r="G33" s="129"/>
      <c r="H33" s="129"/>
      <c r="I33" s="129"/>
      <c r="J33" s="129"/>
      <c r="K33" s="130"/>
      <c r="L33" s="128" t="s">
        <v>67</v>
      </c>
      <c r="M33" s="129"/>
      <c r="N33" s="129"/>
      <c r="O33" s="129"/>
      <c r="P33" s="129"/>
      <c r="Q33" s="129"/>
      <c r="R33" s="129"/>
      <c r="S33" s="129"/>
      <c r="T33" s="129"/>
      <c r="U33" s="130"/>
      <c r="V33" s="102" t="s">
        <v>84</v>
      </c>
      <c r="W33" s="103"/>
      <c r="X33" s="99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12">
        <f t="shared" ref="A34:A41" si="1">ROW()-32</f>
        <v>2</v>
      </c>
      <c r="B34" s="99"/>
      <c r="C34" s="100"/>
      <c r="D34" s="100"/>
      <c r="E34" s="100"/>
      <c r="F34" s="100"/>
      <c r="G34" s="100"/>
      <c r="H34" s="100"/>
      <c r="I34" s="100"/>
      <c r="J34" s="100"/>
      <c r="K34" s="101"/>
      <c r="L34" s="99"/>
      <c r="M34" s="100"/>
      <c r="N34" s="100"/>
      <c r="O34" s="100"/>
      <c r="P34" s="100"/>
      <c r="Q34" s="100"/>
      <c r="R34" s="100"/>
      <c r="S34" s="100"/>
      <c r="T34" s="100"/>
      <c r="U34" s="101"/>
      <c r="V34" s="102"/>
      <c r="W34" s="103"/>
      <c r="X34" s="9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12">
        <f t="shared" si="1"/>
        <v>3</v>
      </c>
      <c r="B35" s="99"/>
      <c r="C35" s="100"/>
      <c r="D35" s="100"/>
      <c r="E35" s="100"/>
      <c r="F35" s="100"/>
      <c r="G35" s="100"/>
      <c r="H35" s="100"/>
      <c r="I35" s="100"/>
      <c r="J35" s="100"/>
      <c r="K35" s="101"/>
      <c r="L35" s="99"/>
      <c r="M35" s="100"/>
      <c r="N35" s="100"/>
      <c r="O35" s="100"/>
      <c r="P35" s="100"/>
      <c r="Q35" s="100"/>
      <c r="R35" s="100"/>
      <c r="S35" s="100"/>
      <c r="T35" s="100"/>
      <c r="U35" s="101"/>
      <c r="V35" s="102"/>
      <c r="W35" s="103"/>
      <c r="X35" s="99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>
      <c r="A36" s="12">
        <f t="shared" si="1"/>
        <v>4</v>
      </c>
      <c r="B36" s="99"/>
      <c r="C36" s="100"/>
      <c r="D36" s="100"/>
      <c r="E36" s="100"/>
      <c r="F36" s="100"/>
      <c r="G36" s="100"/>
      <c r="H36" s="100"/>
      <c r="I36" s="100"/>
      <c r="J36" s="100"/>
      <c r="K36" s="101"/>
      <c r="L36" s="99"/>
      <c r="M36" s="100"/>
      <c r="N36" s="100"/>
      <c r="O36" s="100"/>
      <c r="P36" s="100"/>
      <c r="Q36" s="100"/>
      <c r="R36" s="100"/>
      <c r="S36" s="100"/>
      <c r="T36" s="100"/>
      <c r="U36" s="101"/>
      <c r="V36" s="102"/>
      <c r="W36" s="103"/>
      <c r="X36" s="99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>
      <c r="A37" s="12">
        <f t="shared" si="1"/>
        <v>5</v>
      </c>
      <c r="B37" s="99"/>
      <c r="C37" s="100"/>
      <c r="D37" s="100"/>
      <c r="E37" s="100"/>
      <c r="F37" s="100"/>
      <c r="G37" s="100"/>
      <c r="H37" s="100"/>
      <c r="I37" s="100"/>
      <c r="J37" s="100"/>
      <c r="K37" s="101"/>
      <c r="L37" s="99"/>
      <c r="M37" s="100"/>
      <c r="N37" s="100"/>
      <c r="O37" s="100"/>
      <c r="P37" s="100"/>
      <c r="Q37" s="100"/>
      <c r="R37" s="100"/>
      <c r="S37" s="100"/>
      <c r="T37" s="100"/>
      <c r="U37" s="101"/>
      <c r="V37" s="102"/>
      <c r="W37" s="103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12">
        <f t="shared" si="1"/>
        <v>6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1"/>
      <c r="L38" s="99"/>
      <c r="M38" s="100"/>
      <c r="N38" s="100"/>
      <c r="O38" s="100"/>
      <c r="P38" s="100"/>
      <c r="Q38" s="100"/>
      <c r="R38" s="100"/>
      <c r="S38" s="100"/>
      <c r="T38" s="100"/>
      <c r="U38" s="101"/>
      <c r="V38" s="102"/>
      <c r="W38" s="103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>
      <c r="A39" s="12">
        <f t="shared" si="1"/>
        <v>7</v>
      </c>
      <c r="B39" s="99"/>
      <c r="C39" s="100"/>
      <c r="D39" s="100"/>
      <c r="E39" s="100"/>
      <c r="F39" s="100"/>
      <c r="G39" s="100"/>
      <c r="H39" s="100"/>
      <c r="I39" s="100"/>
      <c r="J39" s="100"/>
      <c r="K39" s="101"/>
      <c r="L39" s="99"/>
      <c r="M39" s="100"/>
      <c r="N39" s="100"/>
      <c r="O39" s="100"/>
      <c r="P39" s="100"/>
      <c r="Q39" s="100"/>
      <c r="R39" s="100"/>
      <c r="S39" s="100"/>
      <c r="T39" s="100"/>
      <c r="U39" s="101"/>
      <c r="V39" s="102"/>
      <c r="W39" s="103"/>
      <c r="X39" s="99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</row>
    <row r="40" spans="1:52">
      <c r="A40" s="12">
        <f t="shared" si="1"/>
        <v>8</v>
      </c>
      <c r="B40" s="99"/>
      <c r="C40" s="100"/>
      <c r="D40" s="100"/>
      <c r="E40" s="100"/>
      <c r="F40" s="100"/>
      <c r="G40" s="100"/>
      <c r="H40" s="100"/>
      <c r="I40" s="100"/>
      <c r="J40" s="100"/>
      <c r="K40" s="101"/>
      <c r="L40" s="99"/>
      <c r="M40" s="100"/>
      <c r="N40" s="100"/>
      <c r="O40" s="100"/>
      <c r="P40" s="100"/>
      <c r="Q40" s="100"/>
      <c r="R40" s="100"/>
      <c r="S40" s="100"/>
      <c r="T40" s="100"/>
      <c r="U40" s="101"/>
      <c r="V40" s="102"/>
      <c r="W40" s="103"/>
      <c r="X40" s="99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>
      <c r="A41" s="12">
        <f t="shared" si="1"/>
        <v>9</v>
      </c>
      <c r="B41" s="99"/>
      <c r="C41" s="100"/>
      <c r="D41" s="100"/>
      <c r="E41" s="100"/>
      <c r="F41" s="100"/>
      <c r="G41" s="100"/>
      <c r="H41" s="100"/>
      <c r="I41" s="100"/>
      <c r="J41" s="100"/>
      <c r="K41" s="101"/>
      <c r="L41" s="99"/>
      <c r="M41" s="100"/>
      <c r="N41" s="100"/>
      <c r="O41" s="100"/>
      <c r="P41" s="100"/>
      <c r="Q41" s="100"/>
      <c r="R41" s="100"/>
      <c r="S41" s="100"/>
      <c r="T41" s="100"/>
      <c r="U41" s="101"/>
      <c r="V41" s="102"/>
      <c r="W41" s="103"/>
      <c r="X41" s="99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99"/>
      <c r="C44" s="100"/>
      <c r="D44" s="100"/>
      <c r="E44" s="100"/>
      <c r="F44" s="100"/>
      <c r="G44" s="100"/>
      <c r="H44" s="100"/>
      <c r="I44" s="100"/>
      <c r="J44" s="100"/>
      <c r="K44" s="101"/>
      <c r="L44" s="99"/>
      <c r="M44" s="100"/>
      <c r="N44" s="100"/>
      <c r="O44" s="100"/>
      <c r="P44" s="100"/>
      <c r="Q44" s="100"/>
      <c r="R44" s="100"/>
      <c r="S44" s="100"/>
      <c r="T44" s="100"/>
      <c r="U44" s="101"/>
      <c r="V44" s="102"/>
      <c r="W44" s="103"/>
      <c r="X44" s="99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>
      <c r="A45" s="12">
        <f t="shared" ref="A45:A52" si="2">ROW()-43</f>
        <v>2</v>
      </c>
      <c r="B45" s="99"/>
      <c r="C45" s="100"/>
      <c r="D45" s="100"/>
      <c r="E45" s="100"/>
      <c r="F45" s="100"/>
      <c r="G45" s="100"/>
      <c r="H45" s="100"/>
      <c r="I45" s="100"/>
      <c r="J45" s="100"/>
      <c r="K45" s="101"/>
      <c r="L45" s="99"/>
      <c r="M45" s="100"/>
      <c r="N45" s="100"/>
      <c r="O45" s="100"/>
      <c r="P45" s="100"/>
      <c r="Q45" s="100"/>
      <c r="R45" s="100"/>
      <c r="S45" s="100"/>
      <c r="T45" s="100"/>
      <c r="U45" s="101"/>
      <c r="V45" s="102"/>
      <c r="W45" s="103"/>
      <c r="X45" s="99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12">
        <f t="shared" si="2"/>
        <v>3</v>
      </c>
      <c r="B46" s="99"/>
      <c r="C46" s="100"/>
      <c r="D46" s="100"/>
      <c r="E46" s="100"/>
      <c r="F46" s="100"/>
      <c r="G46" s="100"/>
      <c r="H46" s="100"/>
      <c r="I46" s="100"/>
      <c r="J46" s="100"/>
      <c r="K46" s="101"/>
      <c r="L46" s="99"/>
      <c r="M46" s="100"/>
      <c r="N46" s="100"/>
      <c r="O46" s="100"/>
      <c r="P46" s="100"/>
      <c r="Q46" s="100"/>
      <c r="R46" s="100"/>
      <c r="S46" s="100"/>
      <c r="T46" s="100"/>
      <c r="U46" s="101"/>
      <c r="V46" s="102"/>
      <c r="W46" s="103"/>
      <c r="X46" s="99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>
      <c r="A47" s="12">
        <f t="shared" si="2"/>
        <v>4</v>
      </c>
      <c r="B47" s="99"/>
      <c r="C47" s="100"/>
      <c r="D47" s="100"/>
      <c r="E47" s="100"/>
      <c r="F47" s="100"/>
      <c r="G47" s="100"/>
      <c r="H47" s="100"/>
      <c r="I47" s="100"/>
      <c r="J47" s="100"/>
      <c r="K47" s="101"/>
      <c r="L47" s="99"/>
      <c r="M47" s="100"/>
      <c r="N47" s="100"/>
      <c r="O47" s="100"/>
      <c r="P47" s="100"/>
      <c r="Q47" s="100"/>
      <c r="R47" s="100"/>
      <c r="S47" s="100"/>
      <c r="T47" s="100"/>
      <c r="U47" s="101"/>
      <c r="V47" s="102"/>
      <c r="W47" s="103"/>
      <c r="X47" s="99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12">
        <f t="shared" si="2"/>
        <v>5</v>
      </c>
      <c r="B48" s="99"/>
      <c r="C48" s="100"/>
      <c r="D48" s="100"/>
      <c r="E48" s="100"/>
      <c r="F48" s="100"/>
      <c r="G48" s="100"/>
      <c r="H48" s="100"/>
      <c r="I48" s="100"/>
      <c r="J48" s="100"/>
      <c r="K48" s="101"/>
      <c r="L48" s="99"/>
      <c r="M48" s="100"/>
      <c r="N48" s="100"/>
      <c r="O48" s="100"/>
      <c r="P48" s="100"/>
      <c r="Q48" s="100"/>
      <c r="R48" s="100"/>
      <c r="S48" s="100"/>
      <c r="T48" s="100"/>
      <c r="U48" s="101"/>
      <c r="V48" s="102"/>
      <c r="W48" s="103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>
      <c r="A49" s="12">
        <f t="shared" si="2"/>
        <v>6</v>
      </c>
      <c r="B49" s="99"/>
      <c r="C49" s="100"/>
      <c r="D49" s="100"/>
      <c r="E49" s="100"/>
      <c r="F49" s="100"/>
      <c r="G49" s="100"/>
      <c r="H49" s="100"/>
      <c r="I49" s="100"/>
      <c r="J49" s="100"/>
      <c r="K49" s="101"/>
      <c r="L49" s="99"/>
      <c r="M49" s="100"/>
      <c r="N49" s="100"/>
      <c r="O49" s="100"/>
      <c r="P49" s="100"/>
      <c r="Q49" s="100"/>
      <c r="R49" s="100"/>
      <c r="S49" s="100"/>
      <c r="T49" s="100"/>
      <c r="U49" s="101"/>
      <c r="V49" s="102"/>
      <c r="W49" s="103"/>
      <c r="X49" s="99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12">
        <f t="shared" si="2"/>
        <v>7</v>
      </c>
      <c r="B50" s="99"/>
      <c r="C50" s="100"/>
      <c r="D50" s="100"/>
      <c r="E50" s="100"/>
      <c r="F50" s="100"/>
      <c r="G50" s="100"/>
      <c r="H50" s="100"/>
      <c r="I50" s="100"/>
      <c r="J50" s="100"/>
      <c r="K50" s="101"/>
      <c r="L50" s="99"/>
      <c r="M50" s="100"/>
      <c r="N50" s="100"/>
      <c r="O50" s="100"/>
      <c r="P50" s="100"/>
      <c r="Q50" s="100"/>
      <c r="R50" s="100"/>
      <c r="S50" s="100"/>
      <c r="T50" s="100"/>
      <c r="U50" s="101"/>
      <c r="V50" s="102"/>
      <c r="W50" s="103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12">
        <f t="shared" si="2"/>
        <v>8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1"/>
      <c r="L51" s="99"/>
      <c r="M51" s="100"/>
      <c r="N51" s="100"/>
      <c r="O51" s="100"/>
      <c r="P51" s="100"/>
      <c r="Q51" s="100"/>
      <c r="R51" s="100"/>
      <c r="S51" s="100"/>
      <c r="T51" s="100"/>
      <c r="U51" s="101"/>
      <c r="V51" s="102"/>
      <c r="W51" s="103"/>
      <c r="X51" s="99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1"/>
    </row>
    <row r="52" spans="1:52">
      <c r="A52" s="12">
        <f t="shared" si="2"/>
        <v>9</v>
      </c>
      <c r="B52" s="99"/>
      <c r="C52" s="100"/>
      <c r="D52" s="100"/>
      <c r="E52" s="100"/>
      <c r="F52" s="100"/>
      <c r="G52" s="100"/>
      <c r="H52" s="100"/>
      <c r="I52" s="100"/>
      <c r="J52" s="100"/>
      <c r="K52" s="101"/>
      <c r="L52" s="99"/>
      <c r="M52" s="100"/>
      <c r="N52" s="100"/>
      <c r="O52" s="100"/>
      <c r="P52" s="100"/>
      <c r="Q52" s="100"/>
      <c r="R52" s="100"/>
      <c r="S52" s="100"/>
      <c r="T52" s="100"/>
      <c r="U52" s="101"/>
      <c r="V52" s="102"/>
      <c r="W52" s="103"/>
      <c r="X52" s="99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6" sqref="AB6:AQ7"/>
    </sheetView>
  </sheetViews>
  <sheetFormatPr defaultColWidth="2.6640625" defaultRowHeight="9.4"/>
  <cols>
    <col min="1" max="16384" width="2.6640625" style="1"/>
  </cols>
  <sheetData>
    <row r="1" spans="1:55">
      <c r="A1" s="119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16" t="s">
        <v>3</v>
      </c>
      <c r="O1" s="117"/>
      <c r="P1" s="117"/>
      <c r="Q1" s="118"/>
      <c r="R1" s="123" t="str">
        <f>IF(ISBLANK(表紙!AL43),"",(表紙!AL43))</f>
        <v>K001</v>
      </c>
      <c r="S1" s="124"/>
      <c r="T1" s="124"/>
      <c r="U1" s="124"/>
      <c r="V1" s="124"/>
      <c r="W1" s="124"/>
      <c r="X1" s="124"/>
      <c r="Y1" s="124"/>
      <c r="Z1" s="124"/>
      <c r="AA1" s="125"/>
      <c r="AB1" s="116" t="s">
        <v>6</v>
      </c>
      <c r="AC1" s="117"/>
      <c r="AD1" s="117"/>
      <c r="AE1" s="118"/>
      <c r="AF1" s="110" t="str">
        <f>IF(ISBLANK(表紙!AL39),"",(表紙!AL39))</f>
        <v>KS</v>
      </c>
      <c r="AG1" s="111"/>
      <c r="AH1" s="111"/>
      <c r="AI1" s="111"/>
      <c r="AJ1" s="111"/>
      <c r="AK1" s="111"/>
      <c r="AL1" s="111"/>
      <c r="AM1" s="111"/>
      <c r="AN1" s="111"/>
      <c r="AO1" s="112"/>
      <c r="AP1" s="116" t="s">
        <v>1</v>
      </c>
      <c r="AQ1" s="117"/>
      <c r="AR1" s="117"/>
      <c r="AS1" s="118"/>
      <c r="AT1" s="113">
        <f>IF(ISBLANK(表紙!AL47),"",(表紙!AL47))</f>
        <v>45083</v>
      </c>
      <c r="AU1" s="114"/>
      <c r="AV1" s="114"/>
      <c r="AW1" s="114"/>
      <c r="AX1" s="114"/>
      <c r="AY1" s="114"/>
      <c r="AZ1" s="114"/>
      <c r="BA1" s="114"/>
      <c r="BB1" s="114"/>
      <c r="BC1" s="115"/>
    </row>
    <row r="2" spans="1:55">
      <c r="A2" s="122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6" t="s">
        <v>4</v>
      </c>
      <c r="O2" s="117"/>
      <c r="P2" s="117"/>
      <c r="Q2" s="118"/>
      <c r="R2" s="123" t="str">
        <f>IF(ISBLANK(表紙!AL45),"",(表紙!AL45))</f>
        <v>ログイン</v>
      </c>
      <c r="S2" s="124"/>
      <c r="T2" s="124"/>
      <c r="U2" s="124"/>
      <c r="V2" s="124"/>
      <c r="W2" s="124"/>
      <c r="X2" s="124"/>
      <c r="Y2" s="124"/>
      <c r="Z2" s="124"/>
      <c r="AA2" s="125"/>
      <c r="AB2" s="116" t="s">
        <v>0</v>
      </c>
      <c r="AC2" s="117"/>
      <c r="AD2" s="117"/>
      <c r="AE2" s="118"/>
      <c r="AF2" s="110" t="str">
        <f>IF(ISBLANK(表紙!AL41),"",(表紙!AL41))</f>
        <v>勤怠管理システム</v>
      </c>
      <c r="AG2" s="111"/>
      <c r="AH2" s="111"/>
      <c r="AI2" s="111"/>
      <c r="AJ2" s="111"/>
      <c r="AK2" s="111"/>
      <c r="AL2" s="111"/>
      <c r="AM2" s="111"/>
      <c r="AN2" s="111"/>
      <c r="AO2" s="112"/>
      <c r="AP2" s="116" t="s">
        <v>21</v>
      </c>
      <c r="AQ2" s="117"/>
      <c r="AR2" s="117"/>
      <c r="AS2" s="118"/>
      <c r="AT2" s="110" t="str">
        <f>IF(ISBLANK(表紙!AL49),"",(表紙!AL49))</f>
        <v>チーム2 陳委芹</v>
      </c>
      <c r="AU2" s="111"/>
      <c r="AV2" s="111"/>
      <c r="AW2" s="111"/>
      <c r="AX2" s="111"/>
      <c r="AY2" s="111"/>
      <c r="AZ2" s="111"/>
      <c r="BA2" s="111"/>
      <c r="BB2" s="111"/>
      <c r="BC2" s="112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9" t="s">
        <v>15</v>
      </c>
      <c r="C5" s="109"/>
      <c r="D5" s="109"/>
      <c r="E5" s="109"/>
      <c r="F5" s="109"/>
      <c r="G5" s="109"/>
      <c r="H5" s="109"/>
      <c r="I5" s="109"/>
      <c r="J5" s="109"/>
      <c r="K5" s="109"/>
      <c r="L5" s="109" t="s">
        <v>16</v>
      </c>
      <c r="M5" s="109"/>
      <c r="N5" s="109"/>
      <c r="O5" s="109"/>
      <c r="P5" s="109"/>
      <c r="Q5" s="109" t="s">
        <v>20</v>
      </c>
      <c r="R5" s="109"/>
      <c r="S5" s="109" t="s">
        <v>17</v>
      </c>
      <c r="T5" s="109"/>
      <c r="U5" s="109" t="s">
        <v>49</v>
      </c>
      <c r="V5" s="109"/>
      <c r="W5" s="109"/>
      <c r="X5" s="109"/>
      <c r="Y5" s="109"/>
      <c r="Z5" s="109"/>
      <c r="AA5" s="109"/>
      <c r="AB5" s="109" t="s">
        <v>18</v>
      </c>
      <c r="AC5" s="109"/>
      <c r="AD5" s="109"/>
      <c r="AE5" s="109"/>
      <c r="AF5" s="109"/>
      <c r="AG5" s="109"/>
      <c r="AH5" s="109"/>
      <c r="AI5" s="109"/>
      <c r="AJ5" s="109" t="s">
        <v>19</v>
      </c>
      <c r="AK5" s="109"/>
      <c r="AL5" s="109"/>
      <c r="AM5" s="109"/>
      <c r="AN5" s="109"/>
      <c r="AO5" s="109"/>
      <c r="AP5" s="109"/>
      <c r="AQ5" s="109"/>
      <c r="AR5" s="109" t="s">
        <v>2</v>
      </c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</row>
    <row r="6" spans="1:55">
      <c r="A6" s="12">
        <f>ROW()-5</f>
        <v>1</v>
      </c>
      <c r="B6" s="34" t="s">
        <v>69</v>
      </c>
      <c r="C6" s="35"/>
      <c r="D6" s="35"/>
      <c r="E6" s="35"/>
      <c r="F6" s="35"/>
      <c r="G6" s="35"/>
      <c r="H6" s="35"/>
      <c r="I6" s="35"/>
      <c r="J6" s="35"/>
      <c r="K6" s="36"/>
      <c r="L6" s="131" t="s">
        <v>36</v>
      </c>
      <c r="M6" s="131"/>
      <c r="N6" s="131"/>
      <c r="O6" s="131"/>
      <c r="P6" s="131"/>
      <c r="Q6" s="108" t="s">
        <v>92</v>
      </c>
      <c r="R6" s="108"/>
      <c r="S6" s="132">
        <v>10</v>
      </c>
      <c r="T6" s="132"/>
      <c r="U6" s="107"/>
      <c r="V6" s="107"/>
      <c r="W6" s="107"/>
      <c r="X6" s="107"/>
      <c r="Y6" s="107"/>
      <c r="Z6" s="107"/>
      <c r="AA6" s="107"/>
      <c r="AB6" s="131" t="s">
        <v>88</v>
      </c>
      <c r="AC6" s="131"/>
      <c r="AD6" s="131"/>
      <c r="AE6" s="131"/>
      <c r="AF6" s="131"/>
      <c r="AG6" s="131"/>
      <c r="AH6" s="131"/>
      <c r="AI6" s="131"/>
      <c r="AJ6" s="131" t="s">
        <v>89</v>
      </c>
      <c r="AK6" s="131"/>
      <c r="AL6" s="131"/>
      <c r="AM6" s="131"/>
      <c r="AN6" s="131"/>
      <c r="AO6" s="131"/>
      <c r="AP6" s="131"/>
      <c r="AQ6" s="131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</row>
    <row r="7" spans="1:55">
      <c r="A7" s="12">
        <f t="shared" ref="A7:A54" si="0">ROW()-5</f>
        <v>2</v>
      </c>
      <c r="B7" s="34" t="s">
        <v>85</v>
      </c>
      <c r="C7" s="35"/>
      <c r="D7" s="35"/>
      <c r="E7" s="35"/>
      <c r="F7" s="35"/>
      <c r="G7" s="35"/>
      <c r="H7" s="35"/>
      <c r="I7" s="35"/>
      <c r="J7" s="35"/>
      <c r="K7" s="36"/>
      <c r="L7" s="131" t="s">
        <v>36</v>
      </c>
      <c r="M7" s="131"/>
      <c r="N7" s="131"/>
      <c r="O7" s="131"/>
      <c r="P7" s="131"/>
      <c r="Q7" s="108" t="s">
        <v>92</v>
      </c>
      <c r="R7" s="108"/>
      <c r="S7" s="132">
        <v>20</v>
      </c>
      <c r="T7" s="132"/>
      <c r="U7" s="107"/>
      <c r="V7" s="107"/>
      <c r="W7" s="107"/>
      <c r="X7" s="107"/>
      <c r="Y7" s="107"/>
      <c r="Z7" s="107"/>
      <c r="AA7" s="107"/>
      <c r="AB7" s="131" t="s">
        <v>88</v>
      </c>
      <c r="AC7" s="131"/>
      <c r="AD7" s="131"/>
      <c r="AE7" s="131"/>
      <c r="AF7" s="131"/>
      <c r="AG7" s="131"/>
      <c r="AH7" s="131"/>
      <c r="AI7" s="131"/>
      <c r="AJ7" s="131" t="s">
        <v>90</v>
      </c>
      <c r="AK7" s="131"/>
      <c r="AL7" s="131"/>
      <c r="AM7" s="131"/>
      <c r="AN7" s="131"/>
      <c r="AO7" s="131"/>
      <c r="AP7" s="131"/>
      <c r="AQ7" s="131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</row>
    <row r="8" spans="1:55">
      <c r="A8" s="12">
        <f t="shared" si="0"/>
        <v>3</v>
      </c>
      <c r="B8" s="34" t="s">
        <v>80</v>
      </c>
      <c r="C8" s="35"/>
      <c r="D8" s="35"/>
      <c r="E8" s="35"/>
      <c r="F8" s="35"/>
      <c r="G8" s="35"/>
      <c r="H8" s="35"/>
      <c r="I8" s="35"/>
      <c r="J8" s="35"/>
      <c r="K8" s="36"/>
      <c r="L8" s="107" t="s">
        <v>37</v>
      </c>
      <c r="M8" s="107"/>
      <c r="N8" s="107"/>
      <c r="O8" s="107"/>
      <c r="P8" s="107"/>
      <c r="Q8" s="108"/>
      <c r="R8" s="108"/>
      <c r="S8" s="108" t="s">
        <v>87</v>
      </c>
      <c r="T8" s="108"/>
      <c r="U8" s="107"/>
      <c r="V8" s="107"/>
      <c r="W8" s="107"/>
      <c r="X8" s="107"/>
      <c r="Y8" s="107"/>
      <c r="Z8" s="107"/>
      <c r="AA8" s="107"/>
      <c r="AB8" s="99" t="s">
        <v>91</v>
      </c>
      <c r="AC8" s="100"/>
      <c r="AD8" s="100"/>
      <c r="AE8" s="100"/>
      <c r="AF8" s="100"/>
      <c r="AG8" s="100"/>
      <c r="AH8" s="100"/>
      <c r="AI8" s="101"/>
      <c r="AJ8" s="99" t="s">
        <v>91</v>
      </c>
      <c r="AK8" s="100"/>
      <c r="AL8" s="100"/>
      <c r="AM8" s="100"/>
      <c r="AN8" s="100"/>
      <c r="AO8" s="100"/>
      <c r="AP8" s="100"/>
      <c r="AQ8" s="101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07" t="s">
        <v>37</v>
      </c>
      <c r="M9" s="107"/>
      <c r="N9" s="107"/>
      <c r="O9" s="107"/>
      <c r="P9" s="107"/>
      <c r="Q9" s="108"/>
      <c r="R9" s="108"/>
      <c r="S9" s="108" t="s">
        <v>87</v>
      </c>
      <c r="T9" s="108"/>
      <c r="U9" s="107"/>
      <c r="V9" s="107"/>
      <c r="W9" s="107"/>
      <c r="X9" s="107"/>
      <c r="Y9" s="107"/>
      <c r="Z9" s="107"/>
      <c r="AA9" s="107"/>
      <c r="AB9" s="99" t="s">
        <v>91</v>
      </c>
      <c r="AC9" s="100"/>
      <c r="AD9" s="100"/>
      <c r="AE9" s="100"/>
      <c r="AF9" s="100"/>
      <c r="AG9" s="100"/>
      <c r="AH9" s="100"/>
      <c r="AI9" s="101"/>
      <c r="AJ9" s="99" t="s">
        <v>91</v>
      </c>
      <c r="AK9" s="100"/>
      <c r="AL9" s="100"/>
      <c r="AM9" s="100"/>
      <c r="AN9" s="100"/>
      <c r="AO9" s="100"/>
      <c r="AP9" s="100"/>
      <c r="AQ9" s="101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</row>
    <row r="10" spans="1:55">
      <c r="A10" s="12"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7"/>
      <c r="M10" s="107"/>
      <c r="N10" s="107"/>
      <c r="O10" s="107"/>
      <c r="P10" s="107"/>
      <c r="Q10" s="108"/>
      <c r="R10" s="108"/>
      <c r="S10" s="108"/>
      <c r="T10" s="108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99"/>
      <c r="AK10" s="100"/>
      <c r="AL10" s="100"/>
      <c r="AM10" s="100"/>
      <c r="AN10" s="100"/>
      <c r="AO10" s="100"/>
      <c r="AP10" s="100"/>
      <c r="AQ10" s="101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</row>
    <row r="11" spans="1:55">
      <c r="A11" s="12"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7"/>
      <c r="M11" s="107"/>
      <c r="N11" s="107"/>
      <c r="O11" s="107"/>
      <c r="P11" s="107"/>
      <c r="Q11" s="108"/>
      <c r="R11" s="108"/>
      <c r="S11" s="108"/>
      <c r="T11" s="108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99"/>
      <c r="AK11" s="100"/>
      <c r="AL11" s="100"/>
      <c r="AM11" s="100"/>
      <c r="AN11" s="100"/>
      <c r="AO11" s="100"/>
      <c r="AP11" s="100"/>
      <c r="AQ11" s="101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</row>
    <row r="12" spans="1:55">
      <c r="A12" s="12"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7"/>
      <c r="M12" s="107"/>
      <c r="N12" s="107"/>
      <c r="O12" s="107"/>
      <c r="P12" s="107"/>
      <c r="Q12" s="108"/>
      <c r="R12" s="108"/>
      <c r="S12" s="108"/>
      <c r="T12" s="108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99"/>
      <c r="AK12" s="100"/>
      <c r="AL12" s="100"/>
      <c r="AM12" s="100"/>
      <c r="AN12" s="100"/>
      <c r="AO12" s="100"/>
      <c r="AP12" s="100"/>
      <c r="AQ12" s="101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</row>
    <row r="13" spans="1:55">
      <c r="A13" s="12"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7"/>
      <c r="M13" s="107"/>
      <c r="N13" s="107"/>
      <c r="O13" s="107"/>
      <c r="P13" s="107"/>
      <c r="Q13" s="108"/>
      <c r="R13" s="108"/>
      <c r="S13" s="108"/>
      <c r="T13" s="108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99"/>
      <c r="AK13" s="100"/>
      <c r="AL13" s="100"/>
      <c r="AM13" s="100"/>
      <c r="AN13" s="100"/>
      <c r="AO13" s="100"/>
      <c r="AP13" s="100"/>
      <c r="AQ13" s="101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7"/>
      <c r="M14" s="107"/>
      <c r="N14" s="107"/>
      <c r="O14" s="107"/>
      <c r="P14" s="107"/>
      <c r="Q14" s="108"/>
      <c r="R14" s="108"/>
      <c r="S14" s="108"/>
      <c r="T14" s="108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99"/>
      <c r="AK14" s="100"/>
      <c r="AL14" s="100"/>
      <c r="AM14" s="100"/>
      <c r="AN14" s="100"/>
      <c r="AO14" s="100"/>
      <c r="AP14" s="100"/>
      <c r="AQ14" s="101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7"/>
      <c r="M15" s="107"/>
      <c r="N15" s="107"/>
      <c r="O15" s="107"/>
      <c r="P15" s="107"/>
      <c r="Q15" s="108"/>
      <c r="R15" s="108"/>
      <c r="S15" s="108"/>
      <c r="T15" s="108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99"/>
      <c r="AK15" s="100"/>
      <c r="AL15" s="100"/>
      <c r="AM15" s="100"/>
      <c r="AN15" s="100"/>
      <c r="AO15" s="100"/>
      <c r="AP15" s="100"/>
      <c r="AQ15" s="101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7"/>
      <c r="M16" s="107"/>
      <c r="N16" s="107"/>
      <c r="O16" s="107"/>
      <c r="P16" s="107"/>
      <c r="Q16" s="108"/>
      <c r="R16" s="108"/>
      <c r="S16" s="108"/>
      <c r="T16" s="108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99"/>
      <c r="AK16" s="100"/>
      <c r="AL16" s="100"/>
      <c r="AM16" s="100"/>
      <c r="AN16" s="100"/>
      <c r="AO16" s="100"/>
      <c r="AP16" s="100"/>
      <c r="AQ16" s="101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7"/>
      <c r="M17" s="107"/>
      <c r="N17" s="107"/>
      <c r="O17" s="107"/>
      <c r="P17" s="107"/>
      <c r="Q17" s="108"/>
      <c r="R17" s="108"/>
      <c r="S17" s="108"/>
      <c r="T17" s="108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7"/>
      <c r="M18" s="107"/>
      <c r="N18" s="107"/>
      <c r="O18" s="107"/>
      <c r="P18" s="107"/>
      <c r="Q18" s="108"/>
      <c r="R18" s="108"/>
      <c r="S18" s="108"/>
      <c r="T18" s="108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7"/>
      <c r="M19" s="107"/>
      <c r="N19" s="107"/>
      <c r="O19" s="107"/>
      <c r="P19" s="107"/>
      <c r="Q19" s="108"/>
      <c r="R19" s="108"/>
      <c r="S19" s="108"/>
      <c r="T19" s="108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7"/>
      <c r="M20" s="107"/>
      <c r="N20" s="107"/>
      <c r="O20" s="107"/>
      <c r="P20" s="107"/>
      <c r="Q20" s="108"/>
      <c r="R20" s="108"/>
      <c r="S20" s="108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7"/>
      <c r="M21" s="107"/>
      <c r="N21" s="107"/>
      <c r="O21" s="107"/>
      <c r="P21" s="107"/>
      <c r="Q21" s="108"/>
      <c r="R21" s="108"/>
      <c r="S21" s="108"/>
      <c r="T21" s="108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7"/>
      <c r="M22" s="107"/>
      <c r="N22" s="107"/>
      <c r="O22" s="107"/>
      <c r="P22" s="107"/>
      <c r="Q22" s="108"/>
      <c r="R22" s="108"/>
      <c r="S22" s="108"/>
      <c r="T22" s="108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7"/>
      <c r="M23" s="107"/>
      <c r="N23" s="107"/>
      <c r="O23" s="107"/>
      <c r="P23" s="107"/>
      <c r="Q23" s="108"/>
      <c r="R23" s="108"/>
      <c r="S23" s="108"/>
      <c r="T23" s="108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7"/>
      <c r="M24" s="107"/>
      <c r="N24" s="107"/>
      <c r="O24" s="107"/>
      <c r="P24" s="107"/>
      <c r="Q24" s="108"/>
      <c r="R24" s="108"/>
      <c r="S24" s="108"/>
      <c r="T24" s="108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7"/>
      <c r="M25" s="107"/>
      <c r="N25" s="107"/>
      <c r="O25" s="107"/>
      <c r="P25" s="107"/>
      <c r="Q25" s="108"/>
      <c r="R25" s="108"/>
      <c r="S25" s="108"/>
      <c r="T25" s="108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7"/>
      <c r="M26" s="107"/>
      <c r="N26" s="107"/>
      <c r="O26" s="107"/>
      <c r="P26" s="107"/>
      <c r="Q26" s="108"/>
      <c r="R26" s="108"/>
      <c r="S26" s="108"/>
      <c r="T26" s="108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7"/>
      <c r="M27" s="107"/>
      <c r="N27" s="107"/>
      <c r="O27" s="107"/>
      <c r="P27" s="107"/>
      <c r="Q27" s="108"/>
      <c r="R27" s="108"/>
      <c r="S27" s="108"/>
      <c r="T27" s="108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</row>
    <row r="28" spans="1:55">
      <c r="A28" s="12">
        <f t="shared" si="0"/>
        <v>23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  <c r="R28" s="108"/>
      <c r="S28" s="108"/>
      <c r="T28" s="108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</row>
    <row r="29" spans="1:55">
      <c r="A29" s="12">
        <f t="shared" si="0"/>
        <v>24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8"/>
      <c r="R29" s="108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</row>
    <row r="30" spans="1:55">
      <c r="A30" s="12">
        <f t="shared" si="0"/>
        <v>25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  <c r="R30" s="108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</row>
    <row r="31" spans="1:55">
      <c r="A31" s="12">
        <f t="shared" si="0"/>
        <v>26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8"/>
      <c r="R31" s="108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</row>
    <row r="32" spans="1:55">
      <c r="A32" s="12">
        <f t="shared" si="0"/>
        <v>27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8"/>
      <c r="R32" s="108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</row>
    <row r="33" spans="1:55">
      <c r="A33" s="12">
        <f t="shared" si="0"/>
        <v>28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8"/>
      <c r="R33" s="108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</row>
    <row r="34" spans="1:55">
      <c r="A34" s="12">
        <f t="shared" si="0"/>
        <v>29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8"/>
      <c r="R34" s="108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</row>
    <row r="35" spans="1:55">
      <c r="A35" s="12">
        <f t="shared" si="0"/>
        <v>30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8"/>
      <c r="R35" s="108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</row>
    <row r="36" spans="1:55">
      <c r="A36" s="12">
        <f t="shared" si="0"/>
        <v>31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  <c r="R36" s="108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</row>
    <row r="37" spans="1:55">
      <c r="A37" s="12">
        <f t="shared" si="0"/>
        <v>32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  <c r="R37" s="108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</row>
    <row r="38" spans="1:55">
      <c r="A38" s="12">
        <f t="shared" si="0"/>
        <v>33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8"/>
      <c r="R38" s="108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</row>
    <row r="39" spans="1:55">
      <c r="A39" s="12">
        <f t="shared" si="0"/>
        <v>34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  <c r="R39" s="108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</row>
    <row r="40" spans="1:55">
      <c r="A40" s="12">
        <f t="shared" si="0"/>
        <v>35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  <c r="R40" s="108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</row>
    <row r="41" spans="1:55">
      <c r="A41" s="12">
        <f t="shared" si="0"/>
        <v>36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8"/>
      <c r="R41" s="108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</row>
    <row r="42" spans="1:55">
      <c r="A42" s="12">
        <f t="shared" si="0"/>
        <v>37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8"/>
      <c r="R42" s="108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</row>
    <row r="43" spans="1:55">
      <c r="A43" s="12">
        <f t="shared" si="0"/>
        <v>38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8"/>
      <c r="R43" s="108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</row>
    <row r="44" spans="1:55">
      <c r="A44" s="12">
        <f t="shared" si="0"/>
        <v>39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8"/>
      <c r="R44" s="108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</row>
    <row r="45" spans="1:55">
      <c r="A45" s="12">
        <f t="shared" si="0"/>
        <v>40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8"/>
      <c r="R45" s="108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</row>
    <row r="46" spans="1:55">
      <c r="A46" s="12">
        <f t="shared" si="0"/>
        <v>41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8"/>
      <c r="R46" s="108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</row>
    <row r="47" spans="1:55">
      <c r="A47" s="12">
        <f t="shared" si="0"/>
        <v>42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8"/>
      <c r="R47" s="108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</row>
    <row r="48" spans="1:55">
      <c r="A48" s="12">
        <f t="shared" si="0"/>
        <v>43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8"/>
      <c r="R48" s="108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</row>
    <row r="49" spans="1:55">
      <c r="A49" s="12">
        <f t="shared" si="0"/>
        <v>44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8"/>
      <c r="R49" s="108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</row>
    <row r="50" spans="1:55">
      <c r="A50" s="12">
        <f t="shared" si="0"/>
        <v>45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8"/>
      <c r="R50" s="108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</row>
    <row r="51" spans="1:55">
      <c r="A51" s="12">
        <f t="shared" si="0"/>
        <v>46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8"/>
      <c r="R51" s="108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</row>
    <row r="52" spans="1:55">
      <c r="A52" s="12">
        <f t="shared" si="0"/>
        <v>47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8"/>
      <c r="R52" s="108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</row>
    <row r="53" spans="1:55">
      <c r="A53" s="12">
        <f t="shared" si="0"/>
        <v>48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  <c r="R53" s="108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</row>
    <row r="54" spans="1:55">
      <c r="A54" s="12">
        <f t="shared" si="0"/>
        <v>49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8"/>
      <c r="R54" s="108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19"/>
  <sheetViews>
    <sheetView tabSelected="1" view="pageBreakPreview" zoomScale="145" zoomScaleSheetLayoutView="145" workbookViewId="0">
      <pane ySplit="3" topLeftCell="A19" activePane="bottomLeft" state="frozen"/>
      <selection activeCell="AK12" sqref="AK12"/>
      <selection pane="bottomLeft" activeCell="AM38" sqref="AM38"/>
    </sheetView>
  </sheetViews>
  <sheetFormatPr defaultColWidth="2.6640625" defaultRowHeight="9.4"/>
  <cols>
    <col min="1" max="16384" width="2.6640625" style="37"/>
  </cols>
  <sheetData>
    <row r="1" spans="1:55" ht="13.05" customHeight="1">
      <c r="A1" s="119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16" t="s">
        <v>3</v>
      </c>
      <c r="O1" s="117"/>
      <c r="P1" s="117"/>
      <c r="Q1" s="118"/>
      <c r="R1" s="123" t="str">
        <f>IF(ISBLANK(表紙!AL43),"",(表紙!AL43))</f>
        <v>K001</v>
      </c>
      <c r="S1" s="124"/>
      <c r="T1" s="124"/>
      <c r="U1" s="124"/>
      <c r="V1" s="124"/>
      <c r="W1" s="124"/>
      <c r="X1" s="124"/>
      <c r="Y1" s="124"/>
      <c r="Z1" s="124"/>
      <c r="AA1" s="125"/>
      <c r="AB1" s="116" t="s">
        <v>6</v>
      </c>
      <c r="AC1" s="117"/>
      <c r="AD1" s="117"/>
      <c r="AE1" s="118"/>
      <c r="AF1" s="110" t="str">
        <f>IF(ISBLANK(表紙!AL39),"",(表紙!AL39))</f>
        <v>KS</v>
      </c>
      <c r="AG1" s="111"/>
      <c r="AH1" s="111"/>
      <c r="AI1" s="111"/>
      <c r="AJ1" s="111"/>
      <c r="AK1" s="111"/>
      <c r="AL1" s="111"/>
      <c r="AM1" s="111"/>
      <c r="AN1" s="111"/>
      <c r="AO1" s="112"/>
      <c r="AP1" s="116" t="s">
        <v>1</v>
      </c>
      <c r="AQ1" s="117"/>
      <c r="AR1" s="117"/>
      <c r="AS1" s="118"/>
      <c r="AT1" s="113">
        <f>IF(ISBLANK(表紙!AL47),"",(表紙!AL47))</f>
        <v>45083</v>
      </c>
      <c r="AU1" s="114"/>
      <c r="AV1" s="114"/>
      <c r="AW1" s="114"/>
      <c r="AX1" s="114"/>
      <c r="AY1" s="114"/>
      <c r="AZ1" s="114"/>
      <c r="BA1" s="114"/>
      <c r="BB1" s="114"/>
      <c r="BC1" s="115"/>
    </row>
    <row r="2" spans="1:55" ht="13.05" customHeight="1">
      <c r="A2" s="122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6" t="s">
        <v>4</v>
      </c>
      <c r="O2" s="117"/>
      <c r="P2" s="117"/>
      <c r="Q2" s="118"/>
      <c r="R2" s="123" t="str">
        <f>IF(ISBLANK(表紙!AL45),"",(表紙!AL45))</f>
        <v>ログイン</v>
      </c>
      <c r="S2" s="124"/>
      <c r="T2" s="124"/>
      <c r="U2" s="124"/>
      <c r="V2" s="124"/>
      <c r="W2" s="124"/>
      <c r="X2" s="124"/>
      <c r="Y2" s="124"/>
      <c r="Z2" s="124"/>
      <c r="AA2" s="125"/>
      <c r="AB2" s="116" t="s">
        <v>0</v>
      </c>
      <c r="AC2" s="117"/>
      <c r="AD2" s="117"/>
      <c r="AE2" s="118"/>
      <c r="AF2" s="110" t="str">
        <f>IF(ISBLANK(表紙!AL41),"",(表紙!AL41))</f>
        <v>勤怠管理システム</v>
      </c>
      <c r="AG2" s="111"/>
      <c r="AH2" s="111"/>
      <c r="AI2" s="111"/>
      <c r="AJ2" s="111"/>
      <c r="AK2" s="111"/>
      <c r="AL2" s="111"/>
      <c r="AM2" s="111"/>
      <c r="AN2" s="111"/>
      <c r="AO2" s="112"/>
      <c r="AP2" s="116" t="s">
        <v>21</v>
      </c>
      <c r="AQ2" s="117"/>
      <c r="AR2" s="117"/>
      <c r="AS2" s="118"/>
      <c r="AT2" s="110" t="str">
        <f>IF(ISBLANK(表紙!AL49),"",(表紙!AL49))</f>
        <v>チーム2 陳委芹</v>
      </c>
      <c r="AU2" s="111"/>
      <c r="AV2" s="111"/>
      <c r="AW2" s="111"/>
      <c r="AX2" s="111"/>
      <c r="AY2" s="111"/>
      <c r="AZ2" s="111"/>
      <c r="BA2" s="111"/>
      <c r="BB2" s="111"/>
      <c r="BC2" s="112"/>
    </row>
    <row r="3" spans="1:55" ht="12" customHeight="1">
      <c r="B3" s="38"/>
    </row>
    <row r="4" spans="1:55">
      <c r="A4" s="39" t="s">
        <v>96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5">
      <c r="A6" s="45"/>
      <c r="B6" s="46" t="s">
        <v>50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5">
      <c r="A8" s="45"/>
      <c r="B8" s="46"/>
      <c r="C8" s="46" t="s">
        <v>51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5">
      <c r="A9" s="45"/>
      <c r="B9" s="46"/>
      <c r="C9" s="46"/>
      <c r="D9" s="46"/>
      <c r="E9" s="46" t="s">
        <v>119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5">
      <c r="A10" s="45"/>
      <c r="B10" s="46"/>
      <c r="C10" s="46"/>
      <c r="D10" s="46"/>
      <c r="E10" s="133" t="s">
        <v>38</v>
      </c>
      <c r="F10" s="134" t="s">
        <v>39</v>
      </c>
      <c r="G10" s="135"/>
      <c r="H10" s="135"/>
      <c r="I10" s="135"/>
      <c r="J10" s="135"/>
      <c r="K10" s="135"/>
      <c r="L10" s="136"/>
      <c r="M10" s="135" t="s">
        <v>40</v>
      </c>
      <c r="N10" s="135"/>
      <c r="O10" s="136"/>
      <c r="P10" s="137"/>
      <c r="Q10" s="137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5">
      <c r="A11" s="45"/>
      <c r="B11" s="46"/>
      <c r="C11" s="46"/>
      <c r="D11" s="46"/>
      <c r="E11" s="138">
        <v>1</v>
      </c>
      <c r="F11" s="139" t="s">
        <v>80</v>
      </c>
      <c r="G11" s="140"/>
      <c r="H11" s="140"/>
      <c r="I11" s="140"/>
      <c r="J11" s="140"/>
      <c r="K11" s="140"/>
      <c r="L11" s="141"/>
      <c r="M11" s="140" t="s">
        <v>41</v>
      </c>
      <c r="N11" s="140"/>
      <c r="O11" s="141"/>
      <c r="P11" s="137"/>
      <c r="Q11" s="137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5">
      <c r="A12" s="45"/>
      <c r="B12" s="46"/>
      <c r="C12" s="46"/>
      <c r="D12" s="46"/>
      <c r="E12" s="138">
        <v>2</v>
      </c>
      <c r="F12" s="139" t="s">
        <v>68</v>
      </c>
      <c r="G12" s="140"/>
      <c r="H12" s="140"/>
      <c r="I12" s="140"/>
      <c r="J12" s="140"/>
      <c r="K12" s="140"/>
      <c r="L12" s="141"/>
      <c r="M12" s="140" t="s">
        <v>41</v>
      </c>
      <c r="N12" s="140"/>
      <c r="O12" s="141"/>
      <c r="P12" s="137"/>
      <c r="Q12" s="137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5">
      <c r="A13" s="45"/>
      <c r="B13" s="46"/>
      <c r="C13" s="46"/>
      <c r="D13" s="46"/>
      <c r="E13" s="6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5">
      <c r="A14" s="39" t="s">
        <v>95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5">
      <c r="A15" s="45"/>
      <c r="B15" s="46"/>
      <c r="C15" s="46"/>
      <c r="D15" s="46"/>
      <c r="E15" s="6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5">
      <c r="A16" s="45"/>
      <c r="B16" s="46" t="s">
        <v>94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 t="s">
        <v>97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 t="s">
        <v>98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 t="s">
        <v>99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 t="s">
        <v>100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 t="s">
        <v>102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145" t="s">
        <v>42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147"/>
      <c r="E25" s="143" t="s">
        <v>101</v>
      </c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147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147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147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145" t="s">
        <v>43</v>
      </c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147"/>
      <c r="E30" s="143" t="s">
        <v>70</v>
      </c>
      <c r="F30" s="143"/>
      <c r="G30" s="143"/>
      <c r="H30" s="143"/>
      <c r="I30" s="143"/>
      <c r="J30" s="143" t="s">
        <v>71</v>
      </c>
      <c r="K30" s="143"/>
      <c r="L30" s="143"/>
      <c r="M30" s="143"/>
      <c r="N30" s="143"/>
      <c r="O30" s="143"/>
      <c r="P30" s="143"/>
      <c r="Q30" s="143"/>
      <c r="R30" s="143"/>
      <c r="S30" s="143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147"/>
      <c r="E31" s="148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147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145" t="s">
        <v>44</v>
      </c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5" customHeight="1">
      <c r="A34" s="45"/>
      <c r="B34" s="46"/>
      <c r="C34" s="46"/>
      <c r="D34" s="149" t="s">
        <v>104</v>
      </c>
      <c r="E34" s="148"/>
      <c r="F34" s="150" t="s">
        <v>105</v>
      </c>
      <c r="G34" s="148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6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5" customHeight="1">
      <c r="A35" s="45"/>
      <c r="B35" s="46"/>
      <c r="C35" s="46"/>
      <c r="D35" s="147" t="s">
        <v>107</v>
      </c>
      <c r="E35" s="148"/>
      <c r="F35" s="143" t="s">
        <v>106</v>
      </c>
      <c r="G35" s="148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6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5" customHeight="1">
      <c r="A36" s="45"/>
      <c r="B36" s="46"/>
      <c r="C36" s="46"/>
      <c r="D36" s="147" t="s">
        <v>107</v>
      </c>
      <c r="E36" s="143"/>
      <c r="F36" s="143" t="s">
        <v>108</v>
      </c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6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15" customHeight="1">
      <c r="A37" s="45"/>
      <c r="B37" s="46"/>
      <c r="C37" s="46"/>
      <c r="D37" s="147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6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147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145" t="s">
        <v>45</v>
      </c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50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46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8" t="s">
        <v>47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103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3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143" t="s">
        <v>109</v>
      </c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143"/>
      <c r="D47" s="143"/>
      <c r="E47" s="143" t="s">
        <v>110</v>
      </c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143"/>
      <c r="D49" s="144"/>
      <c r="E49" s="143" t="s">
        <v>98</v>
      </c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143"/>
      <c r="D50" s="144"/>
      <c r="E50" s="143"/>
      <c r="F50" s="143" t="s">
        <v>111</v>
      </c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143"/>
      <c r="D51" s="143"/>
      <c r="E51" s="143"/>
      <c r="F51" s="143" t="s">
        <v>112</v>
      </c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 t="s">
        <v>117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s="67" customFormat="1">
      <c r="C55" s="142"/>
      <c r="D55" s="142" t="s">
        <v>116</v>
      </c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</row>
    <row r="56" spans="1:52" s="67" customFormat="1">
      <c r="D56" s="142" t="s">
        <v>126</v>
      </c>
      <c r="E56" s="142"/>
      <c r="F56" s="142"/>
    </row>
    <row r="57" spans="1:52" s="67" customFormat="1"/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 t="s">
        <v>113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39" t="s">
        <v>93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70" spans="1:52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</row>
    <row r="71" spans="1:52">
      <c r="A71" s="57"/>
      <c r="B71" s="58" t="s">
        <v>76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60"/>
      <c r="D73" s="37" t="s">
        <v>52</v>
      </c>
      <c r="AZ73" s="61"/>
    </row>
    <row r="74" spans="1:52">
      <c r="A74" s="60"/>
      <c r="E74" s="37" t="s">
        <v>46</v>
      </c>
      <c r="AZ74" s="61"/>
    </row>
    <row r="75" spans="1:52">
      <c r="A75" s="60"/>
      <c r="AZ75" s="61"/>
    </row>
    <row r="76" spans="1:52">
      <c r="A76" s="39" t="s">
        <v>72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1"/>
    </row>
    <row r="77" spans="1:52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</row>
    <row r="78" spans="1:52">
      <c r="A78" s="57"/>
      <c r="B78" s="58" t="s">
        <v>73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9"/>
    </row>
    <row r="79" spans="1:52">
      <c r="A79" s="57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9"/>
    </row>
    <row r="80" spans="1:52">
      <c r="A80" s="60"/>
      <c r="C80" s="37" t="s">
        <v>53</v>
      </c>
      <c r="AZ80" s="61"/>
    </row>
    <row r="81" spans="1:52">
      <c r="A81" s="60"/>
      <c r="AZ81" s="61"/>
    </row>
    <row r="82" spans="1:52">
      <c r="A82" s="60"/>
      <c r="D82" s="37" t="s">
        <v>54</v>
      </c>
      <c r="AZ82" s="61"/>
    </row>
    <row r="83" spans="1:52">
      <c r="A83" s="60"/>
      <c r="AZ83" s="61"/>
    </row>
    <row r="84" spans="1:52">
      <c r="A84" s="60"/>
      <c r="E84" s="37" t="s">
        <v>55</v>
      </c>
      <c r="AZ84" s="61"/>
    </row>
    <row r="85" spans="1:52">
      <c r="A85" s="60"/>
      <c r="F85" s="37" t="s">
        <v>56</v>
      </c>
      <c r="H85" s="37" t="s">
        <v>57</v>
      </c>
      <c r="AZ85" s="61"/>
    </row>
    <row r="86" spans="1:52">
      <c r="A86" s="60"/>
      <c r="AZ86" s="61"/>
    </row>
    <row r="87" spans="1:52">
      <c r="A87" s="60"/>
      <c r="AZ87" s="61"/>
    </row>
    <row r="88" spans="1:52">
      <c r="A88" s="60"/>
      <c r="C88" s="37" t="s">
        <v>58</v>
      </c>
      <c r="AZ88" s="61"/>
    </row>
    <row r="89" spans="1:52">
      <c r="A89" s="60"/>
      <c r="AZ89" s="61"/>
    </row>
    <row r="90" spans="1:52">
      <c r="A90" s="60"/>
      <c r="D90" s="37" t="s">
        <v>59</v>
      </c>
      <c r="AZ90" s="61"/>
    </row>
    <row r="91" spans="1:52">
      <c r="A91" s="60"/>
      <c r="AZ91" s="61"/>
    </row>
    <row r="92" spans="1:52">
      <c r="A92" s="60"/>
      <c r="E92" s="37" t="s">
        <v>55</v>
      </c>
      <c r="AZ92" s="61"/>
    </row>
    <row r="93" spans="1:52">
      <c r="A93" s="60"/>
      <c r="F93" s="37" t="s">
        <v>60</v>
      </c>
      <c r="I93" s="37" t="s">
        <v>61</v>
      </c>
      <c r="AZ93" s="61"/>
    </row>
    <row r="94" spans="1:52">
      <c r="A94" s="60"/>
      <c r="AZ94" s="61"/>
    </row>
    <row r="95" spans="1:52">
      <c r="A95" s="60"/>
      <c r="B95" s="58" t="s">
        <v>74</v>
      </c>
      <c r="AZ95" s="61"/>
    </row>
    <row r="96" spans="1:52">
      <c r="A96" s="60"/>
      <c r="AZ96" s="61"/>
    </row>
    <row r="97" spans="1:52">
      <c r="A97" s="60"/>
      <c r="D97" s="37" t="s">
        <v>77</v>
      </c>
      <c r="AZ97" s="61"/>
    </row>
    <row r="98" spans="1:52">
      <c r="A98" s="60"/>
      <c r="AZ98" s="61"/>
    </row>
    <row r="99" spans="1:52">
      <c r="A99" s="60"/>
      <c r="AZ99" s="61"/>
    </row>
    <row r="100" spans="1:52">
      <c r="A100" s="39" t="s">
        <v>75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D103" s="37" t="s">
        <v>78</v>
      </c>
      <c r="AZ103" s="61"/>
    </row>
    <row r="104" spans="1:52">
      <c r="A104" s="60"/>
      <c r="AZ104" s="61"/>
    </row>
    <row r="105" spans="1:52">
      <c r="A105" s="60"/>
      <c r="AZ105" s="61"/>
    </row>
    <row r="106" spans="1:52">
      <c r="A106" s="60"/>
      <c r="AZ106" s="61"/>
    </row>
    <row r="107" spans="1:52">
      <c r="A107" s="60"/>
      <c r="AZ107" s="61"/>
    </row>
    <row r="108" spans="1:52">
      <c r="A108" s="60"/>
      <c r="AZ108" s="61"/>
    </row>
    <row r="109" spans="1:52">
      <c r="A109" s="60"/>
      <c r="AZ109" s="61"/>
    </row>
    <row r="110" spans="1:52">
      <c r="A110" s="60"/>
      <c r="AZ110" s="61"/>
    </row>
    <row r="111" spans="1:52">
      <c r="A111" s="60"/>
      <c r="AZ111" s="61"/>
    </row>
    <row r="112" spans="1:52">
      <c r="A112" s="60"/>
      <c r="AZ112" s="61"/>
    </row>
    <row r="113" spans="1:52">
      <c r="A113" s="60"/>
      <c r="AZ113" s="61"/>
    </row>
    <row r="114" spans="1:52">
      <c r="A114" s="60"/>
      <c r="AZ114" s="61"/>
    </row>
    <row r="115" spans="1:52">
      <c r="A115" s="60"/>
      <c r="AZ115" s="61"/>
    </row>
    <row r="116" spans="1:52">
      <c r="A116" s="60"/>
      <c r="AZ116" s="61"/>
    </row>
    <row r="117" spans="1:52">
      <c r="A117" s="60"/>
      <c r="AZ117" s="61"/>
    </row>
    <row r="118" spans="1:52">
      <c r="A118" s="60"/>
      <c r="AZ118" s="61"/>
    </row>
    <row r="119" spans="1:52">
      <c r="A119" s="62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4"/>
    </row>
  </sheetData>
  <mergeCells count="13">
    <mergeCell ref="AP1:AS1"/>
    <mergeCell ref="AT1:BC1"/>
    <mergeCell ref="AP2:AS2"/>
    <mergeCell ref="AT2:BC2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2023-06-08T05:44:51Z</dcterms:modified>
</cp:coreProperties>
</file>