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vbaProject.bin" ContentType="application/vnd.ms-office.vbaProject"/>
  <Override PartName="/xl/activeX/activeX1.xml" ContentType="application/vnd.ms-office.activeX+xml"/>
  <Override PartName="/xl/activeX/activeX1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 codeName="{00000000-0000-0000-0000-000000000000}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49101d89b09aa6b/勤怠管理システム/"/>
    </mc:Choice>
  </mc:AlternateContent>
  <xr:revisionPtr revIDLastSave="176" documentId="13_ncr:1_{F397AADE-9396-4077-9B75-BF92041E8399}" xr6:coauthVersionLast="47" xr6:coauthVersionMax="47" xr10:uidLastSave="{055F2434-31DF-490A-916C-BFCAD71510B2}"/>
  <bookViews>
    <workbookView xWindow="-103" yWindow="-103" windowWidth="19543" windowHeight="12497" tabRatio="799" firstSheet="2" activeTab="2" xr2:uid="{00000000-000D-0000-FFFF-FFFF00000000}"/>
  </bookViews>
  <sheets>
    <sheet name="統計結果" sheetId="4" state="hidden" r:id="rId1"/>
    <sheet name="分析一覧" sheetId="14" r:id="rId2"/>
    <sheet name="QA管理一覧表" sheetId="3" r:id="rId3"/>
    <sheet name="NO.1" sheetId="15" r:id="rId4"/>
  </sheets>
  <externalReferences>
    <externalReference r:id="rId5"/>
    <externalReference r:id="rId6"/>
    <externalReference r:id="rId7"/>
  </externalReferences>
  <definedNames>
    <definedName name="_xlnm._FilterDatabase" localSheetId="2" hidden="1">QA管理一覧表!$A$3:$X$10</definedName>
    <definedName name="_Order1" hidden="1">255</definedName>
    <definedName name="_xlnm.Print_Area" localSheetId="2">QA管理一覧表!$A$1:$W$10</definedName>
    <definedName name="_xlnm.Print_Area">'[1]2.業務ｼｽﾃﾑ別ｲﾝﾀｰﾌｪｰｽ'!#REF!</definedName>
    <definedName name="_xlnm.Print_Titles" localSheetId="2">QA管理一覧表!$1:$3</definedName>
    <definedName name="_xlnm.Print_Titles">[2]運用設計書原紙!$A$1:$IV$3</definedName>
    <definedName name="QA">QA管理一覧表!$A$3:$V$5</definedName>
    <definedName name="Z_0CA608AB_D6A3_4D8D_A393_46BDDA8FC902_.wvu.FilterData" localSheetId="2" hidden="1">QA管理一覧表!$A$3:$V$3</definedName>
    <definedName name="Z_0E0E067B_FCAF_48F1_BFA8_5DB8BC590788_.wvu.FilterData" localSheetId="2" hidden="1">QA管理一覧表!$A$3:$V$5</definedName>
    <definedName name="Z_16F10120_1703_49F6_8292_B301D1C797AE_.wvu.FilterData" localSheetId="2" hidden="1">QA管理一覧表!$A$3:$V$5</definedName>
    <definedName name="Z_1725E8AD_B682_44D3_A9B4_F3346B035AB8_.wvu.FilterData" localSheetId="2" hidden="1">QA管理一覧表!$A$3:$V$5</definedName>
    <definedName name="Z_179682AD_88A5_48E7_90FE_C00C8657731B_.wvu.FilterData" localSheetId="2" hidden="1">QA管理一覧表!$A$3:$V$5</definedName>
    <definedName name="Z_17B591BF_85EA_4016_ACBE_ACB0B88CE87B_.wvu.FilterData" localSheetId="2" hidden="1">QA管理一覧表!$A$3:$V$3</definedName>
    <definedName name="Z_19350643_97FC_4148_9258_BAA507AB3483_.wvu.FilterData" localSheetId="2" hidden="1">QA管理一覧表!$A$3:$V$3</definedName>
    <definedName name="Z_1C018A6D_9377_4D39_A22D_22247DF9E629_.wvu.FilterData" localSheetId="2" hidden="1">QA管理一覧表!$A$3:$V$5</definedName>
    <definedName name="Z_1C018A6D_9377_4D39_A22D_22247DF9E629_.wvu.PrintTitles" localSheetId="2" hidden="1">QA管理一覧表!$1:$3</definedName>
    <definedName name="Z_1F65444B_8803_40B3_90B7_1E3525C6F78D_.wvu.FilterData" localSheetId="2" hidden="1">QA管理一覧表!$A$3:$V$5</definedName>
    <definedName name="Z_21EEE7ED_80CE_42A9_BD87_DB4288CC1073_.wvu.FilterData" localSheetId="2" hidden="1">QA管理一覧表!$A$3:$V$5</definedName>
    <definedName name="Z_24BE5047_26C1_426E_BE35_4E7DC60F77FA_.wvu.FilterData" localSheetId="2" hidden="1">QA管理一覧表!$A$3:$V$3</definedName>
    <definedName name="Z_2560C05E_E5F9_4A05_9D31_F395ECAEBA33_.wvu.FilterData" localSheetId="2" hidden="1">QA管理一覧表!$A$3:$V$3</definedName>
    <definedName name="Z_2CE6F66E_53C3_4A73_B1A8_18C71351464C_.wvu.FilterData" localSheetId="2" hidden="1">QA管理一覧表!$A$3:$V$5</definedName>
    <definedName name="Z_2CE6F66E_53C3_4A73_B1A8_18C71351464C_.wvu.PrintArea" localSheetId="2" hidden="1">QA管理一覧表!$A$1:$W$10</definedName>
    <definedName name="Z_2CE6F66E_53C3_4A73_B1A8_18C71351464C_.wvu.PrintTitles" localSheetId="2" hidden="1">QA管理一覧表!$1:$3</definedName>
    <definedName name="Z_2F7A26AB_722C_4FB2_9F1A_66A1957ED835_.wvu.FilterData" localSheetId="2" hidden="1">QA管理一覧表!$A$3:$V$5</definedName>
    <definedName name="Z_3321A3A4_C86F_4EBE_9A3F_0F7CB101C8F3_.wvu.FilterData" localSheetId="2" hidden="1">QA管理一覧表!$A$3:$V$3</definedName>
    <definedName name="Z_33736625_93FD_4E18_83F4_9431D180B091_.wvu.FilterData" localSheetId="2" hidden="1">QA管理一覧表!$A$3:$V$3</definedName>
    <definedName name="Z_37C0172F_0214_4F13_8094_0545856787BF_.wvu.FilterData" localSheetId="2" hidden="1">QA管理一覧表!$A$3:$V$5</definedName>
    <definedName name="Z_37C0172F_0214_4F13_8094_0545856787BF_.wvu.PrintArea" localSheetId="2" hidden="1">QA管理一覧表!$A$1:$W$10</definedName>
    <definedName name="Z_37C0172F_0214_4F13_8094_0545856787BF_.wvu.PrintTitles" localSheetId="2" hidden="1">QA管理一覧表!$1:$3</definedName>
    <definedName name="Z_385120E5_634A_4338_BD5A_A6B35132E213_.wvu.FilterData" localSheetId="2" hidden="1">QA管理一覧表!$A$3:$V$3</definedName>
    <definedName name="Z_3DCB5A71_A8F4_4147_B104_6AB75AF2B228_.wvu.FilterData" localSheetId="2" hidden="1">QA管理一覧表!$A$3:$V$5</definedName>
    <definedName name="Z_42A58AE4_39D4_40A2_9708_32B9087A4AB8_.wvu.FilterData" localSheetId="2" hidden="1">QA管理一覧表!$A$3:$V$5</definedName>
    <definedName name="Z_431BC71D_A928_4424_8063_367052496243_.wvu.FilterData" localSheetId="2" hidden="1">QA管理一覧表!$A$3:$V$5</definedName>
    <definedName name="Z_431BC71D_A928_4424_8063_367052496243_.wvu.PrintArea" localSheetId="2" hidden="1">QA管理一覧表!$A$1:$W$10</definedName>
    <definedName name="Z_431BC71D_A928_4424_8063_367052496243_.wvu.PrintTitles" localSheetId="2" hidden="1">QA管理一覧表!$1:$3</definedName>
    <definedName name="Z_4B1203DA_1747_4CB9_BA3F_70007A642326_.wvu.FilterData" localSheetId="2" hidden="1">QA管理一覧表!$A$3:$V$3</definedName>
    <definedName name="Z_4D81BB8C_E3F3_4CF9_B2A3_3E4B928F043B_.wvu.FilterData" localSheetId="2" hidden="1">QA管理一覧表!$A$3:$V$5</definedName>
    <definedName name="Z_4D81BB8C_E3F3_4CF9_B2A3_3E4B928F043B_.wvu.PrintArea" localSheetId="2" hidden="1">QA管理一覧表!$A$1:$W$10</definedName>
    <definedName name="Z_4D81BB8C_E3F3_4CF9_B2A3_3E4B928F043B_.wvu.PrintTitles" localSheetId="2" hidden="1">QA管理一覧表!$1:$3</definedName>
    <definedName name="Z_53C4224F_E4DF_466F_AB85_49E0CF9BF9BD_.wvu.FilterData" localSheetId="2" hidden="1">QA管理一覧表!$A$3:$V$3</definedName>
    <definedName name="Z_54DB0819_34B0_4F28_8663_5F3F02011848_.wvu.FilterData" localSheetId="2" hidden="1">QA管理一覧表!$A$3:$V$3</definedName>
    <definedName name="Z_56B18505_3F08_45A6_BF42_F766C7DD32F8_.wvu.FilterData" localSheetId="2" hidden="1">QA管理一覧表!$A$3:$V$5</definedName>
    <definedName name="Z_57F2B85D_A16E_4F2B_B606_8ED38E30C205_.wvu.FilterData" localSheetId="2" hidden="1">QA管理一覧表!$A$3:$V$5</definedName>
    <definedName name="Z_595CD091_ECE8_433C_9F29_BCFA5069325D_.wvu.FilterData" localSheetId="2" hidden="1">QA管理一覧表!$A$3:$V$5</definedName>
    <definedName name="Z_595CD091_ECE8_433C_9F29_BCFA5069325D_.wvu.PrintTitles" localSheetId="2" hidden="1">QA管理一覧表!$1:$3</definedName>
    <definedName name="Z_5BFFE39F_FE4E_43B4_8E90_62B8F09ECD7E_.wvu.FilterData" localSheetId="2" hidden="1">QA管理一覧表!$A$3:$V$5</definedName>
    <definedName name="Z_5C269FF1_B4E4_4143_8D19_556D1E4FA759_.wvu.FilterData" localSheetId="2" hidden="1">QA管理一覧表!$A$3:$V$3</definedName>
    <definedName name="Z_5E00BD7A_0444_41D3_B168_9E05ABC5CAFD_.wvu.FilterData" localSheetId="2" hidden="1">QA管理一覧表!$A$3:$V$3</definedName>
    <definedName name="Z_5E2924B9_A8E6_4935_BD2A_12A6697A062F_.wvu.FilterData" localSheetId="2" hidden="1">QA管理一覧表!$A$3:$V$5</definedName>
    <definedName name="Z_5EFF93E1_D1A4_45C3_9049_9AAC151329EB_.wvu.FilterData" localSheetId="2" hidden="1">QA管理一覧表!$A$3:$V$5</definedName>
    <definedName name="Z_640CC61C_2DAB_486A_A7CE_C48702CB172D_.wvu.FilterData" localSheetId="2" hidden="1">QA管理一覧表!$A$3:$V$5</definedName>
    <definedName name="Z_645E3300_13D7_409F_B08B_3CE6B39F9519_.wvu.FilterData" localSheetId="2" hidden="1">QA管理一覧表!$A$3:$V$5</definedName>
    <definedName name="Z_66065EF6_6A5C_4DB7_8A93_2EA0410F412D_.wvu.FilterData" localSheetId="2" hidden="1">QA管理一覧表!$A$3:$V$3</definedName>
    <definedName name="Z_6A307672_991F_4905_A40D_9F5760BDC397_.wvu.FilterData" localSheetId="2" hidden="1">QA管理一覧表!$A$3:$V$3</definedName>
    <definedName name="Z_6BBE8C29_A04D_4E90_AB1F_8FBA05FD9A12_.wvu.FilterData" localSheetId="2" hidden="1">QA管理一覧表!$A$3:$V$3</definedName>
    <definedName name="Z_6CC263D8_24F6_4A28_9A40_5CB07A76ED12_.wvu.FilterData" localSheetId="2" hidden="1">QA管理一覧表!$A$3:$V$5</definedName>
    <definedName name="Z_6E817D4E_15F3_4499_A0B8_B65EB55541B7_.wvu.FilterData" localSheetId="2" hidden="1">QA管理一覧表!$A$3:$V$5</definedName>
    <definedName name="Z_6E817D4E_15F3_4499_A0B8_B65EB55541B7_.wvu.PrintArea" localSheetId="2" hidden="1">QA管理一覧表!$A$1:$V$10</definedName>
    <definedName name="Z_75870A36_6D60_4C0B_839D_646E56C1DED6_.wvu.FilterData" localSheetId="2" hidden="1">QA管理一覧表!$A$3:$V$5</definedName>
    <definedName name="Z_75F4512F_070B_4450_89C0_2A6DA651C592_.wvu.FilterData" localSheetId="2" hidden="1">QA管理一覧表!$A$3:$V$3</definedName>
    <definedName name="Z_76B437E7_AF7B_4891_AA7F_A7C083440330_.wvu.FilterData" localSheetId="2" hidden="1">QA管理一覧表!$A$3:$V$3</definedName>
    <definedName name="Z_78D7DF69_005C_44AE_A21D_97B8019D3D13_.wvu.FilterData" localSheetId="2" hidden="1">QA管理一覧表!$A$3:$V$5</definedName>
    <definedName name="Z_7C2C0227_C9E1_47D3_ADE3_EBCBB40169C2_.wvu.FilterData" localSheetId="2" hidden="1">QA管理一覧表!$A$3:$V$5</definedName>
    <definedName name="Z_7DF7940C_3E71_42A7_BAFA_AAAE8F39F6C9_.wvu.FilterData" localSheetId="2" hidden="1">QA管理一覧表!$A$3:$V$3</definedName>
    <definedName name="Z_80B27337_3C81_4A24_9C92_88207222FE51_.wvu.FilterData" localSheetId="2" hidden="1">QA管理一覧表!$A$3:$V$3</definedName>
    <definedName name="Z_816E6825_7BBF_4B0D_B200_A73F0DDB17EF_.wvu.FilterData" localSheetId="2" hidden="1">QA管理一覧表!$A$3:$V$5</definedName>
    <definedName name="Z_826C32C5_7CC2_43D4_9705_F4DC0732A3CA_.wvu.FilterData" localSheetId="2" hidden="1">QA管理一覧表!$A$3:$V$5</definedName>
    <definedName name="Z_8623AE91_276B_47CD_A9BC_FCF5705A2134_.wvu.FilterData" localSheetId="2" hidden="1">QA管理一覧表!$A$3:$V$5</definedName>
    <definedName name="Z_8A24FFB0_132D_48D8_9377_2CE5690770DB_.wvu.FilterData" localSheetId="2" hidden="1">QA管理一覧表!$A$3:$V$3</definedName>
    <definedName name="Z_8CAF88BC_8912_4080_9FB9_F388EB61B653_.wvu.FilterData" localSheetId="2" hidden="1">QA管理一覧表!$A$3:$V$3</definedName>
    <definedName name="Z_8D69C91C_6925_43B5_AB02_2980CB4B743F_.wvu.FilterData" localSheetId="2" hidden="1">QA管理一覧表!$A$3:$V$3</definedName>
    <definedName name="Z_8F77C63D_878B_4D1C_AE96_8F4B8E182285_.wvu.FilterData" localSheetId="2" hidden="1">QA管理一覧表!$A$3:$V$5</definedName>
    <definedName name="Z_9468ED90_0728_4F2F_8893_06582EDECF39_.wvu.FilterData" localSheetId="2" hidden="1">QA管理一覧表!$A$3:$V$3</definedName>
    <definedName name="Z_985BF1BC_FA4C_42EC_81E5_BFA3B5B6FBB2_.wvu.FilterData" localSheetId="2" hidden="1">QA管理一覧表!$A$3:$V$5</definedName>
    <definedName name="Z_98CA705A_0125_46AD_ABA1_277C29BAF03F_.wvu.FilterData" localSheetId="2" hidden="1">QA管理一覧表!$A$3:$V$5</definedName>
    <definedName name="Z_9CAE8AC6_524E_4CBD_AC05_CAD71D74A8CB_.wvu.FilterData" localSheetId="2" hidden="1">QA管理一覧表!$A$3:$V$5</definedName>
    <definedName name="Z_9D729E58_51D3_4C0A_8C17_2DD55797863B_.wvu.FilterData" localSheetId="2" hidden="1">QA管理一覧表!$A$3:$V$3</definedName>
    <definedName name="Z_9EA89D67_8AC7_4A75_8451_6B6A5914C570_.wvu.FilterData" localSheetId="2" hidden="1">QA管理一覧表!$A$3:$V$5</definedName>
    <definedName name="Z_ADFBF95C_D32E_4E7C_AFA1_429D55F0A342_.wvu.FilterData" localSheetId="2" hidden="1">QA管理一覧表!$A$3:$V$3</definedName>
    <definedName name="Z_B0E42FDA_F27A_465A_A998_76FD51F80067_.wvu.FilterData" localSheetId="2" hidden="1">QA管理一覧表!$A$3:$V$3</definedName>
    <definedName name="Z_B22E9D87_5F63_44DE_9938_19080049423E_.wvu.FilterData" localSheetId="2" hidden="1">QA管理一覧表!$A$3:$V$3</definedName>
    <definedName name="Z_B5608D6D_C271_4222_B794_1D4DAC3E0D07_.wvu.FilterData" localSheetId="2" hidden="1">QA管理一覧表!$A$3:$V$5</definedName>
    <definedName name="Z_B618E6A8_00BD_4BD9_8633_533A009682BB_.wvu.FilterData" localSheetId="2" hidden="1">QA管理一覧表!$A$3:$V$3</definedName>
    <definedName name="Z_B6A112D0_7BBC_4256_8BE8_882BBF79B212_.wvu.FilterData" localSheetId="2" hidden="1">QA管理一覧表!$A$3:$V$3</definedName>
    <definedName name="Z_BA8CB603_E53A_460C_93A4_C6FE59F9D760_.wvu.FilterData" localSheetId="2" hidden="1">QA管理一覧表!$A$3:$V$5</definedName>
    <definedName name="Z_BF310017_A1AD_46C6_8303_9D256BBCB14F_.wvu.FilterData" localSheetId="2" hidden="1">QA管理一覧表!$A$3:$V$5</definedName>
    <definedName name="Z_C0AD8062_6F44_41A8_B647_DB215B4C4381_.wvu.FilterData" localSheetId="2" hidden="1">QA管理一覧表!$A$3:$V$5</definedName>
    <definedName name="Z_C15DBF43_1D92_4F54_BEC6_8F3D212F8D99_.wvu.FilterData" localSheetId="2" hidden="1">QA管理一覧表!$A$3:$V$5</definedName>
    <definedName name="Z_C15DBF43_1D92_4F54_BEC6_8F3D212F8D99_.wvu.PrintArea" localSheetId="2" hidden="1">QA管理一覧表!$A$1:$W$10</definedName>
    <definedName name="Z_C15DBF43_1D92_4F54_BEC6_8F3D212F8D99_.wvu.PrintTitles" localSheetId="2" hidden="1">QA管理一覧表!$1:$3</definedName>
    <definedName name="Z_C329D071_A66F_4BEB_9E5E_2ED1265DA3B2_.wvu.FilterData" localSheetId="2" hidden="1">QA管理一覧表!$A$3:$V$5</definedName>
    <definedName name="Z_C576EE63_57B7_404C_AA54_BCCE6EAECEAC_.wvu.FilterData" localSheetId="2" hidden="1">QA管理一覧表!$A$3:$V$5</definedName>
    <definedName name="Z_C576EE63_57B7_404C_AA54_BCCE6EAECEAC_.wvu.PrintArea" localSheetId="2" hidden="1">QA管理一覧表!$A$1:$W$10</definedName>
    <definedName name="Z_C576EE63_57B7_404C_AA54_BCCE6EAECEAC_.wvu.PrintTitles" localSheetId="2" hidden="1">QA管理一覧表!$1:$3</definedName>
    <definedName name="Z_CB6E8A0D_36DB_4DD8_A0B1_4046B3D1C348_.wvu.FilterData" localSheetId="2" hidden="1">QA管理一覧表!$A$3:$V$5</definedName>
    <definedName name="Z_CBDD6FDB_0A6F_484C_AD09_83DDBF4E35CF_.wvu.FilterData" localSheetId="2" hidden="1">QA管理一覧表!$A$3:$V$5</definedName>
    <definedName name="Z_CBDD6FDB_0A6F_484C_AD09_83DDBF4E35CF_.wvu.PrintArea" localSheetId="2" hidden="1">QA管理一覧表!$A$1:$V$5</definedName>
    <definedName name="Z_CEFA04A3_9E17_4DC0_BF67_03CEA10F8239_.wvu.FilterData" localSheetId="2" hidden="1">QA管理一覧表!$A$3:$V$3</definedName>
    <definedName name="Z_D0AF4204_792A_4903_9D9B_387EE8E0FCF4_.wvu.FilterData" localSheetId="2" hidden="1">QA管理一覧表!$A$3:$V$5</definedName>
    <definedName name="Z_D69F293B_C043_4D7C_9DCB_093724D65AAC_.wvu.FilterData" localSheetId="2" hidden="1">QA管理一覧表!$A$3:$V$3</definedName>
    <definedName name="Z_D824648B_CD74_4F51_9695_3BAFAF7E2075_.wvu.FilterData" localSheetId="2" hidden="1">QA管理一覧表!$A$3:$V$5</definedName>
    <definedName name="Z_DF96F606_7FCE_4157_996F_1B95D9A134E3_.wvu.FilterData" localSheetId="2" hidden="1">QA管理一覧表!$A$3:$V$3</definedName>
    <definedName name="Z_E3557D52_BD4C_452C_B1CF_531320DE7FC1_.wvu.FilterData" localSheetId="2" hidden="1">QA管理一覧表!$A$3:$V$5</definedName>
    <definedName name="Z_E578AD38_A6F0_45C5_9308_6D92B3EE6918_.wvu.FilterData" localSheetId="2" hidden="1">QA管理一覧表!$A$3:$V$3</definedName>
    <definedName name="Z_E650BDB7_54CA_41C2_8EF1_FDFD8F8EBEF7_.wvu.FilterData" localSheetId="2" hidden="1">QA管理一覧表!$A$3:$V$5</definedName>
    <definedName name="Z_E6C7BC34_ECCF_4C92_B84B_A795388235AE_.wvu.FilterData" localSheetId="2" hidden="1">QA管理一覧表!$A$3:$V$5</definedName>
    <definedName name="Z_E776EA98_2AC0_49AE_9B1F_30E35C0E0304_.wvu.FilterData" localSheetId="2" hidden="1">QA管理一覧表!$A$3:$V$5</definedName>
    <definedName name="Z_EC8BAA3E_D8FA_4250_8C2E_19FAB44C2BAF_.wvu.FilterData" localSheetId="2" hidden="1">QA管理一覧表!$A$3:$V$3</definedName>
    <definedName name="Z_EF636B3F_0853_4192_B134_A0F9CBCF69DA_.wvu.FilterData" localSheetId="2" hidden="1">QA管理一覧表!$A$3:$V$3</definedName>
    <definedName name="Z_F2CD705A_D7A1_4E49_8A50_4B3770E99C76_.wvu.FilterData" localSheetId="2" hidden="1">QA管理一覧表!$A$3:$V$5</definedName>
    <definedName name="Z_F64FA1C0_E5B8_4C3E_97C6_F440F39DB6AD_.wvu.FilterData" localSheetId="2" hidden="1">QA管理一覧表!$A$3:$V$5</definedName>
    <definedName name="Z_F8DF663B_2164_4716_B962_39EC93A7839C_.wvu.FilterData" localSheetId="2" hidden="1">QA管理一覧表!$A$3:$V$5</definedName>
    <definedName name="Z_F94B58E0_2AD0_4D58_8044_158AC2396238_.wvu.FilterData" localSheetId="2" hidden="1">QA管理一覧表!$A$3:$V$5</definedName>
    <definedName name="Z_FB2256B3_6653_4CC8_8383_406A47E2D3CE_.wvu.FilterData" localSheetId="2" hidden="1">QA管理一覧表!$A$3:$V$5</definedName>
    <definedName name="Z_FB2256B3_6653_4CC8_8383_406A47E2D3CE_.wvu.PrintTitles" localSheetId="2" hidden="1">QA管理一覧表!$1:$3</definedName>
    <definedName name="Z_FBFBF0D8_B2B6_4574_B149_1196DEE6E932_.wvu.FilterData" localSheetId="2" hidden="1">QA管理一覧表!$A$3:$V$5</definedName>
    <definedName name="パス0" localSheetId="0">統計結果!$C$10</definedName>
    <definedName name="パス0">#REF!</definedName>
    <definedName name="パス1" localSheetId="0">統計結果!$C$11</definedName>
    <definedName name="パス1">#REF!</definedName>
    <definedName name="申請区分">[3]情報シート!$B$14:$B$16</definedName>
    <definedName name="行補正" localSheetId="0">統計結果!$C$12</definedName>
    <definedName name="行補正">#REF!</definedName>
  </definedNames>
  <calcPr calcId="191028" fullPrecision="0"/>
  <customWorkbookViews>
    <customWorkbookView name="Ymashita - 個人用ビュー" guid="{C576EE63-57B7-404C-AA54-BCCE6EAECEAC}" mergeInterval="0" personalView="1" maximized="1" windowWidth="1436" windowHeight="638" tabRatio="421" activeSheetId="3"/>
    <customWorkbookView name="binghui - 個人用ビュー" guid="{C15DBF43-1D92-4F54-BEC6-8F3D212F8D99}" mergeInterval="0" personalView="1" maximized="1" windowWidth="1436" windowHeight="728" tabRatio="421" activeSheetId="3"/>
    <customWorkbookView name="WangFuLin - 個人用ビュー" guid="{37C0172F-0214-4F13-8094-0545856787BF}" mergeInterval="0" personalView="1" maximized="1" windowWidth="1436" windowHeight="755" tabRatio="421" activeSheetId="3"/>
    <customWorkbookView name="HanMingMing - 個人用ビュー" guid="{FB2256B3-6653-4CC8-8383-406A47E2D3CE}" mergeInterval="0" personalView="1" maximized="1" windowWidth="1276" windowHeight="852" tabRatio="421" activeSheetId="3"/>
    <customWorkbookView name="JingZhangJIng - 個人用ビュー" guid="{1C018A6D-9377-4D39-A22D-22247DF9E629}" mergeInterval="0" personalView="1" maximized="1" windowWidth="1436" windowHeight="698" tabRatio="421" activeSheetId="3"/>
    <customWorkbookView name="社内システム - 個人用ビュー" guid="{9EA89D67-8AC7-4A75-8451-6B6A5914C570}" mergeInterval="0" personalView="1" maximized="1" windowWidth="1276" windowHeight="628" tabRatio="421" activeSheetId="3"/>
    <customWorkbookView name="TG-WangQingqing - 個人用ビュー" guid="{6E817D4E-15F3-4499-A0B8-B65EB55541B7}" mergeInterval="0" personalView="1" maximized="1" windowWidth="1436" windowHeight="672" tabRatio="421" activeSheetId="3"/>
    <customWorkbookView name="MIZUHO - 個人用ビュー" guid="{CBDD6FDB-0A6F-484C-AD09-83DDBF4E35CF}" mergeInterval="0" personalView="1" maximized="1" windowWidth="1420" windowHeight="866" tabRatio="421" activeSheetId="3"/>
    <customWorkbookView name="ZhangDeYan - 個人用ビュー" guid="{985BF1BC-FA4C-42EC-81E5-BFA3B5B6FBB2}" mergeInterval="0" personalView="1" maximized="1" windowWidth="1426" windowHeight="646" tabRatio="421" activeSheetId="3"/>
    <customWorkbookView name="paotyan - 個人用ビュー" guid="{BF310017-A1AD-46C6-8303-9D256BBCB14F}" mergeInterval="0" personalView="1" maximized="1" windowWidth="1020" windowHeight="570" activeSheetId="3"/>
    <customWorkbookView name="esmishiguro - 個人用ビュー" guid="{73767BBA-AF8D-4953-9700-AAAB2744F29D}" mergeInterval="0" personalView="1" maximized="1" windowWidth="1300" windowHeight="590" activeSheetId="3"/>
    <customWorkbookView name="paoyan - 個人用ビュー" guid="{E3557D52-BD4C-452C-B1CF-531320DE7FC1}" mergeInterval="0" personalView="1" maximized="1" windowWidth="1020" windowHeight="592" tabRatio="335" activeSheetId="3"/>
    <customWorkbookView name="0927880　鈴木尚人 - 個人用ビュー" guid="{9CAE8AC6-524E-4CBD-AC05-CAD71D74A8CB}" mergeInterval="0" personalView="1" maximized="1" windowWidth="1180" windowHeight="665" activeSheetId="3"/>
    <customWorkbookView name="9156224 吉田充毅 - 個人用ビュー" guid="{7C2C0227-C9E1-47D3-ADE3-EBCBB40169C2}" mergeInterval="0" personalView="1" maximized="1" windowWidth="1276" windowHeight="609" activeSheetId="3" showComments="commIndAndComment"/>
    <customWorkbookView name="LiuFan - 個人用ビュー" guid="{179682AD-88A5-48E7-90FE-C00C8657731B}" mergeInterval="0" personalView="1" maximized="1" windowWidth="1328" windowHeight="586" activeSheetId="3"/>
    <customWorkbookView name="TGSD - 個人用ビュー" guid="{5BFFE39F-FE4E-43B4-8E90-62B8F09ECD7E}" mergeInterval="0" personalView="1" maximized="1" windowWidth="1436" windowHeight="728" activeSheetId="3"/>
    <customWorkbookView name="MHIR_ORICO - 個人用ビュー" guid="{F2CD705A-D7A1-4E49-8A50-4B3770E99C76}" mergeInterval="0" personalView="1" maximized="1" windowWidth="1570" windowHeight="711" tabRatio="421" activeSheetId="3"/>
    <customWorkbookView name="WangHuanPu - 個人用ビュー" guid="{C329D071-A66F-4BEB-9E5E-2ED1265DA3B2}" mergeInterval="0" personalView="1" maximized="1" windowWidth="1436" windowHeight="698" tabRatio="421" activeSheetId="3"/>
    <customWorkbookView name="ZhaoAnQuan - 個人用ビュー" guid="{D824648B-CD74-4F51-9695-3BAFAF7E2075}" mergeInterval="0" personalView="1" maximized="1" windowWidth="1436" windowHeight="728" tabRatio="421" activeSheetId="3"/>
    <customWorkbookView name="TG-Ｍａｔｕｍｏｔｏ - 個人用ビュー" guid="{F64FA1C0-E5B8-4C3E-97C6-F440F39DB6AD}" mergeInterval="0" personalView="1" maximized="1" windowWidth="1436" windowHeight="755" tabRatio="421" activeSheetId="3"/>
    <customWorkbookView name="RenPingPing - 個人用ビュー" guid="{5E2924B9-A8E6-4935-BD2A-12A6697A062F}" mergeInterval="0" personalView="1" maximized="1" windowWidth="1436" windowHeight="702" tabRatio="421" activeSheetId="3"/>
    <customWorkbookView name="松田_受取加工_麹町_195 - 個人用ビュー" guid="{595CD091-ECE8-433C-9F29-BCFA5069325D}" mergeInterval="0" personalView="1" maximized="1" windowWidth="1362" windowHeight="577" tabRatio="421" activeSheetId="3"/>
    <customWorkbookView name="xuheng - 個人用ビュー" guid="{431BC71D-A928-4424-8063-367052496243}" mergeInterval="0" personalView="1" maximized="1" windowWidth="1410" windowHeight="728" tabRatio="421" activeSheetId="3"/>
    <customWorkbookView name="QianLufeng - 個人用ビュー" guid="{2CE6F66E-53C3-4A73-B1A8-18C71351464C}" mergeInterval="0" personalView="1" maximized="1" windowWidth="1436" windowHeight="728" tabRatio="421" activeSheetId="3"/>
    <customWorkbookView name="chenkeyu - 個人用ビュー" guid="{4D81BB8C-E3F3-4CF9-B2A3-3E4B928F043B}" mergeInterval="0" personalView="1" maximized="1" windowWidth="1436" windowHeight="668" tabRatio="42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4" l="1"/>
  <c r="D12" i="14"/>
  <c r="D13" i="14"/>
  <c r="D14" i="14"/>
  <c r="D15" i="14"/>
  <c r="D16" i="14" l="1"/>
</calcChain>
</file>

<file path=xl/sharedStrings.xml><?xml version="1.0" encoding="utf-8"?>
<sst xmlns="http://schemas.openxmlformats.org/spreadsheetml/2006/main" count="293" uniqueCount="197">
  <si>
    <t>提出</t>
    <rPh sb="0" eb="2">
      <t>テイシュツ</t>
    </rPh>
    <phoneticPr fontId="2"/>
  </si>
  <si>
    <t>回答</t>
    <rPh sb="0" eb="2">
      <t>カイトウ</t>
    </rPh>
    <phoneticPr fontId="2"/>
  </si>
  <si>
    <t>確認</t>
    <rPh sb="0" eb="2">
      <t>カクニン</t>
    </rPh>
    <phoneticPr fontId="2"/>
  </si>
  <si>
    <t>ﾏｯﾋﾟﾝｸﾞID</t>
    <phoneticPr fontId="2"/>
  </si>
  <si>
    <t>機能名称</t>
    <rPh sb="2" eb="4">
      <t>メイショウ</t>
    </rPh>
    <phoneticPr fontId="2"/>
  </si>
  <si>
    <t>担当者</t>
    <rPh sb="0" eb="3">
      <t>タントウシャ</t>
    </rPh>
    <phoneticPr fontId="2"/>
  </si>
  <si>
    <t>個数</t>
    <rPh sb="0" eb="2">
      <t>コスウ</t>
    </rPh>
    <phoneticPr fontId="2"/>
  </si>
  <si>
    <t>詳細一覧</t>
    <rPh sb="0" eb="2">
      <t>ショウサイ</t>
    </rPh>
    <rPh sb="2" eb="4">
      <t>イチラン</t>
    </rPh>
    <phoneticPr fontId="2"/>
  </si>
  <si>
    <t>m_KFT04_0101</t>
  </si>
  <si>
    <t>支払通知書作成</t>
  </si>
  <si>
    <t>徐称</t>
    <phoneticPr fontId="2"/>
  </si>
  <si>
    <t>10、11、12、13</t>
    <phoneticPr fontId="2"/>
  </si>
  <si>
    <t>m_KFT05_0101</t>
    <phoneticPr fontId="2"/>
  </si>
  <si>
    <t>支払状況・推移リスト作成</t>
  </si>
  <si>
    <t>m_KFT05_0102</t>
  </si>
  <si>
    <t>口座不一致リスト作成</t>
  </si>
  <si>
    <t>m_KFT05_0103</t>
  </si>
  <si>
    <t>ＢＭ計上リスト作成</t>
  </si>
  <si>
    <t>田新科</t>
    <phoneticPr fontId="2"/>
  </si>
  <si>
    <t>46、52</t>
    <phoneticPr fontId="2"/>
  </si>
  <si>
    <t>m_KFT05_0104</t>
  </si>
  <si>
    <t>m_KFT05_0105</t>
  </si>
  <si>
    <t>マスターカード（海外）当社ＣＤ利用データ作成</t>
  </si>
  <si>
    <t>m_KFT05_0106</t>
  </si>
  <si>
    <t>ＣＤ取引履歴作成</t>
  </si>
  <si>
    <t>m_KFT05_0201</t>
  </si>
  <si>
    <t>銀行ＣＤ手数料支払データ作成</t>
  </si>
  <si>
    <t>m_KFT05_0202</t>
  </si>
  <si>
    <t>ｉＤブランド精算情報リスト作成</t>
  </si>
  <si>
    <t>李明賽</t>
    <phoneticPr fontId="2"/>
  </si>
  <si>
    <t>53、54、55、56、57</t>
    <phoneticPr fontId="2"/>
  </si>
  <si>
    <t>m_KFT11_0101</t>
  </si>
  <si>
    <t>ｉＤブランド精算表作成</t>
  </si>
  <si>
    <t>m_KFT12_0101</t>
  </si>
  <si>
    <t>ＣＤ日次精算データ作成</t>
  </si>
  <si>
    <t>m_KFT13_0101</t>
  </si>
  <si>
    <t>ＣＤ利用精算情報作成</t>
  </si>
  <si>
    <t>韓錦那</t>
    <phoneticPr fontId="2"/>
  </si>
  <si>
    <t>50、51</t>
    <phoneticPr fontId="2"/>
  </si>
  <si>
    <t>m_KFT18_0101</t>
  </si>
  <si>
    <t>ＣＡＦＩＳ・ＣＤ精算資料（銀行ＣＤ）作成</t>
  </si>
  <si>
    <t>陳科宇</t>
    <phoneticPr fontId="2"/>
  </si>
  <si>
    <t>1、2、3、4、5、6、31、32、33、34</t>
    <phoneticPr fontId="2"/>
  </si>
  <si>
    <t>m_KFT19_0101</t>
  </si>
  <si>
    <t>ＣＤ精算立替情報作成</t>
  </si>
  <si>
    <t>m_KFT30_0101</t>
  </si>
  <si>
    <t>ＣＡＦＩＳ/ＣＤ（ＡＴＭ入金）精算データ（旬締、月末締分）作成</t>
  </si>
  <si>
    <t>m_KFT31_0101</t>
  </si>
  <si>
    <t>銀行保証ローン種別チェックリスト作成</t>
  </si>
  <si>
    <t>李揚</t>
    <phoneticPr fontId="2"/>
  </si>
  <si>
    <t>22、23、24、39</t>
    <phoneticPr fontId="2"/>
  </si>
  <si>
    <t>m_KFT32_0101</t>
  </si>
  <si>
    <t>３次督促資料発送指示リスト（代位弁済分）作成</t>
  </si>
  <si>
    <t>銭禄楓</t>
    <phoneticPr fontId="2"/>
  </si>
  <si>
    <t>14、40、41</t>
    <phoneticPr fontId="2"/>
  </si>
  <si>
    <t>m_KFT68_0101</t>
  </si>
  <si>
    <t>保証管理マスタチェックリスト（ローン種別コード変換）作成</t>
  </si>
  <si>
    <t>m_KFT69_0101</t>
  </si>
  <si>
    <t>提携先トラン</t>
  </si>
  <si>
    <t>呂炳輝</t>
    <phoneticPr fontId="2"/>
  </si>
  <si>
    <t>28、29</t>
    <phoneticPr fontId="2"/>
  </si>
  <si>
    <t>m_KFT73_0101</t>
  </si>
  <si>
    <t>ＣＡＦＩＳ・ＣＤ精算エラーリスト作成</t>
  </si>
  <si>
    <t>呂炳輝</t>
  </si>
  <si>
    <t>m_KFT73_0201</t>
  </si>
  <si>
    <t>団信保険料トラン作成</t>
  </si>
  <si>
    <t>m_KFT79_0101</t>
  </si>
  <si>
    <t>融資金受入自動仕訳作成</t>
  </si>
  <si>
    <t>m_KFT79_0201</t>
  </si>
  <si>
    <t>ＣＤ利用明細（銀行ＡＴＭ）作成</t>
  </si>
  <si>
    <t>m_KFT83_0101</t>
  </si>
  <si>
    <t>ＣＤ利用明細（ＡＴＭ入金）作成</t>
  </si>
  <si>
    <t>16、37</t>
    <phoneticPr fontId="2"/>
  </si>
  <si>
    <t>m_KFT83_0102</t>
  </si>
  <si>
    <t>融資会社債務精算自動仕訳ファイル作成</t>
  </si>
  <si>
    <t>15、17、36、38</t>
    <phoneticPr fontId="2"/>
  </si>
  <si>
    <t>m_KFT88_0101</t>
  </si>
  <si>
    <t>戻し利息補正自動仕訳ファイル作成</t>
  </si>
  <si>
    <t>李国全</t>
    <phoneticPr fontId="2"/>
  </si>
  <si>
    <t>20、21</t>
    <phoneticPr fontId="2"/>
  </si>
  <si>
    <t>m_KFT8K_0101</t>
  </si>
  <si>
    <t>保証返済自動仕訳ファイル作成</t>
  </si>
  <si>
    <t>m_KFT8L_0101</t>
  </si>
  <si>
    <t>ＭＪ売上精算情報作成</t>
  </si>
  <si>
    <t>李国全</t>
  </si>
  <si>
    <t>m_KFT8o_0101</t>
  </si>
  <si>
    <t>アクワイアラ売上情報作成</t>
  </si>
  <si>
    <t>黄龍</t>
    <phoneticPr fontId="2"/>
  </si>
  <si>
    <t>25、26、27、30、45</t>
    <phoneticPr fontId="2"/>
  </si>
  <si>
    <t>合計</t>
    <rPh sb="0" eb="2">
      <t>ゴウケイ</t>
    </rPh>
    <phoneticPr fontId="2"/>
  </si>
  <si>
    <t>区分</t>
    <rPh sb="0" eb="2">
      <t>クブン</t>
    </rPh>
    <phoneticPr fontId="2"/>
  </si>
  <si>
    <t>仕様修正要</t>
    <rPh sb="0" eb="2">
      <t>シヨウ</t>
    </rPh>
    <rPh sb="2" eb="4">
      <t>シュウセイ</t>
    </rPh>
    <rPh sb="4" eb="5">
      <t>ヨウ</t>
    </rPh>
    <phoneticPr fontId="2"/>
  </si>
  <si>
    <t>仕様変更</t>
    <rPh sb="0" eb="2">
      <t>シヨウ</t>
    </rPh>
    <rPh sb="2" eb="4">
      <t>ヘンコウ</t>
    </rPh>
    <phoneticPr fontId="2"/>
  </si>
  <si>
    <t>資料不備</t>
    <rPh sb="0" eb="2">
      <t>シリョウ</t>
    </rPh>
    <rPh sb="2" eb="4">
      <t>フビ</t>
    </rPh>
    <phoneticPr fontId="2"/>
  </si>
  <si>
    <t>仕様不明確</t>
    <rPh sb="0" eb="2">
      <t>シヨウ</t>
    </rPh>
    <rPh sb="2" eb="5">
      <t>フメイカク</t>
    </rPh>
    <phoneticPr fontId="2"/>
  </si>
  <si>
    <t>理解不足</t>
    <rPh sb="0" eb="2">
      <t>リカイ</t>
    </rPh>
    <rPh sb="2" eb="4">
      <t>フソク</t>
    </rPh>
    <phoneticPr fontId="2"/>
  </si>
  <si>
    <t>ＱＡ起票者記入欄</t>
    <rPh sb="2" eb="4">
      <t>キヒョウ</t>
    </rPh>
    <rPh sb="4" eb="5">
      <t>シャ</t>
    </rPh>
    <rPh sb="5" eb="7">
      <t>キニュウ</t>
    </rPh>
    <rPh sb="7" eb="8">
      <t>ラン</t>
    </rPh>
    <phoneticPr fontId="2"/>
  </si>
  <si>
    <t>回答者記入欄</t>
    <rPh sb="0" eb="2">
      <t>カイトウ</t>
    </rPh>
    <rPh sb="2" eb="3">
      <t>シャ</t>
    </rPh>
    <rPh sb="3" eb="5">
      <t>キニュウ</t>
    </rPh>
    <rPh sb="5" eb="6">
      <t>ラン</t>
    </rPh>
    <phoneticPr fontId="2"/>
  </si>
  <si>
    <t>ＱＡ起票者記入欄</t>
    <phoneticPr fontId="2"/>
  </si>
  <si>
    <t>№</t>
    <phoneticPr fontId="2"/>
  </si>
  <si>
    <t>機能</t>
    <rPh sb="0" eb="2">
      <t>キノウ</t>
    </rPh>
    <phoneticPr fontId="2"/>
  </si>
  <si>
    <t>ドキュメント</t>
    <phoneticPr fontId="2"/>
  </si>
  <si>
    <t>シート</t>
    <phoneticPr fontId="2"/>
  </si>
  <si>
    <t>QA・指摘事項</t>
    <rPh sb="3" eb="5">
      <t>シテキ</t>
    </rPh>
    <rPh sb="5" eb="7">
      <t>ジコウ</t>
    </rPh>
    <phoneticPr fontId="2"/>
  </si>
  <si>
    <t>添付
有無</t>
    <rPh sb="0" eb="2">
      <t>テンプ</t>
    </rPh>
    <rPh sb="3" eb="5">
      <t>ウム</t>
    </rPh>
    <phoneticPr fontId="2"/>
  </si>
  <si>
    <t>記入日</t>
    <rPh sb="0" eb="2">
      <t>キニュウ</t>
    </rPh>
    <rPh sb="2" eb="3">
      <t>ビ</t>
    </rPh>
    <phoneticPr fontId="2"/>
  </si>
  <si>
    <t>記入者</t>
    <rPh sb="0" eb="2">
      <t>キニュウ</t>
    </rPh>
    <rPh sb="2" eb="3">
      <t>シャ</t>
    </rPh>
    <phoneticPr fontId="2"/>
  </si>
  <si>
    <t>確認者</t>
    <rPh sb="0" eb="2">
      <t>カクニン</t>
    </rPh>
    <rPh sb="2" eb="3">
      <t>シャ</t>
    </rPh>
    <phoneticPr fontId="2"/>
  </si>
  <si>
    <t>緊急
度</t>
    <rPh sb="0" eb="2">
      <t>キンキュウ</t>
    </rPh>
    <rPh sb="3" eb="4">
      <t>タビ</t>
    </rPh>
    <phoneticPr fontId="2"/>
  </si>
  <si>
    <t>回答
期限</t>
    <rPh sb="0" eb="2">
      <t>カイトウ</t>
    </rPh>
    <rPh sb="3" eb="5">
      <t>キゲン</t>
    </rPh>
    <phoneticPr fontId="2"/>
  </si>
  <si>
    <t>質問
受領日</t>
    <rPh sb="0" eb="2">
      <t>シツモン</t>
    </rPh>
    <rPh sb="3" eb="5">
      <t>ジュリョウ</t>
    </rPh>
    <rPh sb="5" eb="6">
      <t>ビ</t>
    </rPh>
    <phoneticPr fontId="2"/>
  </si>
  <si>
    <t>回答
予定日</t>
    <rPh sb="0" eb="2">
      <t>カイトウ</t>
    </rPh>
    <rPh sb="3" eb="5">
      <t>ヨテイ</t>
    </rPh>
    <rPh sb="5" eb="6">
      <t>ビ</t>
    </rPh>
    <phoneticPr fontId="2"/>
  </si>
  <si>
    <t>回答・確認</t>
    <rPh sb="0" eb="2">
      <t>カイトウ</t>
    </rPh>
    <rPh sb="3" eb="5">
      <t>カクニン</t>
    </rPh>
    <phoneticPr fontId="2"/>
  </si>
  <si>
    <t>回答日</t>
    <rPh sb="0" eb="2">
      <t>カイトウ</t>
    </rPh>
    <rPh sb="2" eb="3">
      <t>ビ</t>
    </rPh>
    <phoneticPr fontId="2"/>
  </si>
  <si>
    <t>回答者</t>
    <rPh sb="0" eb="2">
      <t>カイトウ</t>
    </rPh>
    <rPh sb="2" eb="3">
      <t>シャ</t>
    </rPh>
    <phoneticPr fontId="2"/>
  </si>
  <si>
    <t>設計書
修正要否</t>
    <rPh sb="0" eb="2">
      <t>セッケイ</t>
    </rPh>
    <rPh sb="2" eb="3">
      <t>ショ</t>
    </rPh>
    <rPh sb="4" eb="6">
      <t>シュウセイ</t>
    </rPh>
    <rPh sb="6" eb="7">
      <t>ヨウ</t>
    </rPh>
    <rPh sb="7" eb="8">
      <t>ヒ</t>
    </rPh>
    <phoneticPr fontId="2"/>
  </si>
  <si>
    <t>設計書
修正日</t>
    <rPh sb="0" eb="2">
      <t>セッケイ</t>
    </rPh>
    <rPh sb="2" eb="3">
      <t>ショ</t>
    </rPh>
    <rPh sb="4" eb="6">
      <t>シュウセイ</t>
    </rPh>
    <rPh sb="6" eb="7">
      <t>ヒ</t>
    </rPh>
    <phoneticPr fontId="2"/>
  </si>
  <si>
    <t>設計書
修正完了
予定日</t>
    <rPh sb="0" eb="2">
      <t>セッケイ</t>
    </rPh>
    <rPh sb="2" eb="3">
      <t>ショ</t>
    </rPh>
    <rPh sb="4" eb="6">
      <t>シュウセイ</t>
    </rPh>
    <rPh sb="6" eb="8">
      <t>カンリョウ</t>
    </rPh>
    <rPh sb="9" eb="11">
      <t>ヨテイ</t>
    </rPh>
    <rPh sb="11" eb="12">
      <t>ヒ</t>
    </rPh>
    <phoneticPr fontId="2"/>
  </si>
  <si>
    <t>回答
確認日</t>
    <rPh sb="0" eb="2">
      <t>カイトウ</t>
    </rPh>
    <rPh sb="3" eb="5">
      <t>カクニン</t>
    </rPh>
    <rPh sb="5" eb="6">
      <t>ビ</t>
    </rPh>
    <phoneticPr fontId="2"/>
  </si>
  <si>
    <t>状態</t>
    <rPh sb="0" eb="2">
      <t>ジョウタイ</t>
    </rPh>
    <phoneticPr fontId="2"/>
  </si>
  <si>
    <t>仕様反映状態</t>
    <phoneticPr fontId="2"/>
  </si>
  <si>
    <t>備考</t>
    <rPh sb="0" eb="2">
      <t>ビコウ</t>
    </rPh>
    <phoneticPr fontId="2"/>
  </si>
  <si>
    <t>質問原因</t>
    <rPh sb="0" eb="2">
      <t>シツモン</t>
    </rPh>
    <rPh sb="2" eb="4">
      <t>ゲンイン</t>
    </rPh>
    <phoneticPr fontId="2"/>
  </si>
  <si>
    <t>勤怠承認詳細画面</t>
    <phoneticPr fontId="28"/>
  </si>
  <si>
    <t>KFT180101_マッピング仕様書（ＣＤ日次精算データ作成）.xls</t>
  </si>
  <si>
    <t>処理定義書（マッピング）</t>
  </si>
  <si>
    <t>83、84行目の抽出項目「提携先精算帳票出力フラグ」と「提携先精算締日」はテープル定義書に存在していますが、既存DB「kf021k」のテーブル「ＣＤ資金補充委託契約」に存在していません。ご確認お願いします。
提携管理の最新DBはどのDBでしょうか。ご提示お願いします。</t>
  </si>
  <si>
    <t>なし</t>
    <phoneticPr fontId="28"/>
  </si>
  <si>
    <t>陳科宇</t>
  </si>
  <si>
    <t>中</t>
  </si>
  <si>
    <t>「提携先精算締日」、「提携先精算帳票出力フラグ」は、
それぞれ複数個持っています。
全て参照しますので、マッピング仕様書を
・提携先精算帳票出力フラグ_001～010
・提携先精算締日_001～006
と修正しました。</t>
  </si>
  <si>
    <t>作間</t>
  </si>
  <si>
    <t>要</t>
  </si>
  <si>
    <t>済</t>
  </si>
  <si>
    <t/>
  </si>
  <si>
    <t>詳細設計書_勤怠承認詳細_kanai.xlsx</t>
  </si>
  <si>
    <t>画面項目</t>
    <phoneticPr fontId="28"/>
  </si>
  <si>
    <t>NO.6「実働時間」について、DB「勤怠実績」に存在していませんので、ご確認お願いします。
2023/6/20　追記
DB「」</t>
    <rPh sb="18" eb="20">
      <t>キンタイ</t>
    </rPh>
    <rPh sb="20" eb="22">
      <t>ジッセキ</t>
    </rPh>
    <rPh sb="24" eb="26">
      <t>ソンザイ</t>
    </rPh>
    <rPh sb="36" eb="38">
      <t>カクニン</t>
    </rPh>
    <rPh sb="39" eb="40">
      <t>ネガ</t>
    </rPh>
    <rPh sb="56" eb="58">
      <t>ツイキ</t>
    </rPh>
    <phoneticPr fontId="28"/>
  </si>
  <si>
    <t>あり</t>
    <phoneticPr fontId="28"/>
  </si>
  <si>
    <t>Aさん</t>
    <phoneticPr fontId="28"/>
  </si>
  <si>
    <t>安　雪鑫</t>
    <phoneticPr fontId="28"/>
  </si>
  <si>
    <t>中</t>
    <phoneticPr fontId="28"/>
  </si>
  <si>
    <t>ご指摘の通り、DB「勤怠実績」に「実働時間」を追加します。+N5:P6</t>
    <rPh sb="18" eb="20">
      <t>キンタイ</t>
    </rPh>
    <rPh sb="20" eb="22">
      <t>ジッセキ</t>
    </rPh>
    <rPh sb="24" eb="26">
      <t>ソンザイ</t>
    </rPh>
    <phoneticPr fontId="28"/>
  </si>
  <si>
    <t>田中</t>
    <rPh sb="0" eb="2">
      <t>タナカ</t>
    </rPh>
    <phoneticPr fontId="28"/>
  </si>
  <si>
    <t>なし</t>
  </si>
  <si>
    <t>6月12日</t>
  </si>
  <si>
    <t>陳徐輝</t>
  </si>
  <si>
    <t>6月15日</t>
  </si>
  <si>
    <t>6/12 三</t>
  </si>
  <si>
    <t>6/13 四</t>
  </si>
  <si>
    <t>張</t>
  </si>
  <si>
    <t>6月13日</t>
  </si>
  <si>
    <t>　</t>
  </si>
  <si>
    <t>勤怠情報登録・更新</t>
  </si>
  <si>
    <t>詳細設計書_勤怠情報登録_知野.xlsx</t>
  </si>
  <si>
    <t>イベント処理</t>
  </si>
  <si>
    <t>活性化制御の項目を表示・非表示に変更してください。また、登録ボタンと更新ボタンで分けて制作してください。</t>
  </si>
  <si>
    <t>知野</t>
  </si>
  <si>
    <t>活性化制御の項目を表示・非表示に変更したのち、登録ボタンと更新ボタンで分けて制作しました。</t>
  </si>
  <si>
    <t>勤怠情報一覧（月別）</t>
  </si>
  <si>
    <t>詳細設計書_勤怠情報一覧（月別）.xlsx</t>
  </si>
  <si>
    <t>テーブル「勤怠実績」は使用しません。「勤怠年月」に変更して、それに対応するところも修正してください。</t>
  </si>
  <si>
    <t>ジョウ</t>
  </si>
  <si>
    <t>テーブルを勤怠年月に修正しました。</t>
  </si>
  <si>
    <t>勤怠情報一覧（日別）</t>
  </si>
  <si>
    <t>詳細設計書_勤怠情報一覧（日別）.xlsx</t>
  </si>
  <si>
    <t>「削除処理」を追加し、それに対応するところを修正してください</t>
  </si>
  <si>
    <t>長島</t>
  </si>
  <si>
    <t>6/13　火</t>
  </si>
  <si>
    <t>６/13　火</t>
  </si>
  <si>
    <t>削除処理を追加し、その他の箇所も修正しました。</t>
  </si>
  <si>
    <t>社員情報一覧</t>
  </si>
  <si>
    <t>社員情報一覧.xlsx</t>
  </si>
  <si>
    <t>’社員情報一覧’の社員IDは’社員情報登録・更新’画面に遷移するリングを付ける必要があると考えられます。</t>
  </si>
  <si>
    <t>劉金澤</t>
  </si>
  <si>
    <t>6/14 水</t>
  </si>
  <si>
    <t>社員idにリングを付けました。</t>
  </si>
  <si>
    <t>6/14　火</t>
  </si>
  <si>
    <t>ログイン画面</t>
  </si>
  <si>
    <t>詳細設計書_ログイン画面.xlsx</t>
  </si>
  <si>
    <t>活性化制御の項目を削除してください。</t>
  </si>
  <si>
    <t>6月14日</t>
  </si>
  <si>
    <t>高菁雨</t>
  </si>
  <si>
    <t>活性化制御の項目を削除しました。</t>
  </si>
  <si>
    <t>勤怠承認詳細画面</t>
  </si>
  <si>
    <t>詳細設計書_勤怠承認詳細画面.xlsx</t>
  </si>
  <si>
    <t>イベント情報</t>
  </si>
  <si>
    <t>承認・却下ボタンの処理を一つしてください。</t>
  </si>
  <si>
    <t>承認・却下ボタンの処理を修正しました。</t>
  </si>
  <si>
    <t>日立さん</t>
    <rPh sb="0" eb="2">
      <t>ヒタチ</t>
    </rPh>
    <phoneticPr fontId="28"/>
  </si>
  <si>
    <t>当日～明日</t>
    <rPh sb="0" eb="2">
      <t>トウジツ</t>
    </rPh>
    <rPh sb="3" eb="5">
      <t>アシタ</t>
    </rPh>
    <phoneticPr fontId="28"/>
  </si>
  <si>
    <t>高</t>
    <rPh sb="0" eb="1">
      <t>コウ</t>
    </rPh>
    <phoneticPr fontId="28"/>
  </si>
  <si>
    <t>TOPCLOUD</t>
    <phoneticPr fontId="28"/>
  </si>
  <si>
    <t>３日内</t>
    <rPh sb="1" eb="2">
      <t>ニチ</t>
    </rPh>
    <rPh sb="2" eb="3">
      <t>ナイ</t>
    </rPh>
    <phoneticPr fontId="28"/>
  </si>
  <si>
    <t>中</t>
    <rPh sb="0" eb="1">
      <t>チュウ</t>
    </rPh>
    <phoneticPr fontId="28"/>
  </si>
  <si>
    <t>５日内</t>
    <rPh sb="1" eb="2">
      <t>ニチ</t>
    </rPh>
    <rPh sb="2" eb="3">
      <t>ナイ</t>
    </rPh>
    <phoneticPr fontId="28"/>
  </si>
  <si>
    <t>低</t>
    <rPh sb="0" eb="1">
      <t>テイ</t>
    </rPh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</si>
</sst>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164" formatCode="&quot;¥&quot;#,##0.00;[Red]&quot;¥&quot;\-#,##0.00"/>
    <numFmt numFmtId="165" formatCode="_ * #,##0_ ;_ * \-#,##0_ ;_ * &quot;-&quot;_ ;_ @_ "/>
    <numFmt numFmtId="166" formatCode="_ * #,##0.00_ ;_ * \-#,##0.00_ ;_ * &quot;-&quot;??_ ;_ @_ "/>
    <numFmt numFmtId="167" formatCode="m&quot;月&quot;d&quot;日&quot;;@"/>
    <numFmt numFmtId="168" formatCode="#,##0;\-#,##0;"/>
    <numFmt numFmtId="169" formatCode="m&quot;月&quot;d&quot;日&quot;;;"/>
    <numFmt numFmtId="170" formatCode="m/d\ aaa"/>
    <numFmt numFmtId="171" formatCode="d"/>
    <numFmt numFmtId="172" formatCode="#,##0;\-#,##0;&quot;-&quot;"/>
    <numFmt numFmtId="173" formatCode="_ * #,##0_ ;_ * &quot;¥&quot;&quot;¥&quot;&quot;¥&quot;&quot;¥&quot;&quot;¥&quot;&quot;¥&quot;\-#,##0_ ;_ * &quot;-&quot;_ ;_ @_ "/>
    <numFmt numFmtId="174" formatCode="d\.m\.yy"/>
    <numFmt numFmtId="175" formatCode="d\.mmm"/>
    <numFmt numFmtId="176" formatCode="&quot;$&quot;#,##0.0_);\(&quot;$&quot;#,##0.0\)"/>
    <numFmt numFmtId="177" formatCode="#,##0.00&quot; F&quot;_);\(#,##0.00&quot; F&quot;\)"/>
    <numFmt numFmtId="178" formatCode="#,##0&quot; $&quot;;\-#,##0&quot; $&quot;"/>
    <numFmt numFmtId="179" formatCode="yy/m/d"/>
    <numFmt numFmtId="180" formatCode="#,##0&quot; &quot;;[Red]&quot;▲&quot;#,##0&quot; &quot;"/>
    <numFmt numFmtId="181" formatCode="#,##0_ "/>
    <numFmt numFmtId="182" formatCode="&quot;¥&quot;#,##0.00;[Red]\-&quot;¥&quot;#,##0.00"/>
    <numFmt numFmtId="183" formatCode="&quot;¥&quot;#,##0;[Red]\-&quot;¥&quot;#,##0"/>
  </numFmts>
  <fonts count="3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NSimSun"/>
      <family val="3"/>
      <charset val="134"/>
    </font>
    <font>
      <sz val="10"/>
      <color indexed="8"/>
      <name val="ＭＳ Ｐゴシック"/>
      <family val="3"/>
      <charset val="128"/>
    </font>
    <font>
      <sz val="12"/>
      <name val="ＭＳ 明朝"/>
      <family val="1"/>
      <charset val="128"/>
    </font>
    <font>
      <sz val="10"/>
      <color indexed="8"/>
      <name val="Arial"/>
      <family val="2"/>
    </font>
    <font>
      <sz val="10"/>
      <name val="MS Sans Serif"/>
      <family val="2"/>
    </font>
    <font>
      <sz val="11"/>
      <name val="ＭＳ 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4"/>
      <name val="ＭＳ 明朝"/>
      <family val="1"/>
      <charset val="128"/>
    </font>
    <font>
      <sz val="11"/>
      <name val="돋움"/>
      <family val="2"/>
      <charset val="129"/>
    </font>
    <font>
      <sz val="6.9"/>
      <name val="ＭＳ Ｐゴシック"/>
      <family val="3"/>
      <charset val="128"/>
    </font>
    <font>
      <sz val="11"/>
      <name val="ＭＳ Ｐ明朝"/>
      <family val="1"/>
    </font>
    <font>
      <sz val="11"/>
      <color rgb="FF444444"/>
      <name val="Meiryo UI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 diagonalUp="1" diagonalDown="1"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1">
    <xf numFmtId="0" fontId="0" fillId="0" borderId="0"/>
    <xf numFmtId="0" fontId="1" fillId="0" borderId="1" quotePrefix="1">
      <alignment horizontal="justify" vertical="justify" textRotation="127" wrapText="1" justifyLastLine="1"/>
      <protection hidden="1"/>
    </xf>
    <xf numFmtId="0" fontId="1" fillId="0" borderId="1" quotePrefix="1">
      <alignment horizontal="justify" vertical="justify" textRotation="127" wrapText="1" justifyLastLine="1"/>
      <protection hidden="1"/>
    </xf>
    <xf numFmtId="0" fontId="3" fillId="0" borderId="1" quotePrefix="1">
      <alignment horizontal="justify" vertical="justify" textRotation="127" wrapText="1" justifyLastLine="1"/>
      <protection hidden="1"/>
    </xf>
    <xf numFmtId="0" fontId="3" fillId="0" borderId="1" quotePrefix="1">
      <alignment horizontal="justify" vertical="justify" textRotation="127" wrapText="1" justifyLastLine="1"/>
      <protection hidden="1"/>
    </xf>
    <xf numFmtId="0" fontId="3" fillId="0" borderId="1" quotePrefix="1">
      <alignment horizontal="justify" vertical="justify" textRotation="127" wrapText="1" justifyLastLine="1"/>
      <protection hidden="1"/>
    </xf>
    <xf numFmtId="0" fontId="1" fillId="0" borderId="0"/>
    <xf numFmtId="0" fontId="10" fillId="0" borderId="2" applyNumberFormat="0" applyFont="0" applyFill="0" applyAlignment="0" applyProtection="0"/>
    <xf numFmtId="172" fontId="11" fillId="0" borderId="0" applyFill="0" applyBorder="0" applyAlignment="0"/>
    <xf numFmtId="38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173" fontId="13" fillId="0" borderId="0"/>
    <xf numFmtId="0" fontId="14" fillId="0" borderId="0">
      <alignment horizontal="left"/>
    </xf>
    <xf numFmtId="38" fontId="15" fillId="2" borderId="0" applyNumberFormat="0" applyBorder="0" applyAlignment="0" applyProtection="0"/>
    <xf numFmtId="0" fontId="16" fillId="0" borderId="3" applyNumberFormat="0" applyAlignment="0" applyProtection="0">
      <alignment horizontal="left" vertical="center"/>
    </xf>
    <xf numFmtId="0" fontId="16" fillId="0" borderId="4">
      <alignment horizontal="left" vertical="center"/>
    </xf>
    <xf numFmtId="0" fontId="17" fillId="0" borderId="0" applyBorder="0"/>
    <xf numFmtId="10" fontId="15" fillId="3" borderId="5" applyNumberFormat="0" applyBorder="0" applyAlignment="0" applyProtection="0"/>
    <xf numFmtId="0" fontId="17" fillId="0" borderId="0"/>
    <xf numFmtId="174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176" fontId="18" fillId="0" borderId="0"/>
    <xf numFmtId="0" fontId="3" fillId="0" borderId="0"/>
    <xf numFmtId="10" fontId="3" fillId="0" borderId="0" applyFont="0" applyFill="0" applyBorder="0" applyAlignment="0" applyProtection="0"/>
    <xf numFmtId="4" fontId="14" fillId="0" borderId="0">
      <alignment horizontal="right"/>
    </xf>
    <xf numFmtId="0" fontId="12" fillId="0" borderId="0" applyNumberFormat="0" applyFont="0" applyFill="0" applyBorder="0" applyAlignment="0" applyProtection="0">
      <alignment horizontal="left"/>
    </xf>
    <xf numFmtId="0" fontId="19" fillId="0" borderId="6">
      <alignment horizontal="center"/>
    </xf>
    <xf numFmtId="4" fontId="20" fillId="0" borderId="0">
      <alignment horizontal="right"/>
    </xf>
    <xf numFmtId="0" fontId="21" fillId="0" borderId="0">
      <alignment horizontal="left"/>
    </xf>
    <xf numFmtId="0" fontId="12" fillId="0" borderId="0"/>
    <xf numFmtId="0" fontId="22" fillId="0" borderId="0"/>
    <xf numFmtId="0" fontId="23" fillId="0" borderId="0">
      <alignment horizontal="center"/>
    </xf>
    <xf numFmtId="177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17" fillId="0" borderId="0" applyNumberFormat="0">
      <alignment vertical="center"/>
    </xf>
    <xf numFmtId="0" fontId="3" fillId="0" borderId="0"/>
    <xf numFmtId="49" fontId="1" fillId="4" borderId="7">
      <alignment horizontal="center" vertical="center" wrapText="1"/>
    </xf>
    <xf numFmtId="0" fontId="1" fillId="0" borderId="8"/>
    <xf numFmtId="0" fontId="24" fillId="0" borderId="0">
      <alignment vertical="center"/>
    </xf>
    <xf numFmtId="166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80" fontId="1" fillId="0" borderId="0" applyFont="0" applyFill="0" applyBorder="0" applyProtection="0">
      <alignment vertical="center"/>
    </xf>
    <xf numFmtId="181" fontId="7" fillId="5" borderId="9">
      <alignment horizontal="right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1" quotePrefix="1">
      <alignment horizontal="justify" vertical="justify" textRotation="127" wrapText="1" justifyLastLine="1"/>
      <protection hidden="1"/>
    </xf>
    <xf numFmtId="0" fontId="1" fillId="0" borderId="1" quotePrefix="1">
      <alignment horizontal="justify" vertical="justify" textRotation="127" wrapText="1" justifyLastLine="1"/>
      <protection hidden="1"/>
    </xf>
    <xf numFmtId="0" fontId="1" fillId="0" borderId="1" quotePrefix="1">
      <alignment horizontal="justify" vertical="justify" textRotation="127" wrapText="1" justifyLastLine="1"/>
      <protection hidden="1"/>
    </xf>
    <xf numFmtId="0" fontId="1" fillId="0" borderId="1" quotePrefix="1">
      <alignment horizontal="justify" vertical="justify" textRotation="127" wrapText="1" justifyLastLine="1"/>
      <protection hidden="1"/>
    </xf>
    <xf numFmtId="0" fontId="1" fillId="0" borderId="0"/>
    <xf numFmtId="0" fontId="1" fillId="0" borderId="0"/>
    <xf numFmtId="0" fontId="1" fillId="0" borderId="0">
      <alignment vertical="center"/>
    </xf>
    <xf numFmtId="1" fontId="26" fillId="0" borderId="0"/>
    <xf numFmtId="0" fontId="27" fillId="0" borderId="0"/>
    <xf numFmtId="164" fontId="1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0" fontId="5" fillId="4" borderId="5" xfId="6" applyFont="1" applyFill="1" applyBorder="1" applyAlignment="1">
      <alignment horizontal="center" vertical="center" wrapText="1"/>
    </xf>
    <xf numFmtId="0" fontId="5" fillId="0" borderId="0" xfId="6" applyFont="1" applyAlignment="1">
      <alignment horizontal="center" vertical="center"/>
    </xf>
    <xf numFmtId="167" fontId="5" fillId="4" borderId="5" xfId="6" applyNumberFormat="1" applyFont="1" applyFill="1" applyBorder="1" applyAlignment="1">
      <alignment horizontal="center" vertical="center" wrapText="1"/>
    </xf>
    <xf numFmtId="168" fontId="5" fillId="6" borderId="5" xfId="6" applyNumberFormat="1" applyFont="1" applyFill="1" applyBorder="1" applyAlignment="1">
      <alignment horizontal="center" vertical="center" wrapText="1"/>
    </xf>
    <xf numFmtId="169" fontId="5" fillId="6" borderId="5" xfId="6" applyNumberFormat="1" applyFont="1" applyFill="1" applyBorder="1" applyAlignment="1">
      <alignment horizontal="center" vertical="center" wrapText="1"/>
    </xf>
    <xf numFmtId="168" fontId="5" fillId="6" borderId="5" xfId="6" applyNumberFormat="1" applyFont="1" applyFill="1" applyBorder="1" applyAlignment="1">
      <alignment horizontal="center" vertical="center"/>
    </xf>
    <xf numFmtId="168" fontId="1" fillId="0" borderId="0" xfId="6" applyNumberFormat="1"/>
    <xf numFmtId="168" fontId="1" fillId="0" borderId="0" xfId="6" applyNumberFormat="1" applyAlignment="1">
      <alignment horizontal="center"/>
    </xf>
    <xf numFmtId="169" fontId="1" fillId="0" borderId="0" xfId="6" applyNumberFormat="1" applyAlignment="1">
      <alignment horizontal="center"/>
    </xf>
    <xf numFmtId="167" fontId="1" fillId="0" borderId="0" xfId="6" applyNumberFormat="1"/>
    <xf numFmtId="0" fontId="1" fillId="0" borderId="0" xfId="6" applyAlignment="1">
      <alignment vertical="top" wrapText="1"/>
    </xf>
    <xf numFmtId="167" fontId="1" fillId="0" borderId="0" xfId="6" applyNumberFormat="1" applyAlignment="1">
      <alignment vertical="top" wrapText="1"/>
    </xf>
    <xf numFmtId="0" fontId="1" fillId="0" borderId="0" xfId="6"/>
    <xf numFmtId="0" fontId="6" fillId="0" borderId="0" xfId="6" applyFont="1"/>
    <xf numFmtId="168" fontId="6" fillId="0" borderId="0" xfId="6" applyNumberFormat="1" applyFont="1"/>
    <xf numFmtId="168" fontId="6" fillId="0" borderId="0" xfId="6" applyNumberFormat="1" applyFont="1" applyAlignment="1">
      <alignment horizontal="center"/>
    </xf>
    <xf numFmtId="169" fontId="6" fillId="0" borderId="0" xfId="6" applyNumberFormat="1" applyFont="1" applyAlignment="1">
      <alignment horizontal="center"/>
    </xf>
    <xf numFmtId="0" fontId="7" fillId="0" borderId="5" xfId="6" applyFont="1" applyBorder="1" applyAlignment="1">
      <alignment horizontal="left"/>
    </xf>
    <xf numFmtId="0" fontId="7" fillId="0" borderId="5" xfId="6" applyFont="1" applyBorder="1"/>
    <xf numFmtId="0" fontId="7" fillId="0" borderId="5" xfId="57" applyFont="1" applyBorder="1" applyAlignment="1">
      <alignment horizontal="left" vertical="center" wrapText="1"/>
    </xf>
    <xf numFmtId="0" fontId="8" fillId="0" borderId="5" xfId="6" applyFont="1" applyBorder="1"/>
    <xf numFmtId="171" fontId="7" fillId="6" borderId="5" xfId="56" applyNumberFormat="1" applyFont="1" applyFill="1" applyBorder="1" applyAlignment="1">
      <alignment horizontal="center" vertical="center"/>
    </xf>
    <xf numFmtId="0" fontId="0" fillId="0" borderId="5" xfId="6" applyFont="1" applyBorder="1"/>
    <xf numFmtId="0" fontId="0" fillId="0" borderId="5" xfId="6" applyFont="1" applyBorder="1" applyAlignment="1">
      <alignment horizontal="center"/>
    </xf>
    <xf numFmtId="0" fontId="9" fillId="0" borderId="5" xfId="6" applyFont="1" applyBorder="1"/>
    <xf numFmtId="0" fontId="0" fillId="0" borderId="5" xfId="6" applyFont="1" applyBorder="1" applyAlignment="1">
      <alignment horizontal="left"/>
    </xf>
    <xf numFmtId="168" fontId="1" fillId="0" borderId="0" xfId="6" applyNumberFormat="1" applyAlignment="1">
      <alignment horizontal="left"/>
    </xf>
    <xf numFmtId="168" fontId="6" fillId="0" borderId="0" xfId="6" applyNumberFormat="1" applyFont="1" applyAlignment="1">
      <alignment horizontal="left"/>
    </xf>
    <xf numFmtId="0" fontId="0" fillId="0" borderId="5" xfId="1" applyFont="1" applyBorder="1" applyAlignment="1" applyProtection="1"/>
    <xf numFmtId="168" fontId="1" fillId="0" borderId="0" xfId="6" applyNumberFormat="1" applyAlignment="1">
      <alignment vertical="top"/>
    </xf>
    <xf numFmtId="168" fontId="6" fillId="0" borderId="0" xfId="6" applyNumberFormat="1" applyFont="1" applyAlignment="1">
      <alignment vertical="top"/>
    </xf>
    <xf numFmtId="0" fontId="0" fillId="7" borderId="5" xfId="1" applyFont="1" applyFill="1" applyBorder="1" applyAlignment="1" applyProtection="1">
      <alignment horizontal="center"/>
    </xf>
    <xf numFmtId="168" fontId="0" fillId="0" borderId="0" xfId="6" applyNumberFormat="1" applyFont="1" applyAlignment="1">
      <alignment horizontal="left"/>
    </xf>
    <xf numFmtId="169" fontId="0" fillId="0" borderId="0" xfId="6" applyNumberFormat="1" applyFont="1" applyAlignment="1">
      <alignment horizontal="center"/>
    </xf>
    <xf numFmtId="0" fontId="5" fillId="0" borderId="4" xfId="6" applyFont="1" applyBorder="1" applyAlignment="1">
      <alignment horizontal="center" vertical="center" wrapText="1"/>
    </xf>
    <xf numFmtId="0" fontId="5" fillId="0" borderId="11" xfId="6" applyFont="1" applyBorder="1" applyAlignment="1">
      <alignment horizontal="center" vertical="center" wrapText="1"/>
    </xf>
    <xf numFmtId="0" fontId="5" fillId="0" borderId="10" xfId="6" applyFont="1" applyBorder="1" applyAlignment="1">
      <alignment horizontal="center" vertical="center" wrapText="1"/>
    </xf>
    <xf numFmtId="168" fontId="1" fillId="0" borderId="5" xfId="6" applyNumberFormat="1" applyBorder="1" applyAlignment="1">
      <alignment horizontal="center" vertical="center" wrapText="1"/>
    </xf>
    <xf numFmtId="169" fontId="1" fillId="0" borderId="5" xfId="6" applyNumberFormat="1" applyBorder="1" applyAlignment="1">
      <alignment horizontal="center" vertical="center" wrapText="1"/>
    </xf>
    <xf numFmtId="170" fontId="1" fillId="0" borderId="12" xfId="6" applyNumberFormat="1" applyBorder="1" applyAlignment="1">
      <alignment horizontal="center" vertical="center"/>
    </xf>
    <xf numFmtId="0" fontId="1" fillId="0" borderId="0" xfId="6" applyAlignment="1">
      <alignment horizontal="center" vertical="center"/>
    </xf>
    <xf numFmtId="0" fontId="1" fillId="0" borderId="5" xfId="6" applyBorder="1" applyAlignment="1">
      <alignment horizontal="center" vertical="center" wrapText="1"/>
    </xf>
    <xf numFmtId="0" fontId="1" fillId="0" borderId="13" xfId="6" applyBorder="1" applyAlignment="1">
      <alignment horizontal="center" vertical="center" wrapText="1"/>
    </xf>
    <xf numFmtId="169" fontId="4" fillId="0" borderId="5" xfId="6" applyNumberFormat="1" applyFont="1" applyBorder="1" applyAlignment="1">
      <alignment horizontal="center" vertical="center" wrapText="1"/>
    </xf>
    <xf numFmtId="168" fontId="4" fillId="0" borderId="5" xfId="6" applyNumberFormat="1" applyFont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 wrapText="1"/>
    </xf>
    <xf numFmtId="0" fontId="29" fillId="8" borderId="5" xfId="0" applyFont="1" applyFill="1" applyBorder="1" applyAlignment="1">
      <alignment horizontal="center" vertical="center" wrapText="1"/>
    </xf>
    <xf numFmtId="0" fontId="30" fillId="9" borderId="0" xfId="0" applyFont="1" applyFill="1"/>
    <xf numFmtId="14" fontId="30" fillId="9" borderId="0" xfId="0" applyNumberFormat="1" applyFont="1" applyFill="1"/>
    <xf numFmtId="167" fontId="1" fillId="9" borderId="0" xfId="6" applyNumberFormat="1" applyFill="1"/>
    <xf numFmtId="0" fontId="1" fillId="9" borderId="0" xfId="6" applyFill="1" applyAlignment="1">
      <alignment vertical="top" wrapText="1"/>
    </xf>
    <xf numFmtId="0" fontId="1" fillId="9" borderId="13" xfId="6" applyFill="1" applyBorder="1" applyAlignment="1">
      <alignment horizontal="center" vertical="center" wrapText="1"/>
    </xf>
    <xf numFmtId="170" fontId="1" fillId="9" borderId="12" xfId="6" applyNumberFormat="1" applyFill="1" applyBorder="1" applyAlignment="1">
      <alignment horizontal="center" vertical="center"/>
    </xf>
    <xf numFmtId="168" fontId="4" fillId="9" borderId="5" xfId="6" applyNumberFormat="1" applyFont="1" applyFill="1" applyBorder="1" applyAlignment="1">
      <alignment horizontal="center" vertical="center" wrapText="1"/>
    </xf>
    <xf numFmtId="168" fontId="1" fillId="9" borderId="0" xfId="6" applyNumberFormat="1" applyFill="1"/>
    <xf numFmtId="168" fontId="1" fillId="9" borderId="0" xfId="6" applyNumberFormat="1" applyFont="1" applyFill="1" applyAlignment="1">
      <alignment horizontal="center"/>
    </xf>
    <xf numFmtId="168" fontId="1" fillId="9" borderId="0" xfId="6" applyNumberFormat="1" applyFont="1" applyFill="1"/>
    <xf numFmtId="168" fontId="1" fillId="9" borderId="0" xfId="6" applyNumberFormat="1" applyFont="1" applyFill="1" applyAlignment="1">
      <alignment vertical="top"/>
    </xf>
    <xf numFmtId="168" fontId="1" fillId="9" borderId="0" xfId="6" applyNumberFormat="1" applyFont="1" applyFill="1" applyAlignment="1">
      <alignment horizontal="left"/>
    </xf>
    <xf numFmtId="169" fontId="1" fillId="9" borderId="0" xfId="6" applyNumberFormat="1" applyFont="1" applyFill="1" applyAlignment="1">
      <alignment horizontal="center"/>
    </xf>
    <xf numFmtId="0" fontId="1" fillId="9" borderId="0" xfId="6" applyFont="1" applyFill="1"/>
  </cellXfs>
  <cellStyles count="61">
    <cellStyle name="%" xfId="1" xr:uid="{00000000-0005-0000-0000-000000000000}"/>
    <cellStyle name="% 2" xfId="2" xr:uid="{00000000-0005-0000-0000-000001000000}"/>
    <cellStyle name="% 3" xfId="3" xr:uid="{00000000-0005-0000-0000-000002000000}"/>
    <cellStyle name="%_QA管理台帳" xfId="4" xr:uid="{00000000-0005-0000-0000-000003000000}"/>
    <cellStyle name="%_sst1852" xfId="5" xr:uid="{00000000-0005-0000-0000-000004000000}"/>
    <cellStyle name="0,0_x000d__x000a_NA_x000d__x000a_" xfId="6" xr:uid="{00000000-0005-0000-0000-000005000000}"/>
    <cellStyle name="121" xfId="7" xr:uid="{00000000-0005-0000-0000-000006000000}"/>
    <cellStyle name="Calc Currency (0)" xfId="8" xr:uid="{00000000-0005-0000-0000-000007000000}"/>
    <cellStyle name="Comma [0]" xfId="9" xr:uid="{00000000-0005-0000-0000-000008000000}"/>
    <cellStyle name="Currency [0]" xfId="10" xr:uid="{00000000-0005-0000-0000-000009000000}"/>
    <cellStyle name="Currency1" xfId="11" xr:uid="{00000000-0005-0000-0000-00000A000000}"/>
    <cellStyle name="entry" xfId="12" xr:uid="{00000000-0005-0000-0000-00000B000000}"/>
    <cellStyle name="Grey" xfId="13" xr:uid="{00000000-0005-0000-0000-00000C000000}"/>
    <cellStyle name="Header1" xfId="14" xr:uid="{00000000-0005-0000-0000-00000D000000}"/>
    <cellStyle name="Header2" xfId="15" xr:uid="{00000000-0005-0000-0000-00000E000000}"/>
    <cellStyle name="IBM(401K)" xfId="16" xr:uid="{00000000-0005-0000-0000-00000F000000}"/>
    <cellStyle name="Input [yellow]" xfId="17" xr:uid="{00000000-0005-0000-0000-000010000000}"/>
    <cellStyle name="J401K" xfId="18" xr:uid="{00000000-0005-0000-0000-000011000000}"/>
    <cellStyle name="Komma [0]_laroux" xfId="19" xr:uid="{00000000-0005-0000-0000-000012000000}"/>
    <cellStyle name="Komma_laroux" xfId="20" xr:uid="{00000000-0005-0000-0000-000013000000}"/>
    <cellStyle name="Milliers [0]_AR1194" xfId="21" xr:uid="{00000000-0005-0000-0000-000014000000}"/>
    <cellStyle name="Milliers_AR1194" xfId="22" xr:uid="{00000000-0005-0000-0000-000015000000}"/>
    <cellStyle name="Mon騁aire [0]_AR1194" xfId="23" xr:uid="{00000000-0005-0000-0000-000016000000}"/>
    <cellStyle name="Mon騁aire_AR1194" xfId="24" xr:uid="{00000000-0005-0000-0000-000017000000}"/>
    <cellStyle name="Normal - Style1" xfId="25" xr:uid="{00000000-0005-0000-0000-000018000000}"/>
    <cellStyle name="Normal_#18-Internet" xfId="26" xr:uid="{00000000-0005-0000-0000-000019000000}"/>
    <cellStyle name="Percent [2]" xfId="27" xr:uid="{00000000-0005-0000-0000-00001A000000}"/>
    <cellStyle name="price" xfId="28" xr:uid="{00000000-0005-0000-0000-00001B000000}"/>
    <cellStyle name="PSChar" xfId="29" xr:uid="{00000000-0005-0000-0000-00001C000000}"/>
    <cellStyle name="PSHeading" xfId="30" xr:uid="{00000000-0005-0000-0000-00001D000000}"/>
    <cellStyle name="revised" xfId="31" xr:uid="{00000000-0005-0000-0000-00001E000000}"/>
    <cellStyle name="section" xfId="32" xr:uid="{00000000-0005-0000-0000-00001F000000}"/>
    <cellStyle name="Standaard_laroux" xfId="33" xr:uid="{00000000-0005-0000-0000-000020000000}"/>
    <cellStyle name="subhead" xfId="34" xr:uid="{00000000-0005-0000-0000-000021000000}"/>
    <cellStyle name="title" xfId="35" xr:uid="{00000000-0005-0000-0000-000022000000}"/>
    <cellStyle name="Valuta [0]_laroux" xfId="36" xr:uid="{00000000-0005-0000-0000-000023000000}"/>
    <cellStyle name="Valuta_laroux" xfId="37" xr:uid="{00000000-0005-0000-0000-000024000000}"/>
    <cellStyle name="ｱﾍﾞﾝﾄﾞ一覧" xfId="38" xr:uid="{00000000-0005-0000-0000-000025000000}"/>
    <cellStyle name="スタイル 1" xfId="39" xr:uid="{00000000-0005-0000-0000-000026000000}"/>
    <cellStyle name="リソース表" xfId="40" xr:uid="{00000000-0005-0000-0000-000027000000}"/>
    <cellStyle name="표준_Intec(QJ001350.cob)_Physical" xfId="59" xr:uid="{00000000-0005-0000-0000-00003B000000}"/>
    <cellStyle name="下点線" xfId="41" xr:uid="{00000000-0005-0000-0000-000028000000}"/>
    <cellStyle name="型番" xfId="42" xr:uid="{00000000-0005-0000-0000-000029000000}"/>
    <cellStyle name="整数値" xfId="45" xr:uid="{00000000-0005-0000-0000-00002C000000}"/>
    <cellStyle name="未定義" xfId="58" xr:uid="{00000000-0005-0000-0000-00003A000000}"/>
    <cellStyle name="桁蟻唇Ｆ [0.00]_DATA" xfId="43" xr:uid="{00000000-0005-0000-0000-00002A000000}"/>
    <cellStyle name="桁蟻唇Ｆ_DATA" xfId="44" xr:uid="{00000000-0005-0000-0000-00002B000000}"/>
    <cellStyle name="標準" xfId="0" builtinId="0"/>
    <cellStyle name="標準 2" xfId="50" xr:uid="{00000000-0005-0000-0000-000032000000}"/>
    <cellStyle name="標準 3" xfId="51" xr:uid="{00000000-0005-0000-0000-000033000000}"/>
    <cellStyle name="標準 4" xfId="52" xr:uid="{00000000-0005-0000-0000-000034000000}"/>
    <cellStyle name="標準 5" xfId="53" xr:uid="{00000000-0005-0000-0000-000035000000}"/>
    <cellStyle name="標準 6" xfId="54" xr:uid="{00000000-0005-0000-0000-000036000000}"/>
    <cellStyle name="標準 7" xfId="55" xr:uid="{00000000-0005-0000-0000-000037000000}"/>
    <cellStyle name="標準_ＳＳ工程進捗管理表_ACSF-E003-02 チームスケジュール（ＰＴ工程)（イシュアバッチ）_PH1" xfId="56" xr:uid="{00000000-0005-0000-0000-000038000000}"/>
    <cellStyle name="標準_シェルID一覧" xfId="57" xr:uid="{00000000-0005-0000-0000-000039000000}"/>
    <cellStyle name="汎用" xfId="49" xr:uid="{00000000-0005-0000-0000-000030000000}"/>
    <cellStyle name="脱浦 [0.00]_~0007176" xfId="47" xr:uid="{00000000-0005-0000-0000-00002E000000}"/>
    <cellStyle name="脱浦_~0007176" xfId="48" xr:uid="{00000000-0005-0000-0000-00002F000000}"/>
    <cellStyle name="製品通知価格" xfId="46" xr:uid="{00000000-0005-0000-0000-00002D000000}"/>
    <cellStyle name="货币_進捗報告資料" xfId="60" xr:uid="{00000000-0005-0000-0000-00003C000000}"/>
  </cellStyles>
  <dxfs count="2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 patternType="solid"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microsoft.com/office/2006/relationships/vbaProject" Target="vbaProject.bin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QA品質一覧</a:t>
            </a:r>
          </a:p>
        </c:rich>
      </c:tx>
      <c:layout>
        <c:manualLayout>
          <c:xMode val="edge"/>
          <c:yMode val="edge"/>
          <c:x val="0.43595084705320925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617839385693729"/>
          <c:y val="0.30628272015466934"/>
          <c:w val="0.30526120838260223"/>
          <c:h val="0.5147763790551369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C7-484E-8EB8-DB7CEECBCB3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CC7-484E-8EB8-DB7CEECBCB3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CC7-484E-8EB8-DB7CEECBCB3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CC7-484E-8EB8-DB7CEECBCB3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CC7-484E-8EB8-DB7CEECBCB3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分析一覧!$C$11:$D$15</c:f>
              <c:multiLvlStrCache>
                <c:ptCount val="5"/>
                <c:lvl>
                  <c:pt idx="0">
                    <c:v>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lvl>
                <c:lvl>
                  <c:pt idx="0">
                    <c:v>仕様修正要</c:v>
                  </c:pt>
                  <c:pt idx="1">
                    <c:v>仕様変更</c:v>
                  </c:pt>
                  <c:pt idx="2">
                    <c:v>資料不備</c:v>
                  </c:pt>
                  <c:pt idx="3">
                    <c:v>仕様不明確</c:v>
                  </c:pt>
                  <c:pt idx="4">
                    <c:v>理解不足</c:v>
                  </c:pt>
                </c:lvl>
              </c:multiLvlStrCache>
            </c:multiLvlStrRef>
          </c:cat>
          <c:val>
            <c:numRef>
              <c:f>分析一覧!$D$11:$D$15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C7-484E-8EB8-DB7CEECBCB3C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069935748578913"/>
          <c:y val="0.41883239442837311"/>
          <c:w val="0.24180188907725841"/>
          <c:h val="0.365325172232677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3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2411186</xdr:colOff>
          <xdr:row>3</xdr:row>
          <xdr:rowOff>10886</xdr:rowOff>
        </xdr:from>
        <xdr:to>
          <xdr:col>3</xdr:col>
          <xdr:colOff>3156857</xdr:colOff>
          <xdr:row>4</xdr:row>
          <xdr:rowOff>136071</xdr:rowOff>
        </xdr:to>
        <xdr:sp macro="" textlink="">
          <xdr:nvSpPr>
            <xdr:cNvPr id="3073" name="btnGet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6</xdr:row>
      <xdr:rowOff>109538</xdr:rowOff>
    </xdr:from>
    <xdr:to>
      <xdr:col>11</xdr:col>
      <xdr:colOff>457200</xdr:colOff>
      <xdr:row>22</xdr:row>
      <xdr:rowOff>100013</xdr:rowOff>
    </xdr:to>
    <xdr:graphicFrame macro="">
      <xdr:nvGraphicFramePr>
        <xdr:cNvPr id="10667" name="Chart 1">
          <a:extLst>
            <a:ext uri="{FF2B5EF4-FFF2-40B4-BE49-F238E27FC236}">
              <a16:creationId xmlns:a16="http://schemas.microsoft.com/office/drawing/2014/main" id="{00000000-0008-0000-0100-0000AB2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ika_fs\home\&#26032;AXIS&#22522;&#26412;&#35373;&#35336;\&#12487;&#12540;&#12479;&#12501;&#12525;&#12540;\&#12487;&#12540;&#12479;&#23450;&#326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ika_fs\home\MMMMY\&#20491;&#21029;&#38283;&#30330;&#36039;&#26009;\0001%20&#27770;&#31639;&#26089;&#26399;&#21270;\&#36914;&#25431;&#22577;&#21578;\_1doc\&#21442;&#32771;document\&#65403;&#65392;&#65419;&#65438;&#65403;&#65392;&#12288;&#65412;&#65438;&#65399;&#65389;&#65426;&#65437;&#65412;\2.2&#36939;&#29992;&#12473;&#12465;&#12472;&#12517;&#12540;&#12523;&#28155;&#20184;&#36039;&#26009;(&#12472;&#12519;&#12502;&#12501;&#12525;&#12540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001kbk02k\20_PT&#12539;G&#65288;&#20849;&#21516;&#22522;&#24185;&#65289;\15_&#38283;&#30330;&#31649;&#29702;G\03_&#26989;&#21209;\06_&#12521;&#12452;&#12502;&#12521;&#12522;&#31649;&#29702;\&#20316;&#26989;\&#12518;&#12540;&#12470;&#12540;&#30331;&#37682;\&#28155;&#20184;10.&#20491;&#31038;&#38283;&#30330;&#36039;&#29987;&#31649;&#29702;&#12471;&#12473;&#12486;&#12512;&#12518;&#12540;&#12470;&#65293;&#24773;&#22577;&#30331;&#37682;&#12484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体系"/>
      <sheetName val="1.テーブル項目"/>
      <sheetName val="2.業務ｼｽﾃﾑ別ｲﾝﾀｰﾌｪｰｽ"/>
      <sheetName val="3.収益展開ﾊﾟﾗﾒｰﾀ"/>
      <sheetName val="4.収益ﾌﾛｰ"/>
      <sheetName val="5.契約残高"/>
      <sheetName val="6.付随収益"/>
      <sheetName val="7.再リース残高"/>
      <sheetName val="8.解約残高"/>
      <sheetName val="9.物件残高"/>
      <sheetName val="10.独立物件"/>
      <sheetName val="11.契約残高(ローン)"/>
      <sheetName val="12.組直･組直収益"/>
      <sheetName val="13.当月増減高"/>
      <sheetName val="14.その他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運用設計書原紙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ユーザー登録"/>
      <sheetName val="情報シート"/>
      <sheetName val="仕様説明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13" Type="http://schemas.openxmlformats.org/officeDocument/2006/relationships/printerSettings" Target="../printerSettings/printerSettings14.bin"/><Relationship Id="rId18" Type="http://schemas.openxmlformats.org/officeDocument/2006/relationships/printerSettings" Target="../printerSettings/printerSettings19.bin"/><Relationship Id="rId26" Type="http://schemas.openxmlformats.org/officeDocument/2006/relationships/printerSettings" Target="../printerSettings/printerSettings27.bin"/><Relationship Id="rId3" Type="http://schemas.openxmlformats.org/officeDocument/2006/relationships/printerSettings" Target="../printerSettings/printerSettings4.bin"/><Relationship Id="rId21" Type="http://schemas.openxmlformats.org/officeDocument/2006/relationships/printerSettings" Target="../printerSettings/printerSettings22.bin"/><Relationship Id="rId7" Type="http://schemas.openxmlformats.org/officeDocument/2006/relationships/printerSettings" Target="../printerSettings/printerSettings8.bin"/><Relationship Id="rId12" Type="http://schemas.openxmlformats.org/officeDocument/2006/relationships/printerSettings" Target="../printerSettings/printerSettings13.bin"/><Relationship Id="rId17" Type="http://schemas.openxmlformats.org/officeDocument/2006/relationships/printerSettings" Target="../printerSettings/printerSettings18.bin"/><Relationship Id="rId25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3.bin"/><Relationship Id="rId16" Type="http://schemas.openxmlformats.org/officeDocument/2006/relationships/printerSettings" Target="../printerSettings/printerSettings17.bin"/><Relationship Id="rId20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11" Type="http://schemas.openxmlformats.org/officeDocument/2006/relationships/printerSettings" Target="../printerSettings/printerSettings12.bin"/><Relationship Id="rId24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6.bin"/><Relationship Id="rId15" Type="http://schemas.openxmlformats.org/officeDocument/2006/relationships/printerSettings" Target="../printerSettings/printerSettings16.bin"/><Relationship Id="rId23" Type="http://schemas.openxmlformats.org/officeDocument/2006/relationships/printerSettings" Target="../printerSettings/printerSettings24.bin"/><Relationship Id="rId10" Type="http://schemas.openxmlformats.org/officeDocument/2006/relationships/printerSettings" Target="../printerSettings/printerSettings11.bin"/><Relationship Id="rId19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5.bin"/><Relationship Id="rId9" Type="http://schemas.openxmlformats.org/officeDocument/2006/relationships/printerSettings" Target="../printerSettings/printerSettings10.bin"/><Relationship Id="rId14" Type="http://schemas.openxmlformats.org/officeDocument/2006/relationships/printerSettings" Target="../printerSettings/printerSettings15.bin"/><Relationship Id="rId22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G41"/>
  <sheetViews>
    <sheetView showGridLines="0" workbookViewId="0">
      <pane ySplit="11" topLeftCell="A12" activePane="bottomLeft" state="frozen"/>
      <selection pane="bottomLeft" activeCell="F12" sqref="F12:F40"/>
    </sheetView>
  </sheetViews>
  <sheetFormatPr defaultRowHeight="13.35"/>
  <cols>
    <col min="3" max="3" width="11" bestFit="1" customWidth="1"/>
    <col min="4" max="4" width="45.5" bestFit="1" customWidth="1"/>
    <col min="5" max="5" width="10.875" customWidth="1"/>
    <col min="6" max="6" width="4.75" bestFit="1" customWidth="1"/>
    <col min="7" max="7" width="28.625" bestFit="1" customWidth="1"/>
  </cols>
  <sheetData>
    <row r="4" spans="3:7">
      <c r="E4" s="23" t="s">
        <v>0</v>
      </c>
      <c r="F4" s="23">
        <v>57</v>
      </c>
    </row>
    <row r="5" spans="3:7">
      <c r="E5" s="23" t="s">
        <v>1</v>
      </c>
      <c r="F5" s="23">
        <v>7</v>
      </c>
    </row>
    <row r="6" spans="3:7">
      <c r="E6" s="23" t="s">
        <v>2</v>
      </c>
      <c r="F6" s="23">
        <v>7</v>
      </c>
    </row>
    <row r="11" spans="3:7">
      <c r="C11" s="22" t="s">
        <v>3</v>
      </c>
      <c r="D11" s="22" t="s">
        <v>4</v>
      </c>
      <c r="E11" s="22" t="s">
        <v>5</v>
      </c>
      <c r="F11" s="22" t="s">
        <v>6</v>
      </c>
      <c r="G11" s="22" t="s">
        <v>7</v>
      </c>
    </row>
    <row r="12" spans="3:7">
      <c r="C12" s="25" t="s">
        <v>8</v>
      </c>
      <c r="D12" s="18" t="s">
        <v>9</v>
      </c>
      <c r="E12" s="19" t="s">
        <v>10</v>
      </c>
      <c r="F12" s="24">
        <v>4</v>
      </c>
      <c r="G12" s="26" t="s">
        <v>11</v>
      </c>
    </row>
    <row r="13" spans="3:7">
      <c r="C13" s="19" t="s">
        <v>12</v>
      </c>
      <c r="D13" s="19" t="s">
        <v>13</v>
      </c>
      <c r="E13" s="19"/>
      <c r="F13" s="24">
        <v>0</v>
      </c>
      <c r="G13" s="26"/>
    </row>
    <row r="14" spans="3:7">
      <c r="C14" s="19" t="s">
        <v>14</v>
      </c>
      <c r="D14" s="19" t="s">
        <v>15</v>
      </c>
      <c r="E14" s="21"/>
      <c r="F14" s="24">
        <v>0</v>
      </c>
      <c r="G14" s="26"/>
    </row>
    <row r="15" spans="3:7">
      <c r="C15" s="19" t="s">
        <v>16</v>
      </c>
      <c r="D15" s="19" t="s">
        <v>17</v>
      </c>
      <c r="E15" s="19" t="s">
        <v>18</v>
      </c>
      <c r="F15" s="24">
        <v>2</v>
      </c>
      <c r="G15" s="26" t="s">
        <v>19</v>
      </c>
    </row>
    <row r="16" spans="3:7">
      <c r="C16" s="19" t="s">
        <v>20</v>
      </c>
      <c r="D16" s="19" t="s">
        <v>9</v>
      </c>
      <c r="E16" s="19"/>
      <c r="F16" s="24">
        <v>0</v>
      </c>
      <c r="G16" s="26"/>
    </row>
    <row r="17" spans="3:7">
      <c r="C17" s="19" t="s">
        <v>21</v>
      </c>
      <c r="D17" s="19" t="s">
        <v>22</v>
      </c>
      <c r="E17" s="19"/>
      <c r="F17" s="24">
        <v>0</v>
      </c>
      <c r="G17" s="26"/>
    </row>
    <row r="18" spans="3:7">
      <c r="C18" s="19" t="s">
        <v>23</v>
      </c>
      <c r="D18" s="19" t="s">
        <v>24</v>
      </c>
      <c r="E18" s="19"/>
      <c r="F18" s="24">
        <v>0</v>
      </c>
      <c r="G18" s="26"/>
    </row>
    <row r="19" spans="3:7">
      <c r="C19" s="19" t="s">
        <v>25</v>
      </c>
      <c r="D19" s="19" t="s">
        <v>26</v>
      </c>
      <c r="E19" s="19"/>
      <c r="F19" s="24">
        <v>0</v>
      </c>
      <c r="G19" s="26"/>
    </row>
    <row r="20" spans="3:7">
      <c r="C20" s="19" t="s">
        <v>27</v>
      </c>
      <c r="D20" s="19" t="s">
        <v>28</v>
      </c>
      <c r="E20" s="19" t="s">
        <v>29</v>
      </c>
      <c r="F20" s="24">
        <v>5</v>
      </c>
      <c r="G20" s="26" t="s">
        <v>30</v>
      </c>
    </row>
    <row r="21" spans="3:7">
      <c r="C21" s="25" t="s">
        <v>31</v>
      </c>
      <c r="D21" s="19" t="s">
        <v>32</v>
      </c>
      <c r="E21" s="19"/>
      <c r="F21" s="24">
        <v>0</v>
      </c>
      <c r="G21" s="26"/>
    </row>
    <row r="22" spans="3:7">
      <c r="C22" s="19" t="s">
        <v>33</v>
      </c>
      <c r="D22" s="19" t="s">
        <v>34</v>
      </c>
      <c r="E22" s="19"/>
      <c r="F22" s="24">
        <v>0</v>
      </c>
      <c r="G22" s="26"/>
    </row>
    <row r="23" spans="3:7">
      <c r="C23" s="19" t="s">
        <v>35</v>
      </c>
      <c r="D23" s="19" t="s">
        <v>36</v>
      </c>
      <c r="E23" s="19" t="s">
        <v>37</v>
      </c>
      <c r="F23" s="24">
        <v>2</v>
      </c>
      <c r="G23" s="26" t="s">
        <v>38</v>
      </c>
    </row>
    <row r="24" spans="3:7">
      <c r="C24" s="25" t="s">
        <v>39</v>
      </c>
      <c r="D24" s="19" t="s">
        <v>40</v>
      </c>
      <c r="E24" s="19" t="s">
        <v>41</v>
      </c>
      <c r="F24" s="24">
        <v>10</v>
      </c>
      <c r="G24" s="26" t="s">
        <v>42</v>
      </c>
    </row>
    <row r="25" spans="3:7">
      <c r="C25" s="25" t="s">
        <v>43</v>
      </c>
      <c r="D25" s="19" t="s">
        <v>44</v>
      </c>
      <c r="E25" s="19"/>
      <c r="F25" s="24">
        <v>0</v>
      </c>
      <c r="G25" s="26"/>
    </row>
    <row r="26" spans="3:7">
      <c r="C26" s="19" t="s">
        <v>45</v>
      </c>
      <c r="D26" s="19" t="s">
        <v>46</v>
      </c>
      <c r="E26" s="19"/>
      <c r="F26" s="24">
        <v>0</v>
      </c>
      <c r="G26" s="26"/>
    </row>
    <row r="27" spans="3:7">
      <c r="C27" s="19" t="s">
        <v>47</v>
      </c>
      <c r="D27" s="19" t="s">
        <v>48</v>
      </c>
      <c r="E27" s="19" t="s">
        <v>49</v>
      </c>
      <c r="F27" s="24">
        <v>4</v>
      </c>
      <c r="G27" s="26" t="s">
        <v>50</v>
      </c>
    </row>
    <row r="28" spans="3:7">
      <c r="C28" s="19" t="s">
        <v>51</v>
      </c>
      <c r="D28" s="19" t="s">
        <v>52</v>
      </c>
      <c r="E28" s="19" t="s">
        <v>53</v>
      </c>
      <c r="F28" s="24">
        <v>3</v>
      </c>
      <c r="G28" s="26" t="s">
        <v>54</v>
      </c>
    </row>
    <row r="29" spans="3:7">
      <c r="C29" s="25" t="s">
        <v>55</v>
      </c>
      <c r="D29" s="19" t="s">
        <v>56</v>
      </c>
      <c r="E29" s="21"/>
      <c r="F29" s="24">
        <v>0</v>
      </c>
      <c r="G29" s="26"/>
    </row>
    <row r="30" spans="3:7">
      <c r="C30" s="25" t="s">
        <v>57</v>
      </c>
      <c r="D30" s="19" t="s">
        <v>58</v>
      </c>
      <c r="E30" s="19" t="s">
        <v>59</v>
      </c>
      <c r="F30" s="24">
        <v>2</v>
      </c>
      <c r="G30" s="26" t="s">
        <v>60</v>
      </c>
    </row>
    <row r="31" spans="3:7">
      <c r="C31" s="19" t="s">
        <v>61</v>
      </c>
      <c r="D31" s="19" t="s">
        <v>62</v>
      </c>
      <c r="E31" s="19" t="s">
        <v>63</v>
      </c>
      <c r="F31" s="24">
        <v>1</v>
      </c>
      <c r="G31" s="26">
        <v>48</v>
      </c>
    </row>
    <row r="32" spans="3:7">
      <c r="C32" s="19" t="s">
        <v>64</v>
      </c>
      <c r="D32" s="19" t="s">
        <v>65</v>
      </c>
      <c r="E32" s="19" t="s">
        <v>63</v>
      </c>
      <c r="F32" s="24">
        <v>1</v>
      </c>
      <c r="G32" s="26">
        <v>49</v>
      </c>
    </row>
    <row r="33" spans="3:7">
      <c r="C33" s="19" t="s">
        <v>66</v>
      </c>
      <c r="D33" s="19" t="s">
        <v>67</v>
      </c>
      <c r="E33" s="19"/>
      <c r="F33" s="24">
        <v>0</v>
      </c>
      <c r="G33" s="26"/>
    </row>
    <row r="34" spans="3:7">
      <c r="C34" s="19" t="s">
        <v>68</v>
      </c>
      <c r="D34" s="19" t="s">
        <v>69</v>
      </c>
      <c r="E34" s="19"/>
      <c r="F34" s="24">
        <v>0</v>
      </c>
      <c r="G34" s="26"/>
    </row>
    <row r="35" spans="3:7">
      <c r="C35" s="25" t="s">
        <v>70</v>
      </c>
      <c r="D35" s="19" t="s">
        <v>71</v>
      </c>
      <c r="E35" s="19" t="s">
        <v>18</v>
      </c>
      <c r="F35" s="24">
        <v>2</v>
      </c>
      <c r="G35" s="26" t="s">
        <v>72</v>
      </c>
    </row>
    <row r="36" spans="3:7">
      <c r="C36" s="25" t="s">
        <v>73</v>
      </c>
      <c r="D36" s="19" t="s">
        <v>74</v>
      </c>
      <c r="E36" s="19" t="s">
        <v>29</v>
      </c>
      <c r="F36" s="24">
        <v>4</v>
      </c>
      <c r="G36" s="26" t="s">
        <v>75</v>
      </c>
    </row>
    <row r="37" spans="3:7">
      <c r="C37" s="25" t="s">
        <v>76</v>
      </c>
      <c r="D37" s="19" t="s">
        <v>77</v>
      </c>
      <c r="E37" s="19" t="s">
        <v>78</v>
      </c>
      <c r="F37" s="24">
        <v>2</v>
      </c>
      <c r="G37" s="26" t="s">
        <v>79</v>
      </c>
    </row>
    <row r="38" spans="3:7">
      <c r="C38" s="19" t="s">
        <v>80</v>
      </c>
      <c r="D38" s="19" t="s">
        <v>81</v>
      </c>
      <c r="E38" s="19"/>
      <c r="F38" s="24">
        <v>0</v>
      </c>
      <c r="G38" s="26"/>
    </row>
    <row r="39" spans="3:7">
      <c r="C39" s="19" t="s">
        <v>82</v>
      </c>
      <c r="D39" s="19" t="s">
        <v>83</v>
      </c>
      <c r="E39" s="19" t="s">
        <v>84</v>
      </c>
      <c r="F39" s="24">
        <v>1</v>
      </c>
      <c r="G39" s="26">
        <v>44</v>
      </c>
    </row>
    <row r="40" spans="3:7">
      <c r="C40" s="25" t="s">
        <v>85</v>
      </c>
      <c r="D40" s="19" t="s">
        <v>86</v>
      </c>
      <c r="E40" s="19" t="s">
        <v>87</v>
      </c>
      <c r="F40" s="24">
        <v>5</v>
      </c>
      <c r="G40" s="26" t="s">
        <v>88</v>
      </c>
    </row>
    <row r="41" spans="3:7">
      <c r="C41" s="20" t="s">
        <v>89</v>
      </c>
      <c r="D41" s="23"/>
      <c r="E41" s="23"/>
      <c r="F41" s="23"/>
      <c r="G41" s="26"/>
    </row>
  </sheetData>
  <phoneticPr fontId="2"/>
  <conditionalFormatting sqref="C11:G11">
    <cfRule type="expression" dxfId="20" priority="1" stopIfTrue="1">
      <formula>OR(#REF!="土",#REF!="日",#REF!="祝")</formula>
    </cfRule>
  </conditionalFormatting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3" r:id="rId4" name="btnGet">
          <controlPr defaultSize="0" autoLine="0" r:id="rId5">
            <anchor moveWithCells="1">
              <from>
                <xdr:col>3</xdr:col>
                <xdr:colOff>2411186</xdr:colOff>
                <xdr:row>3</xdr:row>
                <xdr:rowOff>10886</xdr:rowOff>
              </from>
              <to>
                <xdr:col>3</xdr:col>
                <xdr:colOff>3156857</xdr:colOff>
                <xdr:row>4</xdr:row>
                <xdr:rowOff>136071</xdr:rowOff>
              </to>
            </anchor>
          </controlPr>
        </control>
      </mc:Choice>
      <mc:Fallback>
        <control shapeId="3073" r:id="rId4" name="btnG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C10:D16"/>
  <sheetViews>
    <sheetView workbookViewId="0">
      <selection activeCell="H30" sqref="H30"/>
    </sheetView>
  </sheetViews>
  <sheetFormatPr defaultRowHeight="13.35"/>
  <cols>
    <col min="3" max="3" width="11" bestFit="1" customWidth="1"/>
    <col min="4" max="4" width="5.25" bestFit="1" customWidth="1"/>
  </cols>
  <sheetData>
    <row r="10" spans="3:4">
      <c r="C10" s="32" t="s">
        <v>90</v>
      </c>
      <c r="D10" s="32" t="s">
        <v>6</v>
      </c>
    </row>
    <row r="11" spans="3:4">
      <c r="C11" s="29" t="s">
        <v>91</v>
      </c>
      <c r="D11" s="29">
        <f>COUNTIF(QA管理一覧表!Q:Q,"要")</f>
        <v>9</v>
      </c>
    </row>
    <row r="12" spans="3:4">
      <c r="C12" s="29" t="s">
        <v>92</v>
      </c>
      <c r="D12" s="29">
        <f>COUNTIF(QA管理一覧表!X:X,分析一覧!C12)</f>
        <v>0</v>
      </c>
    </row>
    <row r="13" spans="3:4">
      <c r="C13" s="29" t="s">
        <v>93</v>
      </c>
      <c r="D13" s="29">
        <f>COUNTIF(QA管理一覧表!X:X,分析一覧!C13)</f>
        <v>0</v>
      </c>
    </row>
    <row r="14" spans="3:4">
      <c r="C14" s="29" t="s">
        <v>94</v>
      </c>
      <c r="D14" s="29">
        <f>COUNTIF(QA管理一覧表!X:X,分析一覧!C14)</f>
        <v>0</v>
      </c>
    </row>
    <row r="15" spans="3:4">
      <c r="C15" s="29" t="s">
        <v>95</v>
      </c>
      <c r="D15" s="29">
        <f>COUNTIF(QA管理一覧表!X:X,分析一覧!C15)</f>
        <v>0</v>
      </c>
    </row>
    <row r="16" spans="3:4">
      <c r="C16" s="29" t="s">
        <v>89</v>
      </c>
      <c r="D16" s="29">
        <f>SUM(D11:D15)</f>
        <v>9</v>
      </c>
    </row>
  </sheetData>
  <phoneticPr fontId="2"/>
  <pageMargins left="0.75" right="0.75" top="1" bottom="1" header="0.51200000000000001" footer="0.51200000000000001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19"/>
  <sheetViews>
    <sheetView tabSelected="1" zoomScale="85" zoomScaleNormal="85" zoomScaleSheetLayoutView="85" workbookViewId="0">
      <pane xSplit="5" ySplit="3" topLeftCell="F9" activePane="bottomRight" state="frozenSplit"/>
      <selection pane="bottomRight" activeCell="D21" sqref="D21"/>
      <selection pane="bottomLeft"/>
      <selection pane="topRight"/>
    </sheetView>
  </sheetViews>
  <sheetFormatPr defaultColWidth="9" defaultRowHeight="13.35"/>
  <cols>
    <col min="1" max="1" width="7.625" style="16" customWidth="1"/>
    <col min="2" max="2" width="12.5" style="15" customWidth="1"/>
    <col min="3" max="3" width="20" style="15" customWidth="1"/>
    <col min="4" max="4" width="11.125" style="15" customWidth="1"/>
    <col min="5" max="5" width="54.125" style="7" customWidth="1"/>
    <col min="6" max="6" width="6.875" style="31" customWidth="1"/>
    <col min="7" max="7" width="8.5" style="17" customWidth="1"/>
    <col min="8" max="8" width="6.75" style="28" customWidth="1"/>
    <col min="9" max="9" width="6.375" style="28" customWidth="1"/>
    <col min="10" max="10" width="5.75" style="16" bestFit="1" customWidth="1"/>
    <col min="11" max="11" width="8.625" style="17" customWidth="1"/>
    <col min="12" max="12" width="7.625" style="10" customWidth="1"/>
    <col min="13" max="13" width="7.25" style="10" customWidth="1"/>
    <col min="14" max="14" width="45.375" style="11" customWidth="1"/>
    <col min="15" max="15" width="8.25" style="12" customWidth="1"/>
    <col min="16" max="16" width="8.375" style="11" customWidth="1"/>
    <col min="17" max="17" width="9.875" style="11" customWidth="1"/>
    <col min="18" max="19" width="8.75" style="12" customWidth="1"/>
    <col min="20" max="20" width="8.5" style="17" customWidth="1"/>
    <col min="21" max="21" width="5.625" style="16" customWidth="1"/>
    <col min="22" max="22" width="12.125" style="15" customWidth="1"/>
    <col min="23" max="23" width="17.5" style="15" customWidth="1"/>
    <col min="24" max="24" width="11.375" style="14" customWidth="1"/>
    <col min="25" max="16384" width="9" style="14"/>
  </cols>
  <sheetData>
    <row r="1" spans="1:24" s="13" customFormat="1" ht="6.75" customHeight="1">
      <c r="A1" s="8"/>
      <c r="B1" s="7"/>
      <c r="C1" s="7"/>
      <c r="D1" s="7"/>
      <c r="E1" s="7"/>
      <c r="F1" s="30"/>
      <c r="G1" s="9"/>
      <c r="H1" s="27"/>
      <c r="I1" s="27"/>
      <c r="J1" s="8"/>
      <c r="K1" s="9"/>
      <c r="L1" s="10"/>
      <c r="M1" s="10"/>
      <c r="N1" s="11"/>
      <c r="O1" s="12"/>
      <c r="P1" s="11"/>
      <c r="Q1" s="11"/>
      <c r="R1" s="12"/>
      <c r="S1" s="12"/>
      <c r="T1" s="9"/>
      <c r="U1" s="8"/>
      <c r="V1" s="7"/>
      <c r="W1" s="7"/>
    </row>
    <row r="2" spans="1:24" ht="29.25" customHeight="1">
      <c r="A2" s="37" t="s">
        <v>96</v>
      </c>
      <c r="B2" s="35"/>
      <c r="C2" s="35"/>
      <c r="D2" s="35"/>
      <c r="E2" s="35"/>
      <c r="F2" s="35"/>
      <c r="G2" s="35"/>
      <c r="H2" s="35"/>
      <c r="I2" s="35"/>
      <c r="J2" s="35"/>
      <c r="K2" s="36"/>
      <c r="L2" s="37" t="s">
        <v>97</v>
      </c>
      <c r="M2" s="35"/>
      <c r="N2" s="35"/>
      <c r="O2" s="35"/>
      <c r="P2" s="35"/>
      <c r="Q2" s="35"/>
      <c r="R2" s="35"/>
      <c r="S2" s="36"/>
      <c r="T2" s="37" t="s">
        <v>98</v>
      </c>
      <c r="U2" s="35"/>
      <c r="V2" s="36"/>
      <c r="W2" s="35"/>
      <c r="X2" s="41"/>
    </row>
    <row r="3" spans="1:24" s="2" customFormat="1" ht="51.75" customHeight="1">
      <c r="A3" s="4" t="s">
        <v>99</v>
      </c>
      <c r="B3" s="4" t="s">
        <v>100</v>
      </c>
      <c r="C3" s="4" t="s">
        <v>101</v>
      </c>
      <c r="D3" s="4" t="s">
        <v>102</v>
      </c>
      <c r="E3" s="4" t="s">
        <v>103</v>
      </c>
      <c r="F3" s="4" t="s">
        <v>104</v>
      </c>
      <c r="G3" s="5" t="s">
        <v>105</v>
      </c>
      <c r="H3" s="4" t="s">
        <v>106</v>
      </c>
      <c r="I3" s="4" t="s">
        <v>107</v>
      </c>
      <c r="J3" s="4" t="s">
        <v>108</v>
      </c>
      <c r="K3" s="5" t="s">
        <v>109</v>
      </c>
      <c r="L3" s="3" t="s">
        <v>110</v>
      </c>
      <c r="M3" s="3" t="s">
        <v>111</v>
      </c>
      <c r="N3" s="1" t="s">
        <v>112</v>
      </c>
      <c r="O3" s="3" t="s">
        <v>113</v>
      </c>
      <c r="P3" s="1" t="s">
        <v>114</v>
      </c>
      <c r="Q3" s="1" t="s">
        <v>115</v>
      </c>
      <c r="R3" s="3" t="s">
        <v>116</v>
      </c>
      <c r="S3" s="3" t="s">
        <v>117</v>
      </c>
      <c r="T3" s="5" t="s">
        <v>118</v>
      </c>
      <c r="U3" s="4" t="s">
        <v>119</v>
      </c>
      <c r="V3" s="6" t="s">
        <v>120</v>
      </c>
      <c r="W3" s="4" t="s">
        <v>121</v>
      </c>
      <c r="X3" s="4" t="s">
        <v>122</v>
      </c>
    </row>
    <row r="4" spans="1:24" s="13" customFormat="1" ht="119.65">
      <c r="A4" s="38">
        <v>1</v>
      </c>
      <c r="B4" s="38" t="s">
        <v>123</v>
      </c>
      <c r="C4" s="38" t="s">
        <v>124</v>
      </c>
      <c r="D4" s="38" t="s">
        <v>125</v>
      </c>
      <c r="E4" s="38" t="s">
        <v>126</v>
      </c>
      <c r="F4" s="38" t="s">
        <v>127</v>
      </c>
      <c r="G4" s="39">
        <v>41429</v>
      </c>
      <c r="H4" s="38" t="s">
        <v>128</v>
      </c>
      <c r="I4" s="38" t="s">
        <v>128</v>
      </c>
      <c r="J4" s="38" t="s">
        <v>129</v>
      </c>
      <c r="K4" s="39">
        <v>41432</v>
      </c>
      <c r="L4" s="40">
        <v>41430</v>
      </c>
      <c r="M4" s="40">
        <v>41431</v>
      </c>
      <c r="N4" s="42" t="s">
        <v>130</v>
      </c>
      <c r="O4" s="40">
        <v>41431</v>
      </c>
      <c r="P4" s="42" t="s">
        <v>131</v>
      </c>
      <c r="Q4" s="43" t="s">
        <v>132</v>
      </c>
      <c r="R4" s="40">
        <v>41431</v>
      </c>
      <c r="S4" s="40">
        <v>41431</v>
      </c>
      <c r="T4" s="44">
        <v>41431</v>
      </c>
      <c r="U4" s="45" t="s">
        <v>133</v>
      </c>
      <c r="V4" s="45" t="s">
        <v>133</v>
      </c>
      <c r="W4" s="45" t="s">
        <v>134</v>
      </c>
      <c r="X4" s="45" t="s">
        <v>134</v>
      </c>
    </row>
    <row r="5" spans="1:24" s="13" customFormat="1" ht="53.1">
      <c r="A5" s="38">
        <v>1</v>
      </c>
      <c r="B5" s="38" t="s">
        <v>123</v>
      </c>
      <c r="C5" s="38" t="s">
        <v>135</v>
      </c>
      <c r="D5" s="38" t="s">
        <v>136</v>
      </c>
      <c r="E5" s="38" t="s">
        <v>137</v>
      </c>
      <c r="F5" s="38" t="s">
        <v>138</v>
      </c>
      <c r="G5" s="39">
        <v>45086</v>
      </c>
      <c r="H5" s="38" t="s">
        <v>139</v>
      </c>
      <c r="I5" s="38" t="s">
        <v>140</v>
      </c>
      <c r="J5" s="38" t="s">
        <v>141</v>
      </c>
      <c r="K5" s="39">
        <v>45091</v>
      </c>
      <c r="L5" s="40">
        <v>45086</v>
      </c>
      <c r="M5" s="40">
        <v>45090</v>
      </c>
      <c r="N5" s="42" t="s">
        <v>142</v>
      </c>
      <c r="O5" s="40">
        <v>45090</v>
      </c>
      <c r="P5" s="42" t="s">
        <v>143</v>
      </c>
      <c r="Q5" s="43" t="s">
        <v>132</v>
      </c>
      <c r="R5" s="40">
        <v>45089</v>
      </c>
      <c r="S5" s="40">
        <v>45090</v>
      </c>
      <c r="T5" s="44">
        <v>45091</v>
      </c>
      <c r="U5" s="45" t="s">
        <v>133</v>
      </c>
      <c r="V5" s="45" t="s">
        <v>133</v>
      </c>
      <c r="W5" s="45"/>
      <c r="X5" s="45"/>
    </row>
    <row r="6" spans="1:24" s="13" customFormat="1" ht="119.65">
      <c r="A6" s="46">
        <v>2</v>
      </c>
      <c r="B6" s="46" t="s">
        <v>39</v>
      </c>
      <c r="C6" s="46" t="s">
        <v>124</v>
      </c>
      <c r="D6" s="46" t="s">
        <v>125</v>
      </c>
      <c r="E6" s="46" t="s">
        <v>126</v>
      </c>
      <c r="F6" s="46" t="s">
        <v>144</v>
      </c>
      <c r="G6" s="46" t="s">
        <v>145</v>
      </c>
      <c r="H6" s="46" t="s">
        <v>146</v>
      </c>
      <c r="I6" s="46" t="s">
        <v>146</v>
      </c>
      <c r="J6" s="46" t="s">
        <v>129</v>
      </c>
      <c r="K6" s="46" t="s">
        <v>147</v>
      </c>
      <c r="L6" s="47" t="s">
        <v>148</v>
      </c>
      <c r="M6" s="47" t="s">
        <v>149</v>
      </c>
      <c r="N6" s="46" t="s">
        <v>130</v>
      </c>
      <c r="O6" s="47" t="s">
        <v>149</v>
      </c>
      <c r="P6" s="46" t="s">
        <v>150</v>
      </c>
      <c r="Q6" s="48" t="s">
        <v>132</v>
      </c>
      <c r="R6" s="47" t="s">
        <v>149</v>
      </c>
      <c r="S6" s="47" t="s">
        <v>149</v>
      </c>
      <c r="T6" s="49" t="s">
        <v>151</v>
      </c>
      <c r="U6" s="49" t="s">
        <v>133</v>
      </c>
      <c r="V6" s="49" t="s">
        <v>133</v>
      </c>
      <c r="W6" s="49" t="s">
        <v>152</v>
      </c>
      <c r="X6" s="49" t="s">
        <v>152</v>
      </c>
    </row>
    <row r="7" spans="1:24" s="13" customFormat="1" ht="27">
      <c r="A7" s="38">
        <v>5</v>
      </c>
      <c r="B7" s="38" t="s">
        <v>153</v>
      </c>
      <c r="C7" s="38" t="s">
        <v>154</v>
      </c>
      <c r="D7" s="38" t="s">
        <v>155</v>
      </c>
      <c r="E7" s="38" t="s">
        <v>156</v>
      </c>
      <c r="F7" s="38" t="s">
        <v>144</v>
      </c>
      <c r="G7" s="39">
        <v>45088</v>
      </c>
      <c r="H7" s="38" t="s">
        <v>157</v>
      </c>
      <c r="I7" s="38" t="s">
        <v>157</v>
      </c>
      <c r="J7" s="38" t="s">
        <v>129</v>
      </c>
      <c r="K7" s="39">
        <v>45092</v>
      </c>
      <c r="L7" s="40">
        <v>45088</v>
      </c>
      <c r="M7" s="40">
        <v>45089</v>
      </c>
      <c r="N7" s="42" t="s">
        <v>158</v>
      </c>
      <c r="O7" s="40">
        <v>45089</v>
      </c>
      <c r="P7" s="42" t="s">
        <v>157</v>
      </c>
      <c r="Q7" s="43" t="s">
        <v>132</v>
      </c>
      <c r="R7" s="40">
        <v>45089</v>
      </c>
      <c r="S7" s="40">
        <v>45089</v>
      </c>
      <c r="T7" s="44">
        <v>45090</v>
      </c>
      <c r="U7" s="45" t="s">
        <v>133</v>
      </c>
      <c r="V7" s="45" t="s">
        <v>133</v>
      </c>
      <c r="W7" s="45"/>
      <c r="X7" s="45"/>
    </row>
    <row r="8" spans="1:24" s="13" customFormat="1" ht="26.65">
      <c r="A8" s="38">
        <v>6</v>
      </c>
      <c r="B8" s="38" t="s">
        <v>159</v>
      </c>
      <c r="C8" s="38" t="s">
        <v>160</v>
      </c>
      <c r="D8" s="38" t="s">
        <v>155</v>
      </c>
      <c r="E8" s="38" t="s">
        <v>161</v>
      </c>
      <c r="F8" s="38" t="s">
        <v>144</v>
      </c>
      <c r="G8" s="39">
        <v>45089</v>
      </c>
      <c r="H8" s="38" t="s">
        <v>162</v>
      </c>
      <c r="I8" s="38" t="s">
        <v>162</v>
      </c>
      <c r="J8" s="38" t="s">
        <v>129</v>
      </c>
      <c r="K8" s="39">
        <v>45092</v>
      </c>
      <c r="L8" s="40">
        <v>45090</v>
      </c>
      <c r="M8" s="40">
        <v>45090</v>
      </c>
      <c r="N8" s="42" t="s">
        <v>163</v>
      </c>
      <c r="O8" s="40">
        <v>45090</v>
      </c>
      <c r="P8" s="42" t="s">
        <v>162</v>
      </c>
      <c r="Q8" s="43" t="s">
        <v>132</v>
      </c>
      <c r="R8" s="40">
        <v>45090</v>
      </c>
      <c r="S8" s="40">
        <v>45090</v>
      </c>
      <c r="T8" s="44">
        <v>45090</v>
      </c>
      <c r="U8" s="45" t="s">
        <v>133</v>
      </c>
      <c r="V8" s="45" t="s">
        <v>133</v>
      </c>
      <c r="W8" s="45"/>
      <c r="X8" s="45"/>
    </row>
    <row r="9" spans="1:24" s="13" customFormat="1" ht="27">
      <c r="A9" s="38">
        <v>7</v>
      </c>
      <c r="B9" s="38" t="s">
        <v>164</v>
      </c>
      <c r="C9" s="38" t="s">
        <v>165</v>
      </c>
      <c r="D9" s="38" t="s">
        <v>155</v>
      </c>
      <c r="E9" s="38" t="s">
        <v>166</v>
      </c>
      <c r="F9" s="38" t="s">
        <v>144</v>
      </c>
      <c r="G9" s="39">
        <v>45089</v>
      </c>
      <c r="H9" s="38" t="s">
        <v>167</v>
      </c>
      <c r="I9" s="38" t="s">
        <v>167</v>
      </c>
      <c r="J9" s="38" t="s">
        <v>129</v>
      </c>
      <c r="K9" s="39">
        <v>45092</v>
      </c>
      <c r="L9" s="40" t="s">
        <v>168</v>
      </c>
      <c r="M9" s="40" t="s">
        <v>169</v>
      </c>
      <c r="N9" s="42" t="s">
        <v>170</v>
      </c>
      <c r="O9" s="40" t="s">
        <v>168</v>
      </c>
      <c r="P9" s="42" t="s">
        <v>167</v>
      </c>
      <c r="Q9" s="43" t="s">
        <v>132</v>
      </c>
      <c r="R9" s="40" t="s">
        <v>168</v>
      </c>
      <c r="S9" s="40" t="s">
        <v>168</v>
      </c>
      <c r="T9" s="44">
        <v>45090</v>
      </c>
      <c r="U9" s="45" t="s">
        <v>133</v>
      </c>
      <c r="V9" s="45" t="s">
        <v>133</v>
      </c>
      <c r="W9" s="45"/>
      <c r="X9" s="45"/>
    </row>
    <row r="10" spans="1:24" s="13" customFormat="1" ht="27">
      <c r="A10" s="38">
        <v>8</v>
      </c>
      <c r="B10" s="38" t="s">
        <v>171</v>
      </c>
      <c r="C10" s="38" t="s">
        <v>172</v>
      </c>
      <c r="D10" s="38" t="s">
        <v>155</v>
      </c>
      <c r="E10" s="38" t="s">
        <v>173</v>
      </c>
      <c r="F10" s="38" t="s">
        <v>144</v>
      </c>
      <c r="G10" s="39">
        <v>45091</v>
      </c>
      <c r="H10" s="38" t="s">
        <v>174</v>
      </c>
      <c r="I10" s="38" t="s">
        <v>174</v>
      </c>
      <c r="J10" s="38" t="s">
        <v>129</v>
      </c>
      <c r="K10" s="39">
        <v>45092</v>
      </c>
      <c r="L10" s="40" t="s">
        <v>175</v>
      </c>
      <c r="M10" s="40" t="s">
        <v>175</v>
      </c>
      <c r="N10" s="42" t="s">
        <v>176</v>
      </c>
      <c r="O10" s="40" t="s">
        <v>177</v>
      </c>
      <c r="P10" s="42" t="s">
        <v>174</v>
      </c>
      <c r="Q10" s="43" t="s">
        <v>132</v>
      </c>
      <c r="R10" s="40" t="s">
        <v>177</v>
      </c>
      <c r="S10" s="40" t="s">
        <v>177</v>
      </c>
      <c r="T10" s="40" t="s">
        <v>177</v>
      </c>
      <c r="U10" s="45" t="s">
        <v>133</v>
      </c>
      <c r="V10" s="45" t="s">
        <v>133</v>
      </c>
      <c r="W10" s="45"/>
      <c r="X10" s="45"/>
    </row>
    <row r="11" spans="1:24" ht="15.75">
      <c r="A11" s="58">
        <v>9</v>
      </c>
      <c r="B11" s="59" t="s">
        <v>178</v>
      </c>
      <c r="C11" s="59" t="s">
        <v>179</v>
      </c>
      <c r="D11" s="59" t="s">
        <v>155</v>
      </c>
      <c r="E11" s="50" t="s">
        <v>180</v>
      </c>
      <c r="F11" s="60" t="s">
        <v>144</v>
      </c>
      <c r="G11" s="51" t="s">
        <v>181</v>
      </c>
      <c r="H11" s="61" t="s">
        <v>182</v>
      </c>
      <c r="I11" s="61" t="s">
        <v>182</v>
      </c>
      <c r="J11" s="58" t="s">
        <v>129</v>
      </c>
      <c r="K11" s="62" t="s">
        <v>147</v>
      </c>
      <c r="L11" s="52" t="s">
        <v>175</v>
      </c>
      <c r="M11" s="52" t="s">
        <v>175</v>
      </c>
      <c r="N11" s="53" t="s">
        <v>183</v>
      </c>
      <c r="O11" s="50" t="s">
        <v>175</v>
      </c>
      <c r="P11" s="53" t="s">
        <v>182</v>
      </c>
      <c r="Q11" s="54" t="s">
        <v>132</v>
      </c>
      <c r="R11" s="55" t="s">
        <v>177</v>
      </c>
      <c r="S11" s="55" t="s">
        <v>177</v>
      </c>
      <c r="T11" s="55" t="s">
        <v>177</v>
      </c>
      <c r="U11" s="56" t="s">
        <v>133</v>
      </c>
      <c r="V11" s="56" t="s">
        <v>133</v>
      </c>
      <c r="W11" s="59"/>
      <c r="X11" s="63"/>
    </row>
    <row r="12" spans="1:24" ht="15.75">
      <c r="A12" s="58">
        <v>10</v>
      </c>
      <c r="B12" s="59" t="s">
        <v>184</v>
      </c>
      <c r="C12" s="59" t="s">
        <v>185</v>
      </c>
      <c r="D12" s="59" t="s">
        <v>186</v>
      </c>
      <c r="E12" s="57" t="s">
        <v>187</v>
      </c>
      <c r="F12" s="60" t="s">
        <v>144</v>
      </c>
      <c r="G12" s="62" t="s">
        <v>181</v>
      </c>
      <c r="H12" s="61" t="s">
        <v>182</v>
      </c>
      <c r="I12" s="61" t="s">
        <v>182</v>
      </c>
      <c r="J12" s="58" t="s">
        <v>129</v>
      </c>
      <c r="K12" s="62" t="s">
        <v>147</v>
      </c>
      <c r="L12" s="50" t="s">
        <v>175</v>
      </c>
      <c r="M12" s="52" t="s">
        <v>175</v>
      </c>
      <c r="N12" s="50" t="s">
        <v>188</v>
      </c>
      <c r="O12" s="50" t="s">
        <v>175</v>
      </c>
      <c r="P12" s="53" t="s">
        <v>182</v>
      </c>
      <c r="Q12" s="54" t="s">
        <v>132</v>
      </c>
      <c r="R12" s="55" t="s">
        <v>177</v>
      </c>
      <c r="S12" s="55" t="s">
        <v>177</v>
      </c>
      <c r="T12" s="55" t="s">
        <v>177</v>
      </c>
      <c r="U12" s="56" t="s">
        <v>133</v>
      </c>
      <c r="V12" s="56" t="s">
        <v>133</v>
      </c>
      <c r="W12" s="59"/>
      <c r="X12" s="63"/>
    </row>
    <row r="14" spans="1:24">
      <c r="A14" s="8"/>
      <c r="B14" s="7"/>
      <c r="C14" s="7"/>
      <c r="D14" s="7"/>
      <c r="F14" s="30"/>
      <c r="G14" s="9"/>
      <c r="H14" s="27"/>
      <c r="I14" s="27"/>
      <c r="J14" s="8"/>
      <c r="K14" s="9"/>
      <c r="N14" s="11" t="s">
        <v>189</v>
      </c>
      <c r="T14" s="9"/>
      <c r="U14" s="8"/>
      <c r="V14" s="7"/>
      <c r="W14" s="7"/>
      <c r="X14" s="13"/>
    </row>
    <row r="17" spans="9:14">
      <c r="I17" s="33" t="s">
        <v>190</v>
      </c>
      <c r="J17" s="8"/>
      <c r="K17" s="34" t="s">
        <v>191</v>
      </c>
      <c r="N17" s="11" t="s">
        <v>192</v>
      </c>
    </row>
    <row r="18" spans="9:14">
      <c r="I18" s="33" t="s">
        <v>193</v>
      </c>
      <c r="J18" s="8"/>
      <c r="K18" s="34" t="s">
        <v>194</v>
      </c>
    </row>
    <row r="19" spans="9:14">
      <c r="I19" s="33" t="s">
        <v>195</v>
      </c>
      <c r="J19" s="8"/>
      <c r="K19" s="34" t="s">
        <v>196</v>
      </c>
    </row>
  </sheetData>
  <autoFilter ref="A3:X12" xr:uid="{00000000-0009-0000-0000-000002000000}">
    <sortState xmlns:xlrd2="http://schemas.microsoft.com/office/spreadsheetml/2017/richdata2" ref="A4:X1220">
      <sortCondition ref="A3:A1220"/>
    </sortState>
  </autoFilter>
  <customSheetViews>
    <customSheetView guid="{C576EE63-57B7-404C-AA54-BCCE6EAECEAC}" scale="85" showPageBreaks="1" fitToPage="1" printArea="1" view="pageBreakPreview" showRuler="0">
      <pane xSplit="1" ySplit="3" topLeftCell="B7" activePane="bottomRight" state="frozen"/>
      <selection pane="bottomRight" activeCell="M10" sqref="M10"/>
      <pageMargins left="0" right="0" top="0" bottom="0" header="0" footer="0"/>
      <pageSetup paperSize="8" scale="37" fitToHeight="6" orientation="portrait" verticalDpi="1200" r:id="rId1"/>
      <headerFooter alignWithMargins="0"/>
    </customSheetView>
    <customSheetView guid="{C15DBF43-1D92-4F54-BEC6-8F3D212F8D99}" scale="85" showPageBreaks="1" fitToPage="1" printArea="1" view="pageBreakPreview" showRuler="0">
      <pane xSplit="1" ySplit="3" topLeftCell="B33" activePane="bottomRight" state="frozen"/>
      <selection pane="bottomRight" activeCell="E41" sqref="E41"/>
      <pageMargins left="0" right="0" top="0" bottom="0" header="0" footer="0"/>
      <pageSetup paperSize="8" scale="54" fitToHeight="6" orientation="portrait" verticalDpi="1200" r:id="rId2"/>
      <headerFooter alignWithMargins="0"/>
    </customSheetView>
    <customSheetView guid="{37C0172F-0214-4F13-8094-0545856787BF}" scale="85" showPageBreaks="1" fitToPage="1" printArea="1" view="pageBreakPreview" showRuler="0">
      <pane xSplit="1" ySplit="3" topLeftCell="B4" activePane="bottomRight" state="frozen"/>
      <selection pane="bottomRight" activeCell="B4" sqref="B4"/>
      <pageMargins left="0" right="0" top="0" bottom="0" header="0" footer="0"/>
      <pageSetup paperSize="8" scale="37" fitToHeight="6" orientation="portrait" verticalDpi="1200" r:id="rId3"/>
      <headerFooter alignWithMargins="0"/>
    </customSheetView>
    <customSheetView guid="{FB2256B3-6653-4CC8-8383-406A47E2D3CE}" scale="85" showPageBreaks="1" fitToPage="1" view="pageBreakPreview" showRuler="0">
      <pane xSplit="1" ySplit="3" topLeftCell="B4" activePane="bottomRight" state="frozen"/>
      <selection pane="bottomRight" activeCell="B4" sqref="B4"/>
      <pageMargins left="0" right="0" top="0" bottom="0" header="0" footer="0"/>
      <pageSetup paperSize="8" scale="54" fitToHeight="6" orientation="portrait" verticalDpi="1200" r:id="rId4"/>
      <headerFooter alignWithMargins="0"/>
    </customSheetView>
    <customSheetView guid="{1C018A6D-9377-4D39-A22D-22247DF9E629}" scale="85" showPageBreaks="1" fitToPage="1" view="pageBreakPreview" showRuler="0">
      <pane xSplit="1" ySplit="3" topLeftCell="B7" activePane="bottomRight" state="frozen"/>
      <selection pane="bottomRight" activeCell="D24" sqref="D24"/>
      <pageMargins left="0" right="0" top="0" bottom="0" header="0" footer="0"/>
      <pageSetup paperSize="8" scale="54" fitToHeight="6" orientation="portrait" verticalDpi="1200" r:id="rId5"/>
      <headerFooter alignWithMargins="0"/>
    </customSheetView>
    <customSheetView guid="{9EA89D67-8AC7-4A75-8451-6B6A5914C570}" scale="70" showPageBreaks="1" fitToPage="1" filter="1" showAutoFilter="1" view="pageBreakPreview" showRuler="0">
      <selection activeCell="F8" sqref="F8"/>
      <pageMargins left="0" right="0" top="0" bottom="0" header="0" footer="0"/>
      <pageSetup paperSize="8" scale="36" fitToHeight="6" orientation="portrait" verticalDpi="1200" r:id="rId6"/>
      <headerFooter alignWithMargins="0"/>
      <autoFilter ref="B1:AE1" xr:uid="{257DD6EC-A942-4F09-906A-A1D0B6B695E6}">
        <filterColumn colId="12">
          <filters blank="1"/>
        </filterColumn>
      </autoFilter>
    </customSheetView>
    <customSheetView guid="{6E817D4E-15F3-4499-A0B8-B65EB55541B7}" scale="70" showPageBreaks="1" fitToPage="1" printArea="1" showAutoFilter="1" view="pageBreakPreview" showRuler="0">
      <pageMargins left="0" right="0" top="0" bottom="0" header="0" footer="0"/>
      <pageSetup paperSize="8" scale="25" fitToHeight="6" orientation="portrait" verticalDpi="1200" r:id="rId7"/>
      <headerFooter alignWithMargins="0"/>
      <autoFilter ref="B1:AE1" xr:uid="{CC019FD8-E6B4-4B9C-9D12-146C736300CA}"/>
    </customSheetView>
    <customSheetView guid="{CBDD6FDB-0A6F-484C-AD09-83DDBF4E35CF}" scale="75" showPageBreaks="1" fitToPage="1" printArea="1" showAutoFilter="1" view="pageBreakPreview" showRuler="0">
      <pane xSplit="1" ySplit="3" topLeftCell="B109" activePane="bottomRight" state="frozen"/>
      <selection pane="bottomRight" activeCell="M103" sqref="M103"/>
      <pageMargins left="0" right="0" top="0" bottom="0" header="0" footer="0"/>
      <pageSetup paperSize="9" scale="24" fitToHeight="6" orientation="portrait" verticalDpi="1200" r:id="rId8"/>
      <headerFooter alignWithMargins="0"/>
      <autoFilter ref="B1:AE1" xr:uid="{641FCBCD-C7A7-44BC-B294-D240942A614F}"/>
    </customSheetView>
    <customSheetView guid="{985BF1BC-FA4C-42EC-81E5-BFA3B5B6FBB2}" scale="75" showPageBreaks="1" fitToPage="1" showAutoFilter="1" view="pageBreakPreview" showRuler="0">
      <pane xSplit="1" ySplit="3" topLeftCell="B5" activePane="bottomRight" state="frozen"/>
      <selection pane="bottomRight" activeCell="B5" sqref="B5"/>
      <pageMargins left="0" right="0" top="0" bottom="0" header="0" footer="0"/>
      <pageSetup paperSize="9" scale="25" fitToHeight="6" orientation="portrait" verticalDpi="1200" r:id="rId9"/>
      <headerFooter alignWithMargins="0"/>
      <autoFilter ref="B1:AE1" xr:uid="{0795CA6F-6BAC-440B-AD78-2517A94FD046}"/>
    </customSheetView>
    <customSheetView guid="{BF310017-A1AD-46C6-8303-9D256BBCB14F}" showPageBreaks="1" fitToPage="1" showAutoFilter="1" view="pageBreakPreview" showRuler="0">
      <pane xSplit="1" ySplit="3" topLeftCell="B415" activePane="bottomRight" state="frozen"/>
      <selection pane="bottomRight" activeCell="A403" sqref="A403"/>
      <pageMargins left="0" right="0" top="0" bottom="0" header="0" footer="0"/>
      <pageSetup paperSize="9" scale="10" fitToHeight="2" orientation="portrait" r:id="rId10"/>
      <headerFooter alignWithMargins="0"/>
      <autoFilter ref="B1:AE1" xr:uid="{F2B067D6-11DA-448A-AB25-4FCB8E5E7E68}"/>
    </customSheetView>
    <customSheetView guid="{73767BBA-AF8D-4953-9700-AAAB2744F29D}" scale="75" showPageBreaks="1" filter="1" showAutoFilter="1" view="pageBreakPreview" showRuler="0">
      <pane xSplit="1" ySplit="11" topLeftCell="B220" activePane="bottomRight" state="frozen"/>
      <selection pane="bottomRight" activeCell="I224" sqref="I224"/>
      <pageMargins left="0" right="0" top="0" bottom="0" header="0" footer="0"/>
      <pageSetup paperSize="9" scale="38" orientation="landscape" verticalDpi="1200" r:id="rId11"/>
      <headerFooter alignWithMargins="0"/>
      <autoFilter ref="B1:AE1" xr:uid="{7D7CB7B3-54C7-45B1-B15B-46AD03998EA7}">
        <filterColumn colId="1">
          <filters>
            <filter val="2.4.1_個別審査"/>
          </filters>
        </filterColumn>
      </autoFilter>
    </customSheetView>
    <customSheetView guid="{E3557D52-BD4C-452C-B1CF-531320DE7FC1}" showPageBreaks="1" fitToPage="1" filter="1" showAutoFilter="1" view="pageBreakPreview" showRuler="0">
      <pane xSplit="1" ySplit="3" topLeftCell="J267" activePane="bottomRight" state="frozen"/>
      <selection pane="bottomRight" activeCell="L267" sqref="L267"/>
      <pageMargins left="0" right="0" top="0" bottom="0" header="0" footer="0"/>
      <pageSetup paperSize="9" scale="24" fitToHeight="0" orientation="portrait" r:id="rId12"/>
      <headerFooter alignWithMargins="0">
        <oddFooter>&amp;C&amp;P/&amp;N</oddFooter>
      </headerFooter>
      <autoFilter ref="B1:AE1" xr:uid="{673CCFF2-00B3-4874-9C38-D04E6A178306}">
        <filterColumn colId="1">
          <filters>
            <filter val="2.2.1_イメージ種別登録"/>
          </filters>
        </filterColumn>
        <filterColumn colId="13">
          <filters blank="1"/>
        </filterColumn>
      </autoFilter>
    </customSheetView>
    <customSheetView guid="{9CAE8AC6-524E-4CBD-AC05-CAD71D74A8CB}" scale="75" showPageBreaks="1" showAutoFilter="1" view="pageBreakPreview" showRuler="0">
      <pane ySplit="3" topLeftCell="A403" activePane="bottomLeft" state="frozen"/>
      <selection pane="bottomLeft" activeCell="E404" sqref="E404"/>
      <pageMargins left="0" right="0" top="0" bottom="0" header="0" footer="0"/>
      <pageSetup paperSize="9" scale="38" orientation="landscape" verticalDpi="1200" r:id="rId13"/>
      <headerFooter alignWithMargins="0"/>
      <autoFilter ref="B1:AE1" xr:uid="{06A37CCC-CAC8-4019-B564-0E034BE5D4AF}"/>
    </customSheetView>
    <customSheetView guid="{7C2C0227-C9E1-47D3-ADE3-EBCBB40169C2}" showPageBreaks="1" fitToPage="1" showAutoFilter="1" view="pageBreakPreview" showRuler="0" topLeftCell="A414">
      <selection activeCell="A417" sqref="A417"/>
      <pageMargins left="0" right="0" top="0" bottom="0" header="0" footer="0"/>
      <pageSetup paperSize="9" scale="24" fitToHeight="0" orientation="portrait" r:id="rId14"/>
      <headerFooter alignWithMargins="0"/>
      <autoFilter ref="B1:AE1" xr:uid="{7EF9D55B-CC70-418E-9A91-E16B209883CD}"/>
    </customSheetView>
    <customSheetView guid="{179682AD-88A5-48E7-90FE-C00C8657731B}" showPageBreaks="1" fitToPage="1" showAutoFilter="1" view="pageBreakPreview" showRuler="0">
      <pane xSplit="1" ySplit="3" topLeftCell="B4" activePane="bottomRight" state="frozen"/>
      <selection pane="bottomRight" activeCell="A4" sqref="A4"/>
      <pageMargins left="0" right="0" top="0" bottom="0" header="0" footer="0"/>
      <pageSetup paperSize="9" scale="25" fitToHeight="2" orientation="portrait" r:id="rId15"/>
      <headerFooter alignWithMargins="0"/>
      <autoFilter ref="B1:AE1" xr:uid="{4B600BF7-A9D2-46E1-AB07-49B079F8AC9A}"/>
    </customSheetView>
    <customSheetView guid="{5BFFE39F-FE4E-43B4-8E90-62B8F09ECD7E}" showPageBreaks="1" fitToPage="1" showAutoFilter="1" view="pageBreakPreview" showRuler="0">
      <pane xSplit="1" ySplit="3" topLeftCell="B4" activePane="bottomRight" state="frozen"/>
      <selection pane="bottomRight" activeCell="B4" sqref="B4"/>
      <pageMargins left="0" right="0" top="0" bottom="0" header="0" footer="0"/>
      <pageSetup paperSize="9" scale="25" fitToHeight="2" orientation="portrait" r:id="rId16"/>
      <headerFooter alignWithMargins="0"/>
      <autoFilter ref="B1:AE1" xr:uid="{29CC1DC9-4F7E-4589-A2AC-E171A3E9D2D5}"/>
    </customSheetView>
    <customSheetView guid="{F2CD705A-D7A1-4E49-8A50-4B3770E99C76}" scale="75" showPageBreaks="1" fitToPage="1" showAutoFilter="1" view="pageBreakPreview" showRuler="0">
      <pane xSplit="1" ySplit="3" topLeftCell="B4" activePane="bottomRight" state="frozen"/>
      <selection pane="bottomRight"/>
      <pageMargins left="0" right="0" top="0" bottom="0" header="0" footer="0"/>
      <pageSetup paperSize="9" scale="25" fitToHeight="6" orientation="portrait" verticalDpi="1200" r:id="rId17"/>
      <headerFooter alignWithMargins="0"/>
      <autoFilter ref="B1:AE1" xr:uid="{E17A130F-1A38-45D7-9205-4F69E1A5C329}"/>
    </customSheetView>
    <customSheetView guid="{C329D071-A66F-4BEB-9E5E-2ED1265DA3B2}" scale="75" showPageBreaks="1" fitToPage="1" showAutoFilter="1" view="pageBreakPreview" showRuler="0">
      <pane xSplit="1" ySplit="3" topLeftCell="B4" activePane="bottomRight" state="frozen"/>
      <selection pane="bottomRight" activeCell="B4" sqref="B4"/>
      <pageMargins left="0" right="0" top="0" bottom="0" header="0" footer="0"/>
      <pageSetup paperSize="9" scale="25" fitToHeight="6" orientation="portrait" verticalDpi="1200" r:id="rId18"/>
      <headerFooter alignWithMargins="0"/>
      <autoFilter ref="B1:AE1" xr:uid="{81C113E7-5DA0-463B-953F-6AC69F9578BC}"/>
    </customSheetView>
    <customSheetView guid="{D824648B-CD74-4F51-9695-3BAFAF7E2075}" scale="75" showPageBreaks="1" fitToPage="1" showAutoFilter="1" view="pageBreakPreview" showRuler="0">
      <pane xSplit="1" ySplit="3" topLeftCell="B4" activePane="bottomRight" state="frozen"/>
      <selection pane="bottomRight" activeCell="B4" sqref="B4"/>
      <pageMargins left="0" right="0" top="0" bottom="0" header="0" footer="0"/>
      <pageSetup paperSize="9" scale="25" fitToHeight="6" orientation="portrait" verticalDpi="1200" r:id="rId19"/>
      <headerFooter alignWithMargins="0"/>
      <autoFilter ref="B1:AE1" xr:uid="{AE79AA74-1B3B-4B14-AEDF-EF8B65840DDA}"/>
    </customSheetView>
    <customSheetView guid="{F64FA1C0-E5B8-4C3E-97C6-F440F39DB6AD}" scale="75" showPageBreaks="1" fitToPage="1" filter="1" showAutoFilter="1" view="pageBreakPreview" showRuler="0">
      <pane xSplit="1" ySplit="21" topLeftCell="E88" activePane="bottomRight" state="frozen"/>
      <selection pane="bottomRight" activeCell="M89" sqref="M89"/>
      <pageMargins left="0" right="0" top="0" bottom="0" header="0" footer="0"/>
      <pageSetup paperSize="9" scale="25" fitToHeight="6" orientation="portrait" verticalDpi="1200" r:id="rId20"/>
      <headerFooter alignWithMargins="0"/>
      <autoFilter ref="B1:AE1" xr:uid="{547C29D7-6DFB-42A4-806E-AFB13D26512B}">
        <filterColumn colId="12">
          <filters blank="1"/>
        </filterColumn>
      </autoFilter>
    </customSheetView>
    <customSheetView guid="{5E2924B9-A8E6-4935-BD2A-12A6697A062F}" scale="75" showPageBreaks="1" fitToPage="1" showAutoFilter="1" view="pageBreakPreview" showRuler="0">
      <pane xSplit="1" ySplit="3" topLeftCell="B4" activePane="bottomRight" state="frozen"/>
      <selection pane="bottomRight" activeCell="B4" sqref="B4"/>
      <pageMargins left="0" right="0" top="0" bottom="0" header="0" footer="0"/>
      <pageSetup paperSize="9" scale="25" fitToHeight="6" orientation="portrait" verticalDpi="1200" r:id="rId21"/>
      <headerFooter alignWithMargins="0"/>
      <autoFilter ref="B1:AE1" xr:uid="{4C0C9813-486B-456B-88CD-DD7F898B6969}"/>
    </customSheetView>
    <customSheetView guid="{595CD091-ECE8-433C-9F29-BCFA5069325D}" scale="85" showPageBreaks="1" fitToPage="1" view="pageBreakPreview" showRuler="0">
      <pane xSplit="1" ySplit="3" topLeftCell="E5" activePane="bottomRight" state="frozen"/>
      <selection pane="bottomRight" activeCell="P10" sqref="P10"/>
      <pageMargins left="0" right="0" top="0" bottom="0" header="0" footer="0"/>
      <pageSetup paperSize="8" scale="54" fitToHeight="6" orientation="portrait" verticalDpi="1200" r:id="rId22"/>
      <headerFooter alignWithMargins="0"/>
    </customSheetView>
    <customSheetView guid="{431BC71D-A928-4424-8063-367052496243}" scale="85" showPageBreaks="1" fitToPage="1" printArea="1" view="pageBreakPreview" showRuler="0">
      <pane xSplit="1" ySplit="3" topLeftCell="B13" activePane="bottomRight" state="frozen"/>
      <selection pane="bottomRight"/>
      <pageMargins left="0" right="0" top="0" bottom="0" header="0" footer="0"/>
      <pageSetup paperSize="8" scale="54" fitToHeight="6" orientation="portrait" verticalDpi="1200" r:id="rId23"/>
      <headerFooter alignWithMargins="0"/>
    </customSheetView>
    <customSheetView guid="{2CE6F66E-53C3-4A73-B1A8-18C71351464C}" scale="85" showPageBreaks="1" fitToPage="1" printArea="1" view="pageBreakPreview" showRuler="0">
      <pane xSplit="1" ySplit="3" topLeftCell="B4" activePane="bottomRight" state="frozen"/>
      <selection pane="bottomRight"/>
      <pageMargins left="0" right="0" top="0" bottom="0" header="0" footer="0"/>
      <pageSetup paperSize="8" scale="54" fitToHeight="6" orientation="portrait" verticalDpi="1200" r:id="rId24"/>
      <headerFooter alignWithMargins="0"/>
    </customSheetView>
    <customSheetView guid="{4D81BB8C-E3F3-4CF9-B2A3-3E4B928F043B}" scale="85" showPageBreaks="1" fitToPage="1" printArea="1" view="pageBreakPreview" showRuler="0">
      <pane xSplit="1" ySplit="3" topLeftCell="B4" activePane="bottomRight" state="frozen"/>
      <selection pane="bottomRight" activeCell="B4" sqref="B4"/>
      <pageMargins left="0" right="0" top="0" bottom="0" header="0" footer="0"/>
      <pageSetup paperSize="8" scale="54" fitToHeight="6" orientation="portrait" verticalDpi="1200" r:id="rId25"/>
      <headerFooter alignWithMargins="0"/>
    </customSheetView>
  </customSheetViews>
  <phoneticPr fontId="28"/>
  <conditionalFormatting sqref="A2:A3 J2:J3 U3:X3 B3:I3 L2:L3 K3:S3 F4 T2:T5 U4:U5 L11:N11 J11:J65536 T7:U9 L13:U65536 M12 P11:P12 U10:U12">
    <cfRule type="expression" dxfId="19" priority="59882" stopIfTrue="1">
      <formula>$U2="済"</formula>
    </cfRule>
  </conditionalFormatting>
  <conditionalFormatting sqref="X1:IV2 Y4:IV9 X11:IV62596">
    <cfRule type="expression" dxfId="18" priority="59911" stopIfTrue="1">
      <formula>$T2="済"</formula>
    </cfRule>
  </conditionalFormatting>
  <conditionalFormatting sqref="X62597:IV62733">
    <cfRule type="expression" dxfId="17" priority="59921" stopIfTrue="1">
      <formula>$T65537="済"</formula>
    </cfRule>
  </conditionalFormatting>
  <conditionalFormatting sqref="X62734:IV65536">
    <cfRule type="expression" dxfId="16" priority="59913" stopIfTrue="1">
      <formula>#REF!="済"</formula>
    </cfRule>
  </conditionalFormatting>
  <conditionalFormatting sqref="A62054:I62239 K62054:K62239 E62040:E62225">
    <cfRule type="expression" dxfId="15" priority="59909" stopIfTrue="1">
      <formula>#REF!="済"</formula>
    </cfRule>
  </conditionalFormatting>
  <conditionalFormatting sqref="A62608:I65536 K62608:K65536 E62594:E65536">
    <cfRule type="expression" dxfId="14" priority="59903" stopIfTrue="1">
      <formula>#REF!="済"</formula>
    </cfRule>
  </conditionalFormatting>
  <conditionalFormatting sqref="A62240:I62398 K62240:K62398 E62226:E62384">
    <cfRule type="expression" dxfId="13" priority="59916" stopIfTrue="1">
      <formula>#REF!="済"</formula>
    </cfRule>
  </conditionalFormatting>
  <conditionalFormatting sqref="A62399:I62406 K62399:K62406 E62385:E62392">
    <cfRule type="expression" dxfId="12" priority="59908" stopIfTrue="1">
      <formula>#REF!="済"</formula>
    </cfRule>
  </conditionalFormatting>
  <conditionalFormatting sqref="A62407:I62607 K62407:K62607 E62393:E62593">
    <cfRule type="expression" dxfId="11" priority="59918" stopIfTrue="1">
      <formula>#REF!="済"</formula>
    </cfRule>
  </conditionalFormatting>
  <conditionalFormatting sqref="Y10:IV10">
    <cfRule type="expression" dxfId="10" priority="62858" stopIfTrue="1">
      <formula>#REF!="済"</formula>
    </cfRule>
  </conditionalFormatting>
  <conditionalFormatting sqref="A4:S5 A7:S10 Q11:S12">
    <cfRule type="expression" dxfId="9" priority="59919" stopIfTrue="1">
      <formula>($N4&lt;&gt;"")</formula>
    </cfRule>
  </conditionalFormatting>
  <conditionalFormatting sqref="A12:I62053 K11:K62053 A11:D11 F11 H11:I11">
    <cfRule type="expression" dxfId="8" priority="59892" stopIfTrue="1">
      <formula>$U20="済"</formula>
    </cfRule>
  </conditionalFormatting>
  <conditionalFormatting sqref="L4:S5 L7:S10 Q11:S12">
    <cfRule type="expression" dxfId="7" priority="62848" stopIfTrue="1">
      <formula>($M4&lt;&gt;"")</formula>
    </cfRule>
  </conditionalFormatting>
  <conditionalFormatting sqref="V4:W5 V7:W10 V11:V12">
    <cfRule type="expression" dxfId="6" priority="60031" stopIfTrue="1">
      <formula>OR(AND($Q4="要",$V4="済"),$Q4="否",$V4="済",AND($N4&lt;&gt;"",OR($Q4="否",$Q4=""),OR($V4="反映不要",$V4="")))</formula>
    </cfRule>
    <cfRule type="expression" dxfId="5" priority="60032" stopIfTrue="1">
      <formula>($Q4="要")</formula>
    </cfRule>
  </conditionalFormatting>
  <conditionalFormatting sqref="X4:X5 X7:X10">
    <cfRule type="expression" dxfId="4" priority="61461" stopIfTrue="1">
      <formula>OR(AND($Q4&lt;&gt;"要",$X4&lt;&gt;""),$Q4="要")</formula>
    </cfRule>
    <cfRule type="expression" dxfId="3" priority="61462" stopIfTrue="1">
      <formula>AND($Q4&lt;&gt;"要",$X4="")</formula>
    </cfRule>
  </conditionalFormatting>
  <conditionalFormatting sqref="Y3:IV3">
    <cfRule type="expression" dxfId="2" priority="10698" stopIfTrue="1">
      <formula>#REF!="済"</formula>
    </cfRule>
  </conditionalFormatting>
  <conditionalFormatting sqref="T10:T12">
    <cfRule type="expression" dxfId="1" priority="1" stopIfTrue="1">
      <formula>($N10&lt;&gt;"")</formula>
    </cfRule>
  </conditionalFormatting>
  <conditionalFormatting sqref="T10:T12">
    <cfRule type="expression" dxfId="0" priority="2" stopIfTrue="1">
      <formula>($M10&lt;&gt;"")</formula>
    </cfRule>
  </conditionalFormatting>
  <dataValidations count="6">
    <dataValidation allowBlank="1" sqref="B4:B5 B7:B10" xr:uid="{00000000-0002-0000-0200-000000000000}"/>
    <dataValidation type="list" allowBlank="1" showInputMessage="1" showErrorMessage="1" sqref="V4:V5 V7:V12" xr:uid="{00000000-0002-0000-0200-000001000000}">
      <formula1>"反映不要,未反映,済"</formula1>
    </dataValidation>
    <dataValidation type="list" allowBlank="1" showInputMessage="1" showErrorMessage="1" sqref="Q4:Q5 Q7:Q12" xr:uid="{00000000-0002-0000-0200-000002000000}">
      <formula1>"要,否"</formula1>
    </dataValidation>
    <dataValidation type="list" allowBlank="1" showInputMessage="1" showErrorMessage="1" sqref="X4:X5 X7:X10" xr:uid="{00000000-0002-0000-0200-000003000000}">
      <formula1>"仕様変更,資料不備,仕様不明確,理解不足,確認事項"</formula1>
    </dataValidation>
    <dataValidation type="list" showInputMessage="1" showErrorMessage="1" sqref="U3:U5 U7:U65536" xr:uid="{00000000-0002-0000-0200-000004000000}">
      <formula1>",済"</formula1>
    </dataValidation>
    <dataValidation type="list" allowBlank="1" showInputMessage="1" showErrorMessage="1" sqref="J2" xr:uid="{00000000-0002-0000-0200-000005000000}">
      <formula1>"至急,一般"</formula1>
    </dataValidation>
  </dataValidations>
  <pageMargins left="0.27" right="0.2" top="0.4" bottom="0.38" header="0.3" footer="0.3"/>
  <pageSetup paperSize="8" fitToHeight="6" orientation="landscape" verticalDpi="1200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8511-A5C0-42FF-908A-417DDAFB6D77}">
  <dimension ref="A1"/>
  <sheetViews>
    <sheetView workbookViewId="0"/>
  </sheetViews>
  <sheetFormatPr defaultRowHeight="13.35"/>
  <sheetData/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みずほ情報総研株式会社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社内システム</dc:creator>
  <cp:keywords/>
  <dc:description/>
  <cp:lastModifiedBy>ゲスト ユーザー</cp:lastModifiedBy>
  <cp:revision/>
  <dcterms:created xsi:type="dcterms:W3CDTF">2009-03-13T12:52:04Z</dcterms:created>
  <dcterms:modified xsi:type="dcterms:W3CDTF">2023-06-14T05:45:05Z</dcterms:modified>
  <cp:category/>
  <cp:contentStatus/>
</cp:coreProperties>
</file>