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M-PC-05\Desktop\"/>
    </mc:Choice>
  </mc:AlternateContent>
  <xr:revisionPtr revIDLastSave="0" documentId="13_ncr:1_{4D40CF5C-4542-4017-A0D9-87B560A31211}" xr6:coauthVersionLast="47" xr6:coauthVersionMax="47" xr10:uidLastSave="{00000000-0000-0000-0000-000000000000}"/>
  <bookViews>
    <workbookView xWindow="-108" yWindow="-108" windowWidth="23256" windowHeight="12456" firstSheet="4" activeTab="5" xr2:uid="{FB179FA1-8D30-4D81-B459-1A1900800D2D}"/>
  </bookViews>
  <sheets>
    <sheet name="表紙" sheetId="2" r:id="rId1"/>
    <sheet name="改訂履歴" sheetId="3" r:id="rId2"/>
    <sheet name="画面イメージ" sheetId="4" r:id="rId3"/>
    <sheet name="IO関連" sheetId="5" r:id="rId4"/>
    <sheet name="画面項目" sheetId="6" r:id="rId5"/>
    <sheet name="イベント処理" sheetId="8" r:id="rId6"/>
  </sheets>
  <externalReferences>
    <externalReference r:id="rId7"/>
    <externalReference r:id="rId8"/>
  </externalReferences>
  <definedNames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8" l="1"/>
  <c r="AC2" i="8"/>
  <c r="O2" i="8"/>
  <c r="AQ1" i="8"/>
  <c r="AC1" i="8"/>
  <c r="O1" i="8"/>
  <c r="AF1" i="6" l="1"/>
  <c r="AC1" i="5"/>
  <c r="AC1" i="4"/>
  <c r="AQ1" i="3" s="1"/>
  <c r="AT2" i="6"/>
  <c r="AQ2" i="5"/>
  <c r="AQ2" i="4"/>
  <c r="AT1" i="6"/>
  <c r="AQ1" i="5"/>
  <c r="AQ1" i="4"/>
  <c r="AC2" i="3"/>
  <c r="R2" i="6"/>
  <c r="O2" i="5"/>
  <c r="O2" i="4"/>
  <c r="AF2" i="6"/>
  <c r="AC2" i="5"/>
  <c r="AC2" i="4"/>
  <c r="AQ2" i="3"/>
  <c r="R1" i="6"/>
  <c r="O1" i="5"/>
  <c r="O1" i="4"/>
  <c r="AC1" i="3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2" i="5"/>
  <c r="A51" i="5"/>
  <c r="A50" i="5"/>
  <c r="A49" i="5"/>
  <c r="A48" i="5"/>
  <c r="A47" i="5"/>
  <c r="A46" i="5"/>
  <c r="A45" i="5"/>
  <c r="A44" i="5"/>
  <c r="A41" i="5"/>
  <c r="A40" i="5"/>
  <c r="A39" i="5"/>
  <c r="A38" i="5"/>
  <c r="A37" i="5"/>
  <c r="A36" i="5"/>
  <c r="A35" i="5"/>
  <c r="A34" i="5"/>
  <c r="A33" i="5"/>
  <c r="A30" i="5"/>
  <c r="A29" i="5"/>
  <c r="A28" i="5"/>
  <c r="A27" i="5"/>
  <c r="A26" i="5"/>
  <c r="A25" i="5"/>
  <c r="A24" i="5"/>
  <c r="A23" i="5"/>
  <c r="A2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<sst xmlns="http://schemas.openxmlformats.org/spreadsheetml/2006/main" count="223" uniqueCount="148">
  <si>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</si>
  <si>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</si>
  <si>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</si>
  <si>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</si>
  <si>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</si>
  <si>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</si>
  <si>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</si>
  <si>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</si>
  <si>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G001</t>
    <phoneticPr fontId="5"/>
  </si>
  <si>
    <t>物理名称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</si>
  <si>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</si>
  <si>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</si>
  <si>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高菁雨</t>
    <rPh sb="0" eb="3">
      <t>コウセイウ</t>
    </rPh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</si>
  <si>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</si>
  <si>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</si>
  <si>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項番</t>
    <phoneticPr fontId="12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</si>
  <si>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</si>
  <si>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</si>
  <si>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</si>
  <si>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</si>
  <si>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1"/>
  </si>
  <si>
    <t>改訂日</t>
    <rPh sb="0" eb="2">
      <t>カイテイ</t>
    </rPh>
    <rPh sb="2" eb="3">
      <t>ビ</t>
    </rPh>
    <phoneticPr fontId="5"/>
  </si>
  <si>
    <t>画面イメージ</t>
    <phoneticPr fontId="5"/>
  </si>
  <si>
    <t>I/O関連図</t>
    <rPh sb="3" eb="5">
      <t>カンレン</t>
    </rPh>
    <rPh sb="5" eb="6">
      <t>ズ</t>
    </rPh>
    <phoneticPr fontId="5"/>
  </si>
  <si>
    <t>ログインボタン</t>
    <phoneticPr fontId="1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</si>
  <si>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</si>
  <si>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</si>
  <si>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</si>
  <si>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</si>
  <si>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テーブル一覧</t>
    <rPh sb="4" eb="6">
      <t>イチラン</t>
    </rPh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</si>
  <si>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</si>
  <si>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</si>
  <si>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</si>
  <si>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</si>
  <si>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</si>
  <si>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</si>
  <si>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</si>
  <si>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</si>
  <si>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</si>
  <si>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text</t>
  </si>
  <si>
    <t>button</t>
  </si>
  <si>
    <t>-</t>
    <phoneticPr fontId="1"/>
  </si>
  <si>
    <t>詳細設計書</t>
    <rPh sb="0" eb="2">
      <t>ショウサイ</t>
    </rPh>
    <rPh sb="2" eb="4">
      <t>セッケイ</t>
    </rPh>
    <rPh sb="4" eb="5">
      <t>ショ</t>
    </rPh>
    <phoneticPr fontId="13"/>
  </si>
  <si>
    <t>画面ID</t>
    <rPh sb="0" eb="2">
      <t>ガメン</t>
    </rPh>
    <phoneticPr fontId="13"/>
  </si>
  <si>
    <t>システムID</t>
    <phoneticPr fontId="13"/>
  </si>
  <si>
    <t>改訂日</t>
    <rPh sb="0" eb="2">
      <t>カイテイ</t>
    </rPh>
    <rPh sb="2" eb="3">
      <t>ビ</t>
    </rPh>
    <phoneticPr fontId="13"/>
  </si>
  <si>
    <t>画面名称</t>
    <rPh sb="0" eb="2">
      <t>ガメン</t>
    </rPh>
    <rPh sb="2" eb="4">
      <t>メイショウ</t>
    </rPh>
    <phoneticPr fontId="13"/>
  </si>
  <si>
    <t>システム名称</t>
    <rPh sb="4" eb="6">
      <t>メイショウ</t>
    </rPh>
    <phoneticPr fontId="13"/>
  </si>
  <si>
    <t>改訂者</t>
    <rPh sb="0" eb="2">
      <t>カイテイ</t>
    </rPh>
    <rPh sb="2" eb="3">
      <t>シャ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</si>
  <si>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</si>
  <si>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No</t>
    <phoneticPr fontId="13"/>
  </si>
  <si>
    <t>項目名</t>
    <rPh sb="0" eb="2">
      <t>コウモク</t>
    </rPh>
    <rPh sb="2" eb="3">
      <t>メイ</t>
    </rPh>
    <phoneticPr fontId="13"/>
  </si>
  <si>
    <t>活性化</t>
    <rPh sb="0" eb="2">
      <t>カッセイ</t>
    </rPh>
    <rPh sb="2" eb="3">
      <t>カ</t>
    </rPh>
    <phoneticPr fontId="13"/>
  </si>
  <si>
    <t>活性</t>
    <rPh sb="0" eb="2">
      <t>カッセイ</t>
    </rPh>
    <phoneticPr fontId="13"/>
  </si>
  <si>
    <t>抽出項目</t>
    <rPh sb="0" eb="2">
      <t>チュウシュツ</t>
    </rPh>
    <rPh sb="2" eb="4">
      <t>コウモク</t>
    </rPh>
    <phoneticPr fontId="13"/>
  </si>
  <si>
    <t>テーブル</t>
    <phoneticPr fontId="13"/>
  </si>
  <si>
    <t>抽出条件</t>
    <rPh sb="0" eb="2">
      <t>チュウシュツ</t>
    </rPh>
    <rPh sb="2" eb="4">
      <t>ジョウケン</t>
    </rPh>
    <phoneticPr fontId="13"/>
  </si>
  <si>
    <t>集約条件</t>
    <rPh sb="0" eb="2">
      <t>シュウヤク</t>
    </rPh>
    <rPh sb="2" eb="4">
      <t>ジョウケン</t>
    </rPh>
    <phoneticPr fontId="13"/>
  </si>
  <si>
    <t>ソート順</t>
    <rPh sb="3" eb="4">
      <t>ジュン</t>
    </rPh>
    <phoneticPr fontId="13"/>
  </si>
  <si>
    <t>勤怠承認詳細画面</t>
    <rPh sb="0" eb="6">
      <t>キンタイショウニンショウサイ</t>
    </rPh>
    <rPh sb="6" eb="8">
      <t>ガメン</t>
    </rPh>
    <phoneticPr fontId="5"/>
  </si>
  <si>
    <t>安雪シン・高菁雨</t>
    <rPh sb="0" eb="1">
      <t>アン</t>
    </rPh>
    <rPh sb="1" eb="2">
      <t>ユキ</t>
    </rPh>
    <rPh sb="5" eb="8">
      <t>コウセイウ</t>
    </rPh>
    <phoneticPr fontId="5"/>
  </si>
  <si>
    <t>CALENDAR_DATE</t>
    <phoneticPr fontId="13"/>
  </si>
  <si>
    <t>曜日</t>
    <rPh sb="0" eb="2">
      <t>ヨウビ</t>
    </rPh>
    <phoneticPr fontId="1"/>
  </si>
  <si>
    <t>カレンダー</t>
    <phoneticPr fontId="13"/>
  </si>
  <si>
    <t>勤怠実績</t>
    <phoneticPr fontId="1"/>
  </si>
  <si>
    <t>T_ATTENDANCE</t>
    <phoneticPr fontId="1"/>
  </si>
  <si>
    <t>T_STATUS</t>
    <phoneticPr fontId="1"/>
  </si>
  <si>
    <t>出勤状態</t>
    <phoneticPr fontId="1"/>
  </si>
  <si>
    <t>button</t>
    <phoneticPr fontId="1"/>
  </si>
  <si>
    <t>戻る</t>
    <rPh sb="0" eb="1">
      <t>モド</t>
    </rPh>
    <phoneticPr fontId="5"/>
  </si>
  <si>
    <t>却下</t>
    <rPh sb="0" eb="2">
      <t>キャッカ</t>
    </rPh>
    <phoneticPr fontId="5"/>
  </si>
  <si>
    <t>一括選択</t>
    <rPh sb="0" eb="4">
      <t>イッカツセンタク</t>
    </rPh>
    <phoneticPr fontId="1"/>
  </si>
  <si>
    <t>承認</t>
    <rPh sb="0" eb="2">
      <t>ショウニン</t>
    </rPh>
    <phoneticPr fontId="1"/>
  </si>
  <si>
    <t>選択</t>
    <rPh sb="0" eb="2">
      <t>センタク</t>
    </rPh>
    <phoneticPr fontId="1"/>
  </si>
  <si>
    <t>checkbox</t>
  </si>
  <si>
    <t>日付</t>
    <rPh sb="0" eb="2">
      <t>ヒヅケ</t>
    </rPh>
    <phoneticPr fontId="1"/>
  </si>
  <si>
    <t>出勤時間</t>
    <rPh sb="0" eb="4">
      <t>シュッキンジカン</t>
    </rPh>
    <phoneticPr fontId="1"/>
  </si>
  <si>
    <t>退勤時間</t>
    <rPh sb="0" eb="4">
      <t>タイキンジカン</t>
    </rPh>
    <phoneticPr fontId="1"/>
  </si>
  <si>
    <t>休憩時間</t>
    <rPh sb="0" eb="4">
      <t>キュウケイジカン</t>
    </rPh>
    <phoneticPr fontId="1"/>
  </si>
  <si>
    <t>実働時間</t>
    <rPh sb="0" eb="4">
      <t>ジツドウジカン</t>
    </rPh>
    <phoneticPr fontId="1"/>
  </si>
  <si>
    <t>残業時間</t>
    <rPh sb="0" eb="4">
      <t>ザンギョウジカン</t>
    </rPh>
    <phoneticPr fontId="1"/>
  </si>
  <si>
    <t>作業内容</t>
    <rPh sb="0" eb="4">
      <t>サギョウナイヨウ</t>
    </rPh>
    <phoneticPr fontId="1"/>
  </si>
  <si>
    <t>勤怠状態</t>
    <phoneticPr fontId="1"/>
  </si>
  <si>
    <t>申請事由</t>
    <rPh sb="0" eb="2">
      <t>シンセイ</t>
    </rPh>
    <rPh sb="2" eb="4">
      <t>ジユウ</t>
    </rPh>
    <phoneticPr fontId="1"/>
  </si>
  <si>
    <t>申請状態</t>
    <rPh sb="0" eb="2">
      <t>シンセイ</t>
    </rPh>
    <rPh sb="2" eb="4">
      <t>ジョウタイ</t>
    </rPh>
    <phoneticPr fontId="1"/>
  </si>
  <si>
    <t>更新者</t>
    <rPh sb="0" eb="3">
      <t>コウシンシャ</t>
    </rPh>
    <phoneticPr fontId="1"/>
  </si>
  <si>
    <t>備考</t>
    <rPh sb="0" eb="2">
      <t>ビコウ</t>
    </rPh>
    <phoneticPr fontId="1"/>
  </si>
  <si>
    <t>I</t>
    <phoneticPr fontId="5"/>
  </si>
  <si>
    <t>I</t>
    <phoneticPr fontId="1"/>
  </si>
  <si>
    <t>table</t>
  </si>
  <si>
    <t>STATUS_NAME</t>
    <phoneticPr fontId="1"/>
  </si>
  <si>
    <t>APPLY_ID</t>
    <phoneticPr fontId="1"/>
  </si>
  <si>
    <t>UPDATE_USERID</t>
    <phoneticPr fontId="1"/>
  </si>
  <si>
    <t>WEEKDAY</t>
    <phoneticPr fontId="1"/>
  </si>
  <si>
    <t>T_CALENDAR</t>
    <phoneticPr fontId="1"/>
  </si>
  <si>
    <t>START_TIME</t>
    <phoneticPr fontId="1"/>
  </si>
  <si>
    <t>END_TIME</t>
    <phoneticPr fontId="1"/>
  </si>
  <si>
    <t>REST_HOURS_DAY</t>
    <phoneticPr fontId="1"/>
  </si>
  <si>
    <t>WORKING_HOURS_DAY</t>
    <phoneticPr fontId="1"/>
  </si>
  <si>
    <t>OVERTIME_HOURS_DAY</t>
    <phoneticPr fontId="1"/>
  </si>
  <si>
    <t>WORK_CONTENT</t>
    <phoneticPr fontId="1"/>
  </si>
  <si>
    <t>1.1.画面制御</t>
    <rPh sb="4" eb="6">
      <t>ガメン</t>
    </rPh>
    <rPh sb="6" eb="8">
      <t>セイギョ</t>
    </rPh>
    <phoneticPr fontId="13"/>
  </si>
  <si>
    <t>1.1.1.活性化制御</t>
    <rPh sb="6" eb="8">
      <t>カッセイ</t>
    </rPh>
    <rPh sb="8" eb="9">
      <t>カ</t>
    </rPh>
    <rPh sb="9" eb="11">
      <t>セイギョ</t>
    </rPh>
    <phoneticPr fontId="13"/>
  </si>
  <si>
    <t>なし</t>
    <phoneticPr fontId="13"/>
  </si>
  <si>
    <t>1.3.画面ヘッダー編集</t>
    <phoneticPr fontId="15" type="noConversion"/>
  </si>
  <si>
    <t>ログアウト</t>
    <rPh sb="0" eb="3">
      <t>ゼンセンタク</t>
    </rPh>
    <phoneticPr fontId="13"/>
  </si>
  <si>
    <t>画面「閉じる」ボダン押下、ログイン画面表示する</t>
    <phoneticPr fontId="15" type="noConversion"/>
  </si>
  <si>
    <t>1.4.追加ボタンクリック処理</t>
    <rPh sb="2" eb="4">
      <t>ツイカ</t>
    </rPh>
    <phoneticPr fontId="13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</si>
  <si>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3"/>
  </si>
  <si>
    <t>引数：</t>
    <rPh sb="0" eb="2">
      <t>ヒキスウ</t>
    </rPh>
    <phoneticPr fontId="13"/>
  </si>
  <si>
    <t>1.5.削除ボタンクリック処理</t>
    <rPh sb="2" eb="4">
      <t>サクジョ</t>
    </rPh>
    <phoneticPr fontId="13"/>
  </si>
  <si>
    <t>1.チェック</t>
    <phoneticPr fontId="13"/>
  </si>
  <si>
    <t>①選択行チェック</t>
    <rPh sb="1" eb="3">
      <t>センタク</t>
    </rPh>
    <rPh sb="3" eb="4">
      <t>ギョウ</t>
    </rPh>
    <phoneticPr fontId="13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</si>
  <si>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3"/>
  </si>
  <si>
    <t>メッセージ内容：</t>
    <rPh sb="5" eb="7">
      <t>ナイヨウ</t>
    </rPh>
    <phoneticPr fontId="13"/>
  </si>
  <si>
    <t>E0001</t>
    <phoneticPr fontId="13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</si>
  <si>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3"/>
  </si>
  <si>
    <t>②削除確認</t>
    <rPh sb="1" eb="3">
      <t>サクジョ</t>
    </rPh>
    <rPh sb="3" eb="5">
      <t>カクニン</t>
    </rPh>
    <phoneticPr fontId="13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</si>
  <si>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3"/>
  </si>
  <si>
    <t>I0001</t>
    <phoneticPr fontId="13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</si>
  <si>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3"/>
  </si>
  <si>
    <t>2.削除処理</t>
    <rPh sb="4" eb="6">
      <t>サクジョショリ</t>
    </rPh>
    <phoneticPr fontId="13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</si>
  <si>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3"/>
  </si>
  <si>
    <t>1.6.ログアウトボタンクリック処理</t>
    <rPh sb="2" eb="4">
      <t>サクジョ</t>
    </rPh>
    <phoneticPr fontId="13"/>
  </si>
  <si>
    <t>ヘッダー「閉じる」ボダン押下、ログイン画面遷移する。</t>
    <phoneticPr fontId="15" type="noConversion"/>
  </si>
  <si>
    <t>戻る</t>
    <rPh sb="0" eb="1">
      <t>モド</t>
    </rPh>
    <phoneticPr fontId="13"/>
  </si>
  <si>
    <t>却下</t>
    <rPh sb="0" eb="2">
      <t>キャッカ</t>
    </rPh>
    <phoneticPr fontId="13"/>
  </si>
  <si>
    <t>一括選択</t>
    <rPh sb="0" eb="4">
      <t>イッカツセンタク</t>
    </rPh>
    <phoneticPr fontId="13"/>
  </si>
  <si>
    <t>承認</t>
    <rPh sb="0" eb="2">
      <t>ショウニン</t>
    </rPh>
    <phoneticPr fontId="13"/>
  </si>
  <si>
    <t>1.2.勤怠承認詳細取得</t>
    <rPh sb="4" eb="6">
      <t>キンタイ</t>
    </rPh>
    <rPh sb="6" eb="8">
      <t>ショウニン</t>
    </rPh>
    <rPh sb="8" eb="10">
      <t>ショウサイ</t>
    </rPh>
    <rPh sb="10" eb="12">
      <t>シュトク</t>
    </rPh>
    <phoneticPr fontId="13"/>
  </si>
  <si>
    <t>日</t>
    <phoneticPr fontId="15" type="noConversion"/>
  </si>
  <si>
    <t>T_ATTENDANCE.日付</t>
    <rPh sb="13" eb="15">
      <t>ﾋﾂﾞｹ</t>
    </rPh>
    <phoneticPr fontId="15" type="noConversion"/>
  </si>
  <si>
    <t>T_ATTENDANCE.出勤時間</t>
    <rPh sb="13" eb="15">
      <t>ｼｭｯｷﾝ</t>
    </rPh>
    <rPh sb="15" eb="17">
      <t>ｼﾞｶﾝ</t>
    </rPh>
    <phoneticPr fontId="15" type="noConversion"/>
  </si>
  <si>
    <t>T_ATTENDANCE.退勤時間</t>
    <rPh sb="13" eb="17">
      <t>ﾀｲｷﾝｼﾞｶﾝ</t>
    </rPh>
    <phoneticPr fontId="15" type="noConversion"/>
  </si>
  <si>
    <t>T_ATTENDANCE.休憩時間</t>
    <rPh sb="13" eb="17">
      <t>ｷｭｳｹｲｼﾞｶﾝ</t>
    </rPh>
    <phoneticPr fontId="15" type="noConversion"/>
  </si>
  <si>
    <t>T_ATTENDANCE.実働時間</t>
    <rPh sb="13" eb="17">
      <t>ｼﾞﾂﾄﾞｳｼﾞｶﾝ</t>
    </rPh>
    <phoneticPr fontId="15" type="noConversion"/>
  </si>
  <si>
    <t>T_ATTENDANCE.残業時間</t>
    <rPh sb="13" eb="17">
      <t>ｻﾞﾝｷﾞｮｳｼﾞｶﾝ</t>
    </rPh>
    <phoneticPr fontId="15" type="noConversion"/>
  </si>
  <si>
    <t>T_ATTENDANCE.作業内容</t>
    <rPh sb="13" eb="17">
      <t>サギョウナイヨウ</t>
    </rPh>
    <phoneticPr fontId="1"/>
  </si>
  <si>
    <t>T_ATTENDANCE.申請状態</t>
    <rPh sb="13" eb="15">
      <t>シンセイ</t>
    </rPh>
    <rPh sb="15" eb="17">
      <t>ジョウタイ</t>
    </rPh>
    <phoneticPr fontId="1"/>
  </si>
  <si>
    <t>T_ATTENDANCE.更新者</t>
    <rPh sb="13" eb="16">
      <t>コウシンシャ</t>
    </rPh>
    <phoneticPr fontId="1"/>
  </si>
  <si>
    <t>T_CALENDAR.曜日</t>
    <rPh sb="11" eb="13">
      <t>ﾖｳﾋﾞ</t>
    </rPh>
    <phoneticPr fontId="15" type="noConversion"/>
  </si>
  <si>
    <t>T_STATUS.勤務状況</t>
    <rPh sb="9" eb="13">
      <t>キンムジョウキョウ</t>
    </rPh>
    <phoneticPr fontId="1"/>
  </si>
  <si>
    <t>勤怠実績 T_ATTENDANCE</t>
    <phoneticPr fontId="1"/>
  </si>
  <si>
    <t>left jion 出勤状態 T_STATUS on</t>
    <rPh sb="10" eb="12">
      <t>シュッキン</t>
    </rPh>
    <rPh sb="12" eb="14">
      <t>ジョウタイ</t>
    </rPh>
    <phoneticPr fontId="1"/>
  </si>
  <si>
    <t>left jion T_CALENDAR on</t>
    <phoneticPr fontId="1"/>
  </si>
  <si>
    <t>　　T_ATTENDANCE.状態ID＝T_STATUS.状態ID</t>
    <rPh sb="15" eb="17">
      <t>ジョウタイ</t>
    </rPh>
    <phoneticPr fontId="1"/>
  </si>
  <si>
    <t>　　T_ATTENDANCE.日付＝T_CALENDAR.日付</t>
    <rPh sb="15" eb="17">
      <t>ヒヅケ</t>
    </rPh>
    <rPh sb="29" eb="31">
      <t>ヒヅケ</t>
    </rPh>
    <phoneticPr fontId="1"/>
  </si>
  <si>
    <t xml:space="preserve">  T_ATTENDANCE left jion T_STATUS on 出勤状態    
 select 
       		日付,出勤時間,退勤時間,休憩時間,実働時間,残業時間,残業内容,申請状態,更新者,
        from T_ATTENDANCE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rPh sb="37" eb="39">
      <t>ｼｭｯｷﾝ</t>
    </rPh>
    <rPh sb="39" eb="41">
      <t>ｼﾞｮｳﾀｲ</t>
    </rPh>
    <rPh sb="69" eb="71">
      <t>ﾋﾂﾞｹ</t>
    </rPh>
    <rPh sb="72" eb="74">
      <t>ｼｭｯｷﾝ</t>
    </rPh>
    <rPh sb="74" eb="76">
      <t>ｼﾞｶﾝ</t>
    </rPh>
    <rPh sb="77" eb="81">
      <t>ﾀｲｷﾝｼﾞｶﾝ</t>
    </rPh>
    <rPh sb="82" eb="86">
      <t>ｷｭｳｹｲｼﾞｶﾝ</t>
    </rPh>
    <rPh sb="87" eb="91">
      <t>ｼﾞﾂﾄﾞｳｼﾞｶﾝ</t>
    </rPh>
    <rPh sb="92" eb="96">
      <t>ｻﾞﾝｷﾞｮｳｼﾞｶﾝ</t>
    </rPh>
    <rPh sb="97" eb="99">
      <t>ｻﾞﾝｷﾞｮｳ</t>
    </rPh>
    <rPh sb="99" eb="101">
      <t>ﾅｲﾖｳ</t>
    </rPh>
    <rPh sb="102" eb="106">
      <t>ｼﾝｾｲｼﾞｮｳﾀｲ</t>
    </rPh>
    <rPh sb="107" eb="110">
      <t>ｺｳｼﾝｼｬ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</si>
</sst>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135">
    <xf numFmtId="0" fontId="0" fillId="0" borderId="0" xfId="0">
      <alignment vertical="center"/>
    </xf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0" xfId="1" applyFont="1"/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3" applyFont="1"/>
    <xf numFmtId="0" fontId="3" fillId="0" borderId="0" xfId="3" applyFont="1" applyAlignment="1">
      <alignment vertical="center"/>
    </xf>
    <xf numFmtId="0" fontId="9" fillId="2" borderId="24" xfId="3" applyFont="1" applyFill="1" applyBorder="1" applyAlignment="1">
      <alignment vertical="center"/>
    </xf>
    <xf numFmtId="0" fontId="9" fillId="2" borderId="25" xfId="3" applyFont="1" applyFill="1" applyBorder="1" applyAlignment="1">
      <alignment vertical="center"/>
    </xf>
    <xf numFmtId="0" fontId="9" fillId="2" borderId="26" xfId="3" applyFont="1" applyFill="1" applyBorder="1" applyAlignment="1">
      <alignment vertical="center"/>
    </xf>
    <xf numFmtId="0" fontId="3" fillId="0" borderId="1" xfId="3" applyFont="1" applyBorder="1" applyAlignment="1">
      <alignment vertical="top"/>
    </xf>
    <xf numFmtId="0" fontId="3" fillId="0" borderId="2" xfId="3" applyFont="1" applyBorder="1" applyAlignment="1">
      <alignment vertical="top"/>
    </xf>
    <xf numFmtId="0" fontId="3" fillId="0" borderId="3" xfId="3" applyFont="1" applyBorder="1" applyAlignment="1">
      <alignment vertical="top"/>
    </xf>
    <xf numFmtId="0" fontId="3" fillId="0" borderId="4" xfId="3" applyFont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5" xfId="3" applyFont="1" applyBorder="1" applyAlignment="1">
      <alignment vertical="top"/>
    </xf>
    <xf numFmtId="0" fontId="3" fillId="0" borderId="7" xfId="3" applyFont="1" applyBorder="1" applyAlignment="1">
      <alignment vertical="top"/>
    </xf>
    <xf numFmtId="0" fontId="3" fillId="0" borderId="8" xfId="3" applyFont="1" applyBorder="1" applyAlignment="1">
      <alignment vertical="top"/>
    </xf>
    <xf numFmtId="0" fontId="3" fillId="0" borderId="9" xfId="3" applyFont="1" applyBorder="1" applyAlignment="1">
      <alignment vertical="top"/>
    </xf>
    <xf numFmtId="0" fontId="3" fillId="3" borderId="0" xfId="3" applyFont="1" applyFill="1" applyAlignment="1">
      <alignment vertical="top"/>
    </xf>
    <xf numFmtId="0" fontId="9" fillId="2" borderId="24" xfId="3" applyFont="1" applyFill="1" applyBorder="1" applyAlignment="1">
      <alignment vertical="top"/>
    </xf>
    <xf numFmtId="0" fontId="9" fillId="2" borderId="25" xfId="3" applyFont="1" applyFill="1" applyBorder="1" applyAlignment="1">
      <alignment vertical="top"/>
    </xf>
    <xf numFmtId="0" fontId="9" fillId="2" borderId="26" xfId="3" applyFont="1" applyFill="1" applyBorder="1" applyAlignment="1">
      <alignment vertical="top"/>
    </xf>
    <xf numFmtId="0" fontId="9" fillId="2" borderId="27" xfId="3" applyFont="1" applyFill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9" fillId="2" borderId="6" xfId="3" applyFont="1" applyFill="1" applyBorder="1" applyAlignment="1">
      <alignment horizontal="center" vertical="top"/>
    </xf>
    <xf numFmtId="0" fontId="3" fillId="3" borderId="24" xfId="3" applyFont="1" applyFill="1" applyBorder="1" applyAlignment="1">
      <alignment vertical="top"/>
    </xf>
    <xf numFmtId="0" fontId="3" fillId="3" borderId="25" xfId="3" applyFont="1" applyFill="1" applyBorder="1" applyAlignment="1">
      <alignment vertical="top"/>
    </xf>
    <xf numFmtId="0" fontId="3" fillId="3" borderId="26" xfId="3" applyFont="1" applyFill="1" applyBorder="1" applyAlignment="1">
      <alignment vertical="top"/>
    </xf>
    <xf numFmtId="0" fontId="3" fillId="0" borderId="0" xfId="5" applyFont="1"/>
    <xf numFmtId="0" fontId="3" fillId="0" borderId="0" xfId="5" applyFont="1" applyAlignment="1">
      <alignment vertical="center"/>
    </xf>
    <xf numFmtId="0" fontId="3" fillId="4" borderId="25" xfId="5" applyFont="1" applyFill="1" applyBorder="1" applyAlignment="1">
      <alignment vertical="top"/>
    </xf>
    <xf numFmtId="0" fontId="3" fillId="4" borderId="24" xfId="5" applyFont="1" applyFill="1" applyBorder="1" applyAlignment="1">
      <alignment vertical="top"/>
    </xf>
    <xf numFmtId="0" fontId="3" fillId="4" borderId="26" xfId="5" applyFont="1" applyFill="1" applyBorder="1" applyAlignment="1">
      <alignment vertical="top"/>
    </xf>
    <xf numFmtId="0" fontId="3" fillId="3" borderId="25" xfId="5" applyFont="1" applyFill="1" applyBorder="1" applyAlignment="1">
      <alignment vertical="top"/>
    </xf>
    <xf numFmtId="0" fontId="3" fillId="3" borderId="24" xfId="5" applyFont="1" applyFill="1" applyBorder="1" applyAlignment="1">
      <alignment vertical="top"/>
    </xf>
    <xf numFmtId="0" fontId="3" fillId="3" borderId="26" xfId="5" applyFont="1" applyFill="1" applyBorder="1" applyAlignment="1">
      <alignment vertical="top"/>
    </xf>
    <xf numFmtId="0" fontId="3" fillId="0" borderId="4" xfId="5" applyFont="1" applyBorder="1"/>
    <xf numFmtId="0" fontId="3" fillId="0" borderId="5" xfId="5" applyFont="1" applyBorder="1"/>
    <xf numFmtId="0" fontId="3" fillId="0" borderId="7" xfId="5" applyFont="1" applyBorder="1"/>
    <xf numFmtId="0" fontId="3" fillId="0" borderId="8" xfId="5" applyFont="1" applyBorder="1"/>
    <xf numFmtId="0" fontId="3" fillId="0" borderId="9" xfId="5" applyFont="1" applyBorder="1"/>
    <xf numFmtId="0" fontId="9" fillId="2" borderId="24" xfId="5" applyFont="1" applyFill="1" applyBorder="1" applyAlignment="1">
      <alignment vertical="center"/>
    </xf>
    <xf numFmtId="0" fontId="9" fillId="2" borderId="25" xfId="5" applyFont="1" applyFill="1" applyBorder="1" applyAlignment="1">
      <alignment vertical="center"/>
    </xf>
    <xf numFmtId="0" fontId="9" fillId="2" borderId="26" xfId="5" applyFont="1" applyFill="1" applyBorder="1" applyAlignment="1">
      <alignment vertical="center"/>
    </xf>
    <xf numFmtId="0" fontId="3" fillId="3" borderId="1" xfId="5" applyFont="1" applyFill="1" applyBorder="1" applyAlignment="1">
      <alignment vertical="top"/>
    </xf>
    <xf numFmtId="0" fontId="3" fillId="3" borderId="2" xfId="5" applyFont="1" applyFill="1" applyBorder="1" applyAlignment="1">
      <alignment vertical="top"/>
    </xf>
    <xf numFmtId="0" fontId="3" fillId="3" borderId="3" xfId="5" applyFont="1" applyFill="1" applyBorder="1" applyAlignment="1">
      <alignment vertical="top"/>
    </xf>
    <xf numFmtId="0" fontId="3" fillId="3" borderId="4" xfId="5" applyFont="1" applyFill="1" applyBorder="1" applyAlignment="1">
      <alignment vertical="top"/>
    </xf>
    <xf numFmtId="0" fontId="3" fillId="3" borderId="0" xfId="5" applyFont="1" applyFill="1" applyAlignment="1">
      <alignment vertical="top"/>
    </xf>
    <xf numFmtId="0" fontId="3" fillId="3" borderId="5" xfId="5" applyFont="1" applyFill="1" applyBorder="1" applyAlignment="1">
      <alignment vertical="top"/>
    </xf>
    <xf numFmtId="0" fontId="3" fillId="4" borderId="24" xfId="5" applyFont="1" applyFill="1" applyBorder="1" applyAlignment="1">
      <alignment horizontal="center" vertical="top"/>
    </xf>
    <xf numFmtId="0" fontId="3" fillId="3" borderId="24" xfId="5" applyFont="1" applyFill="1" applyBorder="1" applyAlignment="1">
      <alignment horizontal="center" vertical="top"/>
    </xf>
    <xf numFmtId="0" fontId="3" fillId="3" borderId="7" xfId="5" applyFont="1" applyFill="1" applyBorder="1" applyAlignment="1">
      <alignment vertical="top"/>
    </xf>
    <xf numFmtId="0" fontId="3" fillId="3" borderId="8" xfId="5" applyFont="1" applyFill="1" applyBorder="1" applyAlignment="1">
      <alignment vertical="top"/>
    </xf>
    <xf numFmtId="0" fontId="3" fillId="3" borderId="9" xfId="5" applyFont="1" applyFill="1" applyBorder="1" applyAlignment="1">
      <alignment vertical="top"/>
    </xf>
    <xf numFmtId="0" fontId="3" fillId="0" borderId="1" xfId="5" applyFont="1" applyBorder="1" applyAlignment="1">
      <alignment vertical="top"/>
    </xf>
    <xf numFmtId="0" fontId="3" fillId="0" borderId="2" xfId="5" applyFont="1" applyBorder="1" applyAlignment="1">
      <alignment vertical="top"/>
    </xf>
    <xf numFmtId="0" fontId="3" fillId="0" borderId="3" xfId="5" applyFont="1" applyBorder="1" applyAlignment="1">
      <alignment vertical="top"/>
    </xf>
    <xf numFmtId="0" fontId="3" fillId="0" borderId="4" xfId="5" applyFont="1" applyBorder="1" applyAlignment="1">
      <alignment vertical="top"/>
    </xf>
    <xf numFmtId="0" fontId="3" fillId="0" borderId="0" xfId="5" applyFont="1" applyAlignment="1">
      <alignment vertical="top"/>
    </xf>
    <xf numFmtId="0" fontId="3" fillId="0" borderId="5" xfId="5" applyFont="1" applyBorder="1" applyAlignment="1">
      <alignment vertical="top"/>
    </xf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14" fontId="7" fillId="0" borderId="6" xfId="1" applyNumberFormat="1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0" borderId="20" xfId="4" applyFont="1" applyBorder="1"/>
    <xf numFmtId="14" fontId="3" fillId="0" borderId="20" xfId="4" applyNumberFormat="1" applyFont="1" applyBorder="1" applyAlignment="1">
      <alignment horizontal="center"/>
    </xf>
    <xf numFmtId="0" fontId="3" fillId="0" borderId="19" xfId="4" applyFont="1" applyBorder="1"/>
    <xf numFmtId="14" fontId="3" fillId="0" borderId="19" xfId="4" applyNumberFormat="1" applyFont="1" applyBorder="1" applyAlignment="1">
      <alignment horizontal="center"/>
    </xf>
    <xf numFmtId="0" fontId="9" fillId="2" borderId="4" xfId="4" applyFont="1" applyFill="1" applyBorder="1" applyAlignment="1">
      <alignment horizontal="center"/>
    </xf>
    <xf numFmtId="0" fontId="9" fillId="2" borderId="5" xfId="4" applyFont="1" applyFill="1" applyBorder="1" applyAlignment="1">
      <alignment horizontal="center"/>
    </xf>
    <xf numFmtId="0" fontId="9" fillId="2" borderId="0" xfId="4" applyFont="1" applyFill="1" applyAlignment="1">
      <alignment horizontal="center"/>
    </xf>
    <xf numFmtId="0" fontId="3" fillId="0" borderId="18" xfId="4" applyFont="1" applyBorder="1"/>
    <xf numFmtId="14" fontId="3" fillId="0" borderId="18" xfId="4" applyNumberFormat="1" applyFont="1" applyBorder="1" applyAlignment="1">
      <alignment horizont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/>
    </xf>
    <xf numFmtId="0" fontId="9" fillId="2" borderId="17" xfId="2" applyFont="1" applyFill="1" applyBorder="1" applyAlignment="1">
      <alignment horizontal="center" vertical="center"/>
    </xf>
    <xf numFmtId="0" fontId="3" fillId="0" borderId="17" xfId="3" applyFont="1" applyBorder="1" applyAlignment="1">
      <alignment horizontal="center"/>
    </xf>
    <xf numFmtId="14" fontId="3" fillId="0" borderId="13" xfId="3" applyNumberFormat="1" applyFont="1" applyBorder="1" applyAlignment="1">
      <alignment horizontal="center"/>
    </xf>
    <xf numFmtId="14" fontId="3" fillId="0" borderId="21" xfId="3" applyNumberFormat="1" applyFont="1" applyBorder="1" applyAlignment="1">
      <alignment horizontal="center"/>
    </xf>
    <xf numFmtId="0" fontId="3" fillId="0" borderId="17" xfId="2" applyFont="1" applyBorder="1" applyAlignment="1">
      <alignment horizontal="center" vertical="center"/>
    </xf>
    <xf numFmtId="0" fontId="3" fillId="0" borderId="23" xfId="3" applyFont="1" applyBorder="1" applyAlignment="1">
      <alignment horizontal="center"/>
    </xf>
    <xf numFmtId="0" fontId="8" fillId="0" borderId="22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24" xfId="3" applyFont="1" applyBorder="1" applyAlignment="1">
      <alignment vertical="top"/>
    </xf>
    <xf numFmtId="0" fontId="3" fillId="0" borderId="25" xfId="3" applyFont="1" applyBorder="1" applyAlignment="1">
      <alignment vertical="top"/>
    </xf>
    <xf numFmtId="0" fontId="3" fillId="0" borderId="26" xfId="3" applyFont="1" applyBorder="1" applyAlignment="1">
      <alignment vertical="top"/>
    </xf>
    <xf numFmtId="0" fontId="3" fillId="0" borderId="24" xfId="3" applyFont="1" applyBorder="1" applyAlignment="1">
      <alignment horizontal="center" vertical="top"/>
    </xf>
    <xf numFmtId="0" fontId="3" fillId="0" borderId="26" xfId="3" applyFont="1" applyBorder="1" applyAlignment="1">
      <alignment horizontal="center" vertical="top"/>
    </xf>
    <xf numFmtId="0" fontId="9" fillId="2" borderId="24" xfId="3" applyFont="1" applyFill="1" applyBorder="1" applyAlignment="1">
      <alignment horizontal="center" vertical="top"/>
    </xf>
    <xf numFmtId="0" fontId="9" fillId="2" borderId="25" xfId="3" applyFont="1" applyFill="1" applyBorder="1" applyAlignment="1">
      <alignment horizontal="center" vertical="top"/>
    </xf>
    <xf numFmtId="0" fontId="9" fillId="2" borderId="26" xfId="3" applyFont="1" applyFill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3" fillId="0" borderId="6" xfId="3" applyFont="1" applyBorder="1" applyAlignment="1">
      <alignment horizontal="center" vertical="top"/>
    </xf>
    <xf numFmtId="0" fontId="9" fillId="2" borderId="6" xfId="3" applyFont="1" applyFill="1" applyBorder="1" applyAlignment="1">
      <alignment horizontal="center" vertical="top"/>
    </xf>
    <xf numFmtId="14" fontId="3" fillId="0" borderId="24" xfId="3" applyNumberFormat="1" applyFont="1" applyBorder="1" applyAlignment="1">
      <alignment horizontal="center"/>
    </xf>
    <xf numFmtId="14" fontId="3" fillId="0" borderId="25" xfId="3" applyNumberFormat="1" applyFont="1" applyBorder="1" applyAlignment="1">
      <alignment horizontal="center"/>
    </xf>
    <xf numFmtId="14" fontId="3" fillId="0" borderId="26" xfId="3" applyNumberFormat="1" applyFont="1" applyBorder="1" applyAlignment="1">
      <alignment horizontal="center"/>
    </xf>
    <xf numFmtId="0" fontId="9" fillId="2" borderId="24" xfId="2" applyFont="1" applyFill="1" applyBorder="1" applyAlignment="1">
      <alignment horizontal="center" vertical="center"/>
    </xf>
    <xf numFmtId="0" fontId="9" fillId="2" borderId="25" xfId="2" applyFont="1" applyFill="1" applyBorder="1" applyAlignment="1">
      <alignment horizontal="center" vertical="center"/>
    </xf>
    <xf numFmtId="0" fontId="9" fillId="2" borderId="26" xfId="2" applyFont="1" applyFill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/>
    </xf>
    <xf numFmtId="0" fontId="3" fillId="0" borderId="24" xfId="3" applyFont="1" applyBorder="1" applyAlignment="1">
      <alignment horizontal="center"/>
    </xf>
    <xf numFmtId="0" fontId="3" fillId="0" borderId="25" xfId="3" applyFont="1" applyBorder="1" applyAlignment="1">
      <alignment horizontal="center"/>
    </xf>
    <xf numFmtId="0" fontId="3" fillId="0" borderId="26" xfId="3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14" fontId="3" fillId="0" borderId="13" xfId="5" applyNumberFormat="1" applyFont="1" applyBorder="1" applyAlignment="1">
      <alignment horizontal="center"/>
    </xf>
    <xf numFmtId="14" fontId="3" fillId="0" borderId="21" xfId="5" applyNumberFormat="1" applyFont="1" applyBorder="1" applyAlignment="1">
      <alignment horizontal="center"/>
    </xf>
    <xf numFmtId="0" fontId="3" fillId="0" borderId="17" xfId="5" applyFont="1" applyBorder="1" applyAlignment="1">
      <alignment horizontal="center"/>
    </xf>
    <xf numFmtId="0" fontId="3" fillId="0" borderId="23" xfId="5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3" borderId="0" xfId="5" applyFont="1" applyFill="1" applyAlignment="1">
      <alignment horizontal="left" vertical="top" wrapText="1"/>
    </xf>
  </cellXfs>
  <cellStyles count="6">
    <cellStyle name="常规 2" xfId="5" xr:uid="{423C177F-8BA5-4379-B71A-F3BE6EFA5EC1}"/>
    <cellStyle name="標準" xfId="0" builtinId="0"/>
    <cellStyle name="標準 2" xfId="3" xr:uid="{3196BE95-CDEA-49EE-ABC3-0271C78965E4}"/>
    <cellStyle name="標準_ﾌﾟﾛｸﾞﾗﾑ一覧" xfId="4" xr:uid="{9333A7C0-1A1C-4C52-AC96-F02813C1D157}"/>
    <cellStyle name="標準_受入登録（詳細）2000バージョン" xfId="2" xr:uid="{4E7930BB-3DFF-45F0-BB06-C29AD57D8E79}"/>
    <cellStyle name="標準_詳細設計書_サンプル" xfId="1" xr:uid="{4996353D-4290-472D-A384-548CAC892F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E9CCAB-1B6F-4BBF-9F60-F5065773179F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DB4A1AD7-11D2-9BAA-CD28-14D8A6929164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F603973F-6ACC-FC97-10C0-443B1E5B1CF1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5741A7D0-6F68-47C5-92B8-F3527434C99F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F426F38-EAB9-4AFE-91EB-08975C643753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9CE5077E-1577-8D91-2AA5-D52178D38785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7EAAEFF2-32DA-729B-50A0-57ED88A3C335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FFB537F-6CCF-4CEA-A9A5-A204227F3B9B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175260</xdr:colOff>
      <xdr:row>5</xdr:row>
      <xdr:rowOff>22860</xdr:rowOff>
    </xdr:from>
    <xdr:to>
      <xdr:col>44</xdr:col>
      <xdr:colOff>83820</xdr:colOff>
      <xdr:row>41</xdr:row>
      <xdr:rowOff>21025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FCACF39-3D4F-646B-3026-28698DEA5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" y="655320"/>
          <a:ext cx="7772400" cy="4387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B24959F-18CA-4FD3-B1AD-1B4E38245BD7}"/>
            </a:ext>
          </a:extLst>
        </xdr:cNvPr>
        <xdr:cNvSpPr/>
      </xdr:nvSpPr>
      <xdr:spPr bwMode="auto">
        <a:xfrm>
          <a:off x="1135380" y="1004570"/>
          <a:ext cx="1129030" cy="29464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123324</xdr:colOff>
      <xdr:row>9</xdr:row>
      <xdr:rowOff>0</xdr:rowOff>
    </xdr:from>
    <xdr:to>
      <xdr:col>19</xdr:col>
      <xdr:colOff>44450</xdr:colOff>
      <xdr:row>9</xdr:row>
      <xdr:rowOff>2340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674D5C86-63B9-4BEE-A5CC-30B450780757}"/>
            </a:ext>
          </a:extLst>
        </xdr:cNvPr>
        <xdr:cNvCxnSpPr/>
      </xdr:nvCxnSpPr>
      <xdr:spPr bwMode="auto">
        <a:xfrm flipV="1">
          <a:off x="2317884" y="1120140"/>
          <a:ext cx="1201286" cy="23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133685</xdr:colOff>
      <xdr:row>7</xdr:row>
      <xdr:rowOff>2006</xdr:rowOff>
    </xdr:from>
    <xdr:to>
      <xdr:col>27</xdr:col>
      <xdr:colOff>335</xdr:colOff>
      <xdr:row>9</xdr:row>
      <xdr:rowOff>46790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89FCA285-6CB3-46BF-8296-FB7FBDB42791}"/>
            </a:ext>
          </a:extLst>
        </xdr:cNvPr>
        <xdr:cNvSpPr/>
      </xdr:nvSpPr>
      <xdr:spPr bwMode="auto">
        <a:xfrm>
          <a:off x="3608405" y="878306"/>
          <a:ext cx="1329690" cy="28862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19</xdr:col>
      <xdr:colOff>133350</xdr:colOff>
      <xdr:row>9</xdr:row>
      <xdr:rowOff>114300</xdr:rowOff>
    </xdr:from>
    <xdr:to>
      <xdr:col>27</xdr:col>
      <xdr:colOff>0</xdr:colOff>
      <xdr:row>12</xdr:row>
      <xdr:rowOff>44450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19D8A1C0-1F1E-4AE4-BFC5-F34B6D1E00BD}"/>
            </a:ext>
          </a:extLst>
        </xdr:cNvPr>
        <xdr:cNvSpPr/>
      </xdr:nvSpPr>
      <xdr:spPr bwMode="auto">
        <a:xfrm>
          <a:off x="3608070" y="1234440"/>
          <a:ext cx="1329690" cy="2959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YMM-PC-05\Desktop\&#36039;&#26009;\&#35443;&#32048;&#35373;&#35336;&#26360;_&#31038;&#21729;&#24773;&#22577;&#19968;&#35239;(&#12469;&#12531;&#12503;&#12523;).xlsx" TargetMode="External"/><Relationship Id="rId1" Type="http://schemas.openxmlformats.org/officeDocument/2006/relationships/externalLinkPath" Target="&#36039;&#26009;/&#35443;&#32048;&#35373;&#35336;&#26360;_&#31038;&#21729;&#24773;&#22577;&#19968;&#35239;(&#12469;&#12531;&#12503;&#1252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画面イメージ"/>
      <sheetName val="IO関連"/>
      <sheetName val="画面項目"/>
      <sheetName val="イベント処理"/>
    </sheetNames>
    <sheetDataSet>
      <sheetData sheetId="0">
        <row r="47">
          <cell r="AL47">
            <v>44720</v>
          </cell>
        </row>
        <row r="49">
          <cell r="AL49" t="str">
            <v>チーム１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F761-173A-46BD-8AAA-0EAFB6CB4FE8}">
  <dimension ref="A1:AZ52"/>
  <sheetViews>
    <sheetView topLeftCell="A17" zoomScale="115" zoomScaleNormal="115" workbookViewId="0">
      <selection activeCell="AL39" sqref="AL39:AY40"/>
    </sheetView>
  </sheetViews>
  <sheetFormatPr defaultColWidth="2.3984375" defaultRowHeight="9.6"/>
  <cols>
    <col min="1" max="16384" width="2.398437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74" t="s">
        <v>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71" t="s">
        <v>1</v>
      </c>
      <c r="AG37" s="71"/>
      <c r="AH37" s="71"/>
      <c r="AI37" s="71"/>
      <c r="AJ37" s="71"/>
      <c r="AK37" s="71"/>
      <c r="AL37" s="72" t="s">
        <v>2</v>
      </c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71"/>
      <c r="AG38" s="71"/>
      <c r="AH38" s="71"/>
      <c r="AI38" s="71"/>
      <c r="AJ38" s="71"/>
      <c r="AK38" s="71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1" t="s">
        <v>3</v>
      </c>
      <c r="AG39" s="71"/>
      <c r="AH39" s="71"/>
      <c r="AI39" s="71"/>
      <c r="AJ39" s="71"/>
      <c r="AK39" s="71"/>
      <c r="AL39" s="72" t="s">
        <v>4</v>
      </c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1"/>
      <c r="AG40" s="71"/>
      <c r="AH40" s="71"/>
      <c r="AI40" s="71"/>
      <c r="AJ40" s="71"/>
      <c r="AK40" s="71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1" t="s">
        <v>5</v>
      </c>
      <c r="AG41" s="71"/>
      <c r="AH41" s="71"/>
      <c r="AI41" s="71"/>
      <c r="AJ41" s="71"/>
      <c r="AK41" s="71"/>
      <c r="AL41" s="72" t="s">
        <v>6</v>
      </c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1"/>
      <c r="AG42" s="71"/>
      <c r="AH42" s="71"/>
      <c r="AI42" s="71"/>
      <c r="AJ42" s="71"/>
      <c r="AK42" s="71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1" t="s">
        <v>7</v>
      </c>
      <c r="AG43" s="71"/>
      <c r="AH43" s="71"/>
      <c r="AI43" s="71"/>
      <c r="AJ43" s="71"/>
      <c r="AK43" s="71"/>
      <c r="AL43" s="72" t="s">
        <v>8</v>
      </c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1"/>
      <c r="AG44" s="71"/>
      <c r="AH44" s="71"/>
      <c r="AI44" s="71"/>
      <c r="AJ44" s="71"/>
      <c r="AK44" s="71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1" t="s">
        <v>9</v>
      </c>
      <c r="AG45" s="71"/>
      <c r="AH45" s="71"/>
      <c r="AI45" s="71"/>
      <c r="AJ45" s="71"/>
      <c r="AK45" s="71"/>
      <c r="AL45" s="72" t="s">
        <v>59</v>
      </c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1"/>
      <c r="AG46" s="71"/>
      <c r="AH46" s="71"/>
      <c r="AI46" s="71"/>
      <c r="AJ46" s="71"/>
      <c r="AK46" s="71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1" t="s">
        <v>10</v>
      </c>
      <c r="AG47" s="71"/>
      <c r="AH47" s="71"/>
      <c r="AI47" s="71"/>
      <c r="AJ47" s="71"/>
      <c r="AK47" s="71"/>
      <c r="AL47" s="73">
        <v>45083</v>
      </c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1"/>
      <c r="AG48" s="71"/>
      <c r="AH48" s="71"/>
      <c r="AI48" s="71"/>
      <c r="AJ48" s="71"/>
      <c r="AK48" s="71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1" t="s">
        <v>11</v>
      </c>
      <c r="AG49" s="71"/>
      <c r="AH49" s="71"/>
      <c r="AI49" s="71"/>
      <c r="AJ49" s="71"/>
      <c r="AK49" s="71"/>
      <c r="AL49" s="72" t="s">
        <v>60</v>
      </c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1"/>
      <c r="AG50" s="71"/>
      <c r="AH50" s="71"/>
      <c r="AI50" s="71"/>
      <c r="AJ50" s="71"/>
      <c r="AK50" s="71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1:AK42"/>
    <mergeCell ref="AL41:AY42"/>
    <mergeCell ref="I9:AR22"/>
    <mergeCell ref="AF37:AK38"/>
    <mergeCell ref="AL37:AY38"/>
    <mergeCell ref="AF39:AK40"/>
    <mergeCell ref="AL39:AY40"/>
    <mergeCell ref="AF49:AK50"/>
    <mergeCell ref="AL49:AY50"/>
    <mergeCell ref="AF43:AK44"/>
    <mergeCell ref="AL43:AY44"/>
    <mergeCell ref="AF45:AK46"/>
    <mergeCell ref="AL45:AY46"/>
    <mergeCell ref="AF47:AK48"/>
    <mergeCell ref="AL47:AY4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8027-1A64-431A-9B55-1D819835A40D}">
  <dimension ref="A1:AZ52"/>
  <sheetViews>
    <sheetView workbookViewId="0">
      <pane ySplit="4" topLeftCell="A5" activePane="bottomLeft" state="frozen"/>
      <selection pane="bottomLeft" activeCell="AQ1" sqref="AQ1:AZ1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6"/>
      <c r="Y1" s="90" t="s">
        <v>13</v>
      </c>
      <c r="Z1" s="90"/>
      <c r="AA1" s="90"/>
      <c r="AB1" s="90"/>
      <c r="AC1" s="91" t="str">
        <f>IF(ISBLANK(表紙!AL43),"",(表紙!AL43))</f>
        <v>G001</v>
      </c>
      <c r="AD1" s="91"/>
      <c r="AE1" s="91"/>
      <c r="AF1" s="91"/>
      <c r="AG1" s="91"/>
      <c r="AH1" s="91"/>
      <c r="AI1" s="91"/>
      <c r="AJ1" s="91"/>
      <c r="AK1" s="91"/>
      <c r="AL1" s="91"/>
      <c r="AM1" s="90" t="s">
        <v>3</v>
      </c>
      <c r="AN1" s="90"/>
      <c r="AO1" s="90"/>
      <c r="AP1" s="90"/>
      <c r="AQ1" s="91" t="str">
        <f>画面イメージ!AC1</f>
        <v>KS</v>
      </c>
      <c r="AR1" s="91"/>
      <c r="AS1" s="91"/>
      <c r="AT1" s="91"/>
      <c r="AU1" s="91"/>
      <c r="AV1" s="91"/>
      <c r="AW1" s="91"/>
      <c r="AX1" s="91"/>
      <c r="AY1" s="91"/>
      <c r="AZ1" s="91"/>
    </row>
    <row r="2" spans="1:52" ht="10.199999999999999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9"/>
      <c r="Y2" s="92" t="s">
        <v>14</v>
      </c>
      <c r="Z2" s="92"/>
      <c r="AA2" s="92"/>
      <c r="AB2" s="92"/>
      <c r="AC2" s="93" t="str">
        <f>IF(ISBLANK(表紙!AL45),"",(表紙!AL45))</f>
        <v>勤怠承認詳細画面</v>
      </c>
      <c r="AD2" s="93"/>
      <c r="AE2" s="93"/>
      <c r="AF2" s="93"/>
      <c r="AG2" s="93"/>
      <c r="AH2" s="93"/>
      <c r="AI2" s="93"/>
      <c r="AJ2" s="93"/>
      <c r="AK2" s="93"/>
      <c r="AL2" s="93"/>
      <c r="AM2" s="92" t="s">
        <v>5</v>
      </c>
      <c r="AN2" s="92"/>
      <c r="AO2" s="92"/>
      <c r="AP2" s="92"/>
      <c r="AQ2" s="93" t="str">
        <f>IF(ISBLANK(表紙!AL41),"",(表紙!AL41))</f>
        <v>勤怠管理システム</v>
      </c>
      <c r="AR2" s="93"/>
      <c r="AS2" s="93"/>
      <c r="AT2" s="93"/>
      <c r="AU2" s="93"/>
      <c r="AV2" s="93"/>
      <c r="AW2" s="93"/>
      <c r="AX2" s="93"/>
      <c r="AY2" s="93"/>
      <c r="AZ2" s="93"/>
    </row>
    <row r="3" spans="1:52" ht="10.199999999999999" thickTop="1"/>
    <row r="4" spans="1:52">
      <c r="A4" s="79" t="s">
        <v>15</v>
      </c>
      <c r="B4" s="80"/>
      <c r="C4" s="79" t="s">
        <v>16</v>
      </c>
      <c r="D4" s="81"/>
      <c r="E4" s="81"/>
      <c r="F4" s="80"/>
      <c r="G4" s="79" t="s">
        <v>17</v>
      </c>
      <c r="H4" s="81"/>
      <c r="I4" s="81"/>
      <c r="J4" s="80"/>
      <c r="K4" s="79" t="s">
        <v>18</v>
      </c>
      <c r="L4" s="81"/>
      <c r="M4" s="81"/>
      <c r="N4" s="81"/>
      <c r="O4" s="81"/>
      <c r="P4" s="81"/>
      <c r="Q4" s="81"/>
      <c r="R4" s="81"/>
      <c r="S4" s="81"/>
      <c r="T4" s="80"/>
      <c r="U4" s="79" t="s">
        <v>19</v>
      </c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>
      <c r="A5" s="82">
        <f t="shared" ref="A5:A52" si="0">ROW()-4</f>
        <v>1</v>
      </c>
      <c r="B5" s="82"/>
      <c r="C5" s="83">
        <v>45083</v>
      </c>
      <c r="D5" s="83"/>
      <c r="E5" s="83"/>
      <c r="F5" s="83"/>
      <c r="G5" s="82" t="s">
        <v>12</v>
      </c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 t="s">
        <v>20</v>
      </c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</row>
    <row r="6" spans="1:52">
      <c r="A6" s="77">
        <f t="shared" si="0"/>
        <v>2</v>
      </c>
      <c r="B6" s="77"/>
      <c r="C6" s="78"/>
      <c r="D6" s="78"/>
      <c r="E6" s="78"/>
      <c r="F6" s="78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</row>
    <row r="7" spans="1:52">
      <c r="A7" s="77">
        <f t="shared" si="0"/>
        <v>3</v>
      </c>
      <c r="B7" s="77"/>
      <c r="C7" s="78"/>
      <c r="D7" s="78"/>
      <c r="E7" s="78"/>
      <c r="F7" s="78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</row>
    <row r="8" spans="1:52">
      <c r="A8" s="77">
        <f t="shared" si="0"/>
        <v>4</v>
      </c>
      <c r="B8" s="77"/>
      <c r="C8" s="78"/>
      <c r="D8" s="78"/>
      <c r="E8" s="78"/>
      <c r="F8" s="78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</row>
    <row r="9" spans="1:52">
      <c r="A9" s="77">
        <f t="shared" si="0"/>
        <v>5</v>
      </c>
      <c r="B9" s="77"/>
      <c r="C9" s="78"/>
      <c r="D9" s="78"/>
      <c r="E9" s="78"/>
      <c r="F9" s="78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</row>
    <row r="10" spans="1:52">
      <c r="A10" s="77">
        <f t="shared" si="0"/>
        <v>6</v>
      </c>
      <c r="B10" s="77"/>
      <c r="C10" s="78"/>
      <c r="D10" s="78"/>
      <c r="E10" s="78"/>
      <c r="F10" s="78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</row>
    <row r="11" spans="1:52">
      <c r="A11" s="77">
        <f t="shared" si="0"/>
        <v>7</v>
      </c>
      <c r="B11" s="77"/>
      <c r="C11" s="78"/>
      <c r="D11" s="78"/>
      <c r="E11" s="78"/>
      <c r="F11" s="78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>
      <c r="A12" s="77">
        <f t="shared" si="0"/>
        <v>8</v>
      </c>
      <c r="B12" s="77"/>
      <c r="C12" s="78"/>
      <c r="D12" s="78"/>
      <c r="E12" s="78"/>
      <c r="F12" s="78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>
      <c r="A13" s="77">
        <f t="shared" si="0"/>
        <v>9</v>
      </c>
      <c r="B13" s="77"/>
      <c r="C13" s="78"/>
      <c r="D13" s="78"/>
      <c r="E13" s="78"/>
      <c r="F13" s="78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>
      <c r="A14" s="77">
        <f t="shared" si="0"/>
        <v>10</v>
      </c>
      <c r="B14" s="77"/>
      <c r="C14" s="78"/>
      <c r="D14" s="78"/>
      <c r="E14" s="78"/>
      <c r="F14" s="78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>
      <c r="A15" s="77">
        <f t="shared" si="0"/>
        <v>11</v>
      </c>
      <c r="B15" s="77"/>
      <c r="C15" s="78"/>
      <c r="D15" s="78"/>
      <c r="E15" s="78"/>
      <c r="F15" s="78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>
      <c r="A16" s="77">
        <f t="shared" si="0"/>
        <v>12</v>
      </c>
      <c r="B16" s="77"/>
      <c r="C16" s="78"/>
      <c r="D16" s="78"/>
      <c r="E16" s="78"/>
      <c r="F16" s="78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>
      <c r="A17" s="77">
        <f t="shared" si="0"/>
        <v>13</v>
      </c>
      <c r="B17" s="77"/>
      <c r="C17" s="78"/>
      <c r="D17" s="78"/>
      <c r="E17" s="78"/>
      <c r="F17" s="78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>
      <c r="A18" s="77">
        <f t="shared" si="0"/>
        <v>14</v>
      </c>
      <c r="B18" s="77"/>
      <c r="C18" s="78"/>
      <c r="D18" s="78"/>
      <c r="E18" s="78"/>
      <c r="F18" s="78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>
      <c r="A19" s="77">
        <f t="shared" si="0"/>
        <v>15</v>
      </c>
      <c r="B19" s="77"/>
      <c r="C19" s="78"/>
      <c r="D19" s="78"/>
      <c r="E19" s="78"/>
      <c r="F19" s="78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>
      <c r="A20" s="77">
        <f t="shared" si="0"/>
        <v>16</v>
      </c>
      <c r="B20" s="77"/>
      <c r="C20" s="78"/>
      <c r="D20" s="78"/>
      <c r="E20" s="78"/>
      <c r="F20" s="78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>
      <c r="A21" s="77">
        <f t="shared" si="0"/>
        <v>17</v>
      </c>
      <c r="B21" s="77"/>
      <c r="C21" s="78"/>
      <c r="D21" s="78"/>
      <c r="E21" s="78"/>
      <c r="F21" s="78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>
      <c r="A22" s="77">
        <f t="shared" si="0"/>
        <v>18</v>
      </c>
      <c r="B22" s="77"/>
      <c r="C22" s="78"/>
      <c r="D22" s="78"/>
      <c r="E22" s="78"/>
      <c r="F22" s="78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>
      <c r="A23" s="77">
        <f t="shared" si="0"/>
        <v>19</v>
      </c>
      <c r="B23" s="77"/>
      <c r="C23" s="78"/>
      <c r="D23" s="78"/>
      <c r="E23" s="78"/>
      <c r="F23" s="78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>
      <c r="A24" s="77">
        <f t="shared" si="0"/>
        <v>20</v>
      </c>
      <c r="B24" s="77"/>
      <c r="C24" s="78"/>
      <c r="D24" s="78"/>
      <c r="E24" s="78"/>
      <c r="F24" s="78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>
      <c r="A25" s="77">
        <f t="shared" si="0"/>
        <v>21</v>
      </c>
      <c r="B25" s="77"/>
      <c r="C25" s="78"/>
      <c r="D25" s="78"/>
      <c r="E25" s="78"/>
      <c r="F25" s="78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>
      <c r="A26" s="77">
        <f t="shared" si="0"/>
        <v>22</v>
      </c>
      <c r="B26" s="77"/>
      <c r="C26" s="78"/>
      <c r="D26" s="78"/>
      <c r="E26" s="78"/>
      <c r="F26" s="78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>
      <c r="A27" s="77">
        <f t="shared" si="0"/>
        <v>23</v>
      </c>
      <c r="B27" s="77"/>
      <c r="C27" s="78"/>
      <c r="D27" s="78"/>
      <c r="E27" s="78"/>
      <c r="F27" s="78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>
      <c r="A28" s="77">
        <f t="shared" si="0"/>
        <v>24</v>
      </c>
      <c r="B28" s="77"/>
      <c r="C28" s="78"/>
      <c r="D28" s="78"/>
      <c r="E28" s="78"/>
      <c r="F28" s="78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>
      <c r="A29" s="77">
        <f t="shared" si="0"/>
        <v>25</v>
      </c>
      <c r="B29" s="77"/>
      <c r="C29" s="78"/>
      <c r="D29" s="78"/>
      <c r="E29" s="78"/>
      <c r="F29" s="78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>
      <c r="A30" s="77">
        <f t="shared" si="0"/>
        <v>26</v>
      </c>
      <c r="B30" s="77"/>
      <c r="C30" s="78"/>
      <c r="D30" s="78"/>
      <c r="E30" s="78"/>
      <c r="F30" s="78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>
      <c r="A31" s="77">
        <f t="shared" si="0"/>
        <v>27</v>
      </c>
      <c r="B31" s="77"/>
      <c r="C31" s="78"/>
      <c r="D31" s="78"/>
      <c r="E31" s="78"/>
      <c r="F31" s="78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>
      <c r="A32" s="77">
        <f t="shared" si="0"/>
        <v>28</v>
      </c>
      <c r="B32" s="77"/>
      <c r="C32" s="78"/>
      <c r="D32" s="78"/>
      <c r="E32" s="78"/>
      <c r="F32" s="78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>
      <c r="A33" s="77">
        <f t="shared" si="0"/>
        <v>29</v>
      </c>
      <c r="B33" s="77"/>
      <c r="C33" s="78"/>
      <c r="D33" s="78"/>
      <c r="E33" s="78"/>
      <c r="F33" s="78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>
      <c r="A34" s="77">
        <f t="shared" si="0"/>
        <v>30</v>
      </c>
      <c r="B34" s="77"/>
      <c r="C34" s="78"/>
      <c r="D34" s="78"/>
      <c r="E34" s="78"/>
      <c r="F34" s="78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>
      <c r="A35" s="77">
        <f t="shared" si="0"/>
        <v>31</v>
      </c>
      <c r="B35" s="77"/>
      <c r="C35" s="78"/>
      <c r="D35" s="78"/>
      <c r="E35" s="78"/>
      <c r="F35" s="78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>
      <c r="A36" s="77">
        <f t="shared" si="0"/>
        <v>32</v>
      </c>
      <c r="B36" s="77"/>
      <c r="C36" s="78"/>
      <c r="D36" s="78"/>
      <c r="E36" s="78"/>
      <c r="F36" s="78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>
      <c r="A37" s="77">
        <f t="shared" si="0"/>
        <v>33</v>
      </c>
      <c r="B37" s="77"/>
      <c r="C37" s="78"/>
      <c r="D37" s="78"/>
      <c r="E37" s="78"/>
      <c r="F37" s="78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>
      <c r="A38" s="77">
        <f t="shared" si="0"/>
        <v>34</v>
      </c>
      <c r="B38" s="77"/>
      <c r="C38" s="78"/>
      <c r="D38" s="78"/>
      <c r="E38" s="78"/>
      <c r="F38" s="78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>
      <c r="A39" s="77">
        <f t="shared" si="0"/>
        <v>35</v>
      </c>
      <c r="B39" s="77"/>
      <c r="C39" s="78"/>
      <c r="D39" s="78"/>
      <c r="E39" s="78"/>
      <c r="F39" s="78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>
      <c r="A40" s="77">
        <f t="shared" si="0"/>
        <v>36</v>
      </c>
      <c r="B40" s="77"/>
      <c r="C40" s="78"/>
      <c r="D40" s="78"/>
      <c r="E40" s="78"/>
      <c r="F40" s="78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>
      <c r="A41" s="77">
        <f t="shared" si="0"/>
        <v>37</v>
      </c>
      <c r="B41" s="77"/>
      <c r="C41" s="78"/>
      <c r="D41" s="78"/>
      <c r="E41" s="78"/>
      <c r="F41" s="78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>
      <c r="A42" s="77">
        <f t="shared" si="0"/>
        <v>38</v>
      </c>
      <c r="B42" s="77"/>
      <c r="C42" s="78"/>
      <c r="D42" s="78"/>
      <c r="E42" s="78"/>
      <c r="F42" s="78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>
      <c r="A43" s="77">
        <f t="shared" si="0"/>
        <v>39</v>
      </c>
      <c r="B43" s="77"/>
      <c r="C43" s="78"/>
      <c r="D43" s="78"/>
      <c r="E43" s="78"/>
      <c r="F43" s="78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>
      <c r="A44" s="77">
        <f t="shared" si="0"/>
        <v>40</v>
      </c>
      <c r="B44" s="77"/>
      <c r="C44" s="78"/>
      <c r="D44" s="78"/>
      <c r="E44" s="78"/>
      <c r="F44" s="78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>
      <c r="A45" s="77">
        <f t="shared" si="0"/>
        <v>41</v>
      </c>
      <c r="B45" s="77"/>
      <c r="C45" s="78"/>
      <c r="D45" s="78"/>
      <c r="E45" s="78"/>
      <c r="F45" s="78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>
      <c r="A46" s="77">
        <f t="shared" si="0"/>
        <v>42</v>
      </c>
      <c r="B46" s="77"/>
      <c r="C46" s="78"/>
      <c r="D46" s="78"/>
      <c r="E46" s="78"/>
      <c r="F46" s="78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</row>
    <row r="47" spans="1:52">
      <c r="A47" s="77">
        <f t="shared" si="0"/>
        <v>43</v>
      </c>
      <c r="B47" s="77"/>
      <c r="C47" s="78"/>
      <c r="D47" s="78"/>
      <c r="E47" s="78"/>
      <c r="F47" s="78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</row>
    <row r="48" spans="1:52">
      <c r="A48" s="77">
        <f t="shared" si="0"/>
        <v>44</v>
      </c>
      <c r="B48" s="77"/>
      <c r="C48" s="78"/>
      <c r="D48" s="78"/>
      <c r="E48" s="78"/>
      <c r="F48" s="78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</row>
    <row r="49" spans="1:52">
      <c r="A49" s="77">
        <f t="shared" si="0"/>
        <v>45</v>
      </c>
      <c r="B49" s="77"/>
      <c r="C49" s="78"/>
      <c r="D49" s="78"/>
      <c r="E49" s="78"/>
      <c r="F49" s="78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</row>
    <row r="50" spans="1:52">
      <c r="A50" s="77">
        <f t="shared" si="0"/>
        <v>46</v>
      </c>
      <c r="B50" s="77"/>
      <c r="C50" s="78"/>
      <c r="D50" s="78"/>
      <c r="E50" s="78"/>
      <c r="F50" s="78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</row>
    <row r="51" spans="1:52">
      <c r="A51" s="77">
        <f t="shared" si="0"/>
        <v>47</v>
      </c>
      <c r="B51" s="77"/>
      <c r="C51" s="78"/>
      <c r="D51" s="78"/>
      <c r="E51" s="78"/>
      <c r="F51" s="78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</row>
    <row r="52" spans="1:52">
      <c r="A52" s="75">
        <f t="shared" si="0"/>
        <v>48</v>
      </c>
      <c r="B52" s="75"/>
      <c r="C52" s="76"/>
      <c r="D52" s="76"/>
      <c r="E52" s="76"/>
      <c r="F52" s="76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</row>
  </sheetData>
  <mergeCells count="254"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570A-EC1D-414C-8C7A-F0B444195D9E}">
  <dimension ref="A1:AZ59"/>
  <sheetViews>
    <sheetView zoomScaleNormal="100" workbookViewId="0">
      <selection activeCell="AW19" sqref="AW19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6"/>
      <c r="K1" s="90" t="s">
        <v>13</v>
      </c>
      <c r="L1" s="90"/>
      <c r="M1" s="90"/>
      <c r="N1" s="90"/>
      <c r="O1" s="101" t="str">
        <f>IF(ISBLANK(表紙!AL43),"",(表紙!AL43))</f>
        <v>G001</v>
      </c>
      <c r="P1" s="101"/>
      <c r="Q1" s="101"/>
      <c r="R1" s="101"/>
      <c r="S1" s="101"/>
      <c r="T1" s="101"/>
      <c r="U1" s="101"/>
      <c r="V1" s="101"/>
      <c r="W1" s="101"/>
      <c r="X1" s="101"/>
      <c r="Y1" s="90" t="s">
        <v>3</v>
      </c>
      <c r="Z1" s="90"/>
      <c r="AA1" s="90"/>
      <c r="AB1" s="90"/>
      <c r="AC1" s="91" t="str">
        <f>IF(ISBLANK(表紙!AL39),"",(表紙!AL39))</f>
        <v>KS</v>
      </c>
      <c r="AD1" s="91"/>
      <c r="AE1" s="91"/>
      <c r="AF1" s="91"/>
      <c r="AG1" s="91"/>
      <c r="AH1" s="91"/>
      <c r="AI1" s="91"/>
      <c r="AJ1" s="91"/>
      <c r="AK1" s="91"/>
      <c r="AL1" s="91"/>
      <c r="AM1" s="90" t="s">
        <v>21</v>
      </c>
      <c r="AN1" s="90"/>
      <c r="AO1" s="90"/>
      <c r="AP1" s="90"/>
      <c r="AQ1" s="94">
        <f>IF(ISBLANK(表紙!AL47),"",(表紙!AL47))</f>
        <v>45083</v>
      </c>
      <c r="AR1" s="94"/>
      <c r="AS1" s="94"/>
      <c r="AT1" s="94"/>
      <c r="AU1" s="94"/>
      <c r="AV1" s="94"/>
      <c r="AW1" s="94"/>
      <c r="AX1" s="94"/>
      <c r="AY1" s="94"/>
      <c r="AZ1" s="95"/>
    </row>
    <row r="2" spans="1:52" ht="10.199999999999999" thickBot="1">
      <c r="A2" s="98"/>
      <c r="B2" s="99"/>
      <c r="C2" s="99"/>
      <c r="D2" s="99"/>
      <c r="E2" s="99"/>
      <c r="F2" s="99"/>
      <c r="G2" s="99"/>
      <c r="H2" s="99"/>
      <c r="I2" s="99"/>
      <c r="J2" s="100"/>
      <c r="K2" s="92" t="s">
        <v>14</v>
      </c>
      <c r="L2" s="92"/>
      <c r="M2" s="92"/>
      <c r="N2" s="92"/>
      <c r="O2" s="96" t="str">
        <f>IF(ISBLANK(表紙!AL45),"",(表紙!AL45))</f>
        <v>勤怠承認詳細画面</v>
      </c>
      <c r="P2" s="96"/>
      <c r="Q2" s="96"/>
      <c r="R2" s="96"/>
      <c r="S2" s="96"/>
      <c r="T2" s="96"/>
      <c r="U2" s="96"/>
      <c r="V2" s="96"/>
      <c r="W2" s="96"/>
      <c r="X2" s="96"/>
      <c r="Y2" s="92" t="s">
        <v>5</v>
      </c>
      <c r="Z2" s="92"/>
      <c r="AA2" s="92"/>
      <c r="AB2" s="92"/>
      <c r="AC2" s="93" t="str">
        <f>IF(ISBLANK(表紙!AL41),"",(表紙!AL41))</f>
        <v>勤怠管理システム</v>
      </c>
      <c r="AD2" s="93"/>
      <c r="AE2" s="93"/>
      <c r="AF2" s="93"/>
      <c r="AG2" s="93"/>
      <c r="AH2" s="93"/>
      <c r="AI2" s="93"/>
      <c r="AJ2" s="93"/>
      <c r="AK2" s="93"/>
      <c r="AL2" s="93"/>
      <c r="AM2" s="92" t="s">
        <v>11</v>
      </c>
      <c r="AN2" s="92"/>
      <c r="AO2" s="92"/>
      <c r="AP2" s="92"/>
      <c r="AQ2" s="93" t="str">
        <f>IF(ISBLANK(表紙!AL49),"",(表紙!AL49))</f>
        <v>安雪シン・高菁雨</v>
      </c>
      <c r="AR2" s="93"/>
      <c r="AS2" s="93"/>
      <c r="AT2" s="93"/>
      <c r="AU2" s="93"/>
      <c r="AV2" s="93"/>
      <c r="AW2" s="93"/>
      <c r="AX2" s="93"/>
      <c r="AY2" s="93"/>
      <c r="AZ2" s="97"/>
    </row>
    <row r="3" spans="1:52" ht="10.199999999999999" thickTop="1">
      <c r="B3" s="15"/>
    </row>
    <row r="4" spans="1:52">
      <c r="A4" s="16" t="s">
        <v>22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spans="1:52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spans="1:5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</row>
    <row r="53" spans="1:5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4"/>
    </row>
    <row r="54" spans="1:5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4"/>
    </row>
    <row r="55" spans="1:5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</row>
    <row r="56" spans="1:5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4"/>
    </row>
    <row r="57" spans="1:5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4"/>
    </row>
    <row r="58" spans="1:52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4"/>
    </row>
    <row r="59" spans="1:5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7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B3C3-A380-4B51-B18A-150B1D470E94}">
  <dimension ref="A1:AZ52"/>
  <sheetViews>
    <sheetView topLeftCell="A15" zoomScale="120" zoomScaleNormal="120" workbookViewId="0">
      <selection activeCell="X38" sqref="X38:AZ38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6"/>
      <c r="K1" s="90" t="s">
        <v>13</v>
      </c>
      <c r="L1" s="90"/>
      <c r="M1" s="90"/>
      <c r="N1" s="90"/>
      <c r="O1" s="101" t="str">
        <f>IF(ISBLANK(表紙!AL43),"",(表紙!AL43))</f>
        <v>G001</v>
      </c>
      <c r="P1" s="101"/>
      <c r="Q1" s="101"/>
      <c r="R1" s="101"/>
      <c r="S1" s="101"/>
      <c r="T1" s="101"/>
      <c r="U1" s="101"/>
      <c r="V1" s="101"/>
      <c r="W1" s="101"/>
      <c r="X1" s="101"/>
      <c r="Y1" s="90" t="s">
        <v>3</v>
      </c>
      <c r="Z1" s="90"/>
      <c r="AA1" s="90"/>
      <c r="AB1" s="90"/>
      <c r="AC1" s="91" t="str">
        <f>IF(ISBLANK(表紙!AL39),"",(表紙!AL39))</f>
        <v>KS</v>
      </c>
      <c r="AD1" s="91"/>
      <c r="AE1" s="91"/>
      <c r="AF1" s="91"/>
      <c r="AG1" s="91"/>
      <c r="AH1" s="91"/>
      <c r="AI1" s="91"/>
      <c r="AJ1" s="91"/>
      <c r="AK1" s="91"/>
      <c r="AL1" s="91"/>
      <c r="AM1" s="90" t="s">
        <v>21</v>
      </c>
      <c r="AN1" s="90"/>
      <c r="AO1" s="90"/>
      <c r="AP1" s="90"/>
      <c r="AQ1" s="94">
        <f>IF(ISBLANK(表紙!AL47),"",(表紙!AL47))</f>
        <v>45083</v>
      </c>
      <c r="AR1" s="94"/>
      <c r="AS1" s="94"/>
      <c r="AT1" s="94"/>
      <c r="AU1" s="94"/>
      <c r="AV1" s="94"/>
      <c r="AW1" s="94"/>
      <c r="AX1" s="94"/>
      <c r="AY1" s="94"/>
      <c r="AZ1" s="95"/>
    </row>
    <row r="2" spans="1:52" ht="10.199999999999999" thickBot="1">
      <c r="A2" s="87"/>
      <c r="B2" s="88"/>
      <c r="C2" s="88"/>
      <c r="D2" s="88"/>
      <c r="E2" s="88"/>
      <c r="F2" s="88"/>
      <c r="G2" s="88"/>
      <c r="H2" s="88"/>
      <c r="I2" s="88"/>
      <c r="J2" s="89"/>
      <c r="K2" s="92" t="s">
        <v>14</v>
      </c>
      <c r="L2" s="92"/>
      <c r="M2" s="92"/>
      <c r="N2" s="92"/>
      <c r="O2" s="96" t="str">
        <f>IF(ISBLANK(表紙!AL45),"",(表紙!AL45))</f>
        <v>勤怠承認詳細画面</v>
      </c>
      <c r="P2" s="96"/>
      <c r="Q2" s="96"/>
      <c r="R2" s="96"/>
      <c r="S2" s="96"/>
      <c r="T2" s="96"/>
      <c r="U2" s="96"/>
      <c r="V2" s="96"/>
      <c r="W2" s="96"/>
      <c r="X2" s="96"/>
      <c r="Y2" s="92" t="s">
        <v>5</v>
      </c>
      <c r="Z2" s="92"/>
      <c r="AA2" s="92"/>
      <c r="AB2" s="92"/>
      <c r="AC2" s="93" t="str">
        <f>IF(ISBLANK(表紙!AL41),"",(表紙!AL41))</f>
        <v>勤怠管理システム</v>
      </c>
      <c r="AD2" s="93"/>
      <c r="AE2" s="93"/>
      <c r="AF2" s="93"/>
      <c r="AG2" s="93"/>
      <c r="AH2" s="93"/>
      <c r="AI2" s="93"/>
      <c r="AJ2" s="93"/>
      <c r="AK2" s="93"/>
      <c r="AL2" s="93"/>
      <c r="AM2" s="92" t="s">
        <v>11</v>
      </c>
      <c r="AN2" s="92"/>
      <c r="AO2" s="92"/>
      <c r="AP2" s="92"/>
      <c r="AQ2" s="93" t="str">
        <f>IF(ISBLANK(表紙!AL49),"",(表紙!AL49))</f>
        <v>安雪シン・高菁雨</v>
      </c>
      <c r="AR2" s="93"/>
      <c r="AS2" s="93"/>
      <c r="AT2" s="93"/>
      <c r="AU2" s="93"/>
      <c r="AV2" s="93"/>
      <c r="AW2" s="93"/>
      <c r="AX2" s="93"/>
      <c r="AY2" s="93"/>
      <c r="AZ2" s="97"/>
    </row>
    <row r="3" spans="1:52" ht="10.199999999999999" thickTop="1">
      <c r="B3" s="15"/>
    </row>
    <row r="4" spans="1:52">
      <c r="A4" s="16" t="s">
        <v>23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 t="s">
        <v>24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8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5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9" t="s">
        <v>25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1"/>
    </row>
    <row r="21" spans="1:52">
      <c r="A21" s="32" t="s">
        <v>26</v>
      </c>
      <c r="B21" s="107" t="s">
        <v>13</v>
      </c>
      <c r="C21" s="108"/>
      <c r="D21" s="108"/>
      <c r="E21" s="108"/>
      <c r="F21" s="108"/>
      <c r="G21" s="108"/>
      <c r="H21" s="108"/>
      <c r="I21" s="108"/>
      <c r="J21" s="108"/>
      <c r="K21" s="109"/>
      <c r="L21" s="107" t="s">
        <v>14</v>
      </c>
      <c r="M21" s="108"/>
      <c r="N21" s="108"/>
      <c r="O21" s="108"/>
      <c r="P21" s="108"/>
      <c r="Q21" s="108"/>
      <c r="R21" s="108"/>
      <c r="S21" s="108"/>
      <c r="T21" s="108"/>
      <c r="U21" s="109"/>
      <c r="V21" s="107" t="s">
        <v>27</v>
      </c>
      <c r="W21" s="109"/>
      <c r="X21" s="107" t="s">
        <v>28</v>
      </c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>
      <c r="A22" s="33">
        <f t="shared" ref="A22:A30" si="0">ROW()-21</f>
        <v>1</v>
      </c>
      <c r="B22" s="102"/>
      <c r="C22" s="103"/>
      <c r="D22" s="103"/>
      <c r="E22" s="103"/>
      <c r="F22" s="103"/>
      <c r="G22" s="103"/>
      <c r="H22" s="103"/>
      <c r="I22" s="103"/>
      <c r="J22" s="103"/>
      <c r="K22" s="104"/>
      <c r="L22" s="102"/>
      <c r="M22" s="103"/>
      <c r="N22" s="103"/>
      <c r="O22" s="103"/>
      <c r="P22" s="103"/>
      <c r="Q22" s="103"/>
      <c r="R22" s="103"/>
      <c r="S22" s="103"/>
      <c r="T22" s="103"/>
      <c r="U22" s="104"/>
      <c r="V22" s="105"/>
      <c r="W22" s="106"/>
      <c r="X22" s="102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4"/>
    </row>
    <row r="23" spans="1:52">
      <c r="A23" s="33">
        <f t="shared" si="0"/>
        <v>2</v>
      </c>
      <c r="B23" s="102"/>
      <c r="C23" s="103"/>
      <c r="D23" s="103"/>
      <c r="E23" s="103"/>
      <c r="F23" s="103"/>
      <c r="G23" s="103"/>
      <c r="H23" s="103"/>
      <c r="I23" s="103"/>
      <c r="J23" s="103"/>
      <c r="K23" s="104"/>
      <c r="L23" s="102"/>
      <c r="M23" s="103"/>
      <c r="N23" s="103"/>
      <c r="O23" s="103"/>
      <c r="P23" s="103"/>
      <c r="Q23" s="103"/>
      <c r="R23" s="103"/>
      <c r="S23" s="103"/>
      <c r="T23" s="103"/>
      <c r="U23" s="104"/>
      <c r="V23" s="105"/>
      <c r="W23" s="106"/>
      <c r="X23" s="102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4"/>
    </row>
    <row r="24" spans="1:52">
      <c r="A24" s="33">
        <f t="shared" si="0"/>
        <v>3</v>
      </c>
      <c r="B24" s="102"/>
      <c r="C24" s="103"/>
      <c r="D24" s="103"/>
      <c r="E24" s="103"/>
      <c r="F24" s="103"/>
      <c r="G24" s="103"/>
      <c r="H24" s="103"/>
      <c r="I24" s="103"/>
      <c r="J24" s="103"/>
      <c r="K24" s="104"/>
      <c r="L24" s="102"/>
      <c r="M24" s="103"/>
      <c r="N24" s="103"/>
      <c r="O24" s="103"/>
      <c r="P24" s="103"/>
      <c r="Q24" s="103"/>
      <c r="R24" s="103"/>
      <c r="S24" s="103"/>
      <c r="T24" s="103"/>
      <c r="U24" s="104"/>
      <c r="V24" s="105"/>
      <c r="W24" s="106"/>
      <c r="X24" s="102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4"/>
    </row>
    <row r="25" spans="1:52">
      <c r="A25" s="33">
        <f t="shared" si="0"/>
        <v>4</v>
      </c>
      <c r="B25" s="102"/>
      <c r="C25" s="103"/>
      <c r="D25" s="103"/>
      <c r="E25" s="103"/>
      <c r="F25" s="103"/>
      <c r="G25" s="103"/>
      <c r="H25" s="103"/>
      <c r="I25" s="103"/>
      <c r="J25" s="103"/>
      <c r="K25" s="104"/>
      <c r="L25" s="102"/>
      <c r="M25" s="103"/>
      <c r="N25" s="103"/>
      <c r="O25" s="103"/>
      <c r="P25" s="103"/>
      <c r="Q25" s="103"/>
      <c r="R25" s="103"/>
      <c r="S25" s="103"/>
      <c r="T25" s="103"/>
      <c r="U25" s="104"/>
      <c r="V25" s="105"/>
      <c r="W25" s="106"/>
      <c r="X25" s="102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33">
        <f t="shared" si="0"/>
        <v>5</v>
      </c>
      <c r="B26" s="102"/>
      <c r="C26" s="103"/>
      <c r="D26" s="103"/>
      <c r="E26" s="103"/>
      <c r="F26" s="103"/>
      <c r="G26" s="103"/>
      <c r="H26" s="103"/>
      <c r="I26" s="103"/>
      <c r="J26" s="103"/>
      <c r="K26" s="104"/>
      <c r="L26" s="102"/>
      <c r="M26" s="103"/>
      <c r="N26" s="103"/>
      <c r="O26" s="103"/>
      <c r="P26" s="103"/>
      <c r="Q26" s="103"/>
      <c r="R26" s="103"/>
      <c r="S26" s="103"/>
      <c r="T26" s="103"/>
      <c r="U26" s="104"/>
      <c r="V26" s="105"/>
      <c r="W26" s="106"/>
      <c r="X26" s="102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>
      <c r="A27" s="33">
        <f t="shared" si="0"/>
        <v>6</v>
      </c>
      <c r="B27" s="102"/>
      <c r="C27" s="103"/>
      <c r="D27" s="103"/>
      <c r="E27" s="103"/>
      <c r="F27" s="103"/>
      <c r="G27" s="103"/>
      <c r="H27" s="103"/>
      <c r="I27" s="103"/>
      <c r="J27" s="103"/>
      <c r="K27" s="104"/>
      <c r="L27" s="102"/>
      <c r="M27" s="103"/>
      <c r="N27" s="103"/>
      <c r="O27" s="103"/>
      <c r="P27" s="103"/>
      <c r="Q27" s="103"/>
      <c r="R27" s="103"/>
      <c r="S27" s="103"/>
      <c r="T27" s="103"/>
      <c r="U27" s="104"/>
      <c r="V27" s="105"/>
      <c r="W27" s="106"/>
      <c r="X27" s="102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4"/>
    </row>
    <row r="28" spans="1:52">
      <c r="A28" s="33">
        <f t="shared" si="0"/>
        <v>7</v>
      </c>
      <c r="B28" s="102"/>
      <c r="C28" s="103"/>
      <c r="D28" s="103"/>
      <c r="E28" s="103"/>
      <c r="F28" s="103"/>
      <c r="G28" s="103"/>
      <c r="H28" s="103"/>
      <c r="I28" s="103"/>
      <c r="J28" s="103"/>
      <c r="K28" s="104"/>
      <c r="L28" s="102"/>
      <c r="M28" s="103"/>
      <c r="N28" s="103"/>
      <c r="O28" s="103"/>
      <c r="P28" s="103"/>
      <c r="Q28" s="103"/>
      <c r="R28" s="103"/>
      <c r="S28" s="103"/>
      <c r="T28" s="103"/>
      <c r="U28" s="104"/>
      <c r="V28" s="105"/>
      <c r="W28" s="106"/>
      <c r="X28" s="102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4"/>
    </row>
    <row r="29" spans="1:52">
      <c r="A29" s="33">
        <f t="shared" si="0"/>
        <v>8</v>
      </c>
      <c r="B29" s="102"/>
      <c r="C29" s="103"/>
      <c r="D29" s="103"/>
      <c r="E29" s="103"/>
      <c r="F29" s="103"/>
      <c r="G29" s="103"/>
      <c r="H29" s="103"/>
      <c r="I29" s="103"/>
      <c r="J29" s="103"/>
      <c r="K29" s="104"/>
      <c r="L29" s="102"/>
      <c r="M29" s="103"/>
      <c r="N29" s="103"/>
      <c r="O29" s="103"/>
      <c r="P29" s="103"/>
      <c r="Q29" s="103"/>
      <c r="R29" s="103"/>
      <c r="S29" s="103"/>
      <c r="T29" s="103"/>
      <c r="U29" s="104"/>
      <c r="V29" s="105"/>
      <c r="W29" s="106"/>
      <c r="X29" s="102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33">
        <f t="shared" si="0"/>
        <v>9</v>
      </c>
      <c r="B30" s="102"/>
      <c r="C30" s="103"/>
      <c r="D30" s="103"/>
      <c r="E30" s="103"/>
      <c r="F30" s="103"/>
      <c r="G30" s="103"/>
      <c r="H30" s="103"/>
      <c r="I30" s="103"/>
      <c r="J30" s="103"/>
      <c r="K30" s="104"/>
      <c r="L30" s="102"/>
      <c r="M30" s="103"/>
      <c r="N30" s="103"/>
      <c r="O30" s="103"/>
      <c r="P30" s="103"/>
      <c r="Q30" s="103"/>
      <c r="R30" s="103"/>
      <c r="S30" s="103"/>
      <c r="T30" s="103"/>
      <c r="U30" s="104"/>
      <c r="V30" s="105"/>
      <c r="W30" s="106"/>
      <c r="X30" s="102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4"/>
    </row>
    <row r="31" spans="1:52">
      <c r="A31" s="29" t="s">
        <v>29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1"/>
    </row>
    <row r="32" spans="1:52">
      <c r="A32" s="32" t="s">
        <v>26</v>
      </c>
      <c r="B32" s="107" t="s">
        <v>13</v>
      </c>
      <c r="C32" s="108"/>
      <c r="D32" s="108"/>
      <c r="E32" s="108"/>
      <c r="F32" s="108"/>
      <c r="G32" s="108"/>
      <c r="H32" s="108"/>
      <c r="I32" s="108"/>
      <c r="J32" s="108"/>
      <c r="K32" s="109"/>
      <c r="L32" s="107" t="s">
        <v>14</v>
      </c>
      <c r="M32" s="108"/>
      <c r="N32" s="108"/>
      <c r="O32" s="108"/>
      <c r="P32" s="108"/>
      <c r="Q32" s="108"/>
      <c r="R32" s="108"/>
      <c r="S32" s="108"/>
      <c r="T32" s="108"/>
      <c r="U32" s="109"/>
      <c r="V32" s="107" t="s">
        <v>27</v>
      </c>
      <c r="W32" s="109"/>
      <c r="X32" s="107" t="s">
        <v>28</v>
      </c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>
      <c r="A33" s="33">
        <f t="shared" ref="A33:A41" si="1">ROW()-32</f>
        <v>1</v>
      </c>
      <c r="B33" s="102" t="s">
        <v>61</v>
      </c>
      <c r="C33" s="103"/>
      <c r="D33" s="103"/>
      <c r="E33" s="103"/>
      <c r="F33" s="103"/>
      <c r="G33" s="103"/>
      <c r="H33" s="103"/>
      <c r="I33" s="103"/>
      <c r="J33" s="103"/>
      <c r="K33" s="104"/>
      <c r="L33" s="102" t="s">
        <v>63</v>
      </c>
      <c r="M33" s="103"/>
      <c r="N33" s="103"/>
      <c r="O33" s="103"/>
      <c r="P33" s="103"/>
      <c r="Q33" s="103"/>
      <c r="R33" s="103"/>
      <c r="S33" s="103"/>
      <c r="T33" s="103"/>
      <c r="U33" s="104"/>
      <c r="V33" s="105" t="s">
        <v>87</v>
      </c>
      <c r="W33" s="106"/>
      <c r="X33" s="102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 ht="9.6" customHeight="1">
      <c r="A34" s="33">
        <f t="shared" si="1"/>
        <v>2</v>
      </c>
      <c r="B34" s="102" t="s">
        <v>65</v>
      </c>
      <c r="C34" s="103"/>
      <c r="D34" s="103"/>
      <c r="E34" s="103"/>
      <c r="F34" s="103"/>
      <c r="G34" s="103"/>
      <c r="H34" s="103"/>
      <c r="I34" s="103"/>
      <c r="J34" s="103"/>
      <c r="K34" s="104"/>
      <c r="L34" s="102" t="s">
        <v>64</v>
      </c>
      <c r="M34" s="103"/>
      <c r="N34" s="103"/>
      <c r="O34" s="103"/>
      <c r="P34" s="103"/>
      <c r="Q34" s="103"/>
      <c r="R34" s="103"/>
      <c r="S34" s="103"/>
      <c r="T34" s="103"/>
      <c r="U34" s="104"/>
      <c r="V34" s="105" t="s">
        <v>88</v>
      </c>
      <c r="W34" s="106"/>
      <c r="X34" s="102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4"/>
    </row>
    <row r="35" spans="1:52">
      <c r="A35" s="33">
        <f t="shared" si="1"/>
        <v>3</v>
      </c>
      <c r="B35" s="102" t="s">
        <v>66</v>
      </c>
      <c r="C35" s="103"/>
      <c r="D35" s="103"/>
      <c r="E35" s="103"/>
      <c r="F35" s="103"/>
      <c r="G35" s="103"/>
      <c r="H35" s="103"/>
      <c r="I35" s="103"/>
      <c r="J35" s="103"/>
      <c r="K35" s="104"/>
      <c r="L35" s="102" t="s">
        <v>67</v>
      </c>
      <c r="M35" s="103"/>
      <c r="N35" s="103"/>
      <c r="O35" s="103"/>
      <c r="P35" s="103"/>
      <c r="Q35" s="103"/>
      <c r="R35" s="103"/>
      <c r="S35" s="103"/>
      <c r="T35" s="103"/>
      <c r="U35" s="104"/>
      <c r="V35" s="105" t="s">
        <v>88</v>
      </c>
      <c r="W35" s="106"/>
      <c r="X35" s="102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4"/>
    </row>
    <row r="36" spans="1:52">
      <c r="A36" s="33">
        <f t="shared" si="1"/>
        <v>4</v>
      </c>
      <c r="B36" s="102"/>
      <c r="C36" s="103"/>
      <c r="D36" s="103"/>
      <c r="E36" s="103"/>
      <c r="F36" s="103"/>
      <c r="G36" s="103"/>
      <c r="H36" s="103"/>
      <c r="I36" s="103"/>
      <c r="J36" s="103"/>
      <c r="K36" s="104"/>
      <c r="L36" s="102"/>
      <c r="M36" s="103"/>
      <c r="N36" s="103"/>
      <c r="O36" s="103"/>
      <c r="P36" s="103"/>
      <c r="Q36" s="103"/>
      <c r="R36" s="103"/>
      <c r="S36" s="103"/>
      <c r="T36" s="103"/>
      <c r="U36" s="104"/>
      <c r="V36" s="105"/>
      <c r="W36" s="106"/>
      <c r="X36" s="102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4"/>
    </row>
    <row r="37" spans="1:52">
      <c r="A37" s="33">
        <f t="shared" si="1"/>
        <v>5</v>
      </c>
      <c r="B37" s="102"/>
      <c r="C37" s="103"/>
      <c r="D37" s="103"/>
      <c r="E37" s="103"/>
      <c r="F37" s="103"/>
      <c r="G37" s="103"/>
      <c r="H37" s="103"/>
      <c r="I37" s="103"/>
      <c r="J37" s="103"/>
      <c r="K37" s="104"/>
      <c r="L37" s="102"/>
      <c r="M37" s="103"/>
      <c r="N37" s="103"/>
      <c r="O37" s="103"/>
      <c r="P37" s="103"/>
      <c r="Q37" s="103"/>
      <c r="R37" s="103"/>
      <c r="S37" s="103"/>
      <c r="T37" s="103"/>
      <c r="U37" s="104"/>
      <c r="V37" s="105"/>
      <c r="W37" s="106"/>
      <c r="X37" s="102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33">
        <f t="shared" si="1"/>
        <v>6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4"/>
      <c r="L38" s="102"/>
      <c r="M38" s="103"/>
      <c r="N38" s="103"/>
      <c r="O38" s="103"/>
      <c r="P38" s="103"/>
      <c r="Q38" s="103"/>
      <c r="R38" s="103"/>
      <c r="S38" s="103"/>
      <c r="T38" s="103"/>
      <c r="U38" s="104"/>
      <c r="V38" s="105"/>
      <c r="W38" s="106"/>
      <c r="X38" s="102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>
      <c r="A39" s="33">
        <f t="shared" si="1"/>
        <v>7</v>
      </c>
      <c r="B39" s="102"/>
      <c r="C39" s="103"/>
      <c r="D39" s="103"/>
      <c r="E39" s="103"/>
      <c r="F39" s="103"/>
      <c r="G39" s="103"/>
      <c r="H39" s="103"/>
      <c r="I39" s="103"/>
      <c r="J39" s="103"/>
      <c r="K39" s="104"/>
      <c r="L39" s="102"/>
      <c r="M39" s="103"/>
      <c r="N39" s="103"/>
      <c r="O39" s="103"/>
      <c r="P39" s="103"/>
      <c r="Q39" s="103"/>
      <c r="R39" s="103"/>
      <c r="S39" s="103"/>
      <c r="T39" s="103"/>
      <c r="U39" s="104"/>
      <c r="V39" s="105"/>
      <c r="W39" s="106"/>
      <c r="X39" s="102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4"/>
    </row>
    <row r="40" spans="1:52">
      <c r="A40" s="33">
        <f t="shared" si="1"/>
        <v>8</v>
      </c>
      <c r="B40" s="102"/>
      <c r="C40" s="103"/>
      <c r="D40" s="103"/>
      <c r="E40" s="103"/>
      <c r="F40" s="103"/>
      <c r="G40" s="103"/>
      <c r="H40" s="103"/>
      <c r="I40" s="103"/>
      <c r="J40" s="103"/>
      <c r="K40" s="104"/>
      <c r="L40" s="102"/>
      <c r="M40" s="103"/>
      <c r="N40" s="103"/>
      <c r="O40" s="103"/>
      <c r="P40" s="103"/>
      <c r="Q40" s="103"/>
      <c r="R40" s="103"/>
      <c r="S40" s="103"/>
      <c r="T40" s="103"/>
      <c r="U40" s="104"/>
      <c r="V40" s="105"/>
      <c r="W40" s="106"/>
      <c r="X40" s="102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4"/>
    </row>
    <row r="41" spans="1:52">
      <c r="A41" s="33">
        <f t="shared" si="1"/>
        <v>9</v>
      </c>
      <c r="B41" s="102"/>
      <c r="C41" s="103"/>
      <c r="D41" s="103"/>
      <c r="E41" s="103"/>
      <c r="F41" s="103"/>
      <c r="G41" s="103"/>
      <c r="H41" s="103"/>
      <c r="I41" s="103"/>
      <c r="J41" s="103"/>
      <c r="K41" s="104"/>
      <c r="L41" s="102"/>
      <c r="M41" s="103"/>
      <c r="N41" s="103"/>
      <c r="O41" s="103"/>
      <c r="P41" s="103"/>
      <c r="Q41" s="103"/>
      <c r="R41" s="103"/>
      <c r="S41" s="103"/>
      <c r="T41" s="103"/>
      <c r="U41" s="104"/>
      <c r="V41" s="105"/>
      <c r="W41" s="106"/>
      <c r="X41" s="102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>
      <c r="A42" s="29" t="s">
        <v>30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1"/>
    </row>
    <row r="43" spans="1:52">
      <c r="A43" s="32" t="s">
        <v>26</v>
      </c>
      <c r="B43" s="107" t="s">
        <v>13</v>
      </c>
      <c r="C43" s="108"/>
      <c r="D43" s="108"/>
      <c r="E43" s="108"/>
      <c r="F43" s="108"/>
      <c r="G43" s="108"/>
      <c r="H43" s="108"/>
      <c r="I43" s="108"/>
      <c r="J43" s="108"/>
      <c r="K43" s="109"/>
      <c r="L43" s="107" t="s">
        <v>14</v>
      </c>
      <c r="M43" s="108"/>
      <c r="N43" s="108"/>
      <c r="O43" s="108"/>
      <c r="P43" s="108"/>
      <c r="Q43" s="108"/>
      <c r="R43" s="108"/>
      <c r="S43" s="108"/>
      <c r="T43" s="108"/>
      <c r="U43" s="109"/>
      <c r="V43" s="107" t="s">
        <v>27</v>
      </c>
      <c r="W43" s="109"/>
      <c r="X43" s="107" t="s">
        <v>28</v>
      </c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33">
        <f t="shared" ref="A44:A52" si="2">ROW()-43</f>
        <v>1</v>
      </c>
      <c r="B44" s="102"/>
      <c r="C44" s="103"/>
      <c r="D44" s="103"/>
      <c r="E44" s="103"/>
      <c r="F44" s="103"/>
      <c r="G44" s="103"/>
      <c r="H44" s="103"/>
      <c r="I44" s="103"/>
      <c r="J44" s="103"/>
      <c r="K44" s="104"/>
      <c r="L44" s="102"/>
      <c r="M44" s="103"/>
      <c r="N44" s="103"/>
      <c r="O44" s="103"/>
      <c r="P44" s="103"/>
      <c r="Q44" s="103"/>
      <c r="R44" s="103"/>
      <c r="S44" s="103"/>
      <c r="T44" s="103"/>
      <c r="U44" s="104"/>
      <c r="V44" s="105"/>
      <c r="W44" s="106"/>
      <c r="X44" s="102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4"/>
    </row>
    <row r="45" spans="1:52">
      <c r="A45" s="33">
        <f t="shared" si="2"/>
        <v>2</v>
      </c>
      <c r="B45" s="102"/>
      <c r="C45" s="103"/>
      <c r="D45" s="103"/>
      <c r="E45" s="103"/>
      <c r="F45" s="103"/>
      <c r="G45" s="103"/>
      <c r="H45" s="103"/>
      <c r="I45" s="103"/>
      <c r="J45" s="103"/>
      <c r="K45" s="104"/>
      <c r="L45" s="102"/>
      <c r="M45" s="103"/>
      <c r="N45" s="103"/>
      <c r="O45" s="103"/>
      <c r="P45" s="103"/>
      <c r="Q45" s="103"/>
      <c r="R45" s="103"/>
      <c r="S45" s="103"/>
      <c r="T45" s="103"/>
      <c r="U45" s="104"/>
      <c r="V45" s="105"/>
      <c r="W45" s="106"/>
      <c r="X45" s="102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33">
        <f t="shared" si="2"/>
        <v>3</v>
      </c>
      <c r="B46" s="102"/>
      <c r="C46" s="103"/>
      <c r="D46" s="103"/>
      <c r="E46" s="103"/>
      <c r="F46" s="103"/>
      <c r="G46" s="103"/>
      <c r="H46" s="103"/>
      <c r="I46" s="103"/>
      <c r="J46" s="103"/>
      <c r="K46" s="104"/>
      <c r="L46" s="102"/>
      <c r="M46" s="103"/>
      <c r="N46" s="103"/>
      <c r="O46" s="103"/>
      <c r="P46" s="103"/>
      <c r="Q46" s="103"/>
      <c r="R46" s="103"/>
      <c r="S46" s="103"/>
      <c r="T46" s="103"/>
      <c r="U46" s="104"/>
      <c r="V46" s="105"/>
      <c r="W46" s="106"/>
      <c r="X46" s="102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4"/>
    </row>
    <row r="47" spans="1:52">
      <c r="A47" s="33">
        <f t="shared" si="2"/>
        <v>4</v>
      </c>
      <c r="B47" s="102"/>
      <c r="C47" s="103"/>
      <c r="D47" s="103"/>
      <c r="E47" s="103"/>
      <c r="F47" s="103"/>
      <c r="G47" s="103"/>
      <c r="H47" s="103"/>
      <c r="I47" s="103"/>
      <c r="J47" s="103"/>
      <c r="K47" s="104"/>
      <c r="L47" s="102"/>
      <c r="M47" s="103"/>
      <c r="N47" s="103"/>
      <c r="O47" s="103"/>
      <c r="P47" s="103"/>
      <c r="Q47" s="103"/>
      <c r="R47" s="103"/>
      <c r="S47" s="103"/>
      <c r="T47" s="103"/>
      <c r="U47" s="104"/>
      <c r="V47" s="105"/>
      <c r="W47" s="106"/>
      <c r="X47" s="102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4"/>
    </row>
    <row r="48" spans="1:52">
      <c r="A48" s="33">
        <f t="shared" si="2"/>
        <v>5</v>
      </c>
      <c r="B48" s="102"/>
      <c r="C48" s="103"/>
      <c r="D48" s="103"/>
      <c r="E48" s="103"/>
      <c r="F48" s="103"/>
      <c r="G48" s="103"/>
      <c r="H48" s="103"/>
      <c r="I48" s="103"/>
      <c r="J48" s="103"/>
      <c r="K48" s="104"/>
      <c r="L48" s="102"/>
      <c r="M48" s="103"/>
      <c r="N48" s="103"/>
      <c r="O48" s="103"/>
      <c r="P48" s="103"/>
      <c r="Q48" s="103"/>
      <c r="R48" s="103"/>
      <c r="S48" s="103"/>
      <c r="T48" s="103"/>
      <c r="U48" s="104"/>
      <c r="V48" s="105"/>
      <c r="W48" s="106"/>
      <c r="X48" s="102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4"/>
    </row>
    <row r="49" spans="1:52">
      <c r="A49" s="33">
        <f t="shared" si="2"/>
        <v>6</v>
      </c>
      <c r="B49" s="102"/>
      <c r="C49" s="103"/>
      <c r="D49" s="103"/>
      <c r="E49" s="103"/>
      <c r="F49" s="103"/>
      <c r="G49" s="103"/>
      <c r="H49" s="103"/>
      <c r="I49" s="103"/>
      <c r="J49" s="103"/>
      <c r="K49" s="104"/>
      <c r="L49" s="102"/>
      <c r="M49" s="103"/>
      <c r="N49" s="103"/>
      <c r="O49" s="103"/>
      <c r="P49" s="103"/>
      <c r="Q49" s="103"/>
      <c r="R49" s="103"/>
      <c r="S49" s="103"/>
      <c r="T49" s="103"/>
      <c r="U49" s="104"/>
      <c r="V49" s="105"/>
      <c r="W49" s="106"/>
      <c r="X49" s="102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4"/>
    </row>
    <row r="50" spans="1:52">
      <c r="A50" s="33">
        <f t="shared" si="2"/>
        <v>7</v>
      </c>
      <c r="B50" s="102"/>
      <c r="C50" s="103"/>
      <c r="D50" s="103"/>
      <c r="E50" s="103"/>
      <c r="F50" s="103"/>
      <c r="G50" s="103"/>
      <c r="H50" s="103"/>
      <c r="I50" s="103"/>
      <c r="J50" s="103"/>
      <c r="K50" s="104"/>
      <c r="L50" s="102"/>
      <c r="M50" s="103"/>
      <c r="N50" s="103"/>
      <c r="O50" s="103"/>
      <c r="P50" s="103"/>
      <c r="Q50" s="103"/>
      <c r="R50" s="103"/>
      <c r="S50" s="103"/>
      <c r="T50" s="103"/>
      <c r="U50" s="104"/>
      <c r="V50" s="105"/>
      <c r="W50" s="106"/>
      <c r="X50" s="102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4"/>
    </row>
    <row r="51" spans="1:52">
      <c r="A51" s="33">
        <f t="shared" si="2"/>
        <v>8</v>
      </c>
      <c r="B51" s="102"/>
      <c r="C51" s="103"/>
      <c r="D51" s="103"/>
      <c r="E51" s="103"/>
      <c r="F51" s="103"/>
      <c r="G51" s="103"/>
      <c r="H51" s="103"/>
      <c r="I51" s="103"/>
      <c r="J51" s="103"/>
      <c r="K51" s="104"/>
      <c r="L51" s="102"/>
      <c r="M51" s="103"/>
      <c r="N51" s="103"/>
      <c r="O51" s="103"/>
      <c r="P51" s="103"/>
      <c r="Q51" s="103"/>
      <c r="R51" s="103"/>
      <c r="S51" s="103"/>
      <c r="T51" s="103"/>
      <c r="U51" s="104"/>
      <c r="V51" s="105"/>
      <c r="W51" s="106"/>
      <c r="X51" s="102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4"/>
    </row>
    <row r="52" spans="1:52">
      <c r="A52" s="33">
        <f t="shared" si="2"/>
        <v>9</v>
      </c>
      <c r="B52" s="102"/>
      <c r="C52" s="103"/>
      <c r="D52" s="103"/>
      <c r="E52" s="103"/>
      <c r="F52" s="103"/>
      <c r="G52" s="103"/>
      <c r="H52" s="103"/>
      <c r="I52" s="103"/>
      <c r="J52" s="103"/>
      <c r="K52" s="104"/>
      <c r="L52" s="102"/>
      <c r="M52" s="103"/>
      <c r="N52" s="103"/>
      <c r="O52" s="103"/>
      <c r="P52" s="103"/>
      <c r="Q52" s="103"/>
      <c r="R52" s="103"/>
      <c r="S52" s="103"/>
      <c r="T52" s="103"/>
      <c r="U52" s="104"/>
      <c r="V52" s="105"/>
      <c r="W52" s="106"/>
      <c r="X52" s="102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4"/>
    </row>
  </sheetData>
  <mergeCells count="133">
    <mergeCell ref="B21:K21"/>
    <mergeCell ref="L21:U21"/>
    <mergeCell ref="V21:W21"/>
    <mergeCell ref="X21:AZ21"/>
    <mergeCell ref="B22:K22"/>
    <mergeCell ref="L22:U22"/>
    <mergeCell ref="V22:W22"/>
    <mergeCell ref="X22:AZ2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34:K34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B33:K33"/>
    <mergeCell ref="L33:U33"/>
    <mergeCell ref="V33:W33"/>
    <mergeCell ref="X33:AZ33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D760-060C-42DB-BD54-7C2BF020DAA1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J11" sqref="AJ11:AQ11"/>
    </sheetView>
  </sheetViews>
  <sheetFormatPr defaultColWidth="2.3984375" defaultRowHeight="9.6"/>
  <cols>
    <col min="1" max="16384" width="2.3984375" style="14"/>
  </cols>
  <sheetData>
    <row r="1" spans="1:5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  <c r="N1" s="116" t="s">
        <v>13</v>
      </c>
      <c r="O1" s="117"/>
      <c r="P1" s="117"/>
      <c r="Q1" s="118"/>
      <c r="R1" s="119" t="str">
        <f>IF(ISBLANK(表紙!AL43),"",(表紙!AL43))</f>
        <v>G001</v>
      </c>
      <c r="S1" s="120"/>
      <c r="T1" s="120"/>
      <c r="U1" s="120"/>
      <c r="V1" s="120"/>
      <c r="W1" s="120"/>
      <c r="X1" s="120"/>
      <c r="Y1" s="120"/>
      <c r="Z1" s="120"/>
      <c r="AA1" s="121"/>
      <c r="AB1" s="116" t="s">
        <v>3</v>
      </c>
      <c r="AC1" s="117"/>
      <c r="AD1" s="117"/>
      <c r="AE1" s="118"/>
      <c r="AF1" s="122" t="str">
        <f>IF(ISBLANK(表紙!AL39),"",(表紙!AL39))</f>
        <v>KS</v>
      </c>
      <c r="AG1" s="123"/>
      <c r="AH1" s="123"/>
      <c r="AI1" s="123"/>
      <c r="AJ1" s="123"/>
      <c r="AK1" s="123"/>
      <c r="AL1" s="123"/>
      <c r="AM1" s="123"/>
      <c r="AN1" s="123"/>
      <c r="AO1" s="124"/>
      <c r="AP1" s="116" t="s">
        <v>21</v>
      </c>
      <c r="AQ1" s="117"/>
      <c r="AR1" s="117"/>
      <c r="AS1" s="118"/>
      <c r="AT1" s="113">
        <f>IF(ISBLANK(表紙!AL47),"",(表紙!AL47))</f>
        <v>45083</v>
      </c>
      <c r="AU1" s="114"/>
      <c r="AV1" s="114"/>
      <c r="AW1" s="114"/>
      <c r="AX1" s="114"/>
      <c r="AY1" s="114"/>
      <c r="AZ1" s="114"/>
      <c r="BA1" s="114"/>
      <c r="BB1" s="114"/>
      <c r="BC1" s="115"/>
    </row>
    <row r="2" spans="1:55">
      <c r="A2" s="12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  <c r="N2" s="116" t="s">
        <v>14</v>
      </c>
      <c r="O2" s="117"/>
      <c r="P2" s="117"/>
      <c r="Q2" s="118"/>
      <c r="R2" s="119" t="str">
        <f>IF(ISBLANK(表紙!AL45),"",(表紙!AL45))</f>
        <v>勤怠承認詳細画面</v>
      </c>
      <c r="S2" s="120"/>
      <c r="T2" s="120"/>
      <c r="U2" s="120"/>
      <c r="V2" s="120"/>
      <c r="W2" s="120"/>
      <c r="X2" s="120"/>
      <c r="Y2" s="120"/>
      <c r="Z2" s="120"/>
      <c r="AA2" s="121"/>
      <c r="AB2" s="116" t="s">
        <v>5</v>
      </c>
      <c r="AC2" s="117"/>
      <c r="AD2" s="117"/>
      <c r="AE2" s="118"/>
      <c r="AF2" s="122" t="str">
        <f>IF(ISBLANK(表紙!AL41),"",(表紙!AL41))</f>
        <v>勤怠管理システム</v>
      </c>
      <c r="AG2" s="123"/>
      <c r="AH2" s="123"/>
      <c r="AI2" s="123"/>
      <c r="AJ2" s="123"/>
      <c r="AK2" s="123"/>
      <c r="AL2" s="123"/>
      <c r="AM2" s="123"/>
      <c r="AN2" s="123"/>
      <c r="AO2" s="124"/>
      <c r="AP2" s="116" t="s">
        <v>11</v>
      </c>
      <c r="AQ2" s="117"/>
      <c r="AR2" s="117"/>
      <c r="AS2" s="118"/>
      <c r="AT2" s="122" t="str">
        <f>IF(ISBLANK(表紙!AL49),"",(表紙!AL49))</f>
        <v>安雪シン・高菁雨</v>
      </c>
      <c r="AU2" s="123"/>
      <c r="AV2" s="123"/>
      <c r="AW2" s="123"/>
      <c r="AX2" s="123"/>
      <c r="AY2" s="123"/>
      <c r="AZ2" s="123"/>
      <c r="BA2" s="123"/>
      <c r="BB2" s="123"/>
      <c r="BC2" s="124"/>
    </row>
    <row r="3" spans="1:55">
      <c r="B3" s="15"/>
    </row>
    <row r="4" spans="1:55">
      <c r="A4" s="16" t="s">
        <v>31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8"/>
    </row>
    <row r="5" spans="1:55">
      <c r="A5" s="34" t="s">
        <v>26</v>
      </c>
      <c r="B5" s="112" t="s">
        <v>32</v>
      </c>
      <c r="C5" s="112"/>
      <c r="D5" s="112"/>
      <c r="E5" s="112"/>
      <c r="F5" s="112"/>
      <c r="G5" s="112"/>
      <c r="H5" s="112"/>
      <c r="I5" s="112"/>
      <c r="J5" s="112"/>
      <c r="K5" s="112"/>
      <c r="L5" s="112" t="s">
        <v>33</v>
      </c>
      <c r="M5" s="112"/>
      <c r="N5" s="112"/>
      <c r="O5" s="112"/>
      <c r="P5" s="112"/>
      <c r="Q5" s="112" t="s">
        <v>34</v>
      </c>
      <c r="R5" s="112"/>
      <c r="S5" s="112" t="s">
        <v>35</v>
      </c>
      <c r="T5" s="112"/>
      <c r="U5" s="112" t="s">
        <v>36</v>
      </c>
      <c r="V5" s="112"/>
      <c r="W5" s="112"/>
      <c r="X5" s="112"/>
      <c r="Y5" s="112"/>
      <c r="Z5" s="112"/>
      <c r="AA5" s="112"/>
      <c r="AB5" s="112" t="s">
        <v>37</v>
      </c>
      <c r="AC5" s="112"/>
      <c r="AD5" s="112"/>
      <c r="AE5" s="112"/>
      <c r="AF5" s="112"/>
      <c r="AG5" s="112"/>
      <c r="AH5" s="112"/>
      <c r="AI5" s="112"/>
      <c r="AJ5" s="112" t="s">
        <v>38</v>
      </c>
      <c r="AK5" s="112"/>
      <c r="AL5" s="112"/>
      <c r="AM5" s="112"/>
      <c r="AN5" s="112"/>
      <c r="AO5" s="112"/>
      <c r="AP5" s="112"/>
      <c r="AQ5" s="112"/>
      <c r="AR5" s="112" t="s">
        <v>28</v>
      </c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33">
        <f t="shared" ref="A6:A54" si="0">ROW()-5</f>
        <v>1</v>
      </c>
      <c r="B6" s="35" t="s">
        <v>69</v>
      </c>
      <c r="C6" s="36"/>
      <c r="D6" s="36"/>
      <c r="E6" s="36"/>
      <c r="F6" s="36"/>
      <c r="G6" s="36"/>
      <c r="H6" s="36"/>
      <c r="I6" s="36"/>
      <c r="J6" s="36"/>
      <c r="K6" s="37"/>
      <c r="L6" s="110" t="s">
        <v>40</v>
      </c>
      <c r="M6" s="110"/>
      <c r="N6" s="110"/>
      <c r="O6" s="110"/>
      <c r="P6" s="110"/>
      <c r="Q6" s="111"/>
      <c r="R6" s="111"/>
      <c r="S6" s="111" t="s">
        <v>41</v>
      </c>
      <c r="T6" s="111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</row>
    <row r="7" spans="1:55">
      <c r="A7" s="33">
        <f t="shared" si="0"/>
        <v>2</v>
      </c>
      <c r="B7" s="35" t="s">
        <v>70</v>
      </c>
      <c r="C7" s="36"/>
      <c r="D7" s="36"/>
      <c r="E7" s="36"/>
      <c r="F7" s="36"/>
      <c r="G7" s="36"/>
      <c r="H7" s="36"/>
      <c r="I7" s="36"/>
      <c r="J7" s="36"/>
      <c r="K7" s="37"/>
      <c r="L7" s="110" t="s">
        <v>40</v>
      </c>
      <c r="M7" s="110"/>
      <c r="N7" s="110"/>
      <c r="O7" s="110"/>
      <c r="P7" s="110"/>
      <c r="Q7" s="111"/>
      <c r="R7" s="111"/>
      <c r="S7" s="111" t="s">
        <v>41</v>
      </c>
      <c r="T7" s="111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</row>
    <row r="8" spans="1:55">
      <c r="A8" s="33">
        <f t="shared" si="0"/>
        <v>3</v>
      </c>
      <c r="B8" s="35" t="s">
        <v>71</v>
      </c>
      <c r="C8" s="36"/>
      <c r="D8" s="36"/>
      <c r="E8" s="36"/>
      <c r="F8" s="36"/>
      <c r="G8" s="36"/>
      <c r="H8" s="36"/>
      <c r="I8" s="36"/>
      <c r="J8" s="36"/>
      <c r="K8" s="37"/>
      <c r="L8" s="110" t="s">
        <v>68</v>
      </c>
      <c r="M8" s="110"/>
      <c r="N8" s="110"/>
      <c r="O8" s="110"/>
      <c r="P8" s="110"/>
      <c r="Q8" s="111"/>
      <c r="R8" s="111"/>
      <c r="S8" s="111" t="s">
        <v>41</v>
      </c>
      <c r="T8" s="111"/>
      <c r="U8" s="110"/>
      <c r="V8" s="110"/>
      <c r="W8" s="110"/>
      <c r="X8" s="110"/>
      <c r="Y8" s="110"/>
      <c r="Z8" s="110"/>
      <c r="AA8" s="110"/>
      <c r="AB8" s="102"/>
      <c r="AC8" s="103"/>
      <c r="AD8" s="103"/>
      <c r="AE8" s="103"/>
      <c r="AF8" s="103"/>
      <c r="AG8" s="103"/>
      <c r="AH8" s="103"/>
      <c r="AI8" s="104"/>
      <c r="AJ8" s="102"/>
      <c r="AK8" s="103"/>
      <c r="AL8" s="103"/>
      <c r="AM8" s="103"/>
      <c r="AN8" s="103"/>
      <c r="AO8" s="103"/>
      <c r="AP8" s="103"/>
      <c r="AQ8" s="104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</row>
    <row r="9" spans="1:55">
      <c r="A9" s="33">
        <f t="shared" si="0"/>
        <v>4</v>
      </c>
      <c r="B9" s="35" t="s">
        <v>72</v>
      </c>
      <c r="C9" s="36"/>
      <c r="D9" s="36"/>
      <c r="E9" s="36"/>
      <c r="F9" s="36"/>
      <c r="G9" s="36"/>
      <c r="H9" s="36"/>
      <c r="I9" s="36"/>
      <c r="J9" s="36"/>
      <c r="K9" s="37"/>
      <c r="L9" s="110" t="s">
        <v>40</v>
      </c>
      <c r="M9" s="110"/>
      <c r="N9" s="110"/>
      <c r="O9" s="110"/>
      <c r="P9" s="110"/>
      <c r="Q9" s="111"/>
      <c r="R9" s="111"/>
      <c r="S9" s="111" t="s">
        <v>41</v>
      </c>
      <c r="T9" s="111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02"/>
      <c r="AK9" s="103"/>
      <c r="AL9" s="103"/>
      <c r="AM9" s="103"/>
      <c r="AN9" s="103"/>
      <c r="AO9" s="103"/>
      <c r="AP9" s="103"/>
      <c r="AQ9" s="104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</row>
    <row r="10" spans="1:55">
      <c r="A10" s="33">
        <f t="shared" si="0"/>
        <v>5</v>
      </c>
      <c r="B10" s="35" t="s">
        <v>73</v>
      </c>
      <c r="C10" s="36"/>
      <c r="D10" s="36"/>
      <c r="E10" s="36"/>
      <c r="F10" s="36"/>
      <c r="G10" s="36"/>
      <c r="H10" s="36"/>
      <c r="I10" s="36"/>
      <c r="J10" s="36"/>
      <c r="K10" s="37"/>
      <c r="L10" s="110" t="s">
        <v>74</v>
      </c>
      <c r="M10" s="110"/>
      <c r="N10" s="110"/>
      <c r="O10" s="110"/>
      <c r="P10" s="110"/>
      <c r="Q10" s="111"/>
      <c r="R10" s="111"/>
      <c r="S10" s="111" t="s">
        <v>41</v>
      </c>
      <c r="T10" s="111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02"/>
      <c r="AK10" s="103"/>
      <c r="AL10" s="103"/>
      <c r="AM10" s="103"/>
      <c r="AN10" s="103"/>
      <c r="AO10" s="103"/>
      <c r="AP10" s="103"/>
      <c r="AQ10" s="104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</row>
    <row r="11" spans="1:55">
      <c r="A11" s="33">
        <f t="shared" si="0"/>
        <v>6</v>
      </c>
      <c r="B11" s="35" t="s">
        <v>75</v>
      </c>
      <c r="C11" s="36"/>
      <c r="D11" s="36"/>
      <c r="E11" s="36"/>
      <c r="F11" s="36"/>
      <c r="G11" s="36"/>
      <c r="H11" s="36"/>
      <c r="I11" s="36"/>
      <c r="J11" s="36"/>
      <c r="K11" s="37"/>
      <c r="L11" s="110" t="s">
        <v>89</v>
      </c>
      <c r="M11" s="110"/>
      <c r="N11" s="110"/>
      <c r="O11" s="110"/>
      <c r="P11" s="110"/>
      <c r="Q11" s="111"/>
      <c r="R11" s="111"/>
      <c r="S11" s="111"/>
      <c r="T11" s="111"/>
      <c r="U11" s="110"/>
      <c r="V11" s="110"/>
      <c r="W11" s="110"/>
      <c r="X11" s="110"/>
      <c r="Y11" s="110"/>
      <c r="Z11" s="110"/>
      <c r="AA11" s="110"/>
      <c r="AB11" s="110" t="s">
        <v>65</v>
      </c>
      <c r="AC11" s="110"/>
      <c r="AD11" s="110"/>
      <c r="AE11" s="110"/>
      <c r="AF11" s="110"/>
      <c r="AG11" s="110"/>
      <c r="AH11" s="110"/>
      <c r="AI11" s="110"/>
      <c r="AJ11" s="102" t="s">
        <v>94</v>
      </c>
      <c r="AK11" s="103"/>
      <c r="AL11" s="103"/>
      <c r="AM11" s="103"/>
      <c r="AN11" s="103"/>
      <c r="AO11" s="103"/>
      <c r="AP11" s="103"/>
      <c r="AQ11" s="104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</row>
    <row r="12" spans="1:55">
      <c r="A12" s="33">
        <f t="shared" si="0"/>
        <v>7</v>
      </c>
      <c r="B12" s="35" t="s">
        <v>62</v>
      </c>
      <c r="C12" s="36"/>
      <c r="D12" s="36"/>
      <c r="E12" s="36"/>
      <c r="F12" s="36"/>
      <c r="G12" s="36"/>
      <c r="H12" s="36"/>
      <c r="I12" s="36"/>
      <c r="J12" s="36"/>
      <c r="K12" s="37"/>
      <c r="L12" s="110" t="s">
        <v>89</v>
      </c>
      <c r="M12" s="110"/>
      <c r="N12" s="110"/>
      <c r="O12" s="110"/>
      <c r="P12" s="110"/>
      <c r="Q12" s="111"/>
      <c r="R12" s="111"/>
      <c r="S12" s="111"/>
      <c r="T12" s="111"/>
      <c r="U12" s="110"/>
      <c r="V12" s="110"/>
      <c r="W12" s="110"/>
      <c r="X12" s="110"/>
      <c r="Y12" s="110"/>
      <c r="Z12" s="110"/>
      <c r="AA12" s="110"/>
      <c r="AB12" s="110" t="s">
        <v>94</v>
      </c>
      <c r="AC12" s="110"/>
      <c r="AD12" s="110"/>
      <c r="AE12" s="110"/>
      <c r="AF12" s="110"/>
      <c r="AG12" s="110"/>
      <c r="AH12" s="110"/>
      <c r="AI12" s="110"/>
      <c r="AJ12" s="102" t="s">
        <v>93</v>
      </c>
      <c r="AK12" s="103"/>
      <c r="AL12" s="103"/>
      <c r="AM12" s="103"/>
      <c r="AN12" s="103"/>
      <c r="AO12" s="103"/>
      <c r="AP12" s="103"/>
      <c r="AQ12" s="104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</row>
    <row r="13" spans="1:55">
      <c r="A13" s="33">
        <f t="shared" si="0"/>
        <v>8</v>
      </c>
      <c r="B13" s="35" t="s">
        <v>76</v>
      </c>
      <c r="C13" s="36"/>
      <c r="D13" s="36"/>
      <c r="E13" s="36"/>
      <c r="F13" s="36"/>
      <c r="G13" s="36"/>
      <c r="H13" s="36"/>
      <c r="I13" s="36"/>
      <c r="J13" s="36"/>
      <c r="K13" s="37"/>
      <c r="L13" s="110" t="s">
        <v>89</v>
      </c>
      <c r="M13" s="110"/>
      <c r="N13" s="110"/>
      <c r="O13" s="110"/>
      <c r="P13" s="110"/>
      <c r="Q13" s="111"/>
      <c r="R13" s="111"/>
      <c r="S13" s="111"/>
      <c r="T13" s="111"/>
      <c r="U13" s="110"/>
      <c r="V13" s="110"/>
      <c r="W13" s="110"/>
      <c r="X13" s="110"/>
      <c r="Y13" s="110"/>
      <c r="Z13" s="110"/>
      <c r="AA13" s="110"/>
      <c r="AB13" s="110" t="s">
        <v>65</v>
      </c>
      <c r="AC13" s="110"/>
      <c r="AD13" s="110"/>
      <c r="AE13" s="110"/>
      <c r="AF13" s="110"/>
      <c r="AG13" s="110"/>
      <c r="AH13" s="110"/>
      <c r="AI13" s="110"/>
      <c r="AJ13" s="102" t="s">
        <v>95</v>
      </c>
      <c r="AK13" s="103"/>
      <c r="AL13" s="103"/>
      <c r="AM13" s="103"/>
      <c r="AN13" s="103"/>
      <c r="AO13" s="103"/>
      <c r="AP13" s="103"/>
      <c r="AQ13" s="104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</row>
    <row r="14" spans="1:55">
      <c r="A14" s="33">
        <f t="shared" si="0"/>
        <v>9</v>
      </c>
      <c r="B14" s="35" t="s">
        <v>77</v>
      </c>
      <c r="C14" s="36"/>
      <c r="D14" s="36"/>
      <c r="E14" s="36"/>
      <c r="F14" s="36"/>
      <c r="G14" s="36"/>
      <c r="H14" s="36"/>
      <c r="I14" s="36"/>
      <c r="J14" s="36"/>
      <c r="K14" s="37"/>
      <c r="L14" s="110" t="s">
        <v>89</v>
      </c>
      <c r="M14" s="110"/>
      <c r="N14" s="110"/>
      <c r="O14" s="110"/>
      <c r="P14" s="110"/>
      <c r="Q14" s="111"/>
      <c r="R14" s="111"/>
      <c r="S14" s="111"/>
      <c r="T14" s="111"/>
      <c r="U14" s="110"/>
      <c r="V14" s="110"/>
      <c r="W14" s="110"/>
      <c r="X14" s="110"/>
      <c r="Y14" s="110"/>
      <c r="Z14" s="110"/>
      <c r="AA14" s="110"/>
      <c r="AB14" s="110" t="s">
        <v>65</v>
      </c>
      <c r="AC14" s="110"/>
      <c r="AD14" s="110"/>
      <c r="AE14" s="110"/>
      <c r="AF14" s="110"/>
      <c r="AG14" s="110"/>
      <c r="AH14" s="110"/>
      <c r="AI14" s="110"/>
      <c r="AJ14" s="102" t="s">
        <v>96</v>
      </c>
      <c r="AK14" s="103"/>
      <c r="AL14" s="103"/>
      <c r="AM14" s="103"/>
      <c r="AN14" s="103"/>
      <c r="AO14" s="103"/>
      <c r="AP14" s="103"/>
      <c r="AQ14" s="104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</row>
    <row r="15" spans="1:55">
      <c r="A15" s="33">
        <f t="shared" si="0"/>
        <v>10</v>
      </c>
      <c r="B15" s="35" t="s">
        <v>78</v>
      </c>
      <c r="C15" s="36"/>
      <c r="D15" s="36"/>
      <c r="E15" s="36"/>
      <c r="F15" s="36"/>
      <c r="G15" s="36"/>
      <c r="H15" s="36"/>
      <c r="I15" s="36"/>
      <c r="J15" s="36"/>
      <c r="K15" s="37"/>
      <c r="L15" s="110" t="s">
        <v>89</v>
      </c>
      <c r="M15" s="110"/>
      <c r="N15" s="110"/>
      <c r="O15" s="110"/>
      <c r="P15" s="110"/>
      <c r="Q15" s="111"/>
      <c r="R15" s="111"/>
      <c r="S15" s="111"/>
      <c r="T15" s="111"/>
      <c r="U15" s="110"/>
      <c r="V15" s="110"/>
      <c r="W15" s="110"/>
      <c r="X15" s="110"/>
      <c r="Y15" s="110"/>
      <c r="Z15" s="110"/>
      <c r="AA15" s="110"/>
      <c r="AB15" s="110" t="s">
        <v>65</v>
      </c>
      <c r="AC15" s="110"/>
      <c r="AD15" s="110"/>
      <c r="AE15" s="110"/>
      <c r="AF15" s="110"/>
      <c r="AG15" s="110"/>
      <c r="AH15" s="110"/>
      <c r="AI15" s="110"/>
      <c r="AJ15" s="102" t="s">
        <v>97</v>
      </c>
      <c r="AK15" s="103"/>
      <c r="AL15" s="103"/>
      <c r="AM15" s="103"/>
      <c r="AN15" s="103"/>
      <c r="AO15" s="103"/>
      <c r="AP15" s="103"/>
      <c r="AQ15" s="104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</row>
    <row r="16" spans="1:55">
      <c r="A16" s="33">
        <f t="shared" si="0"/>
        <v>11</v>
      </c>
      <c r="B16" s="35" t="s">
        <v>79</v>
      </c>
      <c r="C16" s="36"/>
      <c r="D16" s="36"/>
      <c r="E16" s="36"/>
      <c r="F16" s="36"/>
      <c r="G16" s="36"/>
      <c r="H16" s="36"/>
      <c r="I16" s="36"/>
      <c r="J16" s="36"/>
      <c r="K16" s="37"/>
      <c r="L16" s="110" t="s">
        <v>89</v>
      </c>
      <c r="M16" s="110"/>
      <c r="N16" s="110"/>
      <c r="O16" s="110"/>
      <c r="P16" s="110"/>
      <c r="Q16" s="111"/>
      <c r="R16" s="111"/>
      <c r="S16" s="111"/>
      <c r="T16" s="111"/>
      <c r="U16" s="110"/>
      <c r="V16" s="110"/>
      <c r="W16" s="110"/>
      <c r="X16" s="110"/>
      <c r="Y16" s="110"/>
      <c r="Z16" s="110"/>
      <c r="AA16" s="110"/>
      <c r="AB16" s="110" t="s">
        <v>65</v>
      </c>
      <c r="AC16" s="110"/>
      <c r="AD16" s="110"/>
      <c r="AE16" s="110"/>
      <c r="AF16" s="110"/>
      <c r="AG16" s="110"/>
      <c r="AH16" s="110"/>
      <c r="AI16" s="110"/>
      <c r="AJ16" s="102" t="s">
        <v>98</v>
      </c>
      <c r="AK16" s="103"/>
      <c r="AL16" s="103"/>
      <c r="AM16" s="103"/>
      <c r="AN16" s="103"/>
      <c r="AO16" s="103"/>
      <c r="AP16" s="103"/>
      <c r="AQ16" s="104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</row>
    <row r="17" spans="1:55">
      <c r="A17" s="33">
        <f t="shared" si="0"/>
        <v>12</v>
      </c>
      <c r="B17" s="35" t="s">
        <v>80</v>
      </c>
      <c r="C17" s="36"/>
      <c r="D17" s="36"/>
      <c r="E17" s="36"/>
      <c r="F17" s="36"/>
      <c r="G17" s="36"/>
      <c r="H17" s="36"/>
      <c r="I17" s="36"/>
      <c r="J17" s="36"/>
      <c r="K17" s="37"/>
      <c r="L17" s="110" t="s">
        <v>89</v>
      </c>
      <c r="M17" s="110"/>
      <c r="N17" s="110"/>
      <c r="O17" s="110"/>
      <c r="P17" s="110"/>
      <c r="Q17" s="111"/>
      <c r="R17" s="111"/>
      <c r="S17" s="111"/>
      <c r="T17" s="111"/>
      <c r="U17" s="110"/>
      <c r="V17" s="110"/>
      <c r="W17" s="110"/>
      <c r="X17" s="110"/>
      <c r="Y17" s="110"/>
      <c r="Z17" s="110"/>
      <c r="AA17" s="110"/>
      <c r="AB17" s="110" t="s">
        <v>65</v>
      </c>
      <c r="AC17" s="110"/>
      <c r="AD17" s="110"/>
      <c r="AE17" s="110"/>
      <c r="AF17" s="110"/>
      <c r="AG17" s="110"/>
      <c r="AH17" s="110"/>
      <c r="AI17" s="110"/>
      <c r="AJ17" s="110" t="s">
        <v>99</v>
      </c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</row>
    <row r="18" spans="1:55">
      <c r="A18" s="33">
        <f t="shared" si="0"/>
        <v>13</v>
      </c>
      <c r="B18" s="35" t="s">
        <v>81</v>
      </c>
      <c r="C18" s="36"/>
      <c r="D18" s="36"/>
      <c r="E18" s="36"/>
      <c r="F18" s="36"/>
      <c r="G18" s="36"/>
      <c r="H18" s="36"/>
      <c r="I18" s="36"/>
      <c r="J18" s="36"/>
      <c r="K18" s="37"/>
      <c r="L18" s="110" t="s">
        <v>89</v>
      </c>
      <c r="M18" s="110"/>
      <c r="N18" s="110"/>
      <c r="O18" s="110"/>
      <c r="P18" s="110"/>
      <c r="Q18" s="111"/>
      <c r="R18" s="111"/>
      <c r="S18" s="111"/>
      <c r="T18" s="111"/>
      <c r="U18" s="110"/>
      <c r="V18" s="110"/>
      <c r="W18" s="110"/>
      <c r="X18" s="110"/>
      <c r="Y18" s="110"/>
      <c r="Z18" s="110"/>
      <c r="AA18" s="110"/>
      <c r="AB18" s="110" t="s">
        <v>65</v>
      </c>
      <c r="AC18" s="110"/>
      <c r="AD18" s="110"/>
      <c r="AE18" s="110"/>
      <c r="AF18" s="110"/>
      <c r="AG18" s="110"/>
      <c r="AH18" s="110"/>
      <c r="AI18" s="110"/>
      <c r="AJ18" s="110" t="s">
        <v>100</v>
      </c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</row>
    <row r="19" spans="1:55">
      <c r="A19" s="33">
        <f t="shared" si="0"/>
        <v>14</v>
      </c>
      <c r="B19" s="35" t="s">
        <v>82</v>
      </c>
      <c r="C19" s="36"/>
      <c r="D19" s="36"/>
      <c r="E19" s="36"/>
      <c r="F19" s="36"/>
      <c r="G19" s="36"/>
      <c r="H19" s="36"/>
      <c r="I19" s="36"/>
      <c r="J19" s="36"/>
      <c r="K19" s="37"/>
      <c r="L19" s="110" t="s">
        <v>89</v>
      </c>
      <c r="M19" s="110"/>
      <c r="N19" s="110"/>
      <c r="O19" s="110"/>
      <c r="P19" s="110"/>
      <c r="Q19" s="111"/>
      <c r="R19" s="111"/>
      <c r="S19" s="111"/>
      <c r="T19" s="111"/>
      <c r="U19" s="110"/>
      <c r="V19" s="110"/>
      <c r="W19" s="110"/>
      <c r="X19" s="110"/>
      <c r="Y19" s="110"/>
      <c r="Z19" s="110"/>
      <c r="AA19" s="110"/>
      <c r="AB19" s="110" t="s">
        <v>66</v>
      </c>
      <c r="AC19" s="110"/>
      <c r="AD19" s="110"/>
      <c r="AE19" s="110"/>
      <c r="AF19" s="110"/>
      <c r="AG19" s="110"/>
      <c r="AH19" s="110"/>
      <c r="AI19" s="110"/>
      <c r="AJ19" s="110" t="s">
        <v>90</v>
      </c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</row>
    <row r="20" spans="1:55">
      <c r="A20" s="33">
        <f t="shared" si="0"/>
        <v>15</v>
      </c>
      <c r="B20" s="35" t="s">
        <v>83</v>
      </c>
      <c r="C20" s="36"/>
      <c r="D20" s="36"/>
      <c r="E20" s="36"/>
      <c r="F20" s="36"/>
      <c r="G20" s="36"/>
      <c r="H20" s="36"/>
      <c r="I20" s="36"/>
      <c r="J20" s="36"/>
      <c r="K20" s="37"/>
      <c r="L20" s="110" t="s">
        <v>39</v>
      </c>
      <c r="M20" s="110"/>
      <c r="N20" s="110"/>
      <c r="O20" s="110"/>
      <c r="P20" s="110"/>
      <c r="Q20" s="111"/>
      <c r="R20" s="111"/>
      <c r="S20" s="111"/>
      <c r="T20" s="111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</row>
    <row r="21" spans="1:55">
      <c r="A21" s="33">
        <f t="shared" si="0"/>
        <v>16</v>
      </c>
      <c r="B21" s="35" t="s">
        <v>84</v>
      </c>
      <c r="C21" s="36"/>
      <c r="D21" s="36"/>
      <c r="E21" s="36"/>
      <c r="F21" s="36"/>
      <c r="G21" s="36"/>
      <c r="H21" s="36"/>
      <c r="I21" s="36"/>
      <c r="J21" s="36"/>
      <c r="K21" s="37"/>
      <c r="L21" s="110" t="s">
        <v>89</v>
      </c>
      <c r="M21" s="110"/>
      <c r="N21" s="110"/>
      <c r="O21" s="110"/>
      <c r="P21" s="110"/>
      <c r="Q21" s="111"/>
      <c r="R21" s="111"/>
      <c r="S21" s="111"/>
      <c r="T21" s="111"/>
      <c r="U21" s="110"/>
      <c r="V21" s="110"/>
      <c r="W21" s="110"/>
      <c r="X21" s="110"/>
      <c r="Y21" s="110"/>
      <c r="Z21" s="110"/>
      <c r="AA21" s="110"/>
      <c r="AB21" s="110" t="s">
        <v>65</v>
      </c>
      <c r="AC21" s="110"/>
      <c r="AD21" s="110"/>
      <c r="AE21" s="110"/>
      <c r="AF21" s="110"/>
      <c r="AG21" s="110"/>
      <c r="AH21" s="110"/>
      <c r="AI21" s="110"/>
      <c r="AJ21" s="110" t="s">
        <v>91</v>
      </c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</row>
    <row r="22" spans="1:55">
      <c r="A22" s="33">
        <f t="shared" si="0"/>
        <v>17</v>
      </c>
      <c r="B22" s="35" t="s">
        <v>85</v>
      </c>
      <c r="C22" s="36"/>
      <c r="D22" s="36"/>
      <c r="E22" s="36"/>
      <c r="F22" s="36"/>
      <c r="G22" s="36"/>
      <c r="H22" s="36"/>
      <c r="I22" s="36"/>
      <c r="J22" s="36"/>
      <c r="K22" s="37"/>
      <c r="L22" s="110" t="s">
        <v>89</v>
      </c>
      <c r="M22" s="110"/>
      <c r="N22" s="110"/>
      <c r="O22" s="110"/>
      <c r="P22" s="110"/>
      <c r="Q22" s="111"/>
      <c r="R22" s="111"/>
      <c r="S22" s="111"/>
      <c r="T22" s="111"/>
      <c r="U22" s="110"/>
      <c r="V22" s="110"/>
      <c r="W22" s="110"/>
      <c r="X22" s="110"/>
      <c r="Y22" s="110"/>
      <c r="Z22" s="110"/>
      <c r="AA22" s="110"/>
      <c r="AB22" s="110" t="s">
        <v>65</v>
      </c>
      <c r="AC22" s="110"/>
      <c r="AD22" s="110"/>
      <c r="AE22" s="110"/>
      <c r="AF22" s="110"/>
      <c r="AG22" s="110"/>
      <c r="AH22" s="110"/>
      <c r="AI22" s="110"/>
      <c r="AJ22" s="110" t="s">
        <v>92</v>
      </c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</row>
    <row r="23" spans="1:55">
      <c r="A23" s="33">
        <f t="shared" si="0"/>
        <v>18</v>
      </c>
      <c r="B23" s="35" t="s">
        <v>86</v>
      </c>
      <c r="C23" s="36"/>
      <c r="D23" s="36"/>
      <c r="E23" s="36"/>
      <c r="F23" s="36"/>
      <c r="G23" s="36"/>
      <c r="H23" s="36"/>
      <c r="I23" s="36"/>
      <c r="J23" s="36"/>
      <c r="K23" s="37"/>
      <c r="L23" s="110" t="s">
        <v>89</v>
      </c>
      <c r="M23" s="110"/>
      <c r="N23" s="110"/>
      <c r="O23" s="110"/>
      <c r="P23" s="110"/>
      <c r="Q23" s="111"/>
      <c r="R23" s="111"/>
      <c r="S23" s="111"/>
      <c r="T23" s="111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</row>
    <row r="24" spans="1:55">
      <c r="A24" s="33">
        <f t="shared" si="0"/>
        <v>19</v>
      </c>
      <c r="B24" s="35"/>
      <c r="C24" s="36"/>
      <c r="D24" s="36"/>
      <c r="E24" s="36"/>
      <c r="F24" s="36"/>
      <c r="G24" s="36"/>
      <c r="H24" s="36"/>
      <c r="I24" s="36"/>
      <c r="J24" s="36"/>
      <c r="K24" s="37"/>
      <c r="L24" s="110"/>
      <c r="M24" s="110"/>
      <c r="N24" s="110"/>
      <c r="O24" s="110"/>
      <c r="P24" s="110"/>
      <c r="Q24" s="111"/>
      <c r="R24" s="111"/>
      <c r="S24" s="111"/>
      <c r="T24" s="111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</row>
    <row r="25" spans="1:55">
      <c r="A25" s="33">
        <f t="shared" si="0"/>
        <v>20</v>
      </c>
      <c r="B25" s="35"/>
      <c r="C25" s="36"/>
      <c r="D25" s="36"/>
      <c r="E25" s="36"/>
      <c r="F25" s="36"/>
      <c r="G25" s="36"/>
      <c r="H25" s="36"/>
      <c r="I25" s="36"/>
      <c r="J25" s="36"/>
      <c r="K25" s="37"/>
      <c r="L25" s="110"/>
      <c r="M25" s="110"/>
      <c r="N25" s="110"/>
      <c r="O25" s="110"/>
      <c r="P25" s="110"/>
      <c r="Q25" s="111"/>
      <c r="R25" s="111"/>
      <c r="S25" s="111"/>
      <c r="T25" s="111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</row>
    <row r="26" spans="1:55">
      <c r="A26" s="33">
        <f t="shared" si="0"/>
        <v>21</v>
      </c>
      <c r="B26" s="35"/>
      <c r="C26" s="36"/>
      <c r="D26" s="36"/>
      <c r="E26" s="36"/>
      <c r="F26" s="36"/>
      <c r="G26" s="36"/>
      <c r="H26" s="36"/>
      <c r="I26" s="36"/>
      <c r="J26" s="36"/>
      <c r="K26" s="37"/>
      <c r="L26" s="110"/>
      <c r="M26" s="110"/>
      <c r="N26" s="110"/>
      <c r="O26" s="110"/>
      <c r="P26" s="110"/>
      <c r="Q26" s="111"/>
      <c r="R26" s="111"/>
      <c r="S26" s="111"/>
      <c r="T26" s="111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</row>
    <row r="27" spans="1:55">
      <c r="A27" s="33">
        <f t="shared" si="0"/>
        <v>22</v>
      </c>
      <c r="B27" s="35"/>
      <c r="C27" s="36"/>
      <c r="D27" s="36"/>
      <c r="E27" s="36"/>
      <c r="F27" s="36"/>
      <c r="G27" s="36"/>
      <c r="H27" s="36"/>
      <c r="I27" s="36"/>
      <c r="J27" s="36"/>
      <c r="K27" s="37"/>
      <c r="L27" s="110"/>
      <c r="M27" s="110"/>
      <c r="N27" s="110"/>
      <c r="O27" s="110"/>
      <c r="P27" s="110"/>
      <c r="Q27" s="111"/>
      <c r="R27" s="111"/>
      <c r="S27" s="111"/>
      <c r="T27" s="111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</row>
    <row r="28" spans="1:55">
      <c r="A28" s="33">
        <f t="shared" si="0"/>
        <v>23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1"/>
      <c r="R28" s="111"/>
      <c r="S28" s="111"/>
      <c r="T28" s="111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</row>
    <row r="29" spans="1:55">
      <c r="A29" s="33">
        <f t="shared" si="0"/>
        <v>24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1"/>
      <c r="R29" s="111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</row>
    <row r="30" spans="1:55">
      <c r="A30" s="33">
        <f t="shared" si="0"/>
        <v>25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1"/>
      <c r="R30" s="111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</row>
    <row r="31" spans="1:55">
      <c r="A31" s="33">
        <f t="shared" si="0"/>
        <v>26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1"/>
      <c r="R31" s="111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</row>
    <row r="32" spans="1:55">
      <c r="A32" s="33">
        <f t="shared" si="0"/>
        <v>27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1"/>
      <c r="R32" s="111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</row>
    <row r="33" spans="1:55">
      <c r="A33" s="33">
        <f t="shared" si="0"/>
        <v>28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1"/>
      <c r="R33" s="111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</row>
    <row r="34" spans="1:55">
      <c r="A34" s="33">
        <f t="shared" si="0"/>
        <v>29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1"/>
      <c r="R34" s="111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</row>
    <row r="35" spans="1:55">
      <c r="A35" s="33">
        <f t="shared" si="0"/>
        <v>30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1"/>
      <c r="R35" s="111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</row>
    <row r="36" spans="1:55">
      <c r="A36" s="33">
        <f t="shared" si="0"/>
        <v>31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1"/>
      <c r="R36" s="111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</row>
    <row r="37" spans="1:55">
      <c r="A37" s="33">
        <f t="shared" si="0"/>
        <v>32</v>
      </c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1"/>
      <c r="R37" s="111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</row>
    <row r="38" spans="1:55">
      <c r="A38" s="33">
        <f t="shared" si="0"/>
        <v>33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1"/>
      <c r="R38" s="111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</row>
    <row r="39" spans="1:55">
      <c r="A39" s="33">
        <f t="shared" si="0"/>
        <v>34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1"/>
      <c r="R39" s="111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</row>
    <row r="40" spans="1:55">
      <c r="A40" s="33">
        <f t="shared" si="0"/>
        <v>35</v>
      </c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1"/>
      <c r="R40" s="111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</row>
    <row r="41" spans="1:55">
      <c r="A41" s="33">
        <f t="shared" si="0"/>
        <v>36</v>
      </c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1"/>
      <c r="R41" s="111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</row>
    <row r="42" spans="1:55">
      <c r="A42" s="33">
        <f t="shared" si="0"/>
        <v>37</v>
      </c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1"/>
      <c r="R42" s="111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</row>
    <row r="43" spans="1:55">
      <c r="A43" s="33">
        <f t="shared" si="0"/>
        <v>38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1"/>
      <c r="R43" s="111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</row>
    <row r="44" spans="1:55">
      <c r="A44" s="33">
        <f t="shared" si="0"/>
        <v>39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1"/>
      <c r="R44" s="111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</row>
    <row r="45" spans="1:55">
      <c r="A45" s="33">
        <f t="shared" si="0"/>
        <v>40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1"/>
      <c r="R45" s="111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</row>
    <row r="46" spans="1:55">
      <c r="A46" s="33">
        <f t="shared" si="0"/>
        <v>41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1"/>
      <c r="R46" s="111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</row>
    <row r="47" spans="1:55">
      <c r="A47" s="33">
        <f t="shared" si="0"/>
        <v>42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1"/>
      <c r="R47" s="111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</row>
    <row r="48" spans="1:55">
      <c r="A48" s="33">
        <f t="shared" si="0"/>
        <v>43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1"/>
      <c r="R48" s="111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</row>
    <row r="49" spans="1:55">
      <c r="A49" s="33">
        <f t="shared" si="0"/>
        <v>44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1"/>
      <c r="R49" s="111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</row>
    <row r="50" spans="1:55">
      <c r="A50" s="33">
        <f t="shared" si="0"/>
        <v>45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1"/>
      <c r="R50" s="111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</row>
    <row r="51" spans="1:55">
      <c r="A51" s="33">
        <f t="shared" si="0"/>
        <v>46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1"/>
      <c r="R51" s="111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</row>
    <row r="52" spans="1:55">
      <c r="A52" s="33">
        <f t="shared" si="0"/>
        <v>47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1"/>
      <c r="R52" s="111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</row>
    <row r="53" spans="1:55">
      <c r="A53" s="33">
        <f t="shared" si="0"/>
        <v>48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1"/>
      <c r="R53" s="111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</row>
    <row r="54" spans="1:55">
      <c r="A54" s="33">
        <f t="shared" si="0"/>
        <v>49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1"/>
      <c r="R54" s="111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</row>
  </sheetData>
  <mergeCells count="391"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</mergeCells>
  <phoneticPr fontId="1"/>
  <dataValidations count="1">
    <dataValidation type="list" allowBlank="1" showInputMessage="1" showErrorMessage="1" sqref="L6:P54" xr:uid="{78892926-92CA-437A-9CA2-CC5F70918A23}">
      <formula1>"text,button,checkbox,label,table"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8571-EDD9-49BB-B5D5-B369CBFD60EC}">
  <dimension ref="A1:AZ115"/>
  <sheetViews>
    <sheetView tabSelected="1" view="pageBreakPreview" zoomScale="120" zoomScaleSheetLayoutView="120" workbookViewId="0">
      <pane ySplit="3" topLeftCell="A7" activePane="bottomLeft" state="frozen"/>
      <selection activeCell="AK12" sqref="AK12"/>
      <selection pane="bottomLeft" activeCell="AU40" sqref="AU40"/>
    </sheetView>
  </sheetViews>
  <sheetFormatPr defaultColWidth="2.3984375" defaultRowHeight="9.6"/>
  <cols>
    <col min="1" max="16384" width="2.3984375" style="38"/>
  </cols>
  <sheetData>
    <row r="1" spans="1:52" ht="10.199999999999999" thickTop="1">
      <c r="A1" s="84" t="s">
        <v>42</v>
      </c>
      <c r="B1" s="85"/>
      <c r="C1" s="85"/>
      <c r="D1" s="85"/>
      <c r="E1" s="85"/>
      <c r="F1" s="85"/>
      <c r="G1" s="85"/>
      <c r="H1" s="85"/>
      <c r="I1" s="85"/>
      <c r="J1" s="86"/>
      <c r="K1" s="90" t="s">
        <v>43</v>
      </c>
      <c r="L1" s="90"/>
      <c r="M1" s="90"/>
      <c r="N1" s="90"/>
      <c r="O1" s="101" t="str">
        <f>IF(ISBLANK([1]表紙!AL39),"",([1]表紙!AL39))</f>
        <v>K001</v>
      </c>
      <c r="P1" s="101"/>
      <c r="Q1" s="101"/>
      <c r="R1" s="101"/>
      <c r="S1" s="101"/>
      <c r="T1" s="101"/>
      <c r="U1" s="101"/>
      <c r="V1" s="101"/>
      <c r="W1" s="101"/>
      <c r="X1" s="101"/>
      <c r="Y1" s="90" t="s">
        <v>44</v>
      </c>
      <c r="Z1" s="90"/>
      <c r="AA1" s="90"/>
      <c r="AB1" s="90"/>
      <c r="AC1" s="133" t="str">
        <f>IF(ISBLANK([1]表紙!AL35),"",([1]表紙!AL35))</f>
        <v>KS</v>
      </c>
      <c r="AD1" s="133"/>
      <c r="AE1" s="133"/>
      <c r="AF1" s="133"/>
      <c r="AG1" s="133"/>
      <c r="AH1" s="133"/>
      <c r="AI1" s="133"/>
      <c r="AJ1" s="133"/>
      <c r="AK1" s="133"/>
      <c r="AL1" s="133"/>
      <c r="AM1" s="90" t="s">
        <v>45</v>
      </c>
      <c r="AN1" s="90"/>
      <c r="AO1" s="90"/>
      <c r="AP1" s="90"/>
      <c r="AQ1" s="129">
        <f>IF(ISBLANK([2]表紙!AL47),"",([2]表紙!AL47))</f>
        <v>44720</v>
      </c>
      <c r="AR1" s="129"/>
      <c r="AS1" s="129"/>
      <c r="AT1" s="129"/>
      <c r="AU1" s="129"/>
      <c r="AV1" s="129"/>
      <c r="AW1" s="129"/>
      <c r="AX1" s="129"/>
      <c r="AY1" s="129"/>
      <c r="AZ1" s="130"/>
    </row>
    <row r="2" spans="1:52" ht="10.199999999999999" thickBot="1">
      <c r="A2" s="87"/>
      <c r="B2" s="88"/>
      <c r="C2" s="88"/>
      <c r="D2" s="88"/>
      <c r="E2" s="88"/>
      <c r="F2" s="88"/>
      <c r="G2" s="88"/>
      <c r="H2" s="88"/>
      <c r="I2" s="88"/>
      <c r="J2" s="89"/>
      <c r="K2" s="92" t="s">
        <v>46</v>
      </c>
      <c r="L2" s="92"/>
      <c r="M2" s="92"/>
      <c r="N2" s="92"/>
      <c r="O2" s="96" t="str">
        <f>IF(ISBLANK([1]表紙!AL41),"",([1]表紙!AL41))</f>
        <v>勤怠実績一覧</v>
      </c>
      <c r="P2" s="96"/>
      <c r="Q2" s="96"/>
      <c r="R2" s="96"/>
      <c r="S2" s="96"/>
      <c r="T2" s="96"/>
      <c r="U2" s="96"/>
      <c r="V2" s="96"/>
      <c r="W2" s="96"/>
      <c r="X2" s="96"/>
      <c r="Y2" s="92" t="s">
        <v>47</v>
      </c>
      <c r="Z2" s="92"/>
      <c r="AA2" s="92"/>
      <c r="AB2" s="92"/>
      <c r="AC2" s="131" t="str">
        <f>IF(ISBLANK([1]表紙!AL37),"",([1]表紙!AL37))</f>
        <v>勤怠管理システム</v>
      </c>
      <c r="AD2" s="131"/>
      <c r="AE2" s="131"/>
      <c r="AF2" s="131"/>
      <c r="AG2" s="131"/>
      <c r="AH2" s="131"/>
      <c r="AI2" s="131"/>
      <c r="AJ2" s="131"/>
      <c r="AK2" s="131"/>
      <c r="AL2" s="131"/>
      <c r="AM2" s="92" t="s">
        <v>48</v>
      </c>
      <c r="AN2" s="92"/>
      <c r="AO2" s="92"/>
      <c r="AP2" s="92"/>
      <c r="AQ2" s="131" t="str">
        <f>IF(ISBLANK([2]表紙!AL49),"",([2]表紙!AL49))</f>
        <v>チーム１</v>
      </c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ht="12" customHeight="1" thickTop="1">
      <c r="B3" s="39"/>
    </row>
    <row r="4" spans="1:52">
      <c r="A4" s="51" t="s">
        <v>49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3"/>
    </row>
    <row r="5" spans="1:52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6"/>
    </row>
    <row r="6" spans="1:52">
      <c r="A6" s="57"/>
      <c r="B6" s="58" t="s">
        <v>101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9"/>
    </row>
    <row r="7" spans="1:52">
      <c r="A7" s="57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9"/>
    </row>
    <row r="8" spans="1:52">
      <c r="A8" s="57"/>
      <c r="B8" s="58"/>
      <c r="C8" s="58" t="s">
        <v>102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9"/>
    </row>
    <row r="9" spans="1:52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9"/>
    </row>
    <row r="10" spans="1:52">
      <c r="A10" s="57"/>
      <c r="B10" s="58"/>
      <c r="C10" s="58"/>
      <c r="D10" s="58"/>
      <c r="E10" s="60" t="s">
        <v>50</v>
      </c>
      <c r="F10" s="41" t="s">
        <v>51</v>
      </c>
      <c r="G10" s="40"/>
      <c r="H10" s="40"/>
      <c r="I10" s="40"/>
      <c r="J10" s="40"/>
      <c r="K10" s="40"/>
      <c r="L10" s="42"/>
      <c r="M10" s="40" t="s">
        <v>52</v>
      </c>
      <c r="N10" s="40"/>
      <c r="O10" s="42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9"/>
    </row>
    <row r="11" spans="1:52">
      <c r="A11" s="57"/>
      <c r="B11" s="58"/>
      <c r="C11" s="58"/>
      <c r="D11" s="58"/>
      <c r="E11" s="61">
        <v>1</v>
      </c>
      <c r="F11" s="44" t="s">
        <v>125</v>
      </c>
      <c r="G11" s="43"/>
      <c r="H11" s="43"/>
      <c r="I11" s="43"/>
      <c r="J11" s="43"/>
      <c r="K11" s="43"/>
      <c r="L11" s="45"/>
      <c r="M11" s="43" t="s">
        <v>53</v>
      </c>
      <c r="N11" s="43"/>
      <c r="O11" s="45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9"/>
    </row>
    <row r="12" spans="1:52">
      <c r="A12" s="57"/>
      <c r="B12" s="58"/>
      <c r="C12" s="58"/>
      <c r="D12" s="58"/>
      <c r="E12" s="61">
        <v>2</v>
      </c>
      <c r="F12" s="44" t="s">
        <v>126</v>
      </c>
      <c r="G12" s="43"/>
      <c r="H12" s="43"/>
      <c r="I12" s="43"/>
      <c r="J12" s="43"/>
      <c r="K12" s="43"/>
      <c r="L12" s="45"/>
      <c r="M12" s="43" t="s">
        <v>53</v>
      </c>
      <c r="N12" s="43"/>
      <c r="O12" s="45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9"/>
    </row>
    <row r="13" spans="1:52">
      <c r="A13" s="57"/>
      <c r="B13" s="58"/>
      <c r="C13" s="58"/>
      <c r="D13" s="58"/>
      <c r="E13" s="61">
        <v>3</v>
      </c>
      <c r="F13" s="44" t="s">
        <v>127</v>
      </c>
      <c r="G13" s="43"/>
      <c r="H13" s="43"/>
      <c r="I13" s="43"/>
      <c r="J13" s="43"/>
      <c r="K13" s="43"/>
      <c r="L13" s="45"/>
      <c r="M13" s="43" t="s">
        <v>53</v>
      </c>
      <c r="N13" s="43"/>
      <c r="O13" s="45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9"/>
    </row>
    <row r="14" spans="1:52">
      <c r="A14" s="57"/>
      <c r="B14" s="58"/>
      <c r="C14" s="58"/>
      <c r="D14" s="58"/>
      <c r="E14" s="61">
        <v>4</v>
      </c>
      <c r="F14" s="44" t="s">
        <v>128</v>
      </c>
      <c r="G14" s="43"/>
      <c r="H14" s="43"/>
      <c r="I14" s="43"/>
      <c r="J14" s="43"/>
      <c r="K14" s="43"/>
      <c r="L14" s="45"/>
      <c r="M14" s="43" t="s">
        <v>53</v>
      </c>
      <c r="N14" s="43"/>
      <c r="O14" s="45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9"/>
    </row>
    <row r="15" spans="1:52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9"/>
    </row>
    <row r="16" spans="1:52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9"/>
    </row>
    <row r="17" spans="1:52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9"/>
    </row>
    <row r="18" spans="1:52">
      <c r="A18" s="57"/>
      <c r="B18" s="58" t="s">
        <v>129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9"/>
    </row>
    <row r="19" spans="1:52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9"/>
    </row>
    <row r="20" spans="1:52">
      <c r="A20" s="57"/>
      <c r="B20" s="58"/>
      <c r="C20" s="58"/>
      <c r="D20" s="41" t="s">
        <v>54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9"/>
    </row>
    <row r="21" spans="1:52">
      <c r="A21" s="57"/>
      <c r="B21" s="58"/>
      <c r="C21" s="58"/>
      <c r="D21" s="57"/>
      <c r="E21" s="58" t="s">
        <v>131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9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9"/>
    </row>
    <row r="22" spans="1:52">
      <c r="A22" s="57"/>
      <c r="B22" s="58"/>
      <c r="C22" s="58"/>
      <c r="D22" s="57"/>
      <c r="E22" s="58" t="s">
        <v>140</v>
      </c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9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9"/>
    </row>
    <row r="23" spans="1:52">
      <c r="A23" s="57"/>
      <c r="B23" s="58"/>
      <c r="C23" s="58"/>
      <c r="D23" s="57"/>
      <c r="E23" s="58" t="s">
        <v>132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9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9"/>
    </row>
    <row r="24" spans="1:52">
      <c r="A24" s="57"/>
      <c r="B24" s="58"/>
      <c r="C24" s="58"/>
      <c r="D24" s="57"/>
      <c r="E24" s="58" t="s">
        <v>133</v>
      </c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9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9"/>
    </row>
    <row r="25" spans="1:52">
      <c r="A25" s="57"/>
      <c r="B25" s="58"/>
      <c r="C25" s="58"/>
      <c r="D25" s="57"/>
      <c r="E25" s="58" t="s">
        <v>134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9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9"/>
    </row>
    <row r="26" spans="1:52">
      <c r="A26" s="57"/>
      <c r="B26" s="58"/>
      <c r="C26" s="58"/>
      <c r="D26" s="57"/>
      <c r="E26" s="58" t="s">
        <v>135</v>
      </c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9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9"/>
    </row>
    <row r="27" spans="1:52">
      <c r="A27" s="57"/>
      <c r="B27" s="58"/>
      <c r="C27" s="58"/>
      <c r="D27" s="57"/>
      <c r="E27" s="58" t="s">
        <v>136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9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9"/>
    </row>
    <row r="28" spans="1:52">
      <c r="A28" s="57"/>
      <c r="B28" s="58"/>
      <c r="C28" s="58"/>
      <c r="D28" s="57"/>
      <c r="E28" s="58" t="s">
        <v>137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9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9"/>
    </row>
    <row r="29" spans="1:52">
      <c r="A29" s="57"/>
      <c r="B29" s="58"/>
      <c r="C29" s="58"/>
      <c r="D29" s="57"/>
      <c r="E29" s="58" t="s">
        <v>141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9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9"/>
    </row>
    <row r="30" spans="1:52">
      <c r="A30" s="57"/>
      <c r="B30" s="58"/>
      <c r="C30" s="58"/>
      <c r="D30" s="57"/>
      <c r="E30" s="58" t="s">
        <v>138</v>
      </c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9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9"/>
    </row>
    <row r="31" spans="1:52">
      <c r="A31" s="57"/>
      <c r="B31" s="58"/>
      <c r="C31" s="58"/>
      <c r="D31" s="57"/>
      <c r="E31" s="58" t="s">
        <v>139</v>
      </c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9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9"/>
    </row>
    <row r="32" spans="1:52">
      <c r="A32" s="57"/>
      <c r="B32" s="58"/>
      <c r="C32" s="58"/>
      <c r="D32" s="41" t="s">
        <v>55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2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9"/>
    </row>
    <row r="33" spans="1:52">
      <c r="A33" s="57"/>
      <c r="B33" s="58"/>
      <c r="C33" s="58"/>
      <c r="D33" s="57"/>
      <c r="E33" s="58" t="s">
        <v>142</v>
      </c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9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9"/>
    </row>
    <row r="34" spans="1:52">
      <c r="A34" s="57"/>
      <c r="B34" s="58"/>
      <c r="C34" s="58"/>
      <c r="D34" s="57"/>
      <c r="E34" s="58" t="s">
        <v>143</v>
      </c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9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9"/>
    </row>
    <row r="35" spans="1:52">
      <c r="A35" s="57"/>
      <c r="B35" s="58"/>
      <c r="C35" s="58"/>
      <c r="D35" s="57"/>
      <c r="E35" s="38" t="s">
        <v>145</v>
      </c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9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9"/>
    </row>
    <row r="36" spans="1:52">
      <c r="A36" s="57"/>
      <c r="B36" s="58"/>
      <c r="C36" s="58"/>
      <c r="D36" s="57"/>
      <c r="E36" s="58" t="s">
        <v>144</v>
      </c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9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9"/>
    </row>
    <row r="37" spans="1:52">
      <c r="A37" s="57"/>
      <c r="B37" s="58"/>
      <c r="C37" s="58"/>
      <c r="D37" s="57"/>
      <c r="E37" s="38" t="s">
        <v>146</v>
      </c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9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9"/>
    </row>
    <row r="38" spans="1:52">
      <c r="A38" s="57"/>
      <c r="B38" s="58"/>
      <c r="C38" s="58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9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9"/>
    </row>
    <row r="39" spans="1:52">
      <c r="A39" s="57"/>
      <c r="B39" s="58"/>
      <c r="C39" s="58"/>
      <c r="D39" s="41" t="s">
        <v>56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2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9"/>
    </row>
    <row r="40" spans="1:52" ht="319.8" customHeight="1">
      <c r="A40" s="57"/>
      <c r="B40" s="58"/>
      <c r="C40" s="58"/>
      <c r="D40" s="57"/>
      <c r="E40" s="134" t="s">
        <v>147</v>
      </c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9"/>
    </row>
    <row r="41" spans="1:52">
      <c r="A41" s="57"/>
      <c r="B41" s="58"/>
      <c r="C41" s="58"/>
      <c r="D41" s="57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9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9"/>
    </row>
    <row r="42" spans="1:52">
      <c r="A42" s="57"/>
      <c r="B42" s="58"/>
      <c r="C42" s="58"/>
      <c r="D42" s="41" t="s">
        <v>57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2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9"/>
    </row>
    <row r="43" spans="1:52">
      <c r="A43" s="57"/>
      <c r="B43" s="58"/>
      <c r="C43" s="58"/>
      <c r="D43" s="57"/>
      <c r="E43" s="58" t="s">
        <v>103</v>
      </c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9"/>
    </row>
    <row r="44" spans="1:52">
      <c r="A44" s="57"/>
      <c r="B44" s="58"/>
      <c r="C44" s="58"/>
      <c r="D44" s="57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9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9"/>
    </row>
    <row r="45" spans="1:52">
      <c r="A45" s="57"/>
      <c r="B45" s="58"/>
      <c r="C45" s="58"/>
      <c r="D45" s="41" t="s">
        <v>58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2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9"/>
    </row>
    <row r="46" spans="1:52">
      <c r="A46" s="57"/>
      <c r="B46" s="58"/>
      <c r="C46" s="58"/>
      <c r="D46" s="57"/>
      <c r="E46" s="58" t="s">
        <v>130</v>
      </c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9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9"/>
    </row>
    <row r="47" spans="1:52">
      <c r="A47" s="57"/>
      <c r="B47" s="58"/>
      <c r="C47" s="58"/>
      <c r="D47" s="62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4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9"/>
    </row>
    <row r="48" spans="1:52">
      <c r="A48" s="57"/>
      <c r="B48" s="58" t="s">
        <v>104</v>
      </c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9"/>
    </row>
    <row r="49" spans="1:52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9"/>
    </row>
    <row r="50" spans="1:52">
      <c r="A50" s="57"/>
      <c r="B50" s="58"/>
      <c r="C50" s="58"/>
      <c r="D50" s="60" t="s">
        <v>50</v>
      </c>
      <c r="E50" s="41" t="s">
        <v>51</v>
      </c>
      <c r="F50" s="40"/>
      <c r="G50" s="40"/>
      <c r="H50" s="40"/>
      <c r="I50" s="40"/>
      <c r="J50" s="40"/>
      <c r="K50" s="42"/>
      <c r="L50" s="40" t="s">
        <v>52</v>
      </c>
      <c r="M50" s="40"/>
      <c r="N50" s="42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9"/>
    </row>
    <row r="51" spans="1:52">
      <c r="A51" s="57"/>
      <c r="B51" s="58"/>
      <c r="C51" s="58"/>
      <c r="D51" s="61">
        <v>1</v>
      </c>
      <c r="E51" s="44" t="s">
        <v>105</v>
      </c>
      <c r="F51" s="43"/>
      <c r="G51" s="43"/>
      <c r="H51" s="43"/>
      <c r="I51" s="43"/>
      <c r="J51" s="43"/>
      <c r="K51" s="45"/>
      <c r="L51" s="43" t="s">
        <v>53</v>
      </c>
      <c r="M51" s="43"/>
      <c r="N51" s="45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9"/>
    </row>
    <row r="52" spans="1:52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9"/>
    </row>
    <row r="53" spans="1:52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9"/>
    </row>
    <row r="54" spans="1:52">
      <c r="A54" s="57"/>
      <c r="B54" s="58"/>
      <c r="C54" s="58"/>
      <c r="D54" s="58" t="s">
        <v>106</v>
      </c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9"/>
    </row>
    <row r="55" spans="1:52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9"/>
    </row>
    <row r="56" spans="1:52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9"/>
    </row>
    <row r="57" spans="1:52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9"/>
    </row>
    <row r="58" spans="1:52">
      <c r="A58" s="5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9"/>
    </row>
    <row r="59" spans="1:52">
      <c r="A59" s="57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  <row r="60" spans="1:52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9"/>
    </row>
    <row r="61" spans="1:52">
      <c r="A61" s="57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9"/>
    </row>
    <row r="62" spans="1:52">
      <c r="A62" s="57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9"/>
    </row>
    <row r="63" spans="1:52">
      <c r="A63" s="57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9"/>
    </row>
    <row r="64" spans="1:52">
      <c r="A64" s="57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9"/>
    </row>
    <row r="65" spans="1:52">
      <c r="A65" s="51" t="s">
        <v>107</v>
      </c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3"/>
    </row>
    <row r="66" spans="1:52">
      <c r="A66" s="65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7"/>
    </row>
    <row r="67" spans="1:52">
      <c r="A67" s="68"/>
      <c r="B67" s="69" t="s">
        <v>108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70"/>
    </row>
    <row r="68" spans="1:52">
      <c r="A68" s="68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70"/>
    </row>
    <row r="69" spans="1:52">
      <c r="A69" s="46"/>
      <c r="D69" s="38" t="s">
        <v>109</v>
      </c>
      <c r="AZ69" s="47"/>
    </row>
    <row r="70" spans="1:52">
      <c r="A70" s="46"/>
      <c r="E70" s="38" t="s">
        <v>103</v>
      </c>
      <c r="AZ70" s="47"/>
    </row>
    <row r="71" spans="1:52">
      <c r="A71" s="46"/>
      <c r="AZ71" s="47"/>
    </row>
    <row r="72" spans="1:52">
      <c r="A72" s="51" t="s">
        <v>110</v>
      </c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3"/>
    </row>
    <row r="73" spans="1:52">
      <c r="A73" s="65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7"/>
    </row>
    <row r="74" spans="1:52">
      <c r="A74" s="68"/>
      <c r="B74" s="69" t="s">
        <v>111</v>
      </c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70"/>
    </row>
    <row r="75" spans="1:52">
      <c r="A75" s="68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70"/>
    </row>
    <row r="76" spans="1:52">
      <c r="A76" s="46"/>
      <c r="C76" s="38" t="s">
        <v>112</v>
      </c>
      <c r="AZ76" s="47"/>
    </row>
    <row r="77" spans="1:52">
      <c r="A77" s="46"/>
      <c r="AZ77" s="47"/>
    </row>
    <row r="78" spans="1:52">
      <c r="A78" s="46"/>
      <c r="D78" s="38" t="s">
        <v>113</v>
      </c>
      <c r="AZ78" s="47"/>
    </row>
    <row r="79" spans="1:52">
      <c r="A79" s="46"/>
      <c r="AZ79" s="47"/>
    </row>
    <row r="80" spans="1:52">
      <c r="A80" s="46"/>
      <c r="E80" s="38" t="s">
        <v>114</v>
      </c>
      <c r="AZ80" s="47"/>
    </row>
    <row r="81" spans="1:52">
      <c r="A81" s="46"/>
      <c r="F81" s="38" t="s">
        <v>115</v>
      </c>
      <c r="H81" s="38" t="s">
        <v>116</v>
      </c>
      <c r="AZ81" s="47"/>
    </row>
    <row r="82" spans="1:52">
      <c r="A82" s="46"/>
      <c r="AZ82" s="47"/>
    </row>
    <row r="83" spans="1:52">
      <c r="A83" s="46"/>
      <c r="AZ83" s="47"/>
    </row>
    <row r="84" spans="1:52">
      <c r="A84" s="46"/>
      <c r="C84" s="38" t="s">
        <v>117</v>
      </c>
      <c r="AZ84" s="47"/>
    </row>
    <row r="85" spans="1:52">
      <c r="A85" s="46"/>
      <c r="AZ85" s="47"/>
    </row>
    <row r="86" spans="1:52">
      <c r="A86" s="46"/>
      <c r="D86" s="38" t="s">
        <v>118</v>
      </c>
      <c r="AZ86" s="47"/>
    </row>
    <row r="87" spans="1:52">
      <c r="A87" s="46"/>
      <c r="AZ87" s="47"/>
    </row>
    <row r="88" spans="1:52">
      <c r="A88" s="46"/>
      <c r="E88" s="38" t="s">
        <v>114</v>
      </c>
      <c r="AZ88" s="47"/>
    </row>
    <row r="89" spans="1:52">
      <c r="A89" s="46"/>
      <c r="F89" s="38" t="s">
        <v>119</v>
      </c>
      <c r="I89" s="38" t="s">
        <v>120</v>
      </c>
      <c r="AZ89" s="47"/>
    </row>
    <row r="90" spans="1:52">
      <c r="A90" s="46"/>
      <c r="AZ90" s="47"/>
    </row>
    <row r="91" spans="1:52">
      <c r="A91" s="46"/>
      <c r="B91" s="69" t="s">
        <v>121</v>
      </c>
      <c r="AZ91" s="47"/>
    </row>
    <row r="92" spans="1:52">
      <c r="A92" s="46"/>
      <c r="AZ92" s="47"/>
    </row>
    <row r="93" spans="1:52">
      <c r="A93" s="46"/>
      <c r="D93" s="38" t="s">
        <v>122</v>
      </c>
      <c r="AZ93" s="47"/>
    </row>
    <row r="94" spans="1:52">
      <c r="A94" s="46"/>
      <c r="AZ94" s="47"/>
    </row>
    <row r="95" spans="1:52">
      <c r="A95" s="46"/>
      <c r="AZ95" s="47"/>
    </row>
    <row r="96" spans="1:52">
      <c r="A96" s="51" t="s">
        <v>123</v>
      </c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3"/>
    </row>
    <row r="97" spans="1:52">
      <c r="A97" s="46"/>
      <c r="AZ97" s="47"/>
    </row>
    <row r="98" spans="1:52">
      <c r="A98" s="46"/>
      <c r="AZ98" s="47"/>
    </row>
    <row r="99" spans="1:52">
      <c r="A99" s="46"/>
      <c r="D99" s="38" t="s">
        <v>124</v>
      </c>
      <c r="AZ99" s="47"/>
    </row>
    <row r="100" spans="1:52">
      <c r="A100" s="46"/>
      <c r="AZ100" s="47"/>
    </row>
    <row r="101" spans="1:52">
      <c r="A101" s="46"/>
      <c r="AZ101" s="47"/>
    </row>
    <row r="102" spans="1:52">
      <c r="A102" s="46"/>
      <c r="AZ102" s="47"/>
    </row>
    <row r="103" spans="1:52">
      <c r="A103" s="46"/>
      <c r="AZ103" s="47"/>
    </row>
    <row r="104" spans="1:52">
      <c r="A104" s="46"/>
      <c r="AZ104" s="47"/>
    </row>
    <row r="105" spans="1:52">
      <c r="A105" s="46"/>
      <c r="AZ105" s="47"/>
    </row>
    <row r="106" spans="1:52">
      <c r="A106" s="46"/>
      <c r="AZ106" s="47"/>
    </row>
    <row r="107" spans="1:52">
      <c r="A107" s="46"/>
      <c r="AZ107" s="47"/>
    </row>
    <row r="108" spans="1:52">
      <c r="A108" s="46"/>
      <c r="AZ108" s="47"/>
    </row>
    <row r="109" spans="1:52">
      <c r="A109" s="46"/>
      <c r="AZ109" s="47"/>
    </row>
    <row r="110" spans="1:52">
      <c r="A110" s="46"/>
      <c r="AZ110" s="47"/>
    </row>
    <row r="111" spans="1:52">
      <c r="A111" s="46"/>
      <c r="AZ111" s="47"/>
    </row>
    <row r="112" spans="1:52">
      <c r="A112" s="46"/>
      <c r="AZ112" s="47"/>
    </row>
    <row r="113" spans="1:52">
      <c r="A113" s="46"/>
      <c r="AZ113" s="47"/>
    </row>
    <row r="114" spans="1:52">
      <c r="A114" s="46"/>
      <c r="AZ114" s="47"/>
    </row>
    <row r="115" spans="1:52">
      <c r="A115" s="48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50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SYMM-PC-05</cp:lastModifiedBy>
  <dcterms:created xsi:type="dcterms:W3CDTF">2023-06-06T06:14:37Z</dcterms:created>
  <dcterms:modified xsi:type="dcterms:W3CDTF">2023-06-06T08:39:54Z</dcterms:modified>
</cp:coreProperties>
</file>