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460" tabRatio="500" activeTab="1"/>
  </bookViews>
  <sheets>
    <sheet name="incdec" sheetId="1" r:id="rId1"/>
    <sheet name="allVF" sheetId="3" r:id="rId2"/>
    <sheet name="9month" sheetId="4" r:id="rId3"/>
    <sheet name="sanity check" sheetId="5" r:id="rId4"/>
    <sheet name="dec8" sheetId="6" r:id="rId5"/>
    <sheet name="inc8" sheetId="7" r:id="rId6"/>
  </sheets>
  <definedNames>
    <definedName name="_xlnm._FilterDatabase" localSheetId="1" hidden="1">allVF!$A$1:$P$1539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5" l="1"/>
  <c r="E5" i="5"/>
  <c r="E4" i="5"/>
  <c r="E3" i="5"/>
  <c r="E2" i="5"/>
  <c r="E1" i="5"/>
  <c r="B568" i="3"/>
  <c r="C568" i="3"/>
  <c r="D568" i="3"/>
  <c r="B567" i="3"/>
  <c r="C567" i="3"/>
  <c r="D567" i="3"/>
  <c r="B566" i="3"/>
  <c r="C566" i="3"/>
  <c r="D566" i="3"/>
  <c r="B565" i="3"/>
  <c r="C565" i="3"/>
  <c r="D565" i="3"/>
  <c r="B564" i="3"/>
  <c r="C564" i="3"/>
  <c r="D564" i="3"/>
  <c r="B563" i="3"/>
  <c r="C563" i="3"/>
  <c r="D563" i="3"/>
  <c r="B562" i="3"/>
  <c r="C562" i="3"/>
  <c r="D562" i="3"/>
  <c r="B561" i="3"/>
  <c r="C561" i="3"/>
  <c r="D561" i="3"/>
  <c r="B560" i="3"/>
  <c r="C560" i="3"/>
  <c r="D560" i="3"/>
  <c r="B559" i="3"/>
  <c r="C559" i="3"/>
  <c r="D559" i="3"/>
  <c r="B529" i="3"/>
  <c r="C529" i="3"/>
  <c r="D529" i="3"/>
  <c r="B557" i="3"/>
  <c r="C557" i="3"/>
  <c r="D557" i="3"/>
  <c r="B556" i="3"/>
  <c r="C556" i="3"/>
  <c r="D556" i="3"/>
  <c r="B555" i="3"/>
  <c r="C555" i="3"/>
  <c r="D555" i="3"/>
  <c r="B554" i="3"/>
  <c r="C554" i="3"/>
  <c r="D554" i="3"/>
  <c r="B527" i="3"/>
  <c r="C527" i="3"/>
  <c r="D527" i="3"/>
  <c r="B552" i="3"/>
  <c r="C552" i="3"/>
  <c r="D552" i="3"/>
  <c r="B551" i="3"/>
  <c r="C551" i="3"/>
  <c r="D551" i="3"/>
  <c r="B550" i="3"/>
  <c r="C550" i="3"/>
  <c r="D550" i="3"/>
  <c r="B549" i="3"/>
  <c r="C549" i="3"/>
  <c r="D549" i="3"/>
  <c r="B548" i="3"/>
  <c r="C548" i="3"/>
  <c r="D548" i="3"/>
  <c r="B547" i="3"/>
  <c r="C547" i="3"/>
  <c r="D547" i="3"/>
  <c r="B546" i="3"/>
  <c r="C546" i="3"/>
  <c r="D546" i="3"/>
  <c r="B545" i="3"/>
  <c r="C545" i="3"/>
  <c r="D545" i="3"/>
  <c r="B544" i="3"/>
  <c r="C544" i="3"/>
  <c r="D544" i="3"/>
  <c r="B543" i="3"/>
  <c r="C543" i="3"/>
  <c r="D543" i="3"/>
  <c r="B542" i="3"/>
  <c r="C542" i="3"/>
  <c r="D542" i="3"/>
  <c r="B470" i="3"/>
  <c r="C470" i="3"/>
  <c r="D470" i="3"/>
  <c r="B467" i="3"/>
  <c r="C467" i="3"/>
  <c r="D467" i="3"/>
  <c r="B428" i="3"/>
  <c r="C428" i="3"/>
  <c r="D428" i="3"/>
  <c r="B538" i="3"/>
  <c r="C538" i="3"/>
  <c r="D538" i="3"/>
  <c r="B537" i="3"/>
  <c r="C537" i="3"/>
  <c r="D537" i="3"/>
  <c r="B536" i="3"/>
  <c r="C536" i="3"/>
  <c r="D536" i="3"/>
  <c r="B535" i="3"/>
  <c r="C535" i="3"/>
  <c r="D535" i="3"/>
  <c r="B534" i="3"/>
  <c r="C534" i="3"/>
  <c r="D534" i="3"/>
  <c r="B533" i="3"/>
  <c r="C533" i="3"/>
  <c r="D533" i="3"/>
  <c r="B532" i="3"/>
  <c r="C532" i="3"/>
  <c r="D532" i="3"/>
  <c r="B531" i="3"/>
  <c r="C531" i="3"/>
  <c r="D531" i="3"/>
  <c r="B530" i="3"/>
  <c r="C530" i="3"/>
  <c r="D530" i="3"/>
  <c r="B347" i="3"/>
  <c r="C347" i="3"/>
  <c r="D347" i="3"/>
  <c r="B528" i="3"/>
  <c r="C528" i="3"/>
  <c r="D528" i="3"/>
  <c r="B337" i="3"/>
  <c r="C337" i="3"/>
  <c r="D337" i="3"/>
  <c r="B526" i="3"/>
  <c r="C526" i="3"/>
  <c r="D526" i="3"/>
  <c r="B525" i="3"/>
  <c r="C525" i="3"/>
  <c r="D525" i="3"/>
  <c r="B524" i="3"/>
  <c r="C524" i="3"/>
  <c r="D524" i="3"/>
  <c r="B523" i="3"/>
  <c r="C523" i="3"/>
  <c r="D523" i="3"/>
  <c r="B522" i="3"/>
  <c r="C522" i="3"/>
  <c r="D522" i="3"/>
  <c r="B521" i="3"/>
  <c r="C521" i="3"/>
  <c r="D521" i="3"/>
  <c r="B520" i="3"/>
  <c r="C520" i="3"/>
  <c r="D520" i="3"/>
  <c r="B519" i="3"/>
  <c r="C519" i="3"/>
  <c r="D519" i="3"/>
  <c r="B518" i="3"/>
  <c r="C518" i="3"/>
  <c r="D518" i="3"/>
  <c r="B517" i="3"/>
  <c r="C517" i="3"/>
  <c r="D517" i="3"/>
  <c r="B516" i="3"/>
  <c r="C516" i="3"/>
  <c r="D516" i="3"/>
  <c r="B515" i="3"/>
  <c r="C515" i="3"/>
  <c r="D515" i="3"/>
  <c r="B514" i="3"/>
  <c r="C514" i="3"/>
  <c r="D514" i="3"/>
  <c r="B513" i="3"/>
  <c r="C513" i="3"/>
  <c r="D513" i="3"/>
  <c r="B512" i="3"/>
  <c r="C512" i="3"/>
  <c r="D512" i="3"/>
  <c r="B511" i="3"/>
  <c r="C511" i="3"/>
  <c r="D511" i="3"/>
  <c r="B510" i="3"/>
  <c r="C510" i="3"/>
  <c r="D510" i="3"/>
  <c r="B335" i="3"/>
  <c r="C335" i="3"/>
  <c r="D335" i="3"/>
  <c r="B508" i="3"/>
  <c r="C508" i="3"/>
  <c r="D508" i="3"/>
  <c r="B507" i="3"/>
  <c r="C507" i="3"/>
  <c r="D507" i="3"/>
  <c r="B319" i="3"/>
  <c r="C319" i="3"/>
  <c r="D319" i="3"/>
  <c r="B505" i="3"/>
  <c r="C505" i="3"/>
  <c r="D505" i="3"/>
  <c r="B504" i="3"/>
  <c r="C504" i="3"/>
  <c r="D504" i="3"/>
  <c r="B503" i="3"/>
  <c r="C503" i="3"/>
  <c r="D503" i="3"/>
  <c r="B502" i="3"/>
  <c r="C502" i="3"/>
  <c r="D502" i="3"/>
  <c r="B501" i="3"/>
  <c r="C501" i="3"/>
  <c r="D501" i="3"/>
  <c r="B311" i="3"/>
  <c r="C311" i="3"/>
  <c r="D311" i="3"/>
  <c r="B499" i="3"/>
  <c r="C499" i="3"/>
  <c r="D499" i="3"/>
  <c r="B498" i="3"/>
  <c r="C498" i="3"/>
  <c r="D498" i="3"/>
  <c r="B302" i="3"/>
  <c r="C302" i="3"/>
  <c r="D302" i="3"/>
  <c r="B496" i="3"/>
  <c r="C496" i="3"/>
  <c r="D496" i="3"/>
  <c r="B495" i="3"/>
  <c r="C495" i="3"/>
  <c r="D495" i="3"/>
  <c r="B494" i="3"/>
  <c r="C494" i="3"/>
  <c r="D494" i="3"/>
  <c r="B493" i="3"/>
  <c r="C493" i="3"/>
  <c r="D493" i="3"/>
  <c r="B289" i="3"/>
  <c r="C289" i="3"/>
  <c r="D289" i="3"/>
  <c r="B260" i="3"/>
  <c r="C260" i="3"/>
  <c r="D260" i="3"/>
  <c r="B490" i="3"/>
  <c r="C490" i="3"/>
  <c r="D490" i="3"/>
  <c r="B489" i="3"/>
  <c r="C489" i="3"/>
  <c r="D489" i="3"/>
  <c r="B488" i="3"/>
  <c r="C488" i="3"/>
  <c r="D488" i="3"/>
  <c r="B487" i="3"/>
  <c r="C487" i="3"/>
  <c r="D487" i="3"/>
  <c r="B486" i="3"/>
  <c r="C486" i="3"/>
  <c r="D486" i="3"/>
  <c r="B485" i="3"/>
  <c r="C485" i="3"/>
  <c r="D485" i="3"/>
  <c r="B484" i="3"/>
  <c r="C484" i="3"/>
  <c r="D484" i="3"/>
  <c r="B251" i="3"/>
  <c r="C251" i="3"/>
  <c r="D251" i="3"/>
  <c r="B482" i="3"/>
  <c r="C482" i="3"/>
  <c r="D482" i="3"/>
  <c r="B481" i="3"/>
  <c r="C481" i="3"/>
  <c r="D481" i="3"/>
  <c r="B480" i="3"/>
  <c r="C480" i="3"/>
  <c r="D480" i="3"/>
  <c r="B479" i="3"/>
  <c r="C479" i="3"/>
  <c r="D479" i="3"/>
  <c r="B478" i="3"/>
  <c r="C478" i="3"/>
  <c r="D478" i="3"/>
  <c r="B477" i="3"/>
  <c r="C477" i="3"/>
  <c r="D477" i="3"/>
  <c r="B476" i="3"/>
  <c r="C476" i="3"/>
  <c r="D476" i="3"/>
  <c r="B475" i="3"/>
  <c r="C475" i="3"/>
  <c r="D475" i="3"/>
  <c r="B474" i="3"/>
  <c r="C474" i="3"/>
  <c r="D474" i="3"/>
  <c r="B473" i="3"/>
  <c r="C473" i="3"/>
  <c r="D473" i="3"/>
  <c r="B472" i="3"/>
  <c r="C472" i="3"/>
  <c r="D472" i="3"/>
  <c r="B471" i="3"/>
  <c r="C471" i="3"/>
  <c r="D471" i="3"/>
  <c r="B225" i="3"/>
  <c r="C225" i="3"/>
  <c r="D225" i="3"/>
  <c r="B216" i="3"/>
  <c r="C216" i="3"/>
  <c r="D216" i="3"/>
  <c r="B468" i="3"/>
  <c r="C468" i="3"/>
  <c r="D468" i="3"/>
  <c r="B212" i="3"/>
  <c r="C212" i="3"/>
  <c r="D212" i="3"/>
  <c r="B178" i="3"/>
  <c r="C178" i="3"/>
  <c r="D178" i="3"/>
  <c r="B465" i="3"/>
  <c r="C465" i="3"/>
  <c r="D465" i="3"/>
  <c r="B153" i="3"/>
  <c r="C153" i="3"/>
  <c r="D153" i="3"/>
  <c r="B463" i="3"/>
  <c r="C463" i="3"/>
  <c r="D463" i="3"/>
  <c r="B462" i="3"/>
  <c r="C462" i="3"/>
  <c r="D462" i="3"/>
  <c r="B461" i="3"/>
  <c r="C461" i="3"/>
  <c r="D461" i="3"/>
  <c r="B460" i="3"/>
  <c r="C460" i="3"/>
  <c r="D460" i="3"/>
  <c r="B459" i="3"/>
  <c r="C459" i="3"/>
  <c r="D459" i="3"/>
  <c r="B458" i="3"/>
  <c r="C458" i="3"/>
  <c r="D458" i="3"/>
  <c r="B457" i="3"/>
  <c r="C457" i="3"/>
  <c r="D457" i="3"/>
  <c r="B456" i="3"/>
  <c r="C456" i="3"/>
  <c r="D456" i="3"/>
  <c r="B455" i="3"/>
  <c r="C455" i="3"/>
  <c r="D455" i="3"/>
  <c r="B454" i="3"/>
  <c r="C454" i="3"/>
  <c r="D454" i="3"/>
  <c r="B453" i="3"/>
  <c r="C453" i="3"/>
  <c r="D453" i="3"/>
  <c r="B452" i="3"/>
  <c r="C452" i="3"/>
  <c r="D452" i="3"/>
  <c r="B134" i="3"/>
  <c r="C134" i="3"/>
  <c r="D134" i="3"/>
  <c r="B450" i="3"/>
  <c r="C450" i="3"/>
  <c r="D450" i="3"/>
  <c r="B449" i="3"/>
  <c r="C449" i="3"/>
  <c r="D449" i="3"/>
  <c r="B448" i="3"/>
  <c r="C448" i="3"/>
  <c r="D448" i="3"/>
  <c r="B447" i="3"/>
  <c r="C447" i="3"/>
  <c r="D447" i="3"/>
  <c r="B446" i="3"/>
  <c r="C446" i="3"/>
  <c r="D446" i="3"/>
  <c r="B445" i="3"/>
  <c r="C445" i="3"/>
  <c r="D445" i="3"/>
  <c r="B444" i="3"/>
  <c r="C444" i="3"/>
  <c r="D444" i="3"/>
  <c r="B443" i="3"/>
  <c r="C443" i="3"/>
  <c r="D443" i="3"/>
  <c r="B442" i="3"/>
  <c r="C442" i="3"/>
  <c r="D442" i="3"/>
  <c r="B441" i="3"/>
  <c r="C441" i="3"/>
  <c r="D441" i="3"/>
  <c r="B440" i="3"/>
  <c r="C440" i="3"/>
  <c r="D440" i="3"/>
  <c r="B439" i="3"/>
  <c r="C439" i="3"/>
  <c r="D439" i="3"/>
  <c r="B438" i="3"/>
  <c r="C438" i="3"/>
  <c r="D438" i="3"/>
  <c r="B437" i="3"/>
  <c r="C437" i="3"/>
  <c r="D437" i="3"/>
  <c r="B436" i="3"/>
  <c r="C436" i="3"/>
  <c r="D436" i="3"/>
  <c r="B435" i="3"/>
  <c r="C435" i="3"/>
  <c r="D435" i="3"/>
  <c r="B434" i="3"/>
  <c r="C434" i="3"/>
  <c r="D434" i="3"/>
  <c r="B433" i="3"/>
  <c r="C433" i="3"/>
  <c r="D433" i="3"/>
  <c r="B432" i="3"/>
  <c r="C432" i="3"/>
  <c r="D432" i="3"/>
  <c r="B431" i="3"/>
  <c r="C431" i="3"/>
  <c r="D431" i="3"/>
  <c r="B104" i="3"/>
  <c r="C104" i="3"/>
  <c r="D104" i="3"/>
  <c r="B429" i="3"/>
  <c r="C429" i="3"/>
  <c r="D429" i="3"/>
  <c r="B92" i="3"/>
  <c r="C92" i="3"/>
  <c r="D92" i="3"/>
  <c r="B427" i="3"/>
  <c r="C427" i="3"/>
  <c r="D427" i="3"/>
  <c r="B426" i="3"/>
  <c r="C426" i="3"/>
  <c r="D426" i="3"/>
  <c r="B425" i="3"/>
  <c r="C425" i="3"/>
  <c r="D425" i="3"/>
  <c r="B424" i="3"/>
  <c r="C424" i="3"/>
  <c r="D424" i="3"/>
  <c r="B423" i="3"/>
  <c r="C423" i="3"/>
  <c r="D423" i="3"/>
  <c r="B422" i="3"/>
  <c r="C422" i="3"/>
  <c r="D422" i="3"/>
  <c r="B421" i="3"/>
  <c r="C421" i="3"/>
  <c r="D421" i="3"/>
  <c r="B420" i="3"/>
  <c r="C420" i="3"/>
  <c r="D420" i="3"/>
  <c r="B419" i="3"/>
  <c r="C419" i="3"/>
  <c r="D419" i="3"/>
  <c r="B418" i="3"/>
  <c r="C418" i="3"/>
  <c r="D418" i="3"/>
  <c r="B85" i="3"/>
  <c r="C85" i="3"/>
  <c r="D85" i="3"/>
  <c r="B416" i="3"/>
  <c r="C416" i="3"/>
  <c r="D416" i="3"/>
  <c r="B415" i="3"/>
  <c r="C415" i="3"/>
  <c r="D415" i="3"/>
  <c r="B414" i="3"/>
  <c r="C414" i="3"/>
  <c r="D414" i="3"/>
  <c r="B413" i="3"/>
  <c r="C413" i="3"/>
  <c r="D413" i="3"/>
  <c r="B412" i="3"/>
  <c r="C412" i="3"/>
  <c r="D412" i="3"/>
  <c r="B411" i="3"/>
  <c r="C411" i="3"/>
  <c r="D411" i="3"/>
  <c r="B410" i="3"/>
  <c r="C410" i="3"/>
  <c r="D410" i="3"/>
  <c r="B409" i="3"/>
  <c r="C409" i="3"/>
  <c r="D409" i="3"/>
  <c r="B408" i="3"/>
  <c r="C408" i="3"/>
  <c r="D408" i="3"/>
  <c r="B52" i="3"/>
  <c r="C52" i="3"/>
  <c r="D52" i="3"/>
  <c r="B406" i="3"/>
  <c r="C406" i="3"/>
  <c r="D406" i="3"/>
  <c r="B405" i="3"/>
  <c r="C405" i="3"/>
  <c r="D405" i="3"/>
  <c r="B404" i="3"/>
  <c r="C404" i="3"/>
  <c r="D404" i="3"/>
  <c r="B403" i="3"/>
  <c r="C403" i="3"/>
  <c r="D403" i="3"/>
  <c r="B402" i="3"/>
  <c r="C402" i="3"/>
  <c r="D402" i="3"/>
  <c r="B401" i="3"/>
  <c r="C401" i="3"/>
  <c r="D401" i="3"/>
  <c r="B400" i="3"/>
  <c r="C400" i="3"/>
  <c r="D400" i="3"/>
  <c r="B399" i="3"/>
  <c r="C399" i="3"/>
  <c r="D399" i="3"/>
  <c r="B398" i="3"/>
  <c r="C398" i="3"/>
  <c r="D398" i="3"/>
  <c r="B558" i="3"/>
  <c r="C558" i="3"/>
  <c r="D558" i="3"/>
  <c r="B396" i="3"/>
  <c r="C396" i="3"/>
  <c r="D396" i="3"/>
  <c r="B395" i="3"/>
  <c r="C395" i="3"/>
  <c r="D395" i="3"/>
  <c r="B394" i="3"/>
  <c r="C394" i="3"/>
  <c r="D394" i="3"/>
  <c r="B393" i="3"/>
  <c r="C393" i="3"/>
  <c r="D393" i="3"/>
  <c r="B392" i="3"/>
  <c r="C392" i="3"/>
  <c r="D392" i="3"/>
  <c r="B391" i="3"/>
  <c r="C391" i="3"/>
  <c r="D391" i="3"/>
  <c r="B390" i="3"/>
  <c r="C390" i="3"/>
  <c r="D390" i="3"/>
  <c r="B389" i="3"/>
  <c r="C389" i="3"/>
  <c r="D389" i="3"/>
  <c r="B388" i="3"/>
  <c r="C388" i="3"/>
  <c r="D388" i="3"/>
  <c r="B387" i="3"/>
  <c r="C387" i="3"/>
  <c r="D387" i="3"/>
  <c r="B386" i="3"/>
  <c r="C386" i="3"/>
  <c r="D386" i="3"/>
  <c r="B385" i="3"/>
  <c r="C385" i="3"/>
  <c r="D385" i="3"/>
  <c r="B384" i="3"/>
  <c r="C384" i="3"/>
  <c r="D384" i="3"/>
  <c r="B383" i="3"/>
  <c r="C383" i="3"/>
  <c r="D383" i="3"/>
  <c r="B382" i="3"/>
  <c r="C382" i="3"/>
  <c r="D382" i="3"/>
  <c r="B553" i="3"/>
  <c r="C553" i="3"/>
  <c r="D553" i="3"/>
  <c r="B380" i="3"/>
  <c r="C380" i="3"/>
  <c r="D380" i="3"/>
  <c r="B379" i="3"/>
  <c r="C379" i="3"/>
  <c r="D379" i="3"/>
  <c r="B378" i="3"/>
  <c r="C378" i="3"/>
  <c r="D378" i="3"/>
  <c r="B377" i="3"/>
  <c r="C377" i="3"/>
  <c r="D377" i="3"/>
  <c r="B376" i="3"/>
  <c r="C376" i="3"/>
  <c r="D376" i="3"/>
  <c r="B375" i="3"/>
  <c r="C375" i="3"/>
  <c r="D375" i="3"/>
  <c r="B374" i="3"/>
  <c r="C374" i="3"/>
  <c r="D374" i="3"/>
  <c r="B373" i="3"/>
  <c r="C373" i="3"/>
  <c r="D373" i="3"/>
  <c r="B372" i="3"/>
  <c r="C372" i="3"/>
  <c r="D372" i="3"/>
  <c r="B371" i="3"/>
  <c r="C371" i="3"/>
  <c r="D371" i="3"/>
  <c r="B370" i="3"/>
  <c r="C370" i="3"/>
  <c r="D370" i="3"/>
  <c r="B369" i="3"/>
  <c r="C369" i="3"/>
  <c r="D369" i="3"/>
  <c r="B368" i="3"/>
  <c r="C368" i="3"/>
  <c r="D368" i="3"/>
  <c r="B367" i="3"/>
  <c r="C367" i="3"/>
  <c r="D367" i="3"/>
  <c r="B366" i="3"/>
  <c r="C366" i="3"/>
  <c r="D366" i="3"/>
  <c r="B365" i="3"/>
  <c r="C365" i="3"/>
  <c r="D365" i="3"/>
  <c r="B364" i="3"/>
  <c r="C364" i="3"/>
  <c r="D364" i="3"/>
  <c r="B363" i="3"/>
  <c r="C363" i="3"/>
  <c r="D363" i="3"/>
  <c r="B541" i="3"/>
  <c r="C541" i="3"/>
  <c r="D541" i="3"/>
  <c r="B540" i="3"/>
  <c r="C540" i="3"/>
  <c r="D540" i="3"/>
  <c r="B360" i="3"/>
  <c r="C360" i="3"/>
  <c r="D360" i="3"/>
  <c r="B539" i="3"/>
  <c r="C539" i="3"/>
  <c r="D539" i="3"/>
  <c r="B509" i="3"/>
  <c r="C509" i="3"/>
  <c r="D509" i="3"/>
  <c r="B357" i="3"/>
  <c r="C357" i="3"/>
  <c r="D357" i="3"/>
  <c r="B356" i="3"/>
  <c r="C356" i="3"/>
  <c r="D356" i="3"/>
  <c r="B355" i="3"/>
  <c r="C355" i="3"/>
  <c r="D355" i="3"/>
  <c r="B354" i="3"/>
  <c r="C354" i="3"/>
  <c r="D354" i="3"/>
  <c r="B353" i="3"/>
  <c r="C353" i="3"/>
  <c r="D353" i="3"/>
  <c r="B352" i="3"/>
  <c r="C352" i="3"/>
  <c r="D352" i="3"/>
  <c r="B351" i="3"/>
  <c r="C351" i="3"/>
  <c r="D351" i="3"/>
  <c r="B350" i="3"/>
  <c r="C350" i="3"/>
  <c r="D350" i="3"/>
  <c r="B349" i="3"/>
  <c r="C349" i="3"/>
  <c r="D349" i="3"/>
  <c r="B348" i="3"/>
  <c r="C348" i="3"/>
  <c r="D348" i="3"/>
  <c r="B506" i="3"/>
  <c r="C506" i="3"/>
  <c r="D506" i="3"/>
  <c r="B346" i="3"/>
  <c r="C346" i="3"/>
  <c r="D346" i="3"/>
  <c r="B345" i="3"/>
  <c r="C345" i="3"/>
  <c r="D345" i="3"/>
  <c r="B344" i="3"/>
  <c r="C344" i="3"/>
  <c r="D344" i="3"/>
  <c r="B343" i="3"/>
  <c r="C343" i="3"/>
  <c r="D343" i="3"/>
  <c r="B342" i="3"/>
  <c r="C342" i="3"/>
  <c r="D342" i="3"/>
  <c r="B341" i="3"/>
  <c r="C341" i="3"/>
  <c r="D341" i="3"/>
  <c r="B340" i="3"/>
  <c r="C340" i="3"/>
  <c r="D340" i="3"/>
  <c r="B339" i="3"/>
  <c r="C339" i="3"/>
  <c r="D339" i="3"/>
  <c r="B500" i="3"/>
  <c r="C500" i="3"/>
  <c r="D500" i="3"/>
  <c r="B497" i="3"/>
  <c r="C497" i="3"/>
  <c r="D497" i="3"/>
  <c r="B336" i="3"/>
  <c r="C336" i="3"/>
  <c r="D336" i="3"/>
  <c r="B492" i="3"/>
  <c r="C492" i="3"/>
  <c r="D492" i="3"/>
  <c r="B491" i="3"/>
  <c r="C491" i="3"/>
  <c r="D491" i="3"/>
  <c r="B333" i="3"/>
  <c r="C333" i="3"/>
  <c r="D333" i="3"/>
  <c r="B483" i="3"/>
  <c r="C483" i="3"/>
  <c r="D483" i="3"/>
  <c r="B331" i="3"/>
  <c r="C331" i="3"/>
  <c r="D331" i="3"/>
  <c r="B330" i="3"/>
  <c r="C330" i="3"/>
  <c r="D330" i="3"/>
  <c r="B469" i="3"/>
  <c r="C469" i="3"/>
  <c r="D469" i="3"/>
  <c r="B328" i="3"/>
  <c r="C328" i="3"/>
  <c r="D328" i="3"/>
  <c r="B327" i="3"/>
  <c r="C327" i="3"/>
  <c r="D327" i="3"/>
  <c r="B466" i="3"/>
  <c r="C466" i="3"/>
  <c r="D466" i="3"/>
  <c r="B325" i="3"/>
  <c r="C325" i="3"/>
  <c r="D325" i="3"/>
  <c r="B324" i="3"/>
  <c r="C324" i="3"/>
  <c r="D324" i="3"/>
  <c r="B323" i="3"/>
  <c r="C323" i="3"/>
  <c r="D323" i="3"/>
  <c r="B322" i="3"/>
  <c r="C322" i="3"/>
  <c r="D322" i="3"/>
  <c r="B321" i="3"/>
  <c r="C321" i="3"/>
  <c r="D321" i="3"/>
  <c r="B320" i="3"/>
  <c r="C320" i="3"/>
  <c r="D320" i="3"/>
  <c r="B464" i="3"/>
  <c r="C464" i="3"/>
  <c r="D464" i="3"/>
  <c r="B318" i="3"/>
  <c r="C318" i="3"/>
  <c r="D318" i="3"/>
  <c r="B317" i="3"/>
  <c r="C317" i="3"/>
  <c r="D317" i="3"/>
  <c r="B316" i="3"/>
  <c r="C316" i="3"/>
  <c r="D316" i="3"/>
  <c r="B315" i="3"/>
  <c r="C315" i="3"/>
  <c r="D315" i="3"/>
  <c r="B314" i="3"/>
  <c r="C314" i="3"/>
  <c r="D314" i="3"/>
  <c r="B313" i="3"/>
  <c r="C313" i="3"/>
  <c r="D313" i="3"/>
  <c r="B451" i="3"/>
  <c r="C451" i="3"/>
  <c r="D451" i="3"/>
  <c r="B430" i="3"/>
  <c r="C430" i="3"/>
  <c r="D430" i="3"/>
  <c r="B310" i="3"/>
  <c r="C310" i="3"/>
  <c r="D310" i="3"/>
  <c r="B309" i="3"/>
  <c r="C309" i="3"/>
  <c r="D309" i="3"/>
  <c r="B308" i="3"/>
  <c r="C308" i="3"/>
  <c r="D308" i="3"/>
  <c r="B307" i="3"/>
  <c r="C307" i="3"/>
  <c r="D307" i="3"/>
  <c r="B306" i="3"/>
  <c r="C306" i="3"/>
  <c r="D306" i="3"/>
  <c r="B305" i="3"/>
  <c r="C305" i="3"/>
  <c r="D305" i="3"/>
  <c r="B304" i="3"/>
  <c r="C304" i="3"/>
  <c r="D304" i="3"/>
  <c r="B303" i="3"/>
  <c r="C303" i="3"/>
  <c r="D303" i="3"/>
  <c r="B417" i="3"/>
  <c r="C417" i="3"/>
  <c r="D417" i="3"/>
  <c r="B301" i="3"/>
  <c r="C301" i="3"/>
  <c r="D301" i="3"/>
  <c r="B300" i="3"/>
  <c r="C300" i="3"/>
  <c r="D300" i="3"/>
  <c r="B299" i="3"/>
  <c r="C299" i="3"/>
  <c r="D299" i="3"/>
  <c r="B298" i="3"/>
  <c r="C298" i="3"/>
  <c r="D298" i="3"/>
  <c r="B297" i="3"/>
  <c r="C297" i="3"/>
  <c r="D297" i="3"/>
  <c r="B407" i="3"/>
  <c r="C407" i="3"/>
  <c r="D407" i="3"/>
  <c r="B295" i="3"/>
  <c r="C295" i="3"/>
  <c r="D295" i="3"/>
  <c r="B294" i="3"/>
  <c r="C294" i="3"/>
  <c r="D294" i="3"/>
  <c r="B293" i="3"/>
  <c r="C293" i="3"/>
  <c r="D293" i="3"/>
  <c r="B292" i="3"/>
  <c r="C292" i="3"/>
  <c r="D292" i="3"/>
  <c r="B291" i="3"/>
  <c r="C291" i="3"/>
  <c r="D291" i="3"/>
  <c r="B290" i="3"/>
  <c r="C290" i="3"/>
  <c r="D290" i="3"/>
  <c r="B397" i="3"/>
  <c r="C397" i="3"/>
  <c r="D397" i="3"/>
  <c r="B288" i="3"/>
  <c r="C288" i="3"/>
  <c r="D288" i="3"/>
  <c r="B287" i="3"/>
  <c r="C287" i="3"/>
  <c r="D287" i="3"/>
  <c r="B286" i="3"/>
  <c r="C286" i="3"/>
  <c r="D286" i="3"/>
  <c r="B285" i="3"/>
  <c r="C285" i="3"/>
  <c r="D285" i="3"/>
  <c r="B381" i="3"/>
  <c r="C381" i="3"/>
  <c r="D381" i="3"/>
  <c r="B362" i="3"/>
  <c r="C362" i="3"/>
  <c r="D362" i="3"/>
  <c r="B282" i="3"/>
  <c r="C282" i="3"/>
  <c r="D282" i="3"/>
  <c r="B281" i="3"/>
  <c r="C281" i="3"/>
  <c r="D281" i="3"/>
  <c r="B280" i="3"/>
  <c r="C280" i="3"/>
  <c r="D280" i="3"/>
  <c r="B279" i="3"/>
  <c r="C279" i="3"/>
  <c r="D279" i="3"/>
  <c r="B361" i="3"/>
  <c r="C361" i="3"/>
  <c r="D361" i="3"/>
  <c r="B359" i="3"/>
  <c r="C359" i="3"/>
  <c r="D359" i="3"/>
  <c r="B276" i="3"/>
  <c r="C276" i="3"/>
  <c r="D276" i="3"/>
  <c r="B275" i="3"/>
  <c r="C275" i="3"/>
  <c r="D275" i="3"/>
  <c r="B274" i="3"/>
  <c r="C274" i="3"/>
  <c r="D274" i="3"/>
  <c r="B273" i="3"/>
  <c r="C273" i="3"/>
  <c r="D273" i="3"/>
  <c r="B272" i="3"/>
  <c r="C272" i="3"/>
  <c r="D272" i="3"/>
  <c r="B271" i="3"/>
  <c r="C271" i="3"/>
  <c r="D271" i="3"/>
  <c r="B270" i="3"/>
  <c r="C270" i="3"/>
  <c r="D270" i="3"/>
  <c r="B269" i="3"/>
  <c r="C269" i="3"/>
  <c r="D269" i="3"/>
  <c r="B268" i="3"/>
  <c r="C268" i="3"/>
  <c r="D268" i="3"/>
  <c r="B267" i="3"/>
  <c r="C267" i="3"/>
  <c r="D267" i="3"/>
  <c r="B266" i="3"/>
  <c r="C266" i="3"/>
  <c r="D266" i="3"/>
  <c r="B265" i="3"/>
  <c r="C265" i="3"/>
  <c r="D265" i="3"/>
  <c r="B264" i="3"/>
  <c r="C264" i="3"/>
  <c r="D264" i="3"/>
  <c r="B358" i="3"/>
  <c r="C358" i="3"/>
  <c r="D358" i="3"/>
  <c r="B338" i="3"/>
  <c r="C338" i="3"/>
  <c r="D338" i="3"/>
  <c r="B261" i="3"/>
  <c r="C261" i="3"/>
  <c r="D261" i="3"/>
  <c r="B334" i="3"/>
  <c r="C334" i="3"/>
  <c r="D334" i="3"/>
  <c r="B259" i="3"/>
  <c r="C259" i="3"/>
  <c r="D259" i="3"/>
  <c r="B258" i="3"/>
  <c r="C258" i="3"/>
  <c r="D258" i="3"/>
  <c r="B257" i="3"/>
  <c r="C257" i="3"/>
  <c r="D257" i="3"/>
  <c r="B256" i="3"/>
  <c r="C256" i="3"/>
  <c r="D256" i="3"/>
  <c r="B255" i="3"/>
  <c r="C255" i="3"/>
  <c r="D255" i="3"/>
  <c r="B254" i="3"/>
  <c r="C254" i="3"/>
  <c r="D254" i="3"/>
  <c r="B253" i="3"/>
  <c r="C253" i="3"/>
  <c r="D253" i="3"/>
  <c r="B252" i="3"/>
  <c r="C252" i="3"/>
  <c r="D252" i="3"/>
  <c r="B332" i="3"/>
  <c r="C332" i="3"/>
  <c r="D332" i="3"/>
  <c r="B329" i="3"/>
  <c r="C329" i="3"/>
  <c r="D329" i="3"/>
  <c r="B326" i="3"/>
  <c r="C326" i="3"/>
  <c r="D326" i="3"/>
  <c r="B248" i="3"/>
  <c r="C248" i="3"/>
  <c r="D248" i="3"/>
  <c r="B247" i="3"/>
  <c r="C247" i="3"/>
  <c r="D247" i="3"/>
  <c r="B312" i="3"/>
  <c r="C312" i="3"/>
  <c r="D312" i="3"/>
  <c r="B245" i="3"/>
  <c r="C245" i="3"/>
  <c r="D245" i="3"/>
  <c r="B244" i="3"/>
  <c r="C244" i="3"/>
  <c r="D244" i="3"/>
  <c r="B243" i="3"/>
  <c r="C243" i="3"/>
  <c r="D243" i="3"/>
  <c r="B242" i="3"/>
  <c r="C242" i="3"/>
  <c r="D242" i="3"/>
  <c r="B241" i="3"/>
  <c r="C241" i="3"/>
  <c r="D241" i="3"/>
  <c r="B240" i="3"/>
  <c r="C240" i="3"/>
  <c r="D240" i="3"/>
  <c r="B239" i="3"/>
  <c r="C239" i="3"/>
  <c r="D239" i="3"/>
  <c r="B238" i="3"/>
  <c r="C238" i="3"/>
  <c r="D238" i="3"/>
  <c r="B237" i="3"/>
  <c r="C237" i="3"/>
  <c r="D237" i="3"/>
  <c r="B236" i="3"/>
  <c r="C236" i="3"/>
  <c r="D236" i="3"/>
  <c r="B235" i="3"/>
  <c r="C235" i="3"/>
  <c r="D235" i="3"/>
  <c r="B234" i="3"/>
  <c r="C234" i="3"/>
  <c r="D234" i="3"/>
  <c r="B296" i="3"/>
  <c r="C296" i="3"/>
  <c r="D296" i="3"/>
  <c r="B232" i="3"/>
  <c r="C232" i="3"/>
  <c r="D232" i="3"/>
  <c r="B231" i="3"/>
  <c r="C231" i="3"/>
  <c r="D231" i="3"/>
  <c r="B230" i="3"/>
  <c r="C230" i="3"/>
  <c r="D230" i="3"/>
  <c r="B229" i="3"/>
  <c r="C229" i="3"/>
  <c r="D229" i="3"/>
  <c r="B228" i="3"/>
  <c r="C228" i="3"/>
  <c r="D228" i="3"/>
  <c r="B227" i="3"/>
  <c r="C227" i="3"/>
  <c r="D227" i="3"/>
  <c r="B284" i="3"/>
  <c r="C284" i="3"/>
  <c r="D284" i="3"/>
  <c r="B283" i="3"/>
  <c r="C283" i="3"/>
  <c r="D283" i="3"/>
  <c r="B224" i="3"/>
  <c r="C224" i="3"/>
  <c r="D224" i="3"/>
  <c r="B223" i="3"/>
  <c r="C223" i="3"/>
  <c r="D223" i="3"/>
  <c r="B222" i="3"/>
  <c r="C222" i="3"/>
  <c r="D222" i="3"/>
  <c r="B221" i="3"/>
  <c r="C221" i="3"/>
  <c r="D221" i="3"/>
  <c r="B220" i="3"/>
  <c r="C220" i="3"/>
  <c r="D220" i="3"/>
  <c r="B278" i="3"/>
  <c r="C278" i="3"/>
  <c r="D278" i="3"/>
  <c r="B218" i="3"/>
  <c r="C218" i="3"/>
  <c r="D218" i="3"/>
  <c r="B217" i="3"/>
  <c r="C217" i="3"/>
  <c r="D217" i="3"/>
  <c r="B277" i="3"/>
  <c r="C277" i="3"/>
  <c r="D277" i="3"/>
  <c r="B215" i="3"/>
  <c r="C215" i="3"/>
  <c r="D215" i="3"/>
  <c r="B214" i="3"/>
  <c r="C214" i="3"/>
  <c r="D214" i="3"/>
  <c r="B213" i="3"/>
  <c r="C213" i="3"/>
  <c r="D213" i="3"/>
  <c r="B263" i="3"/>
  <c r="C263" i="3"/>
  <c r="D263" i="3"/>
  <c r="B211" i="3"/>
  <c r="C211" i="3"/>
  <c r="D211" i="3"/>
  <c r="B210" i="3"/>
  <c r="C210" i="3"/>
  <c r="D210" i="3"/>
  <c r="B209" i="3"/>
  <c r="C209" i="3"/>
  <c r="D209" i="3"/>
  <c r="B208" i="3"/>
  <c r="C208" i="3"/>
  <c r="D208" i="3"/>
  <c r="B207" i="3"/>
  <c r="C207" i="3"/>
  <c r="D207" i="3"/>
  <c r="B206" i="3"/>
  <c r="C206" i="3"/>
  <c r="D206" i="3"/>
  <c r="B262" i="3"/>
  <c r="C262" i="3"/>
  <c r="D262" i="3"/>
  <c r="B204" i="3"/>
  <c r="C204" i="3"/>
  <c r="D204" i="3"/>
  <c r="B250" i="3"/>
  <c r="C250" i="3"/>
  <c r="D250" i="3"/>
  <c r="B202" i="3"/>
  <c r="C202" i="3"/>
  <c r="D202" i="3"/>
  <c r="B201" i="3"/>
  <c r="C201" i="3"/>
  <c r="D201" i="3"/>
  <c r="B200" i="3"/>
  <c r="C200" i="3"/>
  <c r="D200" i="3"/>
  <c r="B199" i="3"/>
  <c r="C199" i="3"/>
  <c r="D199" i="3"/>
  <c r="B198" i="3"/>
  <c r="C198" i="3"/>
  <c r="D198" i="3"/>
  <c r="B197" i="3"/>
  <c r="C197" i="3"/>
  <c r="D197" i="3"/>
  <c r="B196" i="3"/>
  <c r="C196" i="3"/>
  <c r="D196" i="3"/>
  <c r="B195" i="3"/>
  <c r="C195" i="3"/>
  <c r="D195" i="3"/>
  <c r="B194" i="3"/>
  <c r="C194" i="3"/>
  <c r="D194" i="3"/>
  <c r="B249" i="3"/>
  <c r="C249" i="3"/>
  <c r="D249" i="3"/>
  <c r="B192" i="3"/>
  <c r="C192" i="3"/>
  <c r="D192" i="3"/>
  <c r="B191" i="3"/>
  <c r="C191" i="3"/>
  <c r="D191" i="3"/>
  <c r="B190" i="3"/>
  <c r="C190" i="3"/>
  <c r="D190" i="3"/>
  <c r="B189" i="3"/>
  <c r="C189" i="3"/>
  <c r="D189" i="3"/>
  <c r="B188" i="3"/>
  <c r="C188" i="3"/>
  <c r="D188" i="3"/>
  <c r="B187" i="3"/>
  <c r="C187" i="3"/>
  <c r="D187" i="3"/>
  <c r="B186" i="3"/>
  <c r="C186" i="3"/>
  <c r="D186" i="3"/>
  <c r="B185" i="3"/>
  <c r="C185" i="3"/>
  <c r="D185" i="3"/>
  <c r="B184" i="3"/>
  <c r="C184" i="3"/>
  <c r="D184" i="3"/>
  <c r="B246" i="3"/>
  <c r="C246" i="3"/>
  <c r="D246" i="3"/>
  <c r="B182" i="3"/>
  <c r="C182" i="3"/>
  <c r="D182" i="3"/>
  <c r="B181" i="3"/>
  <c r="C181" i="3"/>
  <c r="D181" i="3"/>
  <c r="B180" i="3"/>
  <c r="C180" i="3"/>
  <c r="D180" i="3"/>
  <c r="B179" i="3"/>
  <c r="C179" i="3"/>
  <c r="D179" i="3"/>
  <c r="B233" i="3"/>
  <c r="C233" i="3"/>
  <c r="D233" i="3"/>
  <c r="B177" i="3"/>
  <c r="C177" i="3"/>
  <c r="D177" i="3"/>
  <c r="B176" i="3"/>
  <c r="C176" i="3"/>
  <c r="D176" i="3"/>
  <c r="B226" i="3"/>
  <c r="C226" i="3"/>
  <c r="D226" i="3"/>
  <c r="B174" i="3"/>
  <c r="C174" i="3"/>
  <c r="D174" i="3"/>
  <c r="B173" i="3"/>
  <c r="C173" i="3"/>
  <c r="D173" i="3"/>
  <c r="B172" i="3"/>
  <c r="C172" i="3"/>
  <c r="D172" i="3"/>
  <c r="B171" i="3"/>
  <c r="C171" i="3"/>
  <c r="D171" i="3"/>
  <c r="B170" i="3"/>
  <c r="C170" i="3"/>
  <c r="D170" i="3"/>
  <c r="B169" i="3"/>
  <c r="C169" i="3"/>
  <c r="D169" i="3"/>
  <c r="B168" i="3"/>
  <c r="C168" i="3"/>
  <c r="D168" i="3"/>
  <c r="B167" i="3"/>
  <c r="C167" i="3"/>
  <c r="D167" i="3"/>
  <c r="B166" i="3"/>
  <c r="C166" i="3"/>
  <c r="D166" i="3"/>
  <c r="B165" i="3"/>
  <c r="C165" i="3"/>
  <c r="D165" i="3"/>
  <c r="B164" i="3"/>
  <c r="C164" i="3"/>
  <c r="D164" i="3"/>
  <c r="B163" i="3"/>
  <c r="C163" i="3"/>
  <c r="D163" i="3"/>
  <c r="B162" i="3"/>
  <c r="C162" i="3"/>
  <c r="D162" i="3"/>
  <c r="B161" i="3"/>
  <c r="C161" i="3"/>
  <c r="D161" i="3"/>
  <c r="B160" i="3"/>
  <c r="C160" i="3"/>
  <c r="D160" i="3"/>
  <c r="B159" i="3"/>
  <c r="C159" i="3"/>
  <c r="D159" i="3"/>
  <c r="B158" i="3"/>
  <c r="C158" i="3"/>
  <c r="D158" i="3"/>
  <c r="B157" i="3"/>
  <c r="C157" i="3"/>
  <c r="D157" i="3"/>
  <c r="B156" i="3"/>
  <c r="C156" i="3"/>
  <c r="D156" i="3"/>
  <c r="B155" i="3"/>
  <c r="C155" i="3"/>
  <c r="D155" i="3"/>
  <c r="B154" i="3"/>
  <c r="C154" i="3"/>
  <c r="D154" i="3"/>
  <c r="B219" i="3"/>
  <c r="C219" i="3"/>
  <c r="D219" i="3"/>
  <c r="B152" i="3"/>
  <c r="C152" i="3"/>
  <c r="D152" i="3"/>
  <c r="B151" i="3"/>
  <c r="C151" i="3"/>
  <c r="D151" i="3"/>
  <c r="B150" i="3"/>
  <c r="C150" i="3"/>
  <c r="D150" i="3"/>
  <c r="B149" i="3"/>
  <c r="C149" i="3"/>
  <c r="D149" i="3"/>
  <c r="B148" i="3"/>
  <c r="C148" i="3"/>
  <c r="D148" i="3"/>
  <c r="B147" i="3"/>
  <c r="C147" i="3"/>
  <c r="D147" i="3"/>
  <c r="B205" i="3"/>
  <c r="C205" i="3"/>
  <c r="D205" i="3"/>
  <c r="B145" i="3"/>
  <c r="C145" i="3"/>
  <c r="D145" i="3"/>
  <c r="B144" i="3"/>
  <c r="C144" i="3"/>
  <c r="D144" i="3"/>
  <c r="B143" i="3"/>
  <c r="C143" i="3"/>
  <c r="D143" i="3"/>
  <c r="B142" i="3"/>
  <c r="C142" i="3"/>
  <c r="D142" i="3"/>
  <c r="B141" i="3"/>
  <c r="C141" i="3"/>
  <c r="D141" i="3"/>
  <c r="B140" i="3"/>
  <c r="C140" i="3"/>
  <c r="D140" i="3"/>
  <c r="B139" i="3"/>
  <c r="C139" i="3"/>
  <c r="D139" i="3"/>
  <c r="B138" i="3"/>
  <c r="C138" i="3"/>
  <c r="D138" i="3"/>
  <c r="B137" i="3"/>
  <c r="C137" i="3"/>
  <c r="D137" i="3"/>
  <c r="B136" i="3"/>
  <c r="C136" i="3"/>
  <c r="D136" i="3"/>
  <c r="B135" i="3"/>
  <c r="C135" i="3"/>
  <c r="D135" i="3"/>
  <c r="B203" i="3"/>
  <c r="C203" i="3"/>
  <c r="D203" i="3"/>
  <c r="B133" i="3"/>
  <c r="C133" i="3"/>
  <c r="D133" i="3"/>
  <c r="B132" i="3"/>
  <c r="C132" i="3"/>
  <c r="D132" i="3"/>
  <c r="B131" i="3"/>
  <c r="C131" i="3"/>
  <c r="D131" i="3"/>
  <c r="B130" i="3"/>
  <c r="C130" i="3"/>
  <c r="D130" i="3"/>
  <c r="B129" i="3"/>
  <c r="C129" i="3"/>
  <c r="D129" i="3"/>
  <c r="B128" i="3"/>
  <c r="C128" i="3"/>
  <c r="D128" i="3"/>
  <c r="B127" i="3"/>
  <c r="C127" i="3"/>
  <c r="D127" i="3"/>
  <c r="B126" i="3"/>
  <c r="C126" i="3"/>
  <c r="D126" i="3"/>
  <c r="B125" i="3"/>
  <c r="C125" i="3"/>
  <c r="D125" i="3"/>
  <c r="B124" i="3"/>
  <c r="C124" i="3"/>
  <c r="D124" i="3"/>
  <c r="B193" i="3"/>
  <c r="C193" i="3"/>
  <c r="D193" i="3"/>
  <c r="B122" i="3"/>
  <c r="C122" i="3"/>
  <c r="D122" i="3"/>
  <c r="B121" i="3"/>
  <c r="C121" i="3"/>
  <c r="D121" i="3"/>
  <c r="B120" i="3"/>
  <c r="C120" i="3"/>
  <c r="D120" i="3"/>
  <c r="B119" i="3"/>
  <c r="C119" i="3"/>
  <c r="D119" i="3"/>
  <c r="B118" i="3"/>
  <c r="C118" i="3"/>
  <c r="D118" i="3"/>
  <c r="B183" i="3"/>
  <c r="C183" i="3"/>
  <c r="D183" i="3"/>
  <c r="B116" i="3"/>
  <c r="C116" i="3"/>
  <c r="D116" i="3"/>
  <c r="B115" i="3"/>
  <c r="C115" i="3"/>
  <c r="D115" i="3"/>
  <c r="B175" i="3"/>
  <c r="C175" i="3"/>
  <c r="D175" i="3"/>
  <c r="B113" i="3"/>
  <c r="C113" i="3"/>
  <c r="D113" i="3"/>
  <c r="B112" i="3"/>
  <c r="C112" i="3"/>
  <c r="D112" i="3"/>
  <c r="B111" i="3"/>
  <c r="C111" i="3"/>
  <c r="D111" i="3"/>
  <c r="B110" i="3"/>
  <c r="C110" i="3"/>
  <c r="D110" i="3"/>
  <c r="B109" i="3"/>
  <c r="C109" i="3"/>
  <c r="D109" i="3"/>
  <c r="B108" i="3"/>
  <c r="C108" i="3"/>
  <c r="D108" i="3"/>
  <c r="B107" i="3"/>
  <c r="C107" i="3"/>
  <c r="D107" i="3"/>
  <c r="B106" i="3"/>
  <c r="C106" i="3"/>
  <c r="D106" i="3"/>
  <c r="B105" i="3"/>
  <c r="C105" i="3"/>
  <c r="D105" i="3"/>
  <c r="B146" i="3"/>
  <c r="C146" i="3"/>
  <c r="D146" i="3"/>
  <c r="B103" i="3"/>
  <c r="C103" i="3"/>
  <c r="D103" i="3"/>
  <c r="B102" i="3"/>
  <c r="C102" i="3"/>
  <c r="D102" i="3"/>
  <c r="B101" i="3"/>
  <c r="C101" i="3"/>
  <c r="D101" i="3"/>
  <c r="B100" i="3"/>
  <c r="C100" i="3"/>
  <c r="D100" i="3"/>
  <c r="B99" i="3"/>
  <c r="C99" i="3"/>
  <c r="D99" i="3"/>
  <c r="B98" i="3"/>
  <c r="C98" i="3"/>
  <c r="D98" i="3"/>
  <c r="B97" i="3"/>
  <c r="C97" i="3"/>
  <c r="D97" i="3"/>
  <c r="B96" i="3"/>
  <c r="C96" i="3"/>
  <c r="D96" i="3"/>
  <c r="B95" i="3"/>
  <c r="C95" i="3"/>
  <c r="D95" i="3"/>
  <c r="B94" i="3"/>
  <c r="C94" i="3"/>
  <c r="D94" i="3"/>
  <c r="B93" i="3"/>
  <c r="C93" i="3"/>
  <c r="D93" i="3"/>
  <c r="B123" i="3"/>
  <c r="C123" i="3"/>
  <c r="D123" i="3"/>
  <c r="B117" i="3"/>
  <c r="C117" i="3"/>
  <c r="D117" i="3"/>
  <c r="B90" i="3"/>
  <c r="C90" i="3"/>
  <c r="D90" i="3"/>
  <c r="B114" i="3"/>
  <c r="C114" i="3"/>
  <c r="D114" i="3"/>
  <c r="B88" i="3"/>
  <c r="C88" i="3"/>
  <c r="D88" i="3"/>
  <c r="B87" i="3"/>
  <c r="C87" i="3"/>
  <c r="D87" i="3"/>
  <c r="B86" i="3"/>
  <c r="C86" i="3"/>
  <c r="D86" i="3"/>
  <c r="B91" i="3"/>
  <c r="C91" i="3"/>
  <c r="D91" i="3"/>
  <c r="B84" i="3"/>
  <c r="C84" i="3"/>
  <c r="D84" i="3"/>
  <c r="B83" i="3"/>
  <c r="C83" i="3"/>
  <c r="D83" i="3"/>
  <c r="B82" i="3"/>
  <c r="C82" i="3"/>
  <c r="D82" i="3"/>
  <c r="B81" i="3"/>
  <c r="C81" i="3"/>
  <c r="D81" i="3"/>
  <c r="B80" i="3"/>
  <c r="C80" i="3"/>
  <c r="D80" i="3"/>
  <c r="B79" i="3"/>
  <c r="C79" i="3"/>
  <c r="D79" i="3"/>
  <c r="B78" i="3"/>
  <c r="C78" i="3"/>
  <c r="D78" i="3"/>
  <c r="B77" i="3"/>
  <c r="C77" i="3"/>
  <c r="D77" i="3"/>
  <c r="B76" i="3"/>
  <c r="C76" i="3"/>
  <c r="D76" i="3"/>
  <c r="B75" i="3"/>
  <c r="C75" i="3"/>
  <c r="D75" i="3"/>
  <c r="B74" i="3"/>
  <c r="C74" i="3"/>
  <c r="D74" i="3"/>
  <c r="B73" i="3"/>
  <c r="C73" i="3"/>
  <c r="D73" i="3"/>
  <c r="B72" i="3"/>
  <c r="C72" i="3"/>
  <c r="D72" i="3"/>
  <c r="B71" i="3"/>
  <c r="C71" i="3"/>
  <c r="D71" i="3"/>
  <c r="B89" i="3"/>
  <c r="C89" i="3"/>
  <c r="D89" i="3"/>
  <c r="B69" i="3"/>
  <c r="C69" i="3"/>
  <c r="D69" i="3"/>
  <c r="B68" i="3"/>
  <c r="C68" i="3"/>
  <c r="D68" i="3"/>
  <c r="B67" i="3"/>
  <c r="C67" i="3"/>
  <c r="D67" i="3"/>
  <c r="B70" i="3"/>
  <c r="C70" i="3"/>
  <c r="D70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66" i="3"/>
  <c r="C66" i="3"/>
  <c r="D66" i="3"/>
  <c r="B54" i="3"/>
  <c r="C54" i="3"/>
  <c r="D54" i="3"/>
  <c r="B53" i="3"/>
  <c r="C53" i="3"/>
  <c r="D53" i="3"/>
  <c r="B55" i="3"/>
  <c r="C55" i="3"/>
  <c r="D55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/>
  <c r="C4" i="3"/>
  <c r="D4" i="3"/>
  <c r="B3" i="3"/>
  <c r="C3" i="3"/>
  <c r="D3" i="3"/>
  <c r="B2" i="3"/>
  <c r="C2" i="3"/>
  <c r="D2" i="3"/>
  <c r="E36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B2" i="5"/>
  <c r="B1" i="5"/>
  <c r="K568" i="3"/>
  <c r="J568" i="3"/>
  <c r="I568" i="3"/>
  <c r="H568" i="3"/>
  <c r="G568" i="3"/>
  <c r="F568" i="3"/>
  <c r="K567" i="3"/>
  <c r="J567" i="3"/>
  <c r="I567" i="3"/>
  <c r="H567" i="3"/>
  <c r="G567" i="3"/>
  <c r="F567" i="3"/>
  <c r="K566" i="3"/>
  <c r="J566" i="3"/>
  <c r="I566" i="3"/>
  <c r="H566" i="3"/>
  <c r="G566" i="3"/>
  <c r="F566" i="3"/>
  <c r="K565" i="3"/>
  <c r="J565" i="3"/>
  <c r="I565" i="3"/>
  <c r="H565" i="3"/>
  <c r="G565" i="3"/>
  <c r="F565" i="3"/>
  <c r="K564" i="3"/>
  <c r="J564" i="3"/>
  <c r="I564" i="3"/>
  <c r="H564" i="3"/>
  <c r="G564" i="3"/>
  <c r="F564" i="3"/>
  <c r="K563" i="3"/>
  <c r="J563" i="3"/>
  <c r="I563" i="3"/>
  <c r="H563" i="3"/>
  <c r="G563" i="3"/>
  <c r="F563" i="3"/>
  <c r="K562" i="3"/>
  <c r="J562" i="3"/>
  <c r="I562" i="3"/>
  <c r="H562" i="3"/>
  <c r="G562" i="3"/>
  <c r="F562" i="3"/>
  <c r="K561" i="3"/>
  <c r="J561" i="3"/>
  <c r="I561" i="3"/>
  <c r="H561" i="3"/>
  <c r="G561" i="3"/>
  <c r="F561" i="3"/>
  <c r="K560" i="3"/>
  <c r="J560" i="3"/>
  <c r="I560" i="3"/>
  <c r="H560" i="3"/>
  <c r="G560" i="3"/>
  <c r="F560" i="3"/>
  <c r="K559" i="3"/>
  <c r="J559" i="3"/>
  <c r="I559" i="3"/>
  <c r="H559" i="3"/>
  <c r="G559" i="3"/>
  <c r="F559" i="3"/>
  <c r="K558" i="3"/>
  <c r="J558" i="3"/>
  <c r="I558" i="3"/>
  <c r="H558" i="3"/>
  <c r="G558" i="3"/>
  <c r="F558" i="3"/>
  <c r="K557" i="3"/>
  <c r="J557" i="3"/>
  <c r="I557" i="3"/>
  <c r="H557" i="3"/>
  <c r="G557" i="3"/>
  <c r="F557" i="3"/>
  <c r="K556" i="3"/>
  <c r="J556" i="3"/>
  <c r="I556" i="3"/>
  <c r="H556" i="3"/>
  <c r="G556" i="3"/>
  <c r="F556" i="3"/>
  <c r="K555" i="3"/>
  <c r="J555" i="3"/>
  <c r="I555" i="3"/>
  <c r="H555" i="3"/>
  <c r="G555" i="3"/>
  <c r="F555" i="3"/>
  <c r="K554" i="3"/>
  <c r="J554" i="3"/>
  <c r="I554" i="3"/>
  <c r="H554" i="3"/>
  <c r="G554" i="3"/>
  <c r="F554" i="3"/>
  <c r="K553" i="3"/>
  <c r="J553" i="3"/>
  <c r="I553" i="3"/>
  <c r="H553" i="3"/>
  <c r="G553" i="3"/>
  <c r="F553" i="3"/>
  <c r="K552" i="3"/>
  <c r="J552" i="3"/>
  <c r="I552" i="3"/>
  <c r="H552" i="3"/>
  <c r="G552" i="3"/>
  <c r="F552" i="3"/>
  <c r="K551" i="3"/>
  <c r="J551" i="3"/>
  <c r="I551" i="3"/>
  <c r="H551" i="3"/>
  <c r="G551" i="3"/>
  <c r="F551" i="3"/>
  <c r="K550" i="3"/>
  <c r="J550" i="3"/>
  <c r="I550" i="3"/>
  <c r="H550" i="3"/>
  <c r="G550" i="3"/>
  <c r="F550" i="3"/>
  <c r="K549" i="3"/>
  <c r="J549" i="3"/>
  <c r="I549" i="3"/>
  <c r="H549" i="3"/>
  <c r="G549" i="3"/>
  <c r="F549" i="3"/>
  <c r="K548" i="3"/>
  <c r="J548" i="3"/>
  <c r="I548" i="3"/>
  <c r="H548" i="3"/>
  <c r="G548" i="3"/>
  <c r="F548" i="3"/>
  <c r="K547" i="3"/>
  <c r="J547" i="3"/>
  <c r="I547" i="3"/>
  <c r="H547" i="3"/>
  <c r="G547" i="3"/>
  <c r="F547" i="3"/>
  <c r="K546" i="3"/>
  <c r="J546" i="3"/>
  <c r="I546" i="3"/>
  <c r="H546" i="3"/>
  <c r="G546" i="3"/>
  <c r="F546" i="3"/>
  <c r="K545" i="3"/>
  <c r="J545" i="3"/>
  <c r="I545" i="3"/>
  <c r="H545" i="3"/>
  <c r="G545" i="3"/>
  <c r="F545" i="3"/>
  <c r="K544" i="3"/>
  <c r="J544" i="3"/>
  <c r="I544" i="3"/>
  <c r="H544" i="3"/>
  <c r="G544" i="3"/>
  <c r="F544" i="3"/>
  <c r="K543" i="3"/>
  <c r="J543" i="3"/>
  <c r="I543" i="3"/>
  <c r="H543" i="3"/>
  <c r="G543" i="3"/>
  <c r="F543" i="3"/>
  <c r="K542" i="3"/>
  <c r="J542" i="3"/>
  <c r="I542" i="3"/>
  <c r="H542" i="3"/>
  <c r="G542" i="3"/>
  <c r="F542" i="3"/>
  <c r="K541" i="3"/>
  <c r="J541" i="3"/>
  <c r="I541" i="3"/>
  <c r="H541" i="3"/>
  <c r="G541" i="3"/>
  <c r="F541" i="3"/>
  <c r="K540" i="3"/>
  <c r="J540" i="3"/>
  <c r="I540" i="3"/>
  <c r="H540" i="3"/>
  <c r="G540" i="3"/>
  <c r="F540" i="3"/>
  <c r="K539" i="3"/>
  <c r="J539" i="3"/>
  <c r="I539" i="3"/>
  <c r="H539" i="3"/>
  <c r="G539" i="3"/>
  <c r="F539" i="3"/>
  <c r="K538" i="3"/>
  <c r="J538" i="3"/>
  <c r="I538" i="3"/>
  <c r="H538" i="3"/>
  <c r="G538" i="3"/>
  <c r="F538" i="3"/>
  <c r="K537" i="3"/>
  <c r="J537" i="3"/>
  <c r="I537" i="3"/>
  <c r="H537" i="3"/>
  <c r="G537" i="3"/>
  <c r="F537" i="3"/>
  <c r="K536" i="3"/>
  <c r="J536" i="3"/>
  <c r="I536" i="3"/>
  <c r="H536" i="3"/>
  <c r="G536" i="3"/>
  <c r="F536" i="3"/>
  <c r="K535" i="3"/>
  <c r="J535" i="3"/>
  <c r="I535" i="3"/>
  <c r="H535" i="3"/>
  <c r="G535" i="3"/>
  <c r="F535" i="3"/>
  <c r="K534" i="3"/>
  <c r="J534" i="3"/>
  <c r="I534" i="3"/>
  <c r="H534" i="3"/>
  <c r="G534" i="3"/>
  <c r="F534" i="3"/>
  <c r="K533" i="3"/>
  <c r="J533" i="3"/>
  <c r="I533" i="3"/>
  <c r="H533" i="3"/>
  <c r="G533" i="3"/>
  <c r="F533" i="3"/>
  <c r="K532" i="3"/>
  <c r="J532" i="3"/>
  <c r="I532" i="3"/>
  <c r="H532" i="3"/>
  <c r="G532" i="3"/>
  <c r="F532" i="3"/>
  <c r="K531" i="3"/>
  <c r="J531" i="3"/>
  <c r="I531" i="3"/>
  <c r="H531" i="3"/>
  <c r="G531" i="3"/>
  <c r="F531" i="3"/>
  <c r="K530" i="3"/>
  <c r="J530" i="3"/>
  <c r="I530" i="3"/>
  <c r="H530" i="3"/>
  <c r="G530" i="3"/>
  <c r="F530" i="3"/>
  <c r="K529" i="3"/>
  <c r="J529" i="3"/>
  <c r="I529" i="3"/>
  <c r="H529" i="3"/>
  <c r="G529" i="3"/>
  <c r="F529" i="3"/>
  <c r="K528" i="3"/>
  <c r="J528" i="3"/>
  <c r="I528" i="3"/>
  <c r="H528" i="3"/>
  <c r="G528" i="3"/>
  <c r="F528" i="3"/>
  <c r="K527" i="3"/>
  <c r="J527" i="3"/>
  <c r="I527" i="3"/>
  <c r="H527" i="3"/>
  <c r="G527" i="3"/>
  <c r="F527" i="3"/>
  <c r="K526" i="3"/>
  <c r="J526" i="3"/>
  <c r="I526" i="3"/>
  <c r="H526" i="3"/>
  <c r="G526" i="3"/>
  <c r="F526" i="3"/>
  <c r="K525" i="3"/>
  <c r="J525" i="3"/>
  <c r="I525" i="3"/>
  <c r="H525" i="3"/>
  <c r="G525" i="3"/>
  <c r="F525" i="3"/>
  <c r="K524" i="3"/>
  <c r="J524" i="3"/>
  <c r="I524" i="3"/>
  <c r="H524" i="3"/>
  <c r="G524" i="3"/>
  <c r="F524" i="3"/>
  <c r="K523" i="3"/>
  <c r="J523" i="3"/>
  <c r="I523" i="3"/>
  <c r="H523" i="3"/>
  <c r="G523" i="3"/>
  <c r="F523" i="3"/>
  <c r="K522" i="3"/>
  <c r="J522" i="3"/>
  <c r="I522" i="3"/>
  <c r="H522" i="3"/>
  <c r="G522" i="3"/>
  <c r="F522" i="3"/>
  <c r="K521" i="3"/>
  <c r="J521" i="3"/>
  <c r="I521" i="3"/>
  <c r="H521" i="3"/>
  <c r="G521" i="3"/>
  <c r="F521" i="3"/>
  <c r="K520" i="3"/>
  <c r="J520" i="3"/>
  <c r="I520" i="3"/>
  <c r="H520" i="3"/>
  <c r="G520" i="3"/>
  <c r="F520" i="3"/>
  <c r="K519" i="3"/>
  <c r="J519" i="3"/>
  <c r="I519" i="3"/>
  <c r="H519" i="3"/>
  <c r="G519" i="3"/>
  <c r="F519" i="3"/>
  <c r="K518" i="3"/>
  <c r="J518" i="3"/>
  <c r="I518" i="3"/>
  <c r="H518" i="3"/>
  <c r="G518" i="3"/>
  <c r="F518" i="3"/>
  <c r="K517" i="3"/>
  <c r="J517" i="3"/>
  <c r="I517" i="3"/>
  <c r="H517" i="3"/>
  <c r="G517" i="3"/>
  <c r="F517" i="3"/>
  <c r="K516" i="3"/>
  <c r="J516" i="3"/>
  <c r="I516" i="3"/>
  <c r="H516" i="3"/>
  <c r="G516" i="3"/>
  <c r="F516" i="3"/>
  <c r="K515" i="3"/>
  <c r="J515" i="3"/>
  <c r="I515" i="3"/>
  <c r="H515" i="3"/>
  <c r="G515" i="3"/>
  <c r="F515" i="3"/>
  <c r="K514" i="3"/>
  <c r="J514" i="3"/>
  <c r="I514" i="3"/>
  <c r="H514" i="3"/>
  <c r="G514" i="3"/>
  <c r="F514" i="3"/>
  <c r="K513" i="3"/>
  <c r="J513" i="3"/>
  <c r="I513" i="3"/>
  <c r="H513" i="3"/>
  <c r="G513" i="3"/>
  <c r="F513" i="3"/>
  <c r="K512" i="3"/>
  <c r="J512" i="3"/>
  <c r="I512" i="3"/>
  <c r="H512" i="3"/>
  <c r="G512" i="3"/>
  <c r="F512" i="3"/>
  <c r="K511" i="3"/>
  <c r="J511" i="3"/>
  <c r="I511" i="3"/>
  <c r="H511" i="3"/>
  <c r="G511" i="3"/>
  <c r="F511" i="3"/>
  <c r="K510" i="3"/>
  <c r="J510" i="3"/>
  <c r="I510" i="3"/>
  <c r="H510" i="3"/>
  <c r="G510" i="3"/>
  <c r="F510" i="3"/>
  <c r="K509" i="3"/>
  <c r="J509" i="3"/>
  <c r="I509" i="3"/>
  <c r="H509" i="3"/>
  <c r="G509" i="3"/>
  <c r="F509" i="3"/>
  <c r="K508" i="3"/>
  <c r="J508" i="3"/>
  <c r="I508" i="3"/>
  <c r="H508" i="3"/>
  <c r="G508" i="3"/>
  <c r="F508" i="3"/>
  <c r="K507" i="3"/>
  <c r="J507" i="3"/>
  <c r="I507" i="3"/>
  <c r="H507" i="3"/>
  <c r="G507" i="3"/>
  <c r="F507" i="3"/>
  <c r="K506" i="3"/>
  <c r="J506" i="3"/>
  <c r="I506" i="3"/>
  <c r="H506" i="3"/>
  <c r="G506" i="3"/>
  <c r="F506" i="3"/>
  <c r="K505" i="3"/>
  <c r="J505" i="3"/>
  <c r="I505" i="3"/>
  <c r="H505" i="3"/>
  <c r="G505" i="3"/>
  <c r="F505" i="3"/>
  <c r="K504" i="3"/>
  <c r="J504" i="3"/>
  <c r="I504" i="3"/>
  <c r="H504" i="3"/>
  <c r="G504" i="3"/>
  <c r="F504" i="3"/>
  <c r="K503" i="3"/>
  <c r="J503" i="3"/>
  <c r="I503" i="3"/>
  <c r="H503" i="3"/>
  <c r="G503" i="3"/>
  <c r="F503" i="3"/>
  <c r="K502" i="3"/>
  <c r="J502" i="3"/>
  <c r="I502" i="3"/>
  <c r="H502" i="3"/>
  <c r="G502" i="3"/>
  <c r="F502" i="3"/>
  <c r="K501" i="3"/>
  <c r="J501" i="3"/>
  <c r="I501" i="3"/>
  <c r="H501" i="3"/>
  <c r="G501" i="3"/>
  <c r="F501" i="3"/>
  <c r="K500" i="3"/>
  <c r="J500" i="3"/>
  <c r="I500" i="3"/>
  <c r="H500" i="3"/>
  <c r="G500" i="3"/>
  <c r="F500" i="3"/>
  <c r="K499" i="3"/>
  <c r="J499" i="3"/>
  <c r="I499" i="3"/>
  <c r="H499" i="3"/>
  <c r="G499" i="3"/>
  <c r="F499" i="3"/>
  <c r="K498" i="3"/>
  <c r="J498" i="3"/>
  <c r="I498" i="3"/>
  <c r="H498" i="3"/>
  <c r="G498" i="3"/>
  <c r="F498" i="3"/>
  <c r="K497" i="3"/>
  <c r="J497" i="3"/>
  <c r="I497" i="3"/>
  <c r="H497" i="3"/>
  <c r="G497" i="3"/>
  <c r="F497" i="3"/>
  <c r="K496" i="3"/>
  <c r="J496" i="3"/>
  <c r="I496" i="3"/>
  <c r="H496" i="3"/>
  <c r="G496" i="3"/>
  <c r="F496" i="3"/>
  <c r="K495" i="3"/>
  <c r="J495" i="3"/>
  <c r="I495" i="3"/>
  <c r="H495" i="3"/>
  <c r="G495" i="3"/>
  <c r="F495" i="3"/>
  <c r="K494" i="3"/>
  <c r="J494" i="3"/>
  <c r="I494" i="3"/>
  <c r="H494" i="3"/>
  <c r="G494" i="3"/>
  <c r="F494" i="3"/>
  <c r="K493" i="3"/>
  <c r="J493" i="3"/>
  <c r="I493" i="3"/>
  <c r="H493" i="3"/>
  <c r="G493" i="3"/>
  <c r="F493" i="3"/>
  <c r="K492" i="3"/>
  <c r="J492" i="3"/>
  <c r="I492" i="3"/>
  <c r="H492" i="3"/>
  <c r="G492" i="3"/>
  <c r="F492" i="3"/>
  <c r="K491" i="3"/>
  <c r="J491" i="3"/>
  <c r="I491" i="3"/>
  <c r="H491" i="3"/>
  <c r="G491" i="3"/>
  <c r="F491" i="3"/>
  <c r="K490" i="3"/>
  <c r="J490" i="3"/>
  <c r="I490" i="3"/>
  <c r="H490" i="3"/>
  <c r="G490" i="3"/>
  <c r="F490" i="3"/>
  <c r="K489" i="3"/>
  <c r="J489" i="3"/>
  <c r="I489" i="3"/>
  <c r="H489" i="3"/>
  <c r="G489" i="3"/>
  <c r="F489" i="3"/>
  <c r="K488" i="3"/>
  <c r="J488" i="3"/>
  <c r="I488" i="3"/>
  <c r="H488" i="3"/>
  <c r="G488" i="3"/>
  <c r="F488" i="3"/>
  <c r="K487" i="3"/>
  <c r="J487" i="3"/>
  <c r="I487" i="3"/>
  <c r="H487" i="3"/>
  <c r="G487" i="3"/>
  <c r="F487" i="3"/>
  <c r="K486" i="3"/>
  <c r="J486" i="3"/>
  <c r="I486" i="3"/>
  <c r="H486" i="3"/>
  <c r="G486" i="3"/>
  <c r="F486" i="3"/>
  <c r="K485" i="3"/>
  <c r="J485" i="3"/>
  <c r="I485" i="3"/>
  <c r="H485" i="3"/>
  <c r="G485" i="3"/>
  <c r="F485" i="3"/>
  <c r="K484" i="3"/>
  <c r="J484" i="3"/>
  <c r="I484" i="3"/>
  <c r="H484" i="3"/>
  <c r="G484" i="3"/>
  <c r="F484" i="3"/>
  <c r="K483" i="3"/>
  <c r="J483" i="3"/>
  <c r="I483" i="3"/>
  <c r="H483" i="3"/>
  <c r="G483" i="3"/>
  <c r="F483" i="3"/>
  <c r="K482" i="3"/>
  <c r="J482" i="3"/>
  <c r="I482" i="3"/>
  <c r="H482" i="3"/>
  <c r="G482" i="3"/>
  <c r="F482" i="3"/>
  <c r="K481" i="3"/>
  <c r="J481" i="3"/>
  <c r="I481" i="3"/>
  <c r="H481" i="3"/>
  <c r="G481" i="3"/>
  <c r="F481" i="3"/>
  <c r="K480" i="3"/>
  <c r="J480" i="3"/>
  <c r="I480" i="3"/>
  <c r="H480" i="3"/>
  <c r="G480" i="3"/>
  <c r="F480" i="3"/>
  <c r="K479" i="3"/>
  <c r="J479" i="3"/>
  <c r="I479" i="3"/>
  <c r="H479" i="3"/>
  <c r="G479" i="3"/>
  <c r="F479" i="3"/>
  <c r="K478" i="3"/>
  <c r="J478" i="3"/>
  <c r="I478" i="3"/>
  <c r="H478" i="3"/>
  <c r="G478" i="3"/>
  <c r="F478" i="3"/>
  <c r="K477" i="3"/>
  <c r="J477" i="3"/>
  <c r="I477" i="3"/>
  <c r="H477" i="3"/>
  <c r="G477" i="3"/>
  <c r="F477" i="3"/>
  <c r="K476" i="3"/>
  <c r="J476" i="3"/>
  <c r="I476" i="3"/>
  <c r="H476" i="3"/>
  <c r="G476" i="3"/>
  <c r="F476" i="3"/>
  <c r="K475" i="3"/>
  <c r="J475" i="3"/>
  <c r="I475" i="3"/>
  <c r="H475" i="3"/>
  <c r="G475" i="3"/>
  <c r="F475" i="3"/>
  <c r="K474" i="3"/>
  <c r="J474" i="3"/>
  <c r="I474" i="3"/>
  <c r="H474" i="3"/>
  <c r="G474" i="3"/>
  <c r="F474" i="3"/>
  <c r="K473" i="3"/>
  <c r="J473" i="3"/>
  <c r="I473" i="3"/>
  <c r="H473" i="3"/>
  <c r="G473" i="3"/>
  <c r="F473" i="3"/>
  <c r="K472" i="3"/>
  <c r="J472" i="3"/>
  <c r="I472" i="3"/>
  <c r="H472" i="3"/>
  <c r="G472" i="3"/>
  <c r="F472" i="3"/>
  <c r="K471" i="3"/>
  <c r="J471" i="3"/>
  <c r="I471" i="3"/>
  <c r="H471" i="3"/>
  <c r="G471" i="3"/>
  <c r="F471" i="3"/>
  <c r="K470" i="3"/>
  <c r="J470" i="3"/>
  <c r="I470" i="3"/>
  <c r="H470" i="3"/>
  <c r="G470" i="3"/>
  <c r="F470" i="3"/>
  <c r="K469" i="3"/>
  <c r="J469" i="3"/>
  <c r="I469" i="3"/>
  <c r="H469" i="3"/>
  <c r="G469" i="3"/>
  <c r="F469" i="3"/>
  <c r="K468" i="3"/>
  <c r="J468" i="3"/>
  <c r="I468" i="3"/>
  <c r="H468" i="3"/>
  <c r="G468" i="3"/>
  <c r="F468" i="3"/>
  <c r="K467" i="3"/>
  <c r="J467" i="3"/>
  <c r="I467" i="3"/>
  <c r="H467" i="3"/>
  <c r="G467" i="3"/>
  <c r="F467" i="3"/>
  <c r="K466" i="3"/>
  <c r="J466" i="3"/>
  <c r="I466" i="3"/>
  <c r="H466" i="3"/>
  <c r="G466" i="3"/>
  <c r="F466" i="3"/>
  <c r="K465" i="3"/>
  <c r="J465" i="3"/>
  <c r="I465" i="3"/>
  <c r="H465" i="3"/>
  <c r="G465" i="3"/>
  <c r="F465" i="3"/>
  <c r="K464" i="3"/>
  <c r="J464" i="3"/>
  <c r="I464" i="3"/>
  <c r="H464" i="3"/>
  <c r="G464" i="3"/>
  <c r="F464" i="3"/>
  <c r="K463" i="3"/>
  <c r="J463" i="3"/>
  <c r="I463" i="3"/>
  <c r="H463" i="3"/>
  <c r="G463" i="3"/>
  <c r="F463" i="3"/>
  <c r="K462" i="3"/>
  <c r="J462" i="3"/>
  <c r="I462" i="3"/>
  <c r="H462" i="3"/>
  <c r="G462" i="3"/>
  <c r="F462" i="3"/>
  <c r="K461" i="3"/>
  <c r="J461" i="3"/>
  <c r="I461" i="3"/>
  <c r="H461" i="3"/>
  <c r="G461" i="3"/>
  <c r="F461" i="3"/>
  <c r="K460" i="3"/>
  <c r="J460" i="3"/>
  <c r="I460" i="3"/>
  <c r="H460" i="3"/>
  <c r="G460" i="3"/>
  <c r="F460" i="3"/>
  <c r="K459" i="3"/>
  <c r="J459" i="3"/>
  <c r="I459" i="3"/>
  <c r="H459" i="3"/>
  <c r="G459" i="3"/>
  <c r="F459" i="3"/>
  <c r="K458" i="3"/>
  <c r="J458" i="3"/>
  <c r="I458" i="3"/>
  <c r="H458" i="3"/>
  <c r="G458" i="3"/>
  <c r="F458" i="3"/>
  <c r="K457" i="3"/>
  <c r="J457" i="3"/>
  <c r="I457" i="3"/>
  <c r="H457" i="3"/>
  <c r="G457" i="3"/>
  <c r="F457" i="3"/>
  <c r="K456" i="3"/>
  <c r="J456" i="3"/>
  <c r="I456" i="3"/>
  <c r="H456" i="3"/>
  <c r="G456" i="3"/>
  <c r="F456" i="3"/>
  <c r="K455" i="3"/>
  <c r="J455" i="3"/>
  <c r="I455" i="3"/>
  <c r="H455" i="3"/>
  <c r="G455" i="3"/>
  <c r="F455" i="3"/>
  <c r="K454" i="3"/>
  <c r="J454" i="3"/>
  <c r="I454" i="3"/>
  <c r="H454" i="3"/>
  <c r="G454" i="3"/>
  <c r="F454" i="3"/>
  <c r="K453" i="3"/>
  <c r="J453" i="3"/>
  <c r="I453" i="3"/>
  <c r="H453" i="3"/>
  <c r="G453" i="3"/>
  <c r="F453" i="3"/>
  <c r="K452" i="3"/>
  <c r="J452" i="3"/>
  <c r="I452" i="3"/>
  <c r="H452" i="3"/>
  <c r="G452" i="3"/>
  <c r="F452" i="3"/>
  <c r="K451" i="3"/>
  <c r="J451" i="3"/>
  <c r="I451" i="3"/>
  <c r="H451" i="3"/>
  <c r="G451" i="3"/>
  <c r="F451" i="3"/>
  <c r="K450" i="3"/>
  <c r="J450" i="3"/>
  <c r="I450" i="3"/>
  <c r="H450" i="3"/>
  <c r="G450" i="3"/>
  <c r="F450" i="3"/>
  <c r="K449" i="3"/>
  <c r="J449" i="3"/>
  <c r="I449" i="3"/>
  <c r="H449" i="3"/>
  <c r="G449" i="3"/>
  <c r="F449" i="3"/>
  <c r="K448" i="3"/>
  <c r="J448" i="3"/>
  <c r="I448" i="3"/>
  <c r="H448" i="3"/>
  <c r="G448" i="3"/>
  <c r="F448" i="3"/>
  <c r="K447" i="3"/>
  <c r="J447" i="3"/>
  <c r="I447" i="3"/>
  <c r="H447" i="3"/>
  <c r="G447" i="3"/>
  <c r="F447" i="3"/>
  <c r="K446" i="3"/>
  <c r="J446" i="3"/>
  <c r="I446" i="3"/>
  <c r="H446" i="3"/>
  <c r="G446" i="3"/>
  <c r="F446" i="3"/>
  <c r="K445" i="3"/>
  <c r="J445" i="3"/>
  <c r="I445" i="3"/>
  <c r="H445" i="3"/>
  <c r="G445" i="3"/>
  <c r="F445" i="3"/>
  <c r="K444" i="3"/>
  <c r="J444" i="3"/>
  <c r="I444" i="3"/>
  <c r="H444" i="3"/>
  <c r="G444" i="3"/>
  <c r="F444" i="3"/>
  <c r="K443" i="3"/>
  <c r="J443" i="3"/>
  <c r="I443" i="3"/>
  <c r="H443" i="3"/>
  <c r="G443" i="3"/>
  <c r="F443" i="3"/>
  <c r="K442" i="3"/>
  <c r="J442" i="3"/>
  <c r="I442" i="3"/>
  <c r="H442" i="3"/>
  <c r="G442" i="3"/>
  <c r="F442" i="3"/>
  <c r="K441" i="3"/>
  <c r="J441" i="3"/>
  <c r="I441" i="3"/>
  <c r="H441" i="3"/>
  <c r="G441" i="3"/>
  <c r="F441" i="3"/>
  <c r="K440" i="3"/>
  <c r="J440" i="3"/>
  <c r="I440" i="3"/>
  <c r="H440" i="3"/>
  <c r="G440" i="3"/>
  <c r="F440" i="3"/>
  <c r="K439" i="3"/>
  <c r="J439" i="3"/>
  <c r="I439" i="3"/>
  <c r="H439" i="3"/>
  <c r="G439" i="3"/>
  <c r="F439" i="3"/>
  <c r="K438" i="3"/>
  <c r="J438" i="3"/>
  <c r="I438" i="3"/>
  <c r="H438" i="3"/>
  <c r="G438" i="3"/>
  <c r="F438" i="3"/>
  <c r="K437" i="3"/>
  <c r="J437" i="3"/>
  <c r="I437" i="3"/>
  <c r="H437" i="3"/>
  <c r="G437" i="3"/>
  <c r="F437" i="3"/>
  <c r="K436" i="3"/>
  <c r="J436" i="3"/>
  <c r="I436" i="3"/>
  <c r="H436" i="3"/>
  <c r="G436" i="3"/>
  <c r="F436" i="3"/>
  <c r="K435" i="3"/>
  <c r="J435" i="3"/>
  <c r="I435" i="3"/>
  <c r="H435" i="3"/>
  <c r="G435" i="3"/>
  <c r="F435" i="3"/>
  <c r="K434" i="3"/>
  <c r="J434" i="3"/>
  <c r="I434" i="3"/>
  <c r="H434" i="3"/>
  <c r="G434" i="3"/>
  <c r="F434" i="3"/>
  <c r="K433" i="3"/>
  <c r="J433" i="3"/>
  <c r="I433" i="3"/>
  <c r="H433" i="3"/>
  <c r="G433" i="3"/>
  <c r="F433" i="3"/>
  <c r="K432" i="3"/>
  <c r="J432" i="3"/>
  <c r="I432" i="3"/>
  <c r="H432" i="3"/>
  <c r="G432" i="3"/>
  <c r="F432" i="3"/>
  <c r="K431" i="3"/>
  <c r="J431" i="3"/>
  <c r="I431" i="3"/>
  <c r="H431" i="3"/>
  <c r="G431" i="3"/>
  <c r="F431" i="3"/>
  <c r="K430" i="3"/>
  <c r="J430" i="3"/>
  <c r="I430" i="3"/>
  <c r="H430" i="3"/>
  <c r="G430" i="3"/>
  <c r="F430" i="3"/>
  <c r="K429" i="3"/>
  <c r="J429" i="3"/>
  <c r="I429" i="3"/>
  <c r="H429" i="3"/>
  <c r="G429" i="3"/>
  <c r="F429" i="3"/>
  <c r="K428" i="3"/>
  <c r="J428" i="3"/>
  <c r="I428" i="3"/>
  <c r="H428" i="3"/>
  <c r="G428" i="3"/>
  <c r="F428" i="3"/>
  <c r="K427" i="3"/>
  <c r="J427" i="3"/>
  <c r="I427" i="3"/>
  <c r="H427" i="3"/>
  <c r="G427" i="3"/>
  <c r="F427" i="3"/>
  <c r="K426" i="3"/>
  <c r="J426" i="3"/>
  <c r="I426" i="3"/>
  <c r="H426" i="3"/>
  <c r="G426" i="3"/>
  <c r="F426" i="3"/>
  <c r="K425" i="3"/>
  <c r="J425" i="3"/>
  <c r="I425" i="3"/>
  <c r="H425" i="3"/>
  <c r="G425" i="3"/>
  <c r="F425" i="3"/>
  <c r="K424" i="3"/>
  <c r="J424" i="3"/>
  <c r="I424" i="3"/>
  <c r="H424" i="3"/>
  <c r="G424" i="3"/>
  <c r="F424" i="3"/>
  <c r="K423" i="3"/>
  <c r="J423" i="3"/>
  <c r="I423" i="3"/>
  <c r="H423" i="3"/>
  <c r="G423" i="3"/>
  <c r="F423" i="3"/>
  <c r="K422" i="3"/>
  <c r="J422" i="3"/>
  <c r="I422" i="3"/>
  <c r="H422" i="3"/>
  <c r="G422" i="3"/>
  <c r="F422" i="3"/>
  <c r="K421" i="3"/>
  <c r="J421" i="3"/>
  <c r="I421" i="3"/>
  <c r="H421" i="3"/>
  <c r="G421" i="3"/>
  <c r="F421" i="3"/>
  <c r="K420" i="3"/>
  <c r="J420" i="3"/>
  <c r="I420" i="3"/>
  <c r="H420" i="3"/>
  <c r="G420" i="3"/>
  <c r="F420" i="3"/>
  <c r="K419" i="3"/>
  <c r="J419" i="3"/>
  <c r="I419" i="3"/>
  <c r="H419" i="3"/>
  <c r="G419" i="3"/>
  <c r="F419" i="3"/>
  <c r="K418" i="3"/>
  <c r="J418" i="3"/>
  <c r="I418" i="3"/>
  <c r="H418" i="3"/>
  <c r="G418" i="3"/>
  <c r="F418" i="3"/>
  <c r="K417" i="3"/>
  <c r="J417" i="3"/>
  <c r="I417" i="3"/>
  <c r="H417" i="3"/>
  <c r="G417" i="3"/>
  <c r="F417" i="3"/>
  <c r="K416" i="3"/>
  <c r="J416" i="3"/>
  <c r="I416" i="3"/>
  <c r="H416" i="3"/>
  <c r="G416" i="3"/>
  <c r="F416" i="3"/>
  <c r="K415" i="3"/>
  <c r="J415" i="3"/>
  <c r="I415" i="3"/>
  <c r="H415" i="3"/>
  <c r="G415" i="3"/>
  <c r="F415" i="3"/>
  <c r="K414" i="3"/>
  <c r="J414" i="3"/>
  <c r="I414" i="3"/>
  <c r="H414" i="3"/>
  <c r="G414" i="3"/>
  <c r="F414" i="3"/>
  <c r="K413" i="3"/>
  <c r="J413" i="3"/>
  <c r="I413" i="3"/>
  <c r="H413" i="3"/>
  <c r="G413" i="3"/>
  <c r="F413" i="3"/>
  <c r="K412" i="3"/>
  <c r="J412" i="3"/>
  <c r="I412" i="3"/>
  <c r="H412" i="3"/>
  <c r="G412" i="3"/>
  <c r="F412" i="3"/>
  <c r="K411" i="3"/>
  <c r="J411" i="3"/>
  <c r="I411" i="3"/>
  <c r="H411" i="3"/>
  <c r="G411" i="3"/>
  <c r="F411" i="3"/>
  <c r="K410" i="3"/>
  <c r="J410" i="3"/>
  <c r="I410" i="3"/>
  <c r="H410" i="3"/>
  <c r="G410" i="3"/>
  <c r="F410" i="3"/>
  <c r="K409" i="3"/>
  <c r="J409" i="3"/>
  <c r="I409" i="3"/>
  <c r="H409" i="3"/>
  <c r="G409" i="3"/>
  <c r="F409" i="3"/>
  <c r="K408" i="3"/>
  <c r="J408" i="3"/>
  <c r="I408" i="3"/>
  <c r="H408" i="3"/>
  <c r="G408" i="3"/>
  <c r="F408" i="3"/>
  <c r="K407" i="3"/>
  <c r="J407" i="3"/>
  <c r="I407" i="3"/>
  <c r="H407" i="3"/>
  <c r="G407" i="3"/>
  <c r="F407" i="3"/>
  <c r="K406" i="3"/>
  <c r="J406" i="3"/>
  <c r="I406" i="3"/>
  <c r="H406" i="3"/>
  <c r="G406" i="3"/>
  <c r="F406" i="3"/>
  <c r="K405" i="3"/>
  <c r="J405" i="3"/>
  <c r="I405" i="3"/>
  <c r="H405" i="3"/>
  <c r="G405" i="3"/>
  <c r="F405" i="3"/>
  <c r="K404" i="3"/>
  <c r="J404" i="3"/>
  <c r="I404" i="3"/>
  <c r="H404" i="3"/>
  <c r="G404" i="3"/>
  <c r="F404" i="3"/>
  <c r="K403" i="3"/>
  <c r="J403" i="3"/>
  <c r="I403" i="3"/>
  <c r="H403" i="3"/>
  <c r="G403" i="3"/>
  <c r="F403" i="3"/>
  <c r="K402" i="3"/>
  <c r="J402" i="3"/>
  <c r="I402" i="3"/>
  <c r="H402" i="3"/>
  <c r="G402" i="3"/>
  <c r="F402" i="3"/>
  <c r="K401" i="3"/>
  <c r="J401" i="3"/>
  <c r="I401" i="3"/>
  <c r="H401" i="3"/>
  <c r="G401" i="3"/>
  <c r="F401" i="3"/>
  <c r="K400" i="3"/>
  <c r="J400" i="3"/>
  <c r="I400" i="3"/>
  <c r="H400" i="3"/>
  <c r="G400" i="3"/>
  <c r="F400" i="3"/>
  <c r="K399" i="3"/>
  <c r="J399" i="3"/>
  <c r="I399" i="3"/>
  <c r="H399" i="3"/>
  <c r="G399" i="3"/>
  <c r="F399" i="3"/>
  <c r="K398" i="3"/>
  <c r="J398" i="3"/>
  <c r="I398" i="3"/>
  <c r="H398" i="3"/>
  <c r="G398" i="3"/>
  <c r="F398" i="3"/>
  <c r="K397" i="3"/>
  <c r="J397" i="3"/>
  <c r="I397" i="3"/>
  <c r="H397" i="3"/>
  <c r="G397" i="3"/>
  <c r="F397" i="3"/>
  <c r="K396" i="3"/>
  <c r="J396" i="3"/>
  <c r="I396" i="3"/>
  <c r="H396" i="3"/>
  <c r="G396" i="3"/>
  <c r="F396" i="3"/>
  <c r="K395" i="3"/>
  <c r="J395" i="3"/>
  <c r="I395" i="3"/>
  <c r="H395" i="3"/>
  <c r="G395" i="3"/>
  <c r="F395" i="3"/>
  <c r="K394" i="3"/>
  <c r="J394" i="3"/>
  <c r="I394" i="3"/>
  <c r="H394" i="3"/>
  <c r="G394" i="3"/>
  <c r="F394" i="3"/>
  <c r="K393" i="3"/>
  <c r="J393" i="3"/>
  <c r="I393" i="3"/>
  <c r="H393" i="3"/>
  <c r="G393" i="3"/>
  <c r="F393" i="3"/>
  <c r="K392" i="3"/>
  <c r="J392" i="3"/>
  <c r="I392" i="3"/>
  <c r="H392" i="3"/>
  <c r="G392" i="3"/>
  <c r="F392" i="3"/>
  <c r="K391" i="3"/>
  <c r="J391" i="3"/>
  <c r="I391" i="3"/>
  <c r="H391" i="3"/>
  <c r="G391" i="3"/>
  <c r="F391" i="3"/>
  <c r="K390" i="3"/>
  <c r="J390" i="3"/>
  <c r="I390" i="3"/>
  <c r="H390" i="3"/>
  <c r="G390" i="3"/>
  <c r="F390" i="3"/>
  <c r="K389" i="3"/>
  <c r="J389" i="3"/>
  <c r="I389" i="3"/>
  <c r="H389" i="3"/>
  <c r="G389" i="3"/>
  <c r="F389" i="3"/>
  <c r="K388" i="3"/>
  <c r="J388" i="3"/>
  <c r="I388" i="3"/>
  <c r="H388" i="3"/>
  <c r="G388" i="3"/>
  <c r="F388" i="3"/>
  <c r="K387" i="3"/>
  <c r="J387" i="3"/>
  <c r="I387" i="3"/>
  <c r="H387" i="3"/>
  <c r="G387" i="3"/>
  <c r="F387" i="3"/>
  <c r="K386" i="3"/>
  <c r="J386" i="3"/>
  <c r="I386" i="3"/>
  <c r="H386" i="3"/>
  <c r="G386" i="3"/>
  <c r="F386" i="3"/>
  <c r="K385" i="3"/>
  <c r="J385" i="3"/>
  <c r="I385" i="3"/>
  <c r="H385" i="3"/>
  <c r="G385" i="3"/>
  <c r="F385" i="3"/>
  <c r="K384" i="3"/>
  <c r="J384" i="3"/>
  <c r="I384" i="3"/>
  <c r="H384" i="3"/>
  <c r="G384" i="3"/>
  <c r="F384" i="3"/>
  <c r="K383" i="3"/>
  <c r="J383" i="3"/>
  <c r="I383" i="3"/>
  <c r="H383" i="3"/>
  <c r="G383" i="3"/>
  <c r="F383" i="3"/>
  <c r="K382" i="3"/>
  <c r="J382" i="3"/>
  <c r="I382" i="3"/>
  <c r="H382" i="3"/>
  <c r="G382" i="3"/>
  <c r="F382" i="3"/>
  <c r="K381" i="3"/>
  <c r="J381" i="3"/>
  <c r="I381" i="3"/>
  <c r="H381" i="3"/>
  <c r="G381" i="3"/>
  <c r="F381" i="3"/>
  <c r="K380" i="3"/>
  <c r="J380" i="3"/>
  <c r="I380" i="3"/>
  <c r="H380" i="3"/>
  <c r="G380" i="3"/>
  <c r="F380" i="3"/>
  <c r="K379" i="3"/>
  <c r="J379" i="3"/>
  <c r="I379" i="3"/>
  <c r="H379" i="3"/>
  <c r="G379" i="3"/>
  <c r="F379" i="3"/>
  <c r="K378" i="3"/>
  <c r="J378" i="3"/>
  <c r="I378" i="3"/>
  <c r="H378" i="3"/>
  <c r="G378" i="3"/>
  <c r="F378" i="3"/>
  <c r="K377" i="3"/>
  <c r="J377" i="3"/>
  <c r="I377" i="3"/>
  <c r="H377" i="3"/>
  <c r="G377" i="3"/>
  <c r="F377" i="3"/>
  <c r="K376" i="3"/>
  <c r="J376" i="3"/>
  <c r="I376" i="3"/>
  <c r="H376" i="3"/>
  <c r="G376" i="3"/>
  <c r="F376" i="3"/>
  <c r="K375" i="3"/>
  <c r="J375" i="3"/>
  <c r="I375" i="3"/>
  <c r="H375" i="3"/>
  <c r="G375" i="3"/>
  <c r="F375" i="3"/>
  <c r="K374" i="3"/>
  <c r="J374" i="3"/>
  <c r="I374" i="3"/>
  <c r="H374" i="3"/>
  <c r="G374" i="3"/>
  <c r="F374" i="3"/>
  <c r="K373" i="3"/>
  <c r="J373" i="3"/>
  <c r="I373" i="3"/>
  <c r="H373" i="3"/>
  <c r="G373" i="3"/>
  <c r="F373" i="3"/>
  <c r="K372" i="3"/>
  <c r="J372" i="3"/>
  <c r="I372" i="3"/>
  <c r="H372" i="3"/>
  <c r="G372" i="3"/>
  <c r="F372" i="3"/>
  <c r="K371" i="3"/>
  <c r="J371" i="3"/>
  <c r="I371" i="3"/>
  <c r="H371" i="3"/>
  <c r="G371" i="3"/>
  <c r="F371" i="3"/>
  <c r="K370" i="3"/>
  <c r="J370" i="3"/>
  <c r="I370" i="3"/>
  <c r="H370" i="3"/>
  <c r="G370" i="3"/>
  <c r="F370" i="3"/>
  <c r="K369" i="3"/>
  <c r="J369" i="3"/>
  <c r="I369" i="3"/>
  <c r="H369" i="3"/>
  <c r="G369" i="3"/>
  <c r="F369" i="3"/>
  <c r="K368" i="3"/>
  <c r="J368" i="3"/>
  <c r="I368" i="3"/>
  <c r="H368" i="3"/>
  <c r="G368" i="3"/>
  <c r="F368" i="3"/>
  <c r="K367" i="3"/>
  <c r="J367" i="3"/>
  <c r="I367" i="3"/>
  <c r="H367" i="3"/>
  <c r="G367" i="3"/>
  <c r="F367" i="3"/>
  <c r="K366" i="3"/>
  <c r="J366" i="3"/>
  <c r="I366" i="3"/>
  <c r="H366" i="3"/>
  <c r="G366" i="3"/>
  <c r="F366" i="3"/>
  <c r="K365" i="3"/>
  <c r="J365" i="3"/>
  <c r="I365" i="3"/>
  <c r="H365" i="3"/>
  <c r="G365" i="3"/>
  <c r="F365" i="3"/>
  <c r="K364" i="3"/>
  <c r="J364" i="3"/>
  <c r="I364" i="3"/>
  <c r="H364" i="3"/>
  <c r="G364" i="3"/>
  <c r="F364" i="3"/>
  <c r="K363" i="3"/>
  <c r="J363" i="3"/>
  <c r="I363" i="3"/>
  <c r="H363" i="3"/>
  <c r="G363" i="3"/>
  <c r="F363" i="3"/>
  <c r="K362" i="3"/>
  <c r="J362" i="3"/>
  <c r="I362" i="3"/>
  <c r="H362" i="3"/>
  <c r="G362" i="3"/>
  <c r="F362" i="3"/>
  <c r="K361" i="3"/>
  <c r="J361" i="3"/>
  <c r="I361" i="3"/>
  <c r="H361" i="3"/>
  <c r="G361" i="3"/>
  <c r="F361" i="3"/>
  <c r="K360" i="3"/>
  <c r="J360" i="3"/>
  <c r="I360" i="3"/>
  <c r="H360" i="3"/>
  <c r="G360" i="3"/>
  <c r="F360" i="3"/>
  <c r="K359" i="3"/>
  <c r="J359" i="3"/>
  <c r="I359" i="3"/>
  <c r="H359" i="3"/>
  <c r="G359" i="3"/>
  <c r="F359" i="3"/>
  <c r="K358" i="3"/>
  <c r="J358" i="3"/>
  <c r="I358" i="3"/>
  <c r="H358" i="3"/>
  <c r="G358" i="3"/>
  <c r="F358" i="3"/>
  <c r="K357" i="3"/>
  <c r="J357" i="3"/>
  <c r="I357" i="3"/>
  <c r="H357" i="3"/>
  <c r="G357" i="3"/>
  <c r="F357" i="3"/>
  <c r="K356" i="3"/>
  <c r="J356" i="3"/>
  <c r="I356" i="3"/>
  <c r="H356" i="3"/>
  <c r="G356" i="3"/>
  <c r="F356" i="3"/>
  <c r="K355" i="3"/>
  <c r="J355" i="3"/>
  <c r="I355" i="3"/>
  <c r="H355" i="3"/>
  <c r="G355" i="3"/>
  <c r="F355" i="3"/>
  <c r="K354" i="3"/>
  <c r="J354" i="3"/>
  <c r="I354" i="3"/>
  <c r="H354" i="3"/>
  <c r="G354" i="3"/>
  <c r="F354" i="3"/>
  <c r="K353" i="3"/>
  <c r="J353" i="3"/>
  <c r="I353" i="3"/>
  <c r="H353" i="3"/>
  <c r="G353" i="3"/>
  <c r="F353" i="3"/>
  <c r="K352" i="3"/>
  <c r="J352" i="3"/>
  <c r="I352" i="3"/>
  <c r="H352" i="3"/>
  <c r="G352" i="3"/>
  <c r="F352" i="3"/>
  <c r="K351" i="3"/>
  <c r="J351" i="3"/>
  <c r="I351" i="3"/>
  <c r="H351" i="3"/>
  <c r="G351" i="3"/>
  <c r="F351" i="3"/>
  <c r="K350" i="3"/>
  <c r="J350" i="3"/>
  <c r="I350" i="3"/>
  <c r="H350" i="3"/>
  <c r="G350" i="3"/>
  <c r="F350" i="3"/>
  <c r="K349" i="3"/>
  <c r="J349" i="3"/>
  <c r="I349" i="3"/>
  <c r="H349" i="3"/>
  <c r="G349" i="3"/>
  <c r="F349" i="3"/>
  <c r="K348" i="3"/>
  <c r="J348" i="3"/>
  <c r="I348" i="3"/>
  <c r="H348" i="3"/>
  <c r="G348" i="3"/>
  <c r="F348" i="3"/>
  <c r="K347" i="3"/>
  <c r="J347" i="3"/>
  <c r="I347" i="3"/>
  <c r="H347" i="3"/>
  <c r="G347" i="3"/>
  <c r="F347" i="3"/>
  <c r="K346" i="3"/>
  <c r="J346" i="3"/>
  <c r="I346" i="3"/>
  <c r="H346" i="3"/>
  <c r="G346" i="3"/>
  <c r="F346" i="3"/>
  <c r="K345" i="3"/>
  <c r="J345" i="3"/>
  <c r="I345" i="3"/>
  <c r="H345" i="3"/>
  <c r="G345" i="3"/>
  <c r="F345" i="3"/>
  <c r="K344" i="3"/>
  <c r="J344" i="3"/>
  <c r="I344" i="3"/>
  <c r="H344" i="3"/>
  <c r="G344" i="3"/>
  <c r="F344" i="3"/>
  <c r="K343" i="3"/>
  <c r="J343" i="3"/>
  <c r="I343" i="3"/>
  <c r="H343" i="3"/>
  <c r="G343" i="3"/>
  <c r="F343" i="3"/>
  <c r="K342" i="3"/>
  <c r="J342" i="3"/>
  <c r="I342" i="3"/>
  <c r="H342" i="3"/>
  <c r="G342" i="3"/>
  <c r="F342" i="3"/>
  <c r="K341" i="3"/>
  <c r="J341" i="3"/>
  <c r="I341" i="3"/>
  <c r="H341" i="3"/>
  <c r="G341" i="3"/>
  <c r="F341" i="3"/>
  <c r="K340" i="3"/>
  <c r="J340" i="3"/>
  <c r="I340" i="3"/>
  <c r="H340" i="3"/>
  <c r="G340" i="3"/>
  <c r="F340" i="3"/>
  <c r="K339" i="3"/>
  <c r="J339" i="3"/>
  <c r="I339" i="3"/>
  <c r="H339" i="3"/>
  <c r="G339" i="3"/>
  <c r="F339" i="3"/>
  <c r="K338" i="3"/>
  <c r="J338" i="3"/>
  <c r="I338" i="3"/>
  <c r="H338" i="3"/>
  <c r="G338" i="3"/>
  <c r="F338" i="3"/>
  <c r="K337" i="3"/>
  <c r="J337" i="3"/>
  <c r="I337" i="3"/>
  <c r="H337" i="3"/>
  <c r="G337" i="3"/>
  <c r="F337" i="3"/>
  <c r="K336" i="3"/>
  <c r="J336" i="3"/>
  <c r="I336" i="3"/>
  <c r="H336" i="3"/>
  <c r="G336" i="3"/>
  <c r="F336" i="3"/>
  <c r="K335" i="3"/>
  <c r="J335" i="3"/>
  <c r="I335" i="3"/>
  <c r="H335" i="3"/>
  <c r="G335" i="3"/>
  <c r="F335" i="3"/>
  <c r="K334" i="3"/>
  <c r="J334" i="3"/>
  <c r="I334" i="3"/>
  <c r="H334" i="3"/>
  <c r="G334" i="3"/>
  <c r="F334" i="3"/>
  <c r="K333" i="3"/>
  <c r="J333" i="3"/>
  <c r="I333" i="3"/>
  <c r="H333" i="3"/>
  <c r="G333" i="3"/>
  <c r="F333" i="3"/>
  <c r="K332" i="3"/>
  <c r="J332" i="3"/>
  <c r="I332" i="3"/>
  <c r="H332" i="3"/>
  <c r="G332" i="3"/>
  <c r="F332" i="3"/>
  <c r="K331" i="3"/>
  <c r="J331" i="3"/>
  <c r="I331" i="3"/>
  <c r="H331" i="3"/>
  <c r="G331" i="3"/>
  <c r="F331" i="3"/>
  <c r="K330" i="3"/>
  <c r="J330" i="3"/>
  <c r="I330" i="3"/>
  <c r="H330" i="3"/>
  <c r="G330" i="3"/>
  <c r="F330" i="3"/>
  <c r="K329" i="3"/>
  <c r="J329" i="3"/>
  <c r="I329" i="3"/>
  <c r="H329" i="3"/>
  <c r="G329" i="3"/>
  <c r="F329" i="3"/>
  <c r="K328" i="3"/>
  <c r="J328" i="3"/>
  <c r="I328" i="3"/>
  <c r="H328" i="3"/>
  <c r="G328" i="3"/>
  <c r="F328" i="3"/>
  <c r="K327" i="3"/>
  <c r="J327" i="3"/>
  <c r="I327" i="3"/>
  <c r="H327" i="3"/>
  <c r="G327" i="3"/>
  <c r="F327" i="3"/>
  <c r="K326" i="3"/>
  <c r="J326" i="3"/>
  <c r="I326" i="3"/>
  <c r="H326" i="3"/>
  <c r="G326" i="3"/>
  <c r="F326" i="3"/>
  <c r="K325" i="3"/>
  <c r="J325" i="3"/>
  <c r="I325" i="3"/>
  <c r="H325" i="3"/>
  <c r="G325" i="3"/>
  <c r="F325" i="3"/>
  <c r="K324" i="3"/>
  <c r="J324" i="3"/>
  <c r="I324" i="3"/>
  <c r="H324" i="3"/>
  <c r="G324" i="3"/>
  <c r="F324" i="3"/>
  <c r="K323" i="3"/>
  <c r="J323" i="3"/>
  <c r="I323" i="3"/>
  <c r="H323" i="3"/>
  <c r="G323" i="3"/>
  <c r="F323" i="3"/>
  <c r="K322" i="3"/>
  <c r="J322" i="3"/>
  <c r="I322" i="3"/>
  <c r="H322" i="3"/>
  <c r="G322" i="3"/>
  <c r="F322" i="3"/>
  <c r="K321" i="3"/>
  <c r="J321" i="3"/>
  <c r="I321" i="3"/>
  <c r="H321" i="3"/>
  <c r="G321" i="3"/>
  <c r="F321" i="3"/>
  <c r="K320" i="3"/>
  <c r="J320" i="3"/>
  <c r="I320" i="3"/>
  <c r="H320" i="3"/>
  <c r="G320" i="3"/>
  <c r="F320" i="3"/>
  <c r="K319" i="3"/>
  <c r="J319" i="3"/>
  <c r="I319" i="3"/>
  <c r="H319" i="3"/>
  <c r="G319" i="3"/>
  <c r="F319" i="3"/>
  <c r="K318" i="3"/>
  <c r="J318" i="3"/>
  <c r="I318" i="3"/>
  <c r="H318" i="3"/>
  <c r="G318" i="3"/>
  <c r="F318" i="3"/>
  <c r="K317" i="3"/>
  <c r="J317" i="3"/>
  <c r="I317" i="3"/>
  <c r="H317" i="3"/>
  <c r="G317" i="3"/>
  <c r="F317" i="3"/>
  <c r="K316" i="3"/>
  <c r="J316" i="3"/>
  <c r="I316" i="3"/>
  <c r="H316" i="3"/>
  <c r="G316" i="3"/>
  <c r="F316" i="3"/>
  <c r="K315" i="3"/>
  <c r="J315" i="3"/>
  <c r="I315" i="3"/>
  <c r="H315" i="3"/>
  <c r="G315" i="3"/>
  <c r="F315" i="3"/>
  <c r="K314" i="3"/>
  <c r="J314" i="3"/>
  <c r="I314" i="3"/>
  <c r="H314" i="3"/>
  <c r="G314" i="3"/>
  <c r="F314" i="3"/>
  <c r="K313" i="3"/>
  <c r="J313" i="3"/>
  <c r="I313" i="3"/>
  <c r="H313" i="3"/>
  <c r="G313" i="3"/>
  <c r="F313" i="3"/>
  <c r="K312" i="3"/>
  <c r="J312" i="3"/>
  <c r="I312" i="3"/>
  <c r="H312" i="3"/>
  <c r="G312" i="3"/>
  <c r="F312" i="3"/>
  <c r="K311" i="3"/>
  <c r="J311" i="3"/>
  <c r="I311" i="3"/>
  <c r="H311" i="3"/>
  <c r="G311" i="3"/>
  <c r="F311" i="3"/>
  <c r="K310" i="3"/>
  <c r="J310" i="3"/>
  <c r="I310" i="3"/>
  <c r="H310" i="3"/>
  <c r="G310" i="3"/>
  <c r="F310" i="3"/>
  <c r="K309" i="3"/>
  <c r="J309" i="3"/>
  <c r="I309" i="3"/>
  <c r="H309" i="3"/>
  <c r="G309" i="3"/>
  <c r="F309" i="3"/>
  <c r="K308" i="3"/>
  <c r="J308" i="3"/>
  <c r="I308" i="3"/>
  <c r="H308" i="3"/>
  <c r="G308" i="3"/>
  <c r="F308" i="3"/>
  <c r="K307" i="3"/>
  <c r="J307" i="3"/>
  <c r="I307" i="3"/>
  <c r="H307" i="3"/>
  <c r="G307" i="3"/>
  <c r="F307" i="3"/>
  <c r="K306" i="3"/>
  <c r="J306" i="3"/>
  <c r="I306" i="3"/>
  <c r="H306" i="3"/>
  <c r="G306" i="3"/>
  <c r="F306" i="3"/>
  <c r="K305" i="3"/>
  <c r="J305" i="3"/>
  <c r="I305" i="3"/>
  <c r="H305" i="3"/>
  <c r="G305" i="3"/>
  <c r="F305" i="3"/>
  <c r="K304" i="3"/>
  <c r="J304" i="3"/>
  <c r="I304" i="3"/>
  <c r="H304" i="3"/>
  <c r="G304" i="3"/>
  <c r="F304" i="3"/>
  <c r="K303" i="3"/>
  <c r="J303" i="3"/>
  <c r="I303" i="3"/>
  <c r="H303" i="3"/>
  <c r="G303" i="3"/>
  <c r="F303" i="3"/>
  <c r="K302" i="3"/>
  <c r="J302" i="3"/>
  <c r="I302" i="3"/>
  <c r="H302" i="3"/>
  <c r="G302" i="3"/>
  <c r="F302" i="3"/>
  <c r="K301" i="3"/>
  <c r="J301" i="3"/>
  <c r="I301" i="3"/>
  <c r="H301" i="3"/>
  <c r="G301" i="3"/>
  <c r="F301" i="3"/>
  <c r="K300" i="3"/>
  <c r="J300" i="3"/>
  <c r="I300" i="3"/>
  <c r="H300" i="3"/>
  <c r="G300" i="3"/>
  <c r="F300" i="3"/>
  <c r="K299" i="3"/>
  <c r="J299" i="3"/>
  <c r="I299" i="3"/>
  <c r="H299" i="3"/>
  <c r="G299" i="3"/>
  <c r="F299" i="3"/>
  <c r="K298" i="3"/>
  <c r="J298" i="3"/>
  <c r="I298" i="3"/>
  <c r="H298" i="3"/>
  <c r="G298" i="3"/>
  <c r="F298" i="3"/>
  <c r="K297" i="3"/>
  <c r="J297" i="3"/>
  <c r="I297" i="3"/>
  <c r="H297" i="3"/>
  <c r="G297" i="3"/>
  <c r="F297" i="3"/>
  <c r="K296" i="3"/>
  <c r="J296" i="3"/>
  <c r="I296" i="3"/>
  <c r="H296" i="3"/>
  <c r="G296" i="3"/>
  <c r="F296" i="3"/>
  <c r="K295" i="3"/>
  <c r="J295" i="3"/>
  <c r="I295" i="3"/>
  <c r="H295" i="3"/>
  <c r="G295" i="3"/>
  <c r="F295" i="3"/>
  <c r="K294" i="3"/>
  <c r="J294" i="3"/>
  <c r="I294" i="3"/>
  <c r="H294" i="3"/>
  <c r="G294" i="3"/>
  <c r="F294" i="3"/>
  <c r="K293" i="3"/>
  <c r="J293" i="3"/>
  <c r="I293" i="3"/>
  <c r="H293" i="3"/>
  <c r="G293" i="3"/>
  <c r="F293" i="3"/>
  <c r="K292" i="3"/>
  <c r="J292" i="3"/>
  <c r="I292" i="3"/>
  <c r="H292" i="3"/>
  <c r="G292" i="3"/>
  <c r="F292" i="3"/>
  <c r="K291" i="3"/>
  <c r="J291" i="3"/>
  <c r="I291" i="3"/>
  <c r="H291" i="3"/>
  <c r="G291" i="3"/>
  <c r="F291" i="3"/>
  <c r="K290" i="3"/>
  <c r="J290" i="3"/>
  <c r="I290" i="3"/>
  <c r="H290" i="3"/>
  <c r="G290" i="3"/>
  <c r="F290" i="3"/>
  <c r="K289" i="3"/>
  <c r="J289" i="3"/>
  <c r="I289" i="3"/>
  <c r="H289" i="3"/>
  <c r="G289" i="3"/>
  <c r="F289" i="3"/>
  <c r="K288" i="3"/>
  <c r="J288" i="3"/>
  <c r="I288" i="3"/>
  <c r="H288" i="3"/>
  <c r="G288" i="3"/>
  <c r="F288" i="3"/>
  <c r="K287" i="3"/>
  <c r="J287" i="3"/>
  <c r="I287" i="3"/>
  <c r="H287" i="3"/>
  <c r="G287" i="3"/>
  <c r="F287" i="3"/>
  <c r="K286" i="3"/>
  <c r="J286" i="3"/>
  <c r="I286" i="3"/>
  <c r="H286" i="3"/>
  <c r="G286" i="3"/>
  <c r="F286" i="3"/>
  <c r="K285" i="3"/>
  <c r="J285" i="3"/>
  <c r="I285" i="3"/>
  <c r="H285" i="3"/>
  <c r="G285" i="3"/>
  <c r="F285" i="3"/>
  <c r="K284" i="3"/>
  <c r="J284" i="3"/>
  <c r="I284" i="3"/>
  <c r="H284" i="3"/>
  <c r="G284" i="3"/>
  <c r="F284" i="3"/>
  <c r="K283" i="3"/>
  <c r="J283" i="3"/>
  <c r="I283" i="3"/>
  <c r="H283" i="3"/>
  <c r="G283" i="3"/>
  <c r="F283" i="3"/>
  <c r="K282" i="3"/>
  <c r="J282" i="3"/>
  <c r="I282" i="3"/>
  <c r="H282" i="3"/>
  <c r="G282" i="3"/>
  <c r="F282" i="3"/>
  <c r="K281" i="3"/>
  <c r="J281" i="3"/>
  <c r="I281" i="3"/>
  <c r="H281" i="3"/>
  <c r="G281" i="3"/>
  <c r="F281" i="3"/>
  <c r="K280" i="3"/>
  <c r="J280" i="3"/>
  <c r="I280" i="3"/>
  <c r="H280" i="3"/>
  <c r="G280" i="3"/>
  <c r="F280" i="3"/>
  <c r="K279" i="3"/>
  <c r="J279" i="3"/>
  <c r="I279" i="3"/>
  <c r="H279" i="3"/>
  <c r="G279" i="3"/>
  <c r="F279" i="3"/>
  <c r="K278" i="3"/>
  <c r="J278" i="3"/>
  <c r="I278" i="3"/>
  <c r="H278" i="3"/>
  <c r="G278" i="3"/>
  <c r="F278" i="3"/>
  <c r="K277" i="3"/>
  <c r="J277" i="3"/>
  <c r="I277" i="3"/>
  <c r="H277" i="3"/>
  <c r="G277" i="3"/>
  <c r="F277" i="3"/>
  <c r="K276" i="3"/>
  <c r="J276" i="3"/>
  <c r="I276" i="3"/>
  <c r="H276" i="3"/>
  <c r="G276" i="3"/>
  <c r="F276" i="3"/>
  <c r="K275" i="3"/>
  <c r="J275" i="3"/>
  <c r="I275" i="3"/>
  <c r="H275" i="3"/>
  <c r="G275" i="3"/>
  <c r="F275" i="3"/>
  <c r="K274" i="3"/>
  <c r="J274" i="3"/>
  <c r="I274" i="3"/>
  <c r="H274" i="3"/>
  <c r="G274" i="3"/>
  <c r="F274" i="3"/>
  <c r="K273" i="3"/>
  <c r="J273" i="3"/>
  <c r="I273" i="3"/>
  <c r="H273" i="3"/>
  <c r="G273" i="3"/>
  <c r="F273" i="3"/>
  <c r="K272" i="3"/>
  <c r="J272" i="3"/>
  <c r="I272" i="3"/>
  <c r="H272" i="3"/>
  <c r="G272" i="3"/>
  <c r="F272" i="3"/>
  <c r="K271" i="3"/>
  <c r="J271" i="3"/>
  <c r="I271" i="3"/>
  <c r="H271" i="3"/>
  <c r="G271" i="3"/>
  <c r="F271" i="3"/>
  <c r="K270" i="3"/>
  <c r="J270" i="3"/>
  <c r="I270" i="3"/>
  <c r="H270" i="3"/>
  <c r="G270" i="3"/>
  <c r="F270" i="3"/>
  <c r="K269" i="3"/>
  <c r="J269" i="3"/>
  <c r="I269" i="3"/>
  <c r="H269" i="3"/>
  <c r="G269" i="3"/>
  <c r="F269" i="3"/>
  <c r="K268" i="3"/>
  <c r="J268" i="3"/>
  <c r="I268" i="3"/>
  <c r="H268" i="3"/>
  <c r="G268" i="3"/>
  <c r="F268" i="3"/>
  <c r="K267" i="3"/>
  <c r="J267" i="3"/>
  <c r="I267" i="3"/>
  <c r="H267" i="3"/>
  <c r="G267" i="3"/>
  <c r="F267" i="3"/>
  <c r="K266" i="3"/>
  <c r="J266" i="3"/>
  <c r="I266" i="3"/>
  <c r="H266" i="3"/>
  <c r="G266" i="3"/>
  <c r="F266" i="3"/>
  <c r="K265" i="3"/>
  <c r="J265" i="3"/>
  <c r="I265" i="3"/>
  <c r="H265" i="3"/>
  <c r="G265" i="3"/>
  <c r="F265" i="3"/>
  <c r="K264" i="3"/>
  <c r="J264" i="3"/>
  <c r="I264" i="3"/>
  <c r="H264" i="3"/>
  <c r="G264" i="3"/>
  <c r="F264" i="3"/>
  <c r="K263" i="3"/>
  <c r="J263" i="3"/>
  <c r="I263" i="3"/>
  <c r="H263" i="3"/>
  <c r="G263" i="3"/>
  <c r="F263" i="3"/>
  <c r="K262" i="3"/>
  <c r="J262" i="3"/>
  <c r="I262" i="3"/>
  <c r="H262" i="3"/>
  <c r="G262" i="3"/>
  <c r="F262" i="3"/>
  <c r="K261" i="3"/>
  <c r="J261" i="3"/>
  <c r="I261" i="3"/>
  <c r="H261" i="3"/>
  <c r="G261" i="3"/>
  <c r="F261" i="3"/>
  <c r="K260" i="3"/>
  <c r="J260" i="3"/>
  <c r="I260" i="3"/>
  <c r="H260" i="3"/>
  <c r="G260" i="3"/>
  <c r="F260" i="3"/>
  <c r="K259" i="3"/>
  <c r="J259" i="3"/>
  <c r="I259" i="3"/>
  <c r="H259" i="3"/>
  <c r="G259" i="3"/>
  <c r="F259" i="3"/>
  <c r="K258" i="3"/>
  <c r="J258" i="3"/>
  <c r="I258" i="3"/>
  <c r="H258" i="3"/>
  <c r="G258" i="3"/>
  <c r="F258" i="3"/>
  <c r="K257" i="3"/>
  <c r="J257" i="3"/>
  <c r="I257" i="3"/>
  <c r="H257" i="3"/>
  <c r="G257" i="3"/>
  <c r="F257" i="3"/>
  <c r="K256" i="3"/>
  <c r="J256" i="3"/>
  <c r="I256" i="3"/>
  <c r="H256" i="3"/>
  <c r="G256" i="3"/>
  <c r="F256" i="3"/>
  <c r="K255" i="3"/>
  <c r="J255" i="3"/>
  <c r="I255" i="3"/>
  <c r="H255" i="3"/>
  <c r="G255" i="3"/>
  <c r="F255" i="3"/>
  <c r="K254" i="3"/>
  <c r="J254" i="3"/>
  <c r="I254" i="3"/>
  <c r="H254" i="3"/>
  <c r="G254" i="3"/>
  <c r="F254" i="3"/>
  <c r="K253" i="3"/>
  <c r="J253" i="3"/>
  <c r="I253" i="3"/>
  <c r="H253" i="3"/>
  <c r="G253" i="3"/>
  <c r="F253" i="3"/>
  <c r="K252" i="3"/>
  <c r="J252" i="3"/>
  <c r="I252" i="3"/>
  <c r="H252" i="3"/>
  <c r="G252" i="3"/>
  <c r="F252" i="3"/>
  <c r="K251" i="3"/>
  <c r="J251" i="3"/>
  <c r="I251" i="3"/>
  <c r="H251" i="3"/>
  <c r="G251" i="3"/>
  <c r="F251" i="3"/>
  <c r="K250" i="3"/>
  <c r="J250" i="3"/>
  <c r="I250" i="3"/>
  <c r="H250" i="3"/>
  <c r="G250" i="3"/>
  <c r="F250" i="3"/>
  <c r="K249" i="3"/>
  <c r="J249" i="3"/>
  <c r="I249" i="3"/>
  <c r="H249" i="3"/>
  <c r="G249" i="3"/>
  <c r="F249" i="3"/>
  <c r="K248" i="3"/>
  <c r="J248" i="3"/>
  <c r="I248" i="3"/>
  <c r="H248" i="3"/>
  <c r="G248" i="3"/>
  <c r="F248" i="3"/>
  <c r="K247" i="3"/>
  <c r="J247" i="3"/>
  <c r="I247" i="3"/>
  <c r="H247" i="3"/>
  <c r="G247" i="3"/>
  <c r="F247" i="3"/>
  <c r="K246" i="3"/>
  <c r="J246" i="3"/>
  <c r="I246" i="3"/>
  <c r="H246" i="3"/>
  <c r="G246" i="3"/>
  <c r="F246" i="3"/>
  <c r="K245" i="3"/>
  <c r="J245" i="3"/>
  <c r="I245" i="3"/>
  <c r="H245" i="3"/>
  <c r="G245" i="3"/>
  <c r="F245" i="3"/>
  <c r="K244" i="3"/>
  <c r="J244" i="3"/>
  <c r="I244" i="3"/>
  <c r="H244" i="3"/>
  <c r="G244" i="3"/>
  <c r="F244" i="3"/>
  <c r="K243" i="3"/>
  <c r="J243" i="3"/>
  <c r="I243" i="3"/>
  <c r="H243" i="3"/>
  <c r="G243" i="3"/>
  <c r="F243" i="3"/>
  <c r="K242" i="3"/>
  <c r="J242" i="3"/>
  <c r="I242" i="3"/>
  <c r="H242" i="3"/>
  <c r="G242" i="3"/>
  <c r="F242" i="3"/>
  <c r="K241" i="3"/>
  <c r="J241" i="3"/>
  <c r="I241" i="3"/>
  <c r="H241" i="3"/>
  <c r="G241" i="3"/>
  <c r="F241" i="3"/>
  <c r="K240" i="3"/>
  <c r="J240" i="3"/>
  <c r="I240" i="3"/>
  <c r="H240" i="3"/>
  <c r="G240" i="3"/>
  <c r="F240" i="3"/>
  <c r="K239" i="3"/>
  <c r="J239" i="3"/>
  <c r="I239" i="3"/>
  <c r="H239" i="3"/>
  <c r="G239" i="3"/>
  <c r="F239" i="3"/>
  <c r="K238" i="3"/>
  <c r="J238" i="3"/>
  <c r="I238" i="3"/>
  <c r="H238" i="3"/>
  <c r="G238" i="3"/>
  <c r="F238" i="3"/>
  <c r="K237" i="3"/>
  <c r="J237" i="3"/>
  <c r="I237" i="3"/>
  <c r="H237" i="3"/>
  <c r="G237" i="3"/>
  <c r="F237" i="3"/>
  <c r="K236" i="3"/>
  <c r="J236" i="3"/>
  <c r="I236" i="3"/>
  <c r="H236" i="3"/>
  <c r="G236" i="3"/>
  <c r="F236" i="3"/>
  <c r="K235" i="3"/>
  <c r="J235" i="3"/>
  <c r="I235" i="3"/>
  <c r="H235" i="3"/>
  <c r="G235" i="3"/>
  <c r="F235" i="3"/>
  <c r="K234" i="3"/>
  <c r="J234" i="3"/>
  <c r="I234" i="3"/>
  <c r="H234" i="3"/>
  <c r="G234" i="3"/>
  <c r="F234" i="3"/>
  <c r="K233" i="3"/>
  <c r="J233" i="3"/>
  <c r="I233" i="3"/>
  <c r="H233" i="3"/>
  <c r="G233" i="3"/>
  <c r="F233" i="3"/>
  <c r="K232" i="3"/>
  <c r="J232" i="3"/>
  <c r="I232" i="3"/>
  <c r="H232" i="3"/>
  <c r="G232" i="3"/>
  <c r="F232" i="3"/>
  <c r="K231" i="3"/>
  <c r="J231" i="3"/>
  <c r="I231" i="3"/>
  <c r="H231" i="3"/>
  <c r="G231" i="3"/>
  <c r="F231" i="3"/>
  <c r="K230" i="3"/>
  <c r="J230" i="3"/>
  <c r="I230" i="3"/>
  <c r="H230" i="3"/>
  <c r="G230" i="3"/>
  <c r="F230" i="3"/>
  <c r="K229" i="3"/>
  <c r="J229" i="3"/>
  <c r="I229" i="3"/>
  <c r="H229" i="3"/>
  <c r="G229" i="3"/>
  <c r="F229" i="3"/>
  <c r="K228" i="3"/>
  <c r="J228" i="3"/>
  <c r="I228" i="3"/>
  <c r="H228" i="3"/>
  <c r="G228" i="3"/>
  <c r="F228" i="3"/>
  <c r="K227" i="3"/>
  <c r="J227" i="3"/>
  <c r="I227" i="3"/>
  <c r="H227" i="3"/>
  <c r="G227" i="3"/>
  <c r="F227" i="3"/>
  <c r="K226" i="3"/>
  <c r="J226" i="3"/>
  <c r="I226" i="3"/>
  <c r="H226" i="3"/>
  <c r="G226" i="3"/>
  <c r="F226" i="3"/>
  <c r="K225" i="3"/>
  <c r="J225" i="3"/>
  <c r="I225" i="3"/>
  <c r="H225" i="3"/>
  <c r="G225" i="3"/>
  <c r="F225" i="3"/>
  <c r="K224" i="3"/>
  <c r="J224" i="3"/>
  <c r="I224" i="3"/>
  <c r="H224" i="3"/>
  <c r="G224" i="3"/>
  <c r="F224" i="3"/>
  <c r="K223" i="3"/>
  <c r="J223" i="3"/>
  <c r="I223" i="3"/>
  <c r="H223" i="3"/>
  <c r="G223" i="3"/>
  <c r="F223" i="3"/>
  <c r="K222" i="3"/>
  <c r="J222" i="3"/>
  <c r="I222" i="3"/>
  <c r="H222" i="3"/>
  <c r="G222" i="3"/>
  <c r="F222" i="3"/>
  <c r="K221" i="3"/>
  <c r="J221" i="3"/>
  <c r="I221" i="3"/>
  <c r="H221" i="3"/>
  <c r="G221" i="3"/>
  <c r="F221" i="3"/>
  <c r="K220" i="3"/>
  <c r="J220" i="3"/>
  <c r="I220" i="3"/>
  <c r="H220" i="3"/>
  <c r="G220" i="3"/>
  <c r="F220" i="3"/>
  <c r="K219" i="3"/>
  <c r="J219" i="3"/>
  <c r="I219" i="3"/>
  <c r="H219" i="3"/>
  <c r="G219" i="3"/>
  <c r="F219" i="3"/>
  <c r="K218" i="3"/>
  <c r="J218" i="3"/>
  <c r="I218" i="3"/>
  <c r="H218" i="3"/>
  <c r="G218" i="3"/>
  <c r="F218" i="3"/>
  <c r="K217" i="3"/>
  <c r="J217" i="3"/>
  <c r="I217" i="3"/>
  <c r="H217" i="3"/>
  <c r="G217" i="3"/>
  <c r="F217" i="3"/>
  <c r="K216" i="3"/>
  <c r="J216" i="3"/>
  <c r="I216" i="3"/>
  <c r="H216" i="3"/>
  <c r="G216" i="3"/>
  <c r="F216" i="3"/>
  <c r="K215" i="3"/>
  <c r="J215" i="3"/>
  <c r="I215" i="3"/>
  <c r="H215" i="3"/>
  <c r="G215" i="3"/>
  <c r="F215" i="3"/>
  <c r="K214" i="3"/>
  <c r="J214" i="3"/>
  <c r="I214" i="3"/>
  <c r="H214" i="3"/>
  <c r="G214" i="3"/>
  <c r="F214" i="3"/>
  <c r="K213" i="3"/>
  <c r="J213" i="3"/>
  <c r="I213" i="3"/>
  <c r="H213" i="3"/>
  <c r="G213" i="3"/>
  <c r="F213" i="3"/>
  <c r="K212" i="3"/>
  <c r="J212" i="3"/>
  <c r="I212" i="3"/>
  <c r="H212" i="3"/>
  <c r="G212" i="3"/>
  <c r="F212" i="3"/>
  <c r="K211" i="3"/>
  <c r="J211" i="3"/>
  <c r="I211" i="3"/>
  <c r="H211" i="3"/>
  <c r="G211" i="3"/>
  <c r="F211" i="3"/>
  <c r="K210" i="3"/>
  <c r="J210" i="3"/>
  <c r="I210" i="3"/>
  <c r="H210" i="3"/>
  <c r="G210" i="3"/>
  <c r="F210" i="3"/>
  <c r="K209" i="3"/>
  <c r="J209" i="3"/>
  <c r="I209" i="3"/>
  <c r="H209" i="3"/>
  <c r="G209" i="3"/>
  <c r="F209" i="3"/>
  <c r="K208" i="3"/>
  <c r="J208" i="3"/>
  <c r="I208" i="3"/>
  <c r="H208" i="3"/>
  <c r="G208" i="3"/>
  <c r="F208" i="3"/>
  <c r="K207" i="3"/>
  <c r="J207" i="3"/>
  <c r="I207" i="3"/>
  <c r="H207" i="3"/>
  <c r="G207" i="3"/>
  <c r="F207" i="3"/>
  <c r="K206" i="3"/>
  <c r="J206" i="3"/>
  <c r="I206" i="3"/>
  <c r="H206" i="3"/>
  <c r="G206" i="3"/>
  <c r="F206" i="3"/>
  <c r="K205" i="3"/>
  <c r="J205" i="3"/>
  <c r="I205" i="3"/>
  <c r="H205" i="3"/>
  <c r="G205" i="3"/>
  <c r="F205" i="3"/>
  <c r="K204" i="3"/>
  <c r="J204" i="3"/>
  <c r="I204" i="3"/>
  <c r="H204" i="3"/>
  <c r="G204" i="3"/>
  <c r="F204" i="3"/>
  <c r="K203" i="3"/>
  <c r="J203" i="3"/>
  <c r="I203" i="3"/>
  <c r="H203" i="3"/>
  <c r="G203" i="3"/>
  <c r="F203" i="3"/>
  <c r="K202" i="3"/>
  <c r="J202" i="3"/>
  <c r="I202" i="3"/>
  <c r="H202" i="3"/>
  <c r="G202" i="3"/>
  <c r="F202" i="3"/>
  <c r="K201" i="3"/>
  <c r="J201" i="3"/>
  <c r="I201" i="3"/>
  <c r="H201" i="3"/>
  <c r="G201" i="3"/>
  <c r="F201" i="3"/>
  <c r="K200" i="3"/>
  <c r="J200" i="3"/>
  <c r="I200" i="3"/>
  <c r="H200" i="3"/>
  <c r="G200" i="3"/>
  <c r="F200" i="3"/>
  <c r="K199" i="3"/>
  <c r="J199" i="3"/>
  <c r="I199" i="3"/>
  <c r="H199" i="3"/>
  <c r="G199" i="3"/>
  <c r="F199" i="3"/>
  <c r="K198" i="3"/>
  <c r="J198" i="3"/>
  <c r="I198" i="3"/>
  <c r="H198" i="3"/>
  <c r="G198" i="3"/>
  <c r="F198" i="3"/>
  <c r="K197" i="3"/>
  <c r="J197" i="3"/>
  <c r="I197" i="3"/>
  <c r="H197" i="3"/>
  <c r="G197" i="3"/>
  <c r="F197" i="3"/>
  <c r="K196" i="3"/>
  <c r="J196" i="3"/>
  <c r="I196" i="3"/>
  <c r="H196" i="3"/>
  <c r="G196" i="3"/>
  <c r="F196" i="3"/>
  <c r="K195" i="3"/>
  <c r="J195" i="3"/>
  <c r="I195" i="3"/>
  <c r="H195" i="3"/>
  <c r="G195" i="3"/>
  <c r="F195" i="3"/>
  <c r="K194" i="3"/>
  <c r="J194" i="3"/>
  <c r="I194" i="3"/>
  <c r="H194" i="3"/>
  <c r="G194" i="3"/>
  <c r="F194" i="3"/>
  <c r="K193" i="3"/>
  <c r="J193" i="3"/>
  <c r="I193" i="3"/>
  <c r="H193" i="3"/>
  <c r="G193" i="3"/>
  <c r="F193" i="3"/>
  <c r="K192" i="3"/>
  <c r="J192" i="3"/>
  <c r="I192" i="3"/>
  <c r="H192" i="3"/>
  <c r="G192" i="3"/>
  <c r="F192" i="3"/>
  <c r="K191" i="3"/>
  <c r="J191" i="3"/>
  <c r="I191" i="3"/>
  <c r="H191" i="3"/>
  <c r="G191" i="3"/>
  <c r="F191" i="3"/>
  <c r="K190" i="3"/>
  <c r="J190" i="3"/>
  <c r="I190" i="3"/>
  <c r="H190" i="3"/>
  <c r="G190" i="3"/>
  <c r="F190" i="3"/>
  <c r="K189" i="3"/>
  <c r="J189" i="3"/>
  <c r="I189" i="3"/>
  <c r="H189" i="3"/>
  <c r="G189" i="3"/>
  <c r="F189" i="3"/>
  <c r="K188" i="3"/>
  <c r="J188" i="3"/>
  <c r="I188" i="3"/>
  <c r="H188" i="3"/>
  <c r="G188" i="3"/>
  <c r="F188" i="3"/>
  <c r="K187" i="3"/>
  <c r="J187" i="3"/>
  <c r="I187" i="3"/>
  <c r="H187" i="3"/>
  <c r="G187" i="3"/>
  <c r="F187" i="3"/>
  <c r="K186" i="3"/>
  <c r="J186" i="3"/>
  <c r="I186" i="3"/>
  <c r="H186" i="3"/>
  <c r="G186" i="3"/>
  <c r="F186" i="3"/>
  <c r="K185" i="3"/>
  <c r="J185" i="3"/>
  <c r="I185" i="3"/>
  <c r="H185" i="3"/>
  <c r="G185" i="3"/>
  <c r="F185" i="3"/>
  <c r="K184" i="3"/>
  <c r="J184" i="3"/>
  <c r="I184" i="3"/>
  <c r="H184" i="3"/>
  <c r="G184" i="3"/>
  <c r="F184" i="3"/>
  <c r="K183" i="3"/>
  <c r="J183" i="3"/>
  <c r="I183" i="3"/>
  <c r="H183" i="3"/>
  <c r="G183" i="3"/>
  <c r="F183" i="3"/>
  <c r="K182" i="3"/>
  <c r="J182" i="3"/>
  <c r="I182" i="3"/>
  <c r="H182" i="3"/>
  <c r="G182" i="3"/>
  <c r="F182" i="3"/>
  <c r="K181" i="3"/>
  <c r="J181" i="3"/>
  <c r="I181" i="3"/>
  <c r="H181" i="3"/>
  <c r="G181" i="3"/>
  <c r="F181" i="3"/>
  <c r="K180" i="3"/>
  <c r="J180" i="3"/>
  <c r="I180" i="3"/>
  <c r="H180" i="3"/>
  <c r="G180" i="3"/>
  <c r="F180" i="3"/>
  <c r="K179" i="3"/>
  <c r="J179" i="3"/>
  <c r="I179" i="3"/>
  <c r="H179" i="3"/>
  <c r="G179" i="3"/>
  <c r="F179" i="3"/>
  <c r="K178" i="3"/>
  <c r="J178" i="3"/>
  <c r="I178" i="3"/>
  <c r="H178" i="3"/>
  <c r="G178" i="3"/>
  <c r="F178" i="3"/>
  <c r="K177" i="3"/>
  <c r="J177" i="3"/>
  <c r="I177" i="3"/>
  <c r="H177" i="3"/>
  <c r="G177" i="3"/>
  <c r="F177" i="3"/>
  <c r="K176" i="3"/>
  <c r="J176" i="3"/>
  <c r="I176" i="3"/>
  <c r="H176" i="3"/>
  <c r="G176" i="3"/>
  <c r="F176" i="3"/>
  <c r="K175" i="3"/>
  <c r="J175" i="3"/>
  <c r="I175" i="3"/>
  <c r="H175" i="3"/>
  <c r="G175" i="3"/>
  <c r="F175" i="3"/>
  <c r="K174" i="3"/>
  <c r="J174" i="3"/>
  <c r="I174" i="3"/>
  <c r="H174" i="3"/>
  <c r="G174" i="3"/>
  <c r="F174" i="3"/>
  <c r="K173" i="3"/>
  <c r="J173" i="3"/>
  <c r="I173" i="3"/>
  <c r="H173" i="3"/>
  <c r="G173" i="3"/>
  <c r="F173" i="3"/>
  <c r="K172" i="3"/>
  <c r="J172" i="3"/>
  <c r="I172" i="3"/>
  <c r="H172" i="3"/>
  <c r="G172" i="3"/>
  <c r="F172" i="3"/>
  <c r="K171" i="3"/>
  <c r="J171" i="3"/>
  <c r="I171" i="3"/>
  <c r="H171" i="3"/>
  <c r="G171" i="3"/>
  <c r="F171" i="3"/>
  <c r="K170" i="3"/>
  <c r="J170" i="3"/>
  <c r="I170" i="3"/>
  <c r="H170" i="3"/>
  <c r="G170" i="3"/>
  <c r="F170" i="3"/>
  <c r="K169" i="3"/>
  <c r="J169" i="3"/>
  <c r="I169" i="3"/>
  <c r="H169" i="3"/>
  <c r="G169" i="3"/>
  <c r="F169" i="3"/>
  <c r="K168" i="3"/>
  <c r="J168" i="3"/>
  <c r="I168" i="3"/>
  <c r="H168" i="3"/>
  <c r="G168" i="3"/>
  <c r="F168" i="3"/>
  <c r="K167" i="3"/>
  <c r="J167" i="3"/>
  <c r="I167" i="3"/>
  <c r="H167" i="3"/>
  <c r="G167" i="3"/>
  <c r="F167" i="3"/>
  <c r="K166" i="3"/>
  <c r="J166" i="3"/>
  <c r="I166" i="3"/>
  <c r="H166" i="3"/>
  <c r="G166" i="3"/>
  <c r="F166" i="3"/>
  <c r="K165" i="3"/>
  <c r="J165" i="3"/>
  <c r="I165" i="3"/>
  <c r="H165" i="3"/>
  <c r="G165" i="3"/>
  <c r="F165" i="3"/>
  <c r="K164" i="3"/>
  <c r="J164" i="3"/>
  <c r="I164" i="3"/>
  <c r="H164" i="3"/>
  <c r="G164" i="3"/>
  <c r="F164" i="3"/>
  <c r="K163" i="3"/>
  <c r="J163" i="3"/>
  <c r="I163" i="3"/>
  <c r="H163" i="3"/>
  <c r="G163" i="3"/>
  <c r="F163" i="3"/>
  <c r="K162" i="3"/>
  <c r="J162" i="3"/>
  <c r="I162" i="3"/>
  <c r="H162" i="3"/>
  <c r="G162" i="3"/>
  <c r="F162" i="3"/>
  <c r="K161" i="3"/>
  <c r="J161" i="3"/>
  <c r="I161" i="3"/>
  <c r="H161" i="3"/>
  <c r="G161" i="3"/>
  <c r="F161" i="3"/>
  <c r="K160" i="3"/>
  <c r="J160" i="3"/>
  <c r="I160" i="3"/>
  <c r="H160" i="3"/>
  <c r="G160" i="3"/>
  <c r="F160" i="3"/>
  <c r="K159" i="3"/>
  <c r="J159" i="3"/>
  <c r="I159" i="3"/>
  <c r="H159" i="3"/>
  <c r="G159" i="3"/>
  <c r="F159" i="3"/>
  <c r="K158" i="3"/>
  <c r="J158" i="3"/>
  <c r="I158" i="3"/>
  <c r="H158" i="3"/>
  <c r="G158" i="3"/>
  <c r="F158" i="3"/>
  <c r="K157" i="3"/>
  <c r="J157" i="3"/>
  <c r="I157" i="3"/>
  <c r="H157" i="3"/>
  <c r="G157" i="3"/>
  <c r="F157" i="3"/>
  <c r="K156" i="3"/>
  <c r="J156" i="3"/>
  <c r="I156" i="3"/>
  <c r="H156" i="3"/>
  <c r="G156" i="3"/>
  <c r="F156" i="3"/>
  <c r="K155" i="3"/>
  <c r="J155" i="3"/>
  <c r="I155" i="3"/>
  <c r="H155" i="3"/>
  <c r="G155" i="3"/>
  <c r="F155" i="3"/>
  <c r="K154" i="3"/>
  <c r="J154" i="3"/>
  <c r="I154" i="3"/>
  <c r="H154" i="3"/>
  <c r="G154" i="3"/>
  <c r="F154" i="3"/>
  <c r="K153" i="3"/>
  <c r="J153" i="3"/>
  <c r="I153" i="3"/>
  <c r="H153" i="3"/>
  <c r="G153" i="3"/>
  <c r="F153" i="3"/>
  <c r="K152" i="3"/>
  <c r="J152" i="3"/>
  <c r="I152" i="3"/>
  <c r="H152" i="3"/>
  <c r="G152" i="3"/>
  <c r="F152" i="3"/>
  <c r="K151" i="3"/>
  <c r="J151" i="3"/>
  <c r="I151" i="3"/>
  <c r="H151" i="3"/>
  <c r="G151" i="3"/>
  <c r="F151" i="3"/>
  <c r="K150" i="3"/>
  <c r="J150" i="3"/>
  <c r="I150" i="3"/>
  <c r="H150" i="3"/>
  <c r="G150" i="3"/>
  <c r="F150" i="3"/>
  <c r="K149" i="3"/>
  <c r="J149" i="3"/>
  <c r="I149" i="3"/>
  <c r="H149" i="3"/>
  <c r="G149" i="3"/>
  <c r="F149" i="3"/>
  <c r="K148" i="3"/>
  <c r="J148" i="3"/>
  <c r="I148" i="3"/>
  <c r="H148" i="3"/>
  <c r="G148" i="3"/>
  <c r="F148" i="3"/>
  <c r="K147" i="3"/>
  <c r="J147" i="3"/>
  <c r="I147" i="3"/>
  <c r="H147" i="3"/>
  <c r="G147" i="3"/>
  <c r="F147" i="3"/>
  <c r="K146" i="3"/>
  <c r="J146" i="3"/>
  <c r="I146" i="3"/>
  <c r="H146" i="3"/>
  <c r="G146" i="3"/>
  <c r="F146" i="3"/>
  <c r="K145" i="3"/>
  <c r="J145" i="3"/>
  <c r="I145" i="3"/>
  <c r="H145" i="3"/>
  <c r="G145" i="3"/>
  <c r="F145" i="3"/>
  <c r="K144" i="3"/>
  <c r="J144" i="3"/>
  <c r="I144" i="3"/>
  <c r="H144" i="3"/>
  <c r="G144" i="3"/>
  <c r="F144" i="3"/>
  <c r="K143" i="3"/>
  <c r="J143" i="3"/>
  <c r="I143" i="3"/>
  <c r="H143" i="3"/>
  <c r="G143" i="3"/>
  <c r="F143" i="3"/>
  <c r="K142" i="3"/>
  <c r="J142" i="3"/>
  <c r="I142" i="3"/>
  <c r="H142" i="3"/>
  <c r="G142" i="3"/>
  <c r="F142" i="3"/>
  <c r="K141" i="3"/>
  <c r="J141" i="3"/>
  <c r="I141" i="3"/>
  <c r="H141" i="3"/>
  <c r="G141" i="3"/>
  <c r="F141" i="3"/>
  <c r="K140" i="3"/>
  <c r="J140" i="3"/>
  <c r="I140" i="3"/>
  <c r="H140" i="3"/>
  <c r="G140" i="3"/>
  <c r="F140" i="3"/>
  <c r="K139" i="3"/>
  <c r="J139" i="3"/>
  <c r="I139" i="3"/>
  <c r="H139" i="3"/>
  <c r="G139" i="3"/>
  <c r="F139" i="3"/>
  <c r="K138" i="3"/>
  <c r="J138" i="3"/>
  <c r="I138" i="3"/>
  <c r="H138" i="3"/>
  <c r="G138" i="3"/>
  <c r="F138" i="3"/>
  <c r="K137" i="3"/>
  <c r="J137" i="3"/>
  <c r="I137" i="3"/>
  <c r="H137" i="3"/>
  <c r="G137" i="3"/>
  <c r="F137" i="3"/>
  <c r="K136" i="3"/>
  <c r="J136" i="3"/>
  <c r="I136" i="3"/>
  <c r="H136" i="3"/>
  <c r="G136" i="3"/>
  <c r="F136" i="3"/>
  <c r="K135" i="3"/>
  <c r="J135" i="3"/>
  <c r="I135" i="3"/>
  <c r="H135" i="3"/>
  <c r="G135" i="3"/>
  <c r="F135" i="3"/>
  <c r="K134" i="3"/>
  <c r="J134" i="3"/>
  <c r="I134" i="3"/>
  <c r="H134" i="3"/>
  <c r="G134" i="3"/>
  <c r="F134" i="3"/>
  <c r="K133" i="3"/>
  <c r="J133" i="3"/>
  <c r="I133" i="3"/>
  <c r="H133" i="3"/>
  <c r="G133" i="3"/>
  <c r="F133" i="3"/>
  <c r="K132" i="3"/>
  <c r="J132" i="3"/>
  <c r="I132" i="3"/>
  <c r="H132" i="3"/>
  <c r="G132" i="3"/>
  <c r="F132" i="3"/>
  <c r="K131" i="3"/>
  <c r="J131" i="3"/>
  <c r="I131" i="3"/>
  <c r="H131" i="3"/>
  <c r="G131" i="3"/>
  <c r="F131" i="3"/>
  <c r="K130" i="3"/>
  <c r="J130" i="3"/>
  <c r="I130" i="3"/>
  <c r="H130" i="3"/>
  <c r="G130" i="3"/>
  <c r="F130" i="3"/>
  <c r="K129" i="3"/>
  <c r="J129" i="3"/>
  <c r="I129" i="3"/>
  <c r="H129" i="3"/>
  <c r="G129" i="3"/>
  <c r="F129" i="3"/>
  <c r="K128" i="3"/>
  <c r="J128" i="3"/>
  <c r="I128" i="3"/>
  <c r="H128" i="3"/>
  <c r="G128" i="3"/>
  <c r="F128" i="3"/>
  <c r="K127" i="3"/>
  <c r="J127" i="3"/>
  <c r="I127" i="3"/>
  <c r="H127" i="3"/>
  <c r="G127" i="3"/>
  <c r="F127" i="3"/>
  <c r="K126" i="3"/>
  <c r="J126" i="3"/>
  <c r="I126" i="3"/>
  <c r="H126" i="3"/>
  <c r="G126" i="3"/>
  <c r="F126" i="3"/>
  <c r="K125" i="3"/>
  <c r="J125" i="3"/>
  <c r="I125" i="3"/>
  <c r="H125" i="3"/>
  <c r="G125" i="3"/>
  <c r="F125" i="3"/>
  <c r="K124" i="3"/>
  <c r="J124" i="3"/>
  <c r="I124" i="3"/>
  <c r="H124" i="3"/>
  <c r="G124" i="3"/>
  <c r="F124" i="3"/>
  <c r="K123" i="3"/>
  <c r="J123" i="3"/>
  <c r="I123" i="3"/>
  <c r="H123" i="3"/>
  <c r="G123" i="3"/>
  <c r="F123" i="3"/>
  <c r="K122" i="3"/>
  <c r="J122" i="3"/>
  <c r="I122" i="3"/>
  <c r="H122" i="3"/>
  <c r="G122" i="3"/>
  <c r="F122" i="3"/>
  <c r="K121" i="3"/>
  <c r="J121" i="3"/>
  <c r="I121" i="3"/>
  <c r="H121" i="3"/>
  <c r="G121" i="3"/>
  <c r="F121" i="3"/>
  <c r="K120" i="3"/>
  <c r="J120" i="3"/>
  <c r="I120" i="3"/>
  <c r="H120" i="3"/>
  <c r="G120" i="3"/>
  <c r="F120" i="3"/>
  <c r="K119" i="3"/>
  <c r="J119" i="3"/>
  <c r="I119" i="3"/>
  <c r="H119" i="3"/>
  <c r="G119" i="3"/>
  <c r="F119" i="3"/>
  <c r="K118" i="3"/>
  <c r="J118" i="3"/>
  <c r="I118" i="3"/>
  <c r="H118" i="3"/>
  <c r="G118" i="3"/>
  <c r="F118" i="3"/>
  <c r="K117" i="3"/>
  <c r="J117" i="3"/>
  <c r="I117" i="3"/>
  <c r="H117" i="3"/>
  <c r="G117" i="3"/>
  <c r="F117" i="3"/>
  <c r="K116" i="3"/>
  <c r="J116" i="3"/>
  <c r="I116" i="3"/>
  <c r="H116" i="3"/>
  <c r="G116" i="3"/>
  <c r="F116" i="3"/>
  <c r="K115" i="3"/>
  <c r="J115" i="3"/>
  <c r="I115" i="3"/>
  <c r="H115" i="3"/>
  <c r="G115" i="3"/>
  <c r="F115" i="3"/>
  <c r="K114" i="3"/>
  <c r="J114" i="3"/>
  <c r="I114" i="3"/>
  <c r="H114" i="3"/>
  <c r="G114" i="3"/>
  <c r="F114" i="3"/>
  <c r="K113" i="3"/>
  <c r="J113" i="3"/>
  <c r="I113" i="3"/>
  <c r="H113" i="3"/>
  <c r="G113" i="3"/>
  <c r="F113" i="3"/>
  <c r="K112" i="3"/>
  <c r="J112" i="3"/>
  <c r="I112" i="3"/>
  <c r="H112" i="3"/>
  <c r="G112" i="3"/>
  <c r="F112" i="3"/>
  <c r="K111" i="3"/>
  <c r="J111" i="3"/>
  <c r="I111" i="3"/>
  <c r="H111" i="3"/>
  <c r="G111" i="3"/>
  <c r="F111" i="3"/>
  <c r="K110" i="3"/>
  <c r="J110" i="3"/>
  <c r="I110" i="3"/>
  <c r="H110" i="3"/>
  <c r="G110" i="3"/>
  <c r="F110" i="3"/>
  <c r="K109" i="3"/>
  <c r="J109" i="3"/>
  <c r="I109" i="3"/>
  <c r="H109" i="3"/>
  <c r="G109" i="3"/>
  <c r="F109" i="3"/>
  <c r="K108" i="3"/>
  <c r="J108" i="3"/>
  <c r="I108" i="3"/>
  <c r="H108" i="3"/>
  <c r="G108" i="3"/>
  <c r="F108" i="3"/>
  <c r="K107" i="3"/>
  <c r="J107" i="3"/>
  <c r="I107" i="3"/>
  <c r="H107" i="3"/>
  <c r="G107" i="3"/>
  <c r="F107" i="3"/>
  <c r="K106" i="3"/>
  <c r="J106" i="3"/>
  <c r="I106" i="3"/>
  <c r="H106" i="3"/>
  <c r="G106" i="3"/>
  <c r="F106" i="3"/>
  <c r="K105" i="3"/>
  <c r="J105" i="3"/>
  <c r="I105" i="3"/>
  <c r="H105" i="3"/>
  <c r="G105" i="3"/>
  <c r="F105" i="3"/>
  <c r="K104" i="3"/>
  <c r="J104" i="3"/>
  <c r="I104" i="3"/>
  <c r="H104" i="3"/>
  <c r="G104" i="3"/>
  <c r="F104" i="3"/>
  <c r="K103" i="3"/>
  <c r="J103" i="3"/>
  <c r="I103" i="3"/>
  <c r="H103" i="3"/>
  <c r="G103" i="3"/>
  <c r="F103" i="3"/>
  <c r="K102" i="3"/>
  <c r="J102" i="3"/>
  <c r="I102" i="3"/>
  <c r="H102" i="3"/>
  <c r="G102" i="3"/>
  <c r="F102" i="3"/>
  <c r="K101" i="3"/>
  <c r="J101" i="3"/>
  <c r="I101" i="3"/>
  <c r="H101" i="3"/>
  <c r="G101" i="3"/>
  <c r="F101" i="3"/>
  <c r="K100" i="3"/>
  <c r="J100" i="3"/>
  <c r="I100" i="3"/>
  <c r="H100" i="3"/>
  <c r="G100" i="3"/>
  <c r="F100" i="3"/>
  <c r="K99" i="3"/>
  <c r="J99" i="3"/>
  <c r="I99" i="3"/>
  <c r="H99" i="3"/>
  <c r="G99" i="3"/>
  <c r="F99" i="3"/>
  <c r="K98" i="3"/>
  <c r="J98" i="3"/>
  <c r="I98" i="3"/>
  <c r="H98" i="3"/>
  <c r="G98" i="3"/>
  <c r="F98" i="3"/>
  <c r="K97" i="3"/>
  <c r="J97" i="3"/>
  <c r="I97" i="3"/>
  <c r="H97" i="3"/>
  <c r="G97" i="3"/>
  <c r="F97" i="3"/>
  <c r="K96" i="3"/>
  <c r="J96" i="3"/>
  <c r="I96" i="3"/>
  <c r="H96" i="3"/>
  <c r="G96" i="3"/>
  <c r="F96" i="3"/>
  <c r="K95" i="3"/>
  <c r="J95" i="3"/>
  <c r="I95" i="3"/>
  <c r="H95" i="3"/>
  <c r="G95" i="3"/>
  <c r="F95" i="3"/>
  <c r="K94" i="3"/>
  <c r="J94" i="3"/>
  <c r="I94" i="3"/>
  <c r="H94" i="3"/>
  <c r="G94" i="3"/>
  <c r="F94" i="3"/>
  <c r="K93" i="3"/>
  <c r="J93" i="3"/>
  <c r="I93" i="3"/>
  <c r="H93" i="3"/>
  <c r="G93" i="3"/>
  <c r="F93" i="3"/>
  <c r="K92" i="3"/>
  <c r="J92" i="3"/>
  <c r="I92" i="3"/>
  <c r="H92" i="3"/>
  <c r="G92" i="3"/>
  <c r="F92" i="3"/>
  <c r="K91" i="3"/>
  <c r="J91" i="3"/>
  <c r="I91" i="3"/>
  <c r="H91" i="3"/>
  <c r="G91" i="3"/>
  <c r="F91" i="3"/>
  <c r="K90" i="3"/>
  <c r="J90" i="3"/>
  <c r="I90" i="3"/>
  <c r="H90" i="3"/>
  <c r="G90" i="3"/>
  <c r="F90" i="3"/>
  <c r="K89" i="3"/>
  <c r="J89" i="3"/>
  <c r="I89" i="3"/>
  <c r="H89" i="3"/>
  <c r="G89" i="3"/>
  <c r="F89" i="3"/>
  <c r="K88" i="3"/>
  <c r="J88" i="3"/>
  <c r="I88" i="3"/>
  <c r="H88" i="3"/>
  <c r="G88" i="3"/>
  <c r="F88" i="3"/>
  <c r="K87" i="3"/>
  <c r="J87" i="3"/>
  <c r="I87" i="3"/>
  <c r="H87" i="3"/>
  <c r="G87" i="3"/>
  <c r="F87" i="3"/>
  <c r="K86" i="3"/>
  <c r="J86" i="3"/>
  <c r="I86" i="3"/>
  <c r="H86" i="3"/>
  <c r="G86" i="3"/>
  <c r="F86" i="3"/>
  <c r="K85" i="3"/>
  <c r="J85" i="3"/>
  <c r="I85" i="3"/>
  <c r="H85" i="3"/>
  <c r="G85" i="3"/>
  <c r="F85" i="3"/>
  <c r="K84" i="3"/>
  <c r="J84" i="3"/>
  <c r="I84" i="3"/>
  <c r="H84" i="3"/>
  <c r="G84" i="3"/>
  <c r="F84" i="3"/>
  <c r="K83" i="3"/>
  <c r="J83" i="3"/>
  <c r="I83" i="3"/>
  <c r="H83" i="3"/>
  <c r="G83" i="3"/>
  <c r="F83" i="3"/>
  <c r="K82" i="3"/>
  <c r="J82" i="3"/>
  <c r="I82" i="3"/>
  <c r="H82" i="3"/>
  <c r="G82" i="3"/>
  <c r="F82" i="3"/>
  <c r="K81" i="3"/>
  <c r="J81" i="3"/>
  <c r="I81" i="3"/>
  <c r="H81" i="3"/>
  <c r="G81" i="3"/>
  <c r="F81" i="3"/>
  <c r="K80" i="3"/>
  <c r="J80" i="3"/>
  <c r="I80" i="3"/>
  <c r="H80" i="3"/>
  <c r="G80" i="3"/>
  <c r="F80" i="3"/>
  <c r="K79" i="3"/>
  <c r="J79" i="3"/>
  <c r="I79" i="3"/>
  <c r="H79" i="3"/>
  <c r="G79" i="3"/>
  <c r="F79" i="3"/>
  <c r="K78" i="3"/>
  <c r="J78" i="3"/>
  <c r="I78" i="3"/>
  <c r="H78" i="3"/>
  <c r="G78" i="3"/>
  <c r="F78" i="3"/>
  <c r="K77" i="3"/>
  <c r="J77" i="3"/>
  <c r="I77" i="3"/>
  <c r="H77" i="3"/>
  <c r="G77" i="3"/>
  <c r="F77" i="3"/>
  <c r="K76" i="3"/>
  <c r="J76" i="3"/>
  <c r="I76" i="3"/>
  <c r="H76" i="3"/>
  <c r="G76" i="3"/>
  <c r="F76" i="3"/>
  <c r="K75" i="3"/>
  <c r="J75" i="3"/>
  <c r="I75" i="3"/>
  <c r="H75" i="3"/>
  <c r="G75" i="3"/>
  <c r="F75" i="3"/>
  <c r="K74" i="3"/>
  <c r="J74" i="3"/>
  <c r="I74" i="3"/>
  <c r="H74" i="3"/>
  <c r="G74" i="3"/>
  <c r="F74" i="3"/>
  <c r="K73" i="3"/>
  <c r="J73" i="3"/>
  <c r="I73" i="3"/>
  <c r="H73" i="3"/>
  <c r="G73" i="3"/>
  <c r="F73" i="3"/>
  <c r="K72" i="3"/>
  <c r="J72" i="3"/>
  <c r="I72" i="3"/>
  <c r="H72" i="3"/>
  <c r="G72" i="3"/>
  <c r="F72" i="3"/>
  <c r="K71" i="3"/>
  <c r="J71" i="3"/>
  <c r="I71" i="3"/>
  <c r="H71" i="3"/>
  <c r="G71" i="3"/>
  <c r="F71" i="3"/>
  <c r="K70" i="3"/>
  <c r="J70" i="3"/>
  <c r="I70" i="3"/>
  <c r="H70" i="3"/>
  <c r="G70" i="3"/>
  <c r="F70" i="3"/>
  <c r="K69" i="3"/>
  <c r="J69" i="3"/>
  <c r="I69" i="3"/>
  <c r="H69" i="3"/>
  <c r="G69" i="3"/>
  <c r="F69" i="3"/>
  <c r="K68" i="3"/>
  <c r="J68" i="3"/>
  <c r="I68" i="3"/>
  <c r="H68" i="3"/>
  <c r="G68" i="3"/>
  <c r="F68" i="3"/>
  <c r="K67" i="3"/>
  <c r="J67" i="3"/>
  <c r="I67" i="3"/>
  <c r="H67" i="3"/>
  <c r="G67" i="3"/>
  <c r="F67" i="3"/>
  <c r="K66" i="3"/>
  <c r="J66" i="3"/>
  <c r="I66" i="3"/>
  <c r="H66" i="3"/>
  <c r="G66" i="3"/>
  <c r="F66" i="3"/>
  <c r="K65" i="3"/>
  <c r="J65" i="3"/>
  <c r="I65" i="3"/>
  <c r="H65" i="3"/>
  <c r="G65" i="3"/>
  <c r="F65" i="3"/>
  <c r="K64" i="3"/>
  <c r="J64" i="3"/>
  <c r="I64" i="3"/>
  <c r="H64" i="3"/>
  <c r="G64" i="3"/>
  <c r="F64" i="3"/>
  <c r="K63" i="3"/>
  <c r="J63" i="3"/>
  <c r="I63" i="3"/>
  <c r="H63" i="3"/>
  <c r="G63" i="3"/>
  <c r="F63" i="3"/>
  <c r="K62" i="3"/>
  <c r="J62" i="3"/>
  <c r="I62" i="3"/>
  <c r="H62" i="3"/>
  <c r="G62" i="3"/>
  <c r="F62" i="3"/>
  <c r="K61" i="3"/>
  <c r="J61" i="3"/>
  <c r="I61" i="3"/>
  <c r="H61" i="3"/>
  <c r="G61" i="3"/>
  <c r="F61" i="3"/>
  <c r="K60" i="3"/>
  <c r="J60" i="3"/>
  <c r="I60" i="3"/>
  <c r="H60" i="3"/>
  <c r="G60" i="3"/>
  <c r="F60" i="3"/>
  <c r="K59" i="3"/>
  <c r="J59" i="3"/>
  <c r="I59" i="3"/>
  <c r="H59" i="3"/>
  <c r="G59" i="3"/>
  <c r="F59" i="3"/>
  <c r="K58" i="3"/>
  <c r="J58" i="3"/>
  <c r="I58" i="3"/>
  <c r="H58" i="3"/>
  <c r="G58" i="3"/>
  <c r="F58" i="3"/>
  <c r="K57" i="3"/>
  <c r="J57" i="3"/>
  <c r="I57" i="3"/>
  <c r="H57" i="3"/>
  <c r="G57" i="3"/>
  <c r="F57" i="3"/>
  <c r="K56" i="3"/>
  <c r="J56" i="3"/>
  <c r="I56" i="3"/>
  <c r="H56" i="3"/>
  <c r="G56" i="3"/>
  <c r="F56" i="3"/>
  <c r="K55" i="3"/>
  <c r="J55" i="3"/>
  <c r="I55" i="3"/>
  <c r="H55" i="3"/>
  <c r="G55" i="3"/>
  <c r="F55" i="3"/>
  <c r="K54" i="3"/>
  <c r="J54" i="3"/>
  <c r="I54" i="3"/>
  <c r="H54" i="3"/>
  <c r="G54" i="3"/>
  <c r="F54" i="3"/>
  <c r="K53" i="3"/>
  <c r="J53" i="3"/>
  <c r="I53" i="3"/>
  <c r="H53" i="3"/>
  <c r="G53" i="3"/>
  <c r="F53" i="3"/>
  <c r="K52" i="3"/>
  <c r="J52" i="3"/>
  <c r="I52" i="3"/>
  <c r="H52" i="3"/>
  <c r="G52" i="3"/>
  <c r="F52" i="3"/>
  <c r="K51" i="3"/>
  <c r="J51" i="3"/>
  <c r="I51" i="3"/>
  <c r="H51" i="3"/>
  <c r="G51" i="3"/>
  <c r="F51" i="3"/>
  <c r="K50" i="3"/>
  <c r="J50" i="3"/>
  <c r="I50" i="3"/>
  <c r="H50" i="3"/>
  <c r="G50" i="3"/>
  <c r="F50" i="3"/>
  <c r="K49" i="3"/>
  <c r="J49" i="3"/>
  <c r="I49" i="3"/>
  <c r="H49" i="3"/>
  <c r="G49" i="3"/>
  <c r="F49" i="3"/>
  <c r="K48" i="3"/>
  <c r="J48" i="3"/>
  <c r="I48" i="3"/>
  <c r="H48" i="3"/>
  <c r="G48" i="3"/>
  <c r="F48" i="3"/>
  <c r="K47" i="3"/>
  <c r="J47" i="3"/>
  <c r="I47" i="3"/>
  <c r="H47" i="3"/>
  <c r="G47" i="3"/>
  <c r="F47" i="3"/>
  <c r="K46" i="3"/>
  <c r="J46" i="3"/>
  <c r="I46" i="3"/>
  <c r="H46" i="3"/>
  <c r="G46" i="3"/>
  <c r="F46" i="3"/>
  <c r="K45" i="3"/>
  <c r="J45" i="3"/>
  <c r="I45" i="3"/>
  <c r="H45" i="3"/>
  <c r="G45" i="3"/>
  <c r="F45" i="3"/>
  <c r="K44" i="3"/>
  <c r="J44" i="3"/>
  <c r="I44" i="3"/>
  <c r="H44" i="3"/>
  <c r="G44" i="3"/>
  <c r="F44" i="3"/>
  <c r="K43" i="3"/>
  <c r="J43" i="3"/>
  <c r="I43" i="3"/>
  <c r="H43" i="3"/>
  <c r="G43" i="3"/>
  <c r="F43" i="3"/>
  <c r="K42" i="3"/>
  <c r="J42" i="3"/>
  <c r="I42" i="3"/>
  <c r="H42" i="3"/>
  <c r="G42" i="3"/>
  <c r="F42" i="3"/>
  <c r="K41" i="3"/>
  <c r="J41" i="3"/>
  <c r="I41" i="3"/>
  <c r="H41" i="3"/>
  <c r="G41" i="3"/>
  <c r="F41" i="3"/>
  <c r="K40" i="3"/>
  <c r="J40" i="3"/>
  <c r="I40" i="3"/>
  <c r="H40" i="3"/>
  <c r="G40" i="3"/>
  <c r="F40" i="3"/>
  <c r="K39" i="3"/>
  <c r="J39" i="3"/>
  <c r="I39" i="3"/>
  <c r="H39" i="3"/>
  <c r="G39" i="3"/>
  <c r="F39" i="3"/>
  <c r="K38" i="3"/>
  <c r="J38" i="3"/>
  <c r="I38" i="3"/>
  <c r="H38" i="3"/>
  <c r="G38" i="3"/>
  <c r="F38" i="3"/>
  <c r="K37" i="3"/>
  <c r="J37" i="3"/>
  <c r="I37" i="3"/>
  <c r="H37" i="3"/>
  <c r="G37" i="3"/>
  <c r="F37" i="3"/>
  <c r="K36" i="3"/>
  <c r="J36" i="3"/>
  <c r="I36" i="3"/>
  <c r="H36" i="3"/>
  <c r="G36" i="3"/>
  <c r="F36" i="3"/>
  <c r="K35" i="3"/>
  <c r="J35" i="3"/>
  <c r="I35" i="3"/>
  <c r="H35" i="3"/>
  <c r="G35" i="3"/>
  <c r="F35" i="3"/>
  <c r="K34" i="3"/>
  <c r="J34" i="3"/>
  <c r="I34" i="3"/>
  <c r="H34" i="3"/>
  <c r="G34" i="3"/>
  <c r="F34" i="3"/>
  <c r="K33" i="3"/>
  <c r="J33" i="3"/>
  <c r="I33" i="3"/>
  <c r="H33" i="3"/>
  <c r="G33" i="3"/>
  <c r="F33" i="3"/>
  <c r="K32" i="3"/>
  <c r="J32" i="3"/>
  <c r="I32" i="3"/>
  <c r="H32" i="3"/>
  <c r="G32" i="3"/>
  <c r="F32" i="3"/>
  <c r="K31" i="3"/>
  <c r="J31" i="3"/>
  <c r="I31" i="3"/>
  <c r="H31" i="3"/>
  <c r="G31" i="3"/>
  <c r="F31" i="3"/>
  <c r="K30" i="3"/>
  <c r="J30" i="3"/>
  <c r="I30" i="3"/>
  <c r="H30" i="3"/>
  <c r="G30" i="3"/>
  <c r="F30" i="3"/>
  <c r="K29" i="3"/>
  <c r="J29" i="3"/>
  <c r="I29" i="3"/>
  <c r="H29" i="3"/>
  <c r="G29" i="3"/>
  <c r="F29" i="3"/>
  <c r="K28" i="3"/>
  <c r="J28" i="3"/>
  <c r="I28" i="3"/>
  <c r="H28" i="3"/>
  <c r="G28" i="3"/>
  <c r="F28" i="3"/>
  <c r="K27" i="3"/>
  <c r="J27" i="3"/>
  <c r="I27" i="3"/>
  <c r="H27" i="3"/>
  <c r="G27" i="3"/>
  <c r="F27" i="3"/>
  <c r="K26" i="3"/>
  <c r="J26" i="3"/>
  <c r="I26" i="3"/>
  <c r="H26" i="3"/>
  <c r="G26" i="3"/>
  <c r="F26" i="3"/>
  <c r="K25" i="3"/>
  <c r="J25" i="3"/>
  <c r="I25" i="3"/>
  <c r="H25" i="3"/>
  <c r="G25" i="3"/>
  <c r="F25" i="3"/>
  <c r="K24" i="3"/>
  <c r="J24" i="3"/>
  <c r="I24" i="3"/>
  <c r="H24" i="3"/>
  <c r="G24" i="3"/>
  <c r="F24" i="3"/>
  <c r="K23" i="3"/>
  <c r="J23" i="3"/>
  <c r="I23" i="3"/>
  <c r="H23" i="3"/>
  <c r="G23" i="3"/>
  <c r="F23" i="3"/>
  <c r="K22" i="3"/>
  <c r="J22" i="3"/>
  <c r="I22" i="3"/>
  <c r="H22" i="3"/>
  <c r="G22" i="3"/>
  <c r="F22" i="3"/>
  <c r="K21" i="3"/>
  <c r="J21" i="3"/>
  <c r="I21" i="3"/>
  <c r="H21" i="3"/>
  <c r="G21" i="3"/>
  <c r="F21" i="3"/>
  <c r="K20" i="3"/>
  <c r="J20" i="3"/>
  <c r="I20" i="3"/>
  <c r="H20" i="3"/>
  <c r="G20" i="3"/>
  <c r="F20" i="3"/>
  <c r="K19" i="3"/>
  <c r="J19" i="3"/>
  <c r="I19" i="3"/>
  <c r="H19" i="3"/>
  <c r="G19" i="3"/>
  <c r="F19" i="3"/>
  <c r="K18" i="3"/>
  <c r="J18" i="3"/>
  <c r="I18" i="3"/>
  <c r="H18" i="3"/>
  <c r="G18" i="3"/>
  <c r="F18" i="3"/>
  <c r="K17" i="3"/>
  <c r="J17" i="3"/>
  <c r="I17" i="3"/>
  <c r="H17" i="3"/>
  <c r="G17" i="3"/>
  <c r="F17" i="3"/>
  <c r="K16" i="3"/>
  <c r="J16" i="3"/>
  <c r="I16" i="3"/>
  <c r="H16" i="3"/>
  <c r="G16" i="3"/>
  <c r="F16" i="3"/>
  <c r="K15" i="3"/>
  <c r="J15" i="3"/>
  <c r="I15" i="3"/>
  <c r="H15" i="3"/>
  <c r="G15" i="3"/>
  <c r="F15" i="3"/>
  <c r="K14" i="3"/>
  <c r="J14" i="3"/>
  <c r="I14" i="3"/>
  <c r="H14" i="3"/>
  <c r="G14" i="3"/>
  <c r="F14" i="3"/>
  <c r="K13" i="3"/>
  <c r="J13" i="3"/>
  <c r="I13" i="3"/>
  <c r="H13" i="3"/>
  <c r="G13" i="3"/>
  <c r="F13" i="3"/>
  <c r="K12" i="3"/>
  <c r="J12" i="3"/>
  <c r="I12" i="3"/>
  <c r="H12" i="3"/>
  <c r="G12" i="3"/>
  <c r="F12" i="3"/>
  <c r="K11" i="3"/>
  <c r="J11" i="3"/>
  <c r="I11" i="3"/>
  <c r="H11" i="3"/>
  <c r="G11" i="3"/>
  <c r="F11" i="3"/>
  <c r="K10" i="3"/>
  <c r="J10" i="3"/>
  <c r="I10" i="3"/>
  <c r="H10" i="3"/>
  <c r="G10" i="3"/>
  <c r="F10" i="3"/>
  <c r="K9" i="3"/>
  <c r="J9" i="3"/>
  <c r="I9" i="3"/>
  <c r="H9" i="3"/>
  <c r="G9" i="3"/>
  <c r="F9" i="3"/>
  <c r="K8" i="3"/>
  <c r="J8" i="3"/>
  <c r="I8" i="3"/>
  <c r="H8" i="3"/>
  <c r="G8" i="3"/>
  <c r="F8" i="3"/>
  <c r="K7" i="3"/>
  <c r="J7" i="3"/>
  <c r="I7" i="3"/>
  <c r="H7" i="3"/>
  <c r="G7" i="3"/>
  <c r="F7" i="3"/>
  <c r="K6" i="3"/>
  <c r="J6" i="3"/>
  <c r="I6" i="3"/>
  <c r="H6" i="3"/>
  <c r="G6" i="3"/>
  <c r="F6" i="3"/>
  <c r="K5" i="3"/>
  <c r="J5" i="3"/>
  <c r="I5" i="3"/>
  <c r="H5" i="3"/>
  <c r="G5" i="3"/>
  <c r="F5" i="3"/>
  <c r="K4" i="3"/>
  <c r="J4" i="3"/>
  <c r="I4" i="3"/>
  <c r="H4" i="3"/>
  <c r="G4" i="3"/>
  <c r="F4" i="3"/>
  <c r="K3" i="3"/>
  <c r="J3" i="3"/>
  <c r="I3" i="3"/>
  <c r="H3" i="3"/>
  <c r="G3" i="3"/>
  <c r="F3" i="3"/>
  <c r="I2" i="3"/>
  <c r="J2" i="3"/>
  <c r="K2" i="3"/>
  <c r="H2" i="3"/>
  <c r="G2" i="3"/>
  <c r="F2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<sst xmlns="http://schemas.openxmlformats.org/spreadsheetml/2006/main" count="10355" uniqueCount="9514">
  <si>
    <t>jhalterman.modelmapper</t>
  </si>
  <si>
    <t>LolHens.LibEventManager</t>
  </si>
  <si>
    <t>vilaca.UrlShortener</t>
  </si>
  <si>
    <t>Codelanx.CodelanxLib</t>
  </si>
  <si>
    <t>joshareed.conop4j</t>
  </si>
  <si>
    <t>b3log.latke</t>
  </si>
  <si>
    <t>teachus.teachus</t>
  </si>
  <si>
    <t>koral...android.gif.drawable</t>
  </si>
  <si>
    <t>INL.BlackLab</t>
  </si>
  <si>
    <t>tacitknowledge.autopatch</t>
  </si>
  <si>
    <t>beangle.library</t>
  </si>
  <si>
    <t>woorea.openstack.java.sdk</t>
  </si>
  <si>
    <t>nathanmarz.elephantdb</t>
  </si>
  <si>
    <t>OpenFeign.feign</t>
  </si>
  <si>
    <t>pulse00.Symfony.2.Eclipse.Plugin</t>
  </si>
  <si>
    <t>ironjan.MensaUPB</t>
  </si>
  <si>
    <t>mycellar.mycellar</t>
  </si>
  <si>
    <t>kmchugh.karyon</t>
  </si>
  <si>
    <t>jantje.arduino.eclipse.plugin</t>
  </si>
  <si>
    <t>groovy.GMavenPlus</t>
  </si>
  <si>
    <t>drewhannay.chess</t>
  </si>
  <si>
    <t>hevs.isi.gdx2d</t>
  </si>
  <si>
    <t>binkley.binkley</t>
  </si>
  <si>
    <t>threerings.depot</t>
  </si>
  <si>
    <t>mplushnikov.lombok.intellij.plugin</t>
  </si>
  <si>
    <t>openmhealth.schemas</t>
  </si>
  <si>
    <t>mendhak.gpslogger</t>
  </si>
  <si>
    <t>Netflix.denominator</t>
  </si>
  <si>
    <t>jinahya.bit.io</t>
  </si>
  <si>
    <t>keeps.roda</t>
  </si>
  <si>
    <t>Multiverse.Multiverse.Core</t>
  </si>
  <si>
    <t>rnewson.couchdb.lucene</t>
  </si>
  <si>
    <t>CoCoViLa.CoCoViLa</t>
  </si>
  <si>
    <t>BaseballCardTracker.bbct</t>
  </si>
  <si>
    <t>rapidftr.RapidFTR.Android</t>
  </si>
  <si>
    <t>allendevco.pill.logger</t>
  </si>
  <si>
    <t>vbmacher.emuStudio</t>
  </si>
  <si>
    <t>caelum.caelum.stella</t>
  </si>
  <si>
    <t>kelemen.JTrim</t>
  </si>
  <si>
    <t>dblock.waffle</t>
  </si>
  <si>
    <t>stanfy.enroscar</t>
  </si>
  <si>
    <t>buddycloud.buddycloud.server.java</t>
  </si>
  <si>
    <t>teamed.requs</t>
  </si>
  <si>
    <t>t.oster.VisiCut</t>
  </si>
  <si>
    <t>slagyr.limelight</t>
  </si>
  <si>
    <t>vanita5.twittnuker</t>
  </si>
  <si>
    <t>xetorthio.jedis</t>
  </si>
  <si>
    <t>piece.makegood</t>
  </si>
  <si>
    <t>atomix.atomix</t>
  </si>
  <si>
    <t>jmock.developers.jmock.library</t>
  </si>
  <si>
    <t>BayesianLogic.blog</t>
  </si>
  <si>
    <t>Hidendra.LWC</t>
  </si>
  <si>
    <t>OpenGamma.Strata</t>
  </si>
  <si>
    <t>opf.labs.planets.suite</t>
  </si>
  <si>
    <t>deric.clueminer</t>
  </si>
  <si>
    <t>GPars.GPars</t>
  </si>
  <si>
    <t>Spoutcraft.Spoutcraft</t>
  </si>
  <si>
    <t>ThreeTen.threetenbp</t>
  </si>
  <si>
    <t>SpoutDev.Vanilla</t>
  </si>
  <si>
    <t>openMF.mifosx</t>
  </si>
  <si>
    <t>jponge.izpack</t>
  </si>
  <si>
    <t>entwinemedia.weblounge</t>
  </si>
  <si>
    <t>geomajas.geomajas.project.server</t>
  </si>
  <si>
    <t>spring.projects.spring.boot</t>
  </si>
  <si>
    <t>decrease</t>
  </si>
  <si>
    <t>spring.projects.spring.data.commons</t>
  </si>
  <si>
    <t>increase</t>
  </si>
  <si>
    <t>CellularPrivacy.Android.IMSI.Catcher.Detector</t>
  </si>
  <si>
    <t>name</t>
  </si>
  <si>
    <t>incdec?</t>
  </si>
  <si>
    <t>trend</t>
  </si>
  <si>
    <t>aaberg.sql2o</t>
  </si>
  <si>
    <t>abarisain.dmix</t>
  </si>
  <si>
    <t>aequologica.geppaequo</t>
  </si>
  <si>
    <t>aequologica.shakuntala</t>
  </si>
  <si>
    <t>aeshell.aesh</t>
  </si>
  <si>
    <t>airlift.airlift</t>
  </si>
  <si>
    <t>airlift.airship</t>
  </si>
  <si>
    <t>alecgorge.jsonapi</t>
  </si>
  <si>
    <t>alexo.wro4j</t>
  </si>
  <si>
    <t>AnaelMobilia.NextINpact.Unofficial</t>
  </si>
  <si>
    <t>anba.es6draft</t>
  </si>
  <si>
    <t>angelozerr.tern.java</t>
  </si>
  <si>
    <t>AntennaPod.AntennaPod</t>
  </si>
  <si>
    <t>anthonycr.Lightning.Browser</t>
  </si>
  <si>
    <t>antlr.antlr4</t>
  </si>
  <si>
    <t>apache.cloudstack</t>
  </si>
  <si>
    <t>apache.commons.lang</t>
  </si>
  <si>
    <t>apache.cordova.android</t>
  </si>
  <si>
    <t>apache.drill</t>
  </si>
  <si>
    <t>apache.incubator.streams</t>
  </si>
  <si>
    <t>apache.ode</t>
  </si>
  <si>
    <t>apache.pdfbox</t>
  </si>
  <si>
    <t>apache.qpid.jms</t>
  </si>
  <si>
    <t>apache.sling</t>
  </si>
  <si>
    <t>apache.storm</t>
  </si>
  <si>
    <t>apereo.cas</t>
  </si>
  <si>
    <t>apereo.java.cas.client</t>
  </si>
  <si>
    <t>ArtificerRepo.artificer</t>
  </si>
  <si>
    <t>asascience.open.ncSOS</t>
  </si>
  <si>
    <t>asterisk.java.asterisk.java</t>
  </si>
  <si>
    <t>astrapi69.jaulp.wicket</t>
  </si>
  <si>
    <t>Athou.commafeed</t>
  </si>
  <si>
    <t>atlasapi.atlas.model</t>
  </si>
  <si>
    <t>Atmosphere.atmosphere</t>
  </si>
  <si>
    <t>Awful.Awful.apk</t>
  </si>
  <si>
    <t>aws.aws.sdk.java</t>
  </si>
  <si>
    <t>azkaban.azkaban</t>
  </si>
  <si>
    <t>b3log.solo</t>
  </si>
  <si>
    <t>b3log.symphony</t>
  </si>
  <si>
    <t>Backendless.Android.SDK</t>
  </si>
  <si>
    <t>Bahmni.OpenElis</t>
  </si>
  <si>
    <t>Bammerbom.UltimateCore</t>
  </si>
  <si>
    <t>bartdag.py4j</t>
  </si>
  <si>
    <t>basho.riak.java.client</t>
  </si>
  <si>
    <t>Belphemur.AdminCmd</t>
  </si>
  <si>
    <t>bendisposto.prob</t>
  </si>
  <si>
    <t>bendisposto.probparsers</t>
  </si>
  <si>
    <t>bitcoinj.bitcoinj</t>
  </si>
  <si>
    <t>bndtools.bnd</t>
  </si>
  <si>
    <t>bndtools.bndtools</t>
  </si>
  <si>
    <t>bobbylight.RSyntaxTextArea</t>
  </si>
  <si>
    <t>boonproject.boon</t>
  </si>
  <si>
    <t>boundlessgeo.GeoGig</t>
  </si>
  <si>
    <t>bpiwowar.experimaestro</t>
  </si>
  <si>
    <t>breber.cardgames</t>
  </si>
  <si>
    <t>brianfrankcooper.YCSB</t>
  </si>
  <si>
    <t>buchen.portfolio</t>
  </si>
  <si>
    <t>BuggleInc.PLM</t>
  </si>
  <si>
    <t>BuildCraft.BuildCraft</t>
  </si>
  <si>
    <t>bumptech.glide</t>
  </si>
  <si>
    <t>caelum.vraptor</t>
  </si>
  <si>
    <t>calrissian.accumulo.recipes</t>
  </si>
  <si>
    <t>cbeust.jcommander</t>
  </si>
  <si>
    <t>cbeust.testng</t>
  </si>
  <si>
    <t>cbeust.testng.eclipse</t>
  </si>
  <si>
    <t>Cetsoft.imcache</t>
  </si>
  <si>
    <t>chaupal.jxse</t>
  </si>
  <si>
    <t>ChioriGreene.ChioriWebServer</t>
  </si>
  <si>
    <t>chocoteam.choco.solver</t>
  </si>
  <si>
    <t>chrisvest.stormpot</t>
  </si>
  <si>
    <t>citiususc.hipster</t>
  </si>
  <si>
    <t>claritylab.lucida</t>
  </si>
  <si>
    <t>clementine.player.Android.Remote</t>
  </si>
  <si>
    <t>CLLKazan.UIMA.Ext</t>
  </si>
  <si>
    <t>cloudant.java.cloudant</t>
  </si>
  <si>
    <t>cloudfoundry.cf.java.client</t>
  </si>
  <si>
    <t>cloudfoundry.uaa</t>
  </si>
  <si>
    <t>codeborne.selenide</t>
  </si>
  <si>
    <t>codescape.bitvunit</t>
  </si>
  <si>
    <t>codinguser.gnucash.android</t>
  </si>
  <si>
    <t>Cognifide.Slice</t>
  </si>
  <si>
    <t>Comcast.cmb</t>
  </si>
  <si>
    <t>concordion.concordion</t>
  </si>
  <si>
    <t>connectbot.connectbot</t>
  </si>
  <si>
    <t>constretto.constretto.core</t>
  </si>
  <si>
    <t>CorfuDB.CorfuDB</t>
  </si>
  <si>
    <t>crate.crate</t>
  </si>
  <si>
    <t>cryptomator.cryptomator</t>
  </si>
  <si>
    <t>cscott.SDR</t>
  </si>
  <si>
    <t>cubing.tnoodle</t>
  </si>
  <si>
    <t>cucumber.gherkin2</t>
  </si>
  <si>
    <t>CUTR.at.USF.OpenTripPlanner.for.Android</t>
  </si>
  <si>
    <t>CyclopsMC.EvilCraft</t>
  </si>
  <si>
    <t>cytoscape.cytoscape.api</t>
  </si>
  <si>
    <t>daisy.pipeline.mod.braille</t>
  </si>
  <si>
    <t>datasift.datasift.java</t>
  </si>
  <si>
    <t>datastax.java.driver</t>
  </si>
  <si>
    <t>davidmoten.rxjava.jdbc</t>
  </si>
  <si>
    <t>davidmoten.xuml.tools</t>
  </si>
  <si>
    <t>DavidWhitlock.PortlandStateJava</t>
  </si>
  <si>
    <t>dcoraboeuf.ontrack</t>
  </si>
  <si>
    <t>deegree.deegree3</t>
  </si>
  <si>
    <t>devnexus.devnexus.site</t>
  </si>
  <si>
    <t>digipost.digipost.api.client.java</t>
  </si>
  <si>
    <t>dozedoff.commonj</t>
  </si>
  <si>
    <t>DozerMapper.dozer</t>
  </si>
  <si>
    <t>dresden.ocl.dresdenocl</t>
  </si>
  <si>
    <t>DroidPlanner.Tower</t>
  </si>
  <si>
    <t>dropwizard.dropwizard</t>
  </si>
  <si>
    <t>dropwizard.metrics</t>
  </si>
  <si>
    <t>drugis.addis</t>
  </si>
  <si>
    <t>druid.io.druid</t>
  </si>
  <si>
    <t>dschadow.JavaSecurity</t>
  </si>
  <si>
    <t>DSH105.EchoPet</t>
  </si>
  <si>
    <t>DSpace.DSpace</t>
  </si>
  <si>
    <t>duracloud.duracloud</t>
  </si>
  <si>
    <t>duracloud.management.console</t>
  </si>
  <si>
    <t>Dynious.RefinedRelocation</t>
  </si>
  <si>
    <t>dynjs.dynjs</t>
  </si>
  <si>
    <t>e.parliament.nsesa.editor</t>
  </si>
  <si>
    <t>ebraminio.DroidPersianCalendar</t>
  </si>
  <si>
    <t>echo3.echo3</t>
  </si>
  <si>
    <t>efsavage.ajah</t>
  </si>
  <si>
    <t>EHRI.ehri.rest</t>
  </si>
  <si>
    <t>elan.ev.StudIPAndroidApp</t>
  </si>
  <si>
    <t>elastic.elasticsearch</t>
  </si>
  <si>
    <t>eldur.jwbf</t>
  </si>
  <si>
    <t>EngineHub.CommandHelper</t>
  </si>
  <si>
    <t>enonic.xp</t>
  </si>
  <si>
    <t>epfldata.squall</t>
  </si>
  <si>
    <t>esigate.esigate</t>
  </si>
  <si>
    <t>essentials.Essentials</t>
  </si>
  <si>
    <t>evercam.evercam.android</t>
  </si>
  <si>
    <t>excilys.androidannotations</t>
  </si>
  <si>
    <t>facebook.facebook.android.sdk</t>
  </si>
  <si>
    <t>FamilySearch.gedcomx.java</t>
  </si>
  <si>
    <t>FAP.Team.Fap.Module</t>
  </si>
  <si>
    <t>FasterXML.jackson.core</t>
  </si>
  <si>
    <t>FasterXML.jackson.databind</t>
  </si>
  <si>
    <t>FasterXML.jackson.dataformat.xml</t>
  </si>
  <si>
    <t>federicoiosue.Omni.Notes</t>
  </si>
  <si>
    <t>FEMR.femr</t>
  </si>
  <si>
    <t>fenix.framework.fenix.framework</t>
  </si>
  <si>
    <t>FenixEdu.bennu</t>
  </si>
  <si>
    <t>FenixEdu.bennu.renderers</t>
  </si>
  <si>
    <t>fhoeben.hsac.fitnesse.fixtures</t>
  </si>
  <si>
    <t>flabbergast.config.flabbergast</t>
  </si>
  <si>
    <t>Floens.Clover</t>
  </si>
  <si>
    <t>floralvikings.jenjin</t>
  </si>
  <si>
    <t>flori.json</t>
  </si>
  <si>
    <t>fluxoid.org.CyclismoProject</t>
  </si>
  <si>
    <t>forcedotcom.SalesforceMobileSDK.Android</t>
  </si>
  <si>
    <t>ForgeEssentials.ForgeEssentials</t>
  </si>
  <si>
    <t>freemed.remitt</t>
  </si>
  <si>
    <t>functionaljava.functionaljava</t>
  </si>
  <si>
    <t>Fundynamic.dune2themaker4j</t>
  </si>
  <si>
    <t>geomajas.geomajas.project.client.gwt</t>
  </si>
  <si>
    <t>geoserver.geoserver</t>
  </si>
  <si>
    <t>geotools.geotools</t>
  </si>
  <si>
    <t>gerc99.SawimNE</t>
  </si>
  <si>
    <t>gitskarios.Gitskarios</t>
  </si>
  <si>
    <t>go.lang.plugin.org.go.lang.idea.plugin</t>
  </si>
  <si>
    <t>google.j2objc</t>
  </si>
  <si>
    <t>google.truth</t>
  </si>
  <si>
    <t>gradle.gradle</t>
  </si>
  <si>
    <t>grails.grails.core</t>
  </si>
  <si>
    <t>grandwazir.BanHammer</t>
  </si>
  <si>
    <t>grandwazir.bukkit.utilities.core</t>
  </si>
  <si>
    <t>graphhopper.jsprit</t>
  </si>
  <si>
    <t>Graylog2.graylog2.server</t>
  </si>
  <si>
    <t>greatman.craftconomy3</t>
  </si>
  <si>
    <t>greenrobot.greenDAO</t>
  </si>
  <si>
    <t>griffon.griffon</t>
  </si>
  <si>
    <t>grzegorznittner.chanu</t>
  </si>
  <si>
    <t>gwtbootstrap.gwt.bootstrap</t>
  </si>
  <si>
    <t>gwtbootstrap3.gwtbootstrap3</t>
  </si>
  <si>
    <t>gwtbootstrap3.gwtbootstrap3.demo</t>
  </si>
  <si>
    <t>Haehnchen.idea.php.symfony2.plugin</t>
  </si>
  <si>
    <t>haiwen.seadroid</t>
  </si>
  <si>
    <t>hangum.TadpoleForDBTools</t>
  </si>
  <si>
    <t>hdiv.hdiv</t>
  </si>
  <si>
    <t>heinousjay.JibbrJabbr</t>
  </si>
  <si>
    <t>Hexcore.HxCAS</t>
  </si>
  <si>
    <t>hierynomus.sshj</t>
  </si>
  <si>
    <t>hohonuuli.vars</t>
  </si>
  <si>
    <t>httpcache4j.httpcache4j</t>
  </si>
  <si>
    <t>HubSpot.Baragon</t>
  </si>
  <si>
    <t>HubSpot.Singularity</t>
  </si>
  <si>
    <t>HubTurbo.HubTurbo</t>
  </si>
  <si>
    <t>huxi.lilith</t>
  </si>
  <si>
    <t>huxi.sulky</t>
  </si>
  <si>
    <t>iBotPeaches.Apktool</t>
  </si>
  <si>
    <t>ical4j.ical4j</t>
  </si>
  <si>
    <t>iipc.openwayback</t>
  </si>
  <si>
    <t>ikasanEIP.ikasan</t>
  </si>
  <si>
    <t>ingenieux.beanstalker</t>
  </si>
  <si>
    <t>InMobi.conduit</t>
  </si>
  <si>
    <t>INRIA.spoon</t>
  </si>
  <si>
    <t>inspirer.textmapper</t>
  </si>
  <si>
    <t>intel.cloud.cosbench</t>
  </si>
  <si>
    <t>intermine.intermine</t>
  </si>
  <si>
    <t>IQSS.dataverse</t>
  </si>
  <si>
    <t>jabox.jabox</t>
  </si>
  <si>
    <t>JacORB.JacORB</t>
  </si>
  <si>
    <t>JakeWharton.ActionBarSherlock</t>
  </si>
  <si>
    <t>jamesagnew.hapi.fhir</t>
  </si>
  <si>
    <t>jamesdbloom.mockserver</t>
  </si>
  <si>
    <t>jankotek.mapdb</t>
  </si>
  <si>
    <t>Jasig.uPortal</t>
  </si>
  <si>
    <t>java.native.access.jna</t>
  </si>
  <si>
    <t>javaee.samples.javaee7.samples</t>
  </si>
  <si>
    <t>JavaMoney.jsr354.api</t>
  </si>
  <si>
    <t>JavaMoney.jsr354.ri</t>
  </si>
  <si>
    <t>jayway.JsonPath</t>
  </si>
  <si>
    <t>jbehave.jbehave.core</t>
  </si>
  <si>
    <t>jberkel.sms.backup.plus</t>
  </si>
  <si>
    <t>JBirdVegas.external_jbirdvegas_mGerrit</t>
  </si>
  <si>
    <t>jcryptool.core</t>
  </si>
  <si>
    <t>jdbi.jdbi</t>
  </si>
  <si>
    <t>JFXtras.jfxtras.labs</t>
  </si>
  <si>
    <t>jhy.jsoup</t>
  </si>
  <si>
    <t>jillesvangurp.jsonj</t>
  </si>
  <si>
    <t>jmxtrans.jmxtrans</t>
  </si>
  <si>
    <t>jnode.jnode</t>
  </si>
  <si>
    <t>jnr.jnr.ffi</t>
  </si>
  <si>
    <t>jnr.jnr.posix</t>
  </si>
  <si>
    <t>JnRouvignac.AutoRefactor</t>
  </si>
  <si>
    <t>JodaOrg.joda.beans</t>
  </si>
  <si>
    <t>JodaOrg.joda.time</t>
  </si>
  <si>
    <t>johncarl81.transfuse</t>
  </si>
  <si>
    <t>joliebig.featurehouse</t>
  </si>
  <si>
    <t>jOOQ.jOOQ</t>
  </si>
  <si>
    <t>JosephCottam.AbstractRendering</t>
  </si>
  <si>
    <t>jpos.jPOS</t>
  </si>
  <si>
    <t>jqm4gwt.jqm4gwt</t>
  </si>
  <si>
    <t>jruby.jruby.openssl</t>
  </si>
  <si>
    <t>jsonld.java.jsonld.java</t>
  </si>
  <si>
    <t>JSQLParser.JSqlParser</t>
  </si>
  <si>
    <t>julianhyde.optiq</t>
  </si>
  <si>
    <t>junit.team.junit4</t>
  </si>
  <si>
    <t>junkdog.artemis.odb</t>
  </si>
  <si>
    <t>justinhrobbins.FlashCards_App</t>
  </si>
  <si>
    <t>k3po.k3po</t>
  </si>
  <si>
    <t>kaitoy.pcap4j</t>
  </si>
  <si>
    <t>katjahahn.PortEx</t>
  </si>
  <si>
    <t>keepkey.multibit.hd</t>
  </si>
  <si>
    <t>kelemen.netbeans.gradle.project</t>
  </si>
  <si>
    <t>kermitt2.grobid</t>
  </si>
  <si>
    <t>keycloak.keycloak</t>
  </si>
  <si>
    <t>kframework.k</t>
  </si>
  <si>
    <t>KristianKarl.GraphWalker</t>
  </si>
  <si>
    <t>ktoso.maven.git.commit.id.plugin</t>
  </si>
  <si>
    <t>la.team.light.admin</t>
  </si>
  <si>
    <t>languagetool.org.languagetool</t>
  </si>
  <si>
    <t>laurentpetit.ccw</t>
  </si>
  <si>
    <t>lemire.javaewah</t>
  </si>
  <si>
    <t>leondart.FRaMED</t>
  </si>
  <si>
    <t>liato.android.bankdroid</t>
  </si>
  <si>
    <t>ligasgr.intellij.xquery</t>
  </si>
  <si>
    <t>lightblue.platform.lightblue.core</t>
  </si>
  <si>
    <t>ligi.PassAndroid</t>
  </si>
  <si>
    <t>loopj.android.async.http</t>
  </si>
  <si>
    <t>LorenzoBettini.xsemantics</t>
  </si>
  <si>
    <t>lp0.cursus.core</t>
  </si>
  <si>
    <t>lrozenblyum.chess</t>
  </si>
  <si>
    <t>LSIR.gsn</t>
  </si>
  <si>
    <t>LSTS.neptus</t>
  </si>
  <si>
    <t>lucmoreau.ProvToolbox</t>
  </si>
  <si>
    <t>lupino3.edumips64</t>
  </si>
  <si>
    <t>m.m.m.util</t>
  </si>
  <si>
    <t>mapfish.mapfish.print</t>
  </si>
  <si>
    <t>marcelo.mason.PreciousStones</t>
  </si>
  <si>
    <t>marubinotto.Piggydb</t>
  </si>
  <si>
    <t>marytts.marytts</t>
  </si>
  <si>
    <t>maxcom.lorsource</t>
  </si>
  <si>
    <t>maxirosson.jdroid</t>
  </si>
  <si>
    <t>mgoellnitz.tangram</t>
  </si>
  <si>
    <t>miho.VWorkflows</t>
  </si>
  <si>
    <t>MilkBowl.Vault</t>
  </si>
  <si>
    <t>miltonio.milton2</t>
  </si>
  <si>
    <t>mini2Dx.mini2Dx</t>
  </si>
  <si>
    <t>miniboxing.miniboxing.plugin</t>
  </si>
  <si>
    <t>MirakelX.mirakel.android</t>
  </si>
  <si>
    <t>mizdebsk.xmvn</t>
  </si>
  <si>
    <t>mmx900.ManalithBot</t>
  </si>
  <si>
    <t>mockito.mockito</t>
  </si>
  <si>
    <t>mongodb.mongo.java.driver</t>
  </si>
  <si>
    <t>moravianlibrary.MEditor</t>
  </si>
  <si>
    <t>movsim.movsim</t>
  </si>
  <si>
    <t>msgpack.msgpack.java</t>
  </si>
  <si>
    <t>mucommander.mucommander</t>
  </si>
  <si>
    <t>mung3r.ecoCreature</t>
  </si>
  <si>
    <t>MutabilityDetector.MutabilityDetector</t>
  </si>
  <si>
    <t>myui.hivemall</t>
  </si>
  <si>
    <t>nbusy.nbusy.android</t>
  </si>
  <si>
    <t>ndw.xmlcalabash1</t>
  </si>
  <si>
    <t>neophob.PixelController</t>
  </si>
  <si>
    <t>Netflix.Hystrix</t>
  </si>
  <si>
    <t>netmelody.ci.eye</t>
  </si>
  <si>
    <t>netty.netty</t>
  </si>
  <si>
    <t>NeuroML.org.neuroml.export</t>
  </si>
  <si>
    <t>nhaarman.ListViewAnimations</t>
  </si>
  <si>
    <t>nodebox.nodebox</t>
  </si>
  <si>
    <t>northern.bites.nbites</t>
  </si>
  <si>
    <t>nostra13.Android.Universal.Image.Loader</t>
  </si>
  <si>
    <t>nutzam.nutz</t>
  </si>
  <si>
    <t>ObeoNetwork.UML.Designer</t>
  </si>
  <si>
    <t>objectify.objectify</t>
  </si>
  <si>
    <t>oblac.jodd</t>
  </si>
  <si>
    <t>ocpsoft.rewrite</t>
  </si>
  <si>
    <t>oltpbenchmark.oltpbench</t>
  </si>
  <si>
    <t>OneBusAway.onebusaway.android</t>
  </si>
  <si>
    <t>OneBusAway.onebusaway.application.modules</t>
  </si>
  <si>
    <t>opacapp.opacclient</t>
  </si>
  <si>
    <t>open.keychain.open.keychain</t>
  </si>
  <si>
    <t>openengsb.openengsb</t>
  </si>
  <si>
    <t>OpenGrok.OpenGrok</t>
  </si>
  <si>
    <t>openmicroscopy.bioformats</t>
  </si>
  <si>
    <t>openmicroscopy.openmicroscopy</t>
  </si>
  <si>
    <t>OpenNTF.SocialSDK</t>
  </si>
  <si>
    <t>openpnp.openpnp</t>
  </si>
  <si>
    <t>openpreserve.nanite</t>
  </si>
  <si>
    <t>openpreserve.plato</t>
  </si>
  <si>
    <t>openpreserve.scape</t>
  </si>
  <si>
    <t>opensagres.xdocreport</t>
  </si>
  <si>
    <t>OpenSextant.giscore</t>
  </si>
  <si>
    <t>OpenSpaces.OpenSpaces</t>
  </si>
  <si>
    <t>OpenTreeMap.otm.android</t>
  </si>
  <si>
    <t>OpenTreeOfLife.taxomachine</t>
  </si>
  <si>
    <t>OpenTreeOfLife.treemachine</t>
  </si>
  <si>
    <t>opentripplanner.OpenTripPlanner</t>
  </si>
  <si>
    <t>OpenTSDB.opentsdb</t>
  </si>
  <si>
    <t>openworm.org.geppetto.core</t>
  </si>
  <si>
    <t>openxc.openxc.android</t>
  </si>
  <si>
    <t>openzipkin.brave</t>
  </si>
  <si>
    <t>ops4j.org.ops4j.pax.web</t>
  </si>
  <si>
    <t>ops4j.org.ops4j.pax.wicket</t>
  </si>
  <si>
    <t>orbeon.orbeon.forms</t>
  </si>
  <si>
    <t>orbisgis.orbisgis</t>
  </si>
  <si>
    <t>otavanopisto.pyramus</t>
  </si>
  <si>
    <t>owncloud.android</t>
  </si>
  <si>
    <t>p6spy.p6spy</t>
  </si>
  <si>
    <t>pac4j.pac4j</t>
  </si>
  <si>
    <t>paulhoule.infovore</t>
  </si>
  <si>
    <t>PebbleTemplates.pebble</t>
  </si>
  <si>
    <t>perfectsense.brightspot.cms</t>
  </si>
  <si>
    <t>perfectsense.dari</t>
  </si>
  <si>
    <t>perwendel.spark</t>
  </si>
  <si>
    <t>pgjdbc.pgjdbc</t>
  </si>
  <si>
    <t>php.coder.mystamps</t>
  </si>
  <si>
    <t>pietermartin.umlg</t>
  </si>
  <si>
    <t>pmwmedia.tinylog</t>
  </si>
  <si>
    <t>pocmo.Yaaic</t>
  </si>
  <si>
    <t>prestodb.presto</t>
  </si>
  <si>
    <t>projectdanube.xdi2</t>
  </si>
  <si>
    <t>proofpoint.platform</t>
  </si>
  <si>
    <t>protegeproject.protege.server</t>
  </si>
  <si>
    <t>Protocoder.Protocoder</t>
  </si>
  <si>
    <t>Prototik.HoloEverywhere</t>
  </si>
  <si>
    <t>Pzazz.Zing</t>
  </si>
  <si>
    <t>Qi4j.qi4j.sdk</t>
  </si>
  <si>
    <t>qos.ch.logback</t>
  </si>
  <si>
    <t>qos.ch.slf4j</t>
  </si>
  <si>
    <t>QuantumBadger.RedReader</t>
  </si>
  <si>
    <t>querydsl.querydsl</t>
  </si>
  <si>
    <t>Rajawali.Rajawali</t>
  </si>
  <si>
    <t>rakam.io.rakam</t>
  </si>
  <si>
    <t>ralscha.extdirectspring</t>
  </si>
  <si>
    <t>ReactiveX.RxJava</t>
  </si>
  <si>
    <t>ReactiveX.RxNetty</t>
  </si>
  <si>
    <t>realityforge.replicant</t>
  </si>
  <si>
    <t>rest.assured.rest.assured</t>
  </si>
  <si>
    <t>rest.driver.rest.driver</t>
  </si>
  <si>
    <t>resthub.resthub.spring.stack</t>
  </si>
  <si>
    <t>restlet.restlet.framework.java</t>
  </si>
  <si>
    <t>resty.gwt.resty.gwt</t>
  </si>
  <si>
    <t>rgladwell.m2e.android</t>
  </si>
  <si>
    <t>rhuss.jolokia</t>
  </si>
  <si>
    <t>rinde.RinSim</t>
  </si>
  <si>
    <t>RIPE.NCC.whois</t>
  </si>
  <si>
    <t>robolectric.robolectric</t>
  </si>
  <si>
    <t>roundrop.facebook4j</t>
  </si>
  <si>
    <t>ruleant.getback_gps</t>
  </si>
  <si>
    <t>sandsmark.QuasselDroid</t>
  </si>
  <si>
    <t>sanity.quickml</t>
  </si>
  <si>
    <t>sannies.mp4parser</t>
  </si>
  <si>
    <t>saschaiseli.opentrainingcenter</t>
  </si>
  <si>
    <t>searchisko.searchisko</t>
  </si>
  <si>
    <t>searls.jasmine.maven.plugin</t>
  </si>
  <si>
    <t>segmentio.analytics.android</t>
  </si>
  <si>
    <t>SeqWare.seqware</t>
  </si>
  <si>
    <t>sevntu.checkstyle.sevntu.checkstyle</t>
  </si>
  <si>
    <t>SharedHealth.FreeSHR</t>
  </si>
  <si>
    <t>siacs.Conversations</t>
  </si>
  <si>
    <t>sialcasa.mvvmFX</t>
  </si>
  <si>
    <t>simpligility.android.maven.plugin</t>
  </si>
  <si>
    <t>sirixdb.sirix</t>
  </si>
  <si>
    <t>sk89q.CraftBook</t>
  </si>
  <si>
    <t>sk89q.WorldEdit</t>
  </si>
  <si>
    <t>sk89q.WorldGuard</t>
  </si>
  <si>
    <t>SonarSource.sonar.java</t>
  </si>
  <si>
    <t>SonarSource.sonar.php</t>
  </si>
  <si>
    <t>SonarSource.sonar.scanner.jenkins</t>
  </si>
  <si>
    <t>SonarSource.sonarlint.eclipse</t>
  </si>
  <si>
    <t>SonarSource.sonarqube</t>
  </si>
  <si>
    <t>sozialhelden.wheelmap.android</t>
  </si>
  <si>
    <t>spacecowboy.NotePad</t>
  </si>
  <si>
    <t>spacewalkproject.spacewalk</t>
  </si>
  <si>
    <t>sparklemotion.nokogiri</t>
  </si>
  <si>
    <t>SpectraLogic.ds3_java_sdk</t>
  </si>
  <si>
    <t>speedith.speedith</t>
  </si>
  <si>
    <t>spockframework.spock</t>
  </si>
  <si>
    <t>Spoutcraft.SpoutcraftPlugin</t>
  </si>
  <si>
    <t>spring.io.sagan</t>
  </si>
  <si>
    <t>spring.projects.spring.amqp</t>
  </si>
  <si>
    <t>spring.projects.spring.data.jpa</t>
  </si>
  <si>
    <t>spring.projects.spring.data.mongodb</t>
  </si>
  <si>
    <t>spring.projects.spring.data.redis</t>
  </si>
  <si>
    <t>spring.projects.spring.integration</t>
  </si>
  <si>
    <t>spring.projects.spring.security.oauth</t>
  </si>
  <si>
    <t>spring.projects.spring.xd</t>
  </si>
  <si>
    <t>springside.springside4</t>
  </si>
  <si>
    <t>spullara.mustache.java</t>
  </si>
  <si>
    <t>square.retrofit</t>
  </si>
  <si>
    <t>sreichholf.dreamDroid</t>
  </si>
  <si>
    <t>ssaarela.javersion</t>
  </si>
  <si>
    <t>st.js.st.js</t>
  </si>
  <si>
    <t>stephenh.tessell</t>
  </si>
  <si>
    <t>stormpath.stormpath.sdk.java</t>
  </si>
  <si>
    <t>structr.structr</t>
  </si>
  <si>
    <t>swagger.api.swagger.core</t>
  </si>
  <si>
    <t>Switajski.FlexibleOrders</t>
  </si>
  <si>
    <t>SynBioDex.libSBOLj</t>
  </si>
  <si>
    <t>synyx.urlaubsverwaltung</t>
  </si>
  <si>
    <t>Tanaguru.Tanaguru</t>
  </si>
  <si>
    <t>tananaev.traccar</t>
  </si>
  <si>
    <t>TCA.Team.TumCampusApp</t>
  </si>
  <si>
    <t>tcurdt.jdeb</t>
  </si>
  <si>
    <t>team.mount.ventoux.PebbleVentoo.AndroidApp</t>
  </si>
  <si>
    <t>teamed.qulice</t>
  </si>
  <si>
    <t>TestFX.TestFX</t>
  </si>
  <si>
    <t>testinfected.simple.petstore</t>
  </si>
  <si>
    <t>tgrez.sejm.ngram</t>
  </si>
  <si>
    <t>tgvaughan.MultiTypeTree</t>
  </si>
  <si>
    <t>thialfihar.apg</t>
  </si>
  <si>
    <t>threerings.playn</t>
  </si>
  <si>
    <t>threerings.tripleplay</t>
  </si>
  <si>
    <t>tilal6991.HoloIRC</t>
  </si>
  <si>
    <t>timmolter.XChange</t>
  </si>
  <si>
    <t>timmolter.XChart</t>
  </si>
  <si>
    <t>tinkerpop.blueprints</t>
  </si>
  <si>
    <t>tinkerpop.gremlin</t>
  </si>
  <si>
    <t>tinkerpop.rexster</t>
  </si>
  <si>
    <t>tobie.ua.parser</t>
  </si>
  <si>
    <t>togglz.togglz</t>
  </si>
  <si>
    <t>tomakehurst.wiremock</t>
  </si>
  <si>
    <t>tomp2p.TomP2P</t>
  </si>
  <si>
    <t>trifork.erjang</t>
  </si>
  <si>
    <t>twilio.twilio.java</t>
  </si>
  <si>
    <t>twitter.commons</t>
  </si>
  <si>
    <t>twitter.elephant.bird</t>
  </si>
  <si>
    <t>typesafehub.config</t>
  </si>
  <si>
    <t>ubergeek42.weechat.android</t>
  </si>
  <si>
    <t>UECIDE.UECIDE</t>
  </si>
  <si>
    <t>ukanth.afwall</t>
  </si>
  <si>
    <t>UNC.Libraries.Carolina.Digital.Repository</t>
  </si>
  <si>
    <t>unfoldingWord.dev.ts.android</t>
  </si>
  <si>
    <t>uniba.dsg.betsy</t>
  </si>
  <si>
    <t>Unidata.thredds</t>
  </si>
  <si>
    <t>UniKnow.AgileDev</t>
  </si>
  <si>
    <t>usb4java.usb4java</t>
  </si>
  <si>
    <t>ushahidi.SMSSync</t>
  </si>
  <si>
    <t>usus.usus.plugins</t>
  </si>
  <si>
    <t>uwescience.myria</t>
  </si>
  <si>
    <t>vainolo.Object.Process.Programming</t>
  </si>
  <si>
    <t>validator.validator</t>
  </si>
  <si>
    <t>vmi.selenese.runner.java</t>
  </si>
  <si>
    <t>VRL.Studio.VRL</t>
  </si>
  <si>
    <t>w3c.omn</t>
  </si>
  <si>
    <t>wala.WALA</t>
  </si>
  <si>
    <t>webbit.webbit</t>
  </si>
  <si>
    <t>weld.core</t>
  </si>
  <si>
    <t>Whiley.WhileyCompiler</t>
  </si>
  <si>
    <t>wholeplatform.whole</t>
  </si>
  <si>
    <t>wicketstuff.core</t>
  </si>
  <si>
    <t>wizzardo.tools</t>
  </si>
  <si>
    <t>wmixvideo.nfe</t>
  </si>
  <si>
    <t>wuic.wuic</t>
  </si>
  <si>
    <t>X3wks.thundr</t>
  </si>
  <si>
    <t>Xephi.AuthMeReloaded</t>
  </si>
  <si>
    <t>xerial.snappy.java</t>
  </si>
  <si>
    <t>yamcs.yamcs</t>
  </si>
  <si>
    <t>yegor256.netbout</t>
  </si>
  <si>
    <t>yegor256.rultor</t>
  </si>
  <si>
    <t>yegor256.s3auth</t>
  </si>
  <si>
    <t>yuripourre.etyllica</t>
  </si>
  <si>
    <t>zanata.zanata.client</t>
  </si>
  <si>
    <t>zanata.zanata.server</t>
  </si>
  <si>
    <t>zolyfarkas.spf4j</t>
  </si>
  <si>
    <t>Zubnix.trinityshell</t>
  </si>
  <si>
    <t>zxing.zxing</t>
  </si>
  <si>
    <t>slug</t>
  </si>
  <si>
    <t>created_at</t>
  </si>
  <si>
    <t>updated_at</t>
  </si>
  <si>
    <t>size</t>
  </si>
  <si>
    <t>n_stars</t>
  </si>
  <si>
    <t>n_forks</t>
  </si>
  <si>
    <t>firstBuild_at</t>
  </si>
  <si>
    <t>lastBuild_at</t>
  </si>
  <si>
    <t>n_builds</t>
  </si>
  <si>
    <t>n_issues(not include PRs)</t>
  </si>
  <si>
    <t>n_PRs</t>
  </si>
  <si>
    <t>otojunior/quickstart-jpa-archetype</t>
  </si>
  <si>
    <t>2014-03-29T22:19:00Z</t>
  </si>
  <si>
    <t>2016-03-16T13:59:10Z</t>
  </si>
  <si>
    <t>2015-04-07T14:30:11Z</t>
  </si>
  <si>
    <t>2016-06-22T20:30:24Z</t>
  </si>
  <si>
    <t>bubl-guru/neo4j-graph-manipulator</t>
  </si>
  <si>
    <t>2013-01-30T13:58:04Z</t>
  </si>
  <si>
    <t>2016-05-26T13:25:00Z</t>
  </si>
  <si>
    <t>2015-06-11T15:09:35Z</t>
  </si>
  <si>
    <t>2016-09-05T00:27:42Z</t>
  </si>
  <si>
    <t>opentable/otj-jaxrs</t>
  </si>
  <si>
    <t>2014-03-21T16:52:53Z</t>
  </si>
  <si>
    <t>2016-06-20T18:13:13Z</t>
  </si>
  <si>
    <t>2014-12-31T19:29:02Z</t>
  </si>
  <si>
    <t>2016-09-21T19:46:35Z</t>
  </si>
  <si>
    <t>liveSense/org.liveSense.sample.solr</t>
  </si>
  <si>
    <t>2012-11-07T12:05:38Z</t>
  </si>
  <si>
    <t>2016-01-15T14:25:36Z</t>
  </si>
  <si>
    <t>2013-12-05T19:43:43Z</t>
  </si>
  <si>
    <t>2015-05-02T17:00:10Z</t>
  </si>
  <si>
    <t>jbossorg/borg</t>
  </si>
  <si>
    <t>2013-03-06T09:38:56Z</t>
  </si>
  <si>
    <t>2016-04-08T09:56:50Z</t>
  </si>
  <si>
    <t>2014-05-21T13:32:23Z</t>
  </si>
  <si>
    <t>2016-04-26T13:52:29Z</t>
  </si>
  <si>
    <t>tstout/db-tools</t>
  </si>
  <si>
    <t>2013-06-23T00:11:47Z</t>
  </si>
  <si>
    <t>2015-04-17T01:05:33Z</t>
  </si>
  <si>
    <t>2014-06-20T00:32:59Z</t>
  </si>
  <si>
    <t>2015-09-18T12:14:50Z</t>
  </si>
  <si>
    <t>gigaSproule/expenses</t>
  </si>
  <si>
    <t>2014-02-08T00:34:44Z</t>
  </si>
  <si>
    <t>2016-05-04T20:36:43Z</t>
  </si>
  <si>
    <t>2015-06-01T14:42:04Z</t>
  </si>
  <si>
    <t>2016-05-15T22:45:09Z</t>
  </si>
  <si>
    <t>mrolcsi/FileBrowser-Android</t>
  </si>
  <si>
    <t>2014-04-21T21:17:36Z</t>
  </si>
  <si>
    <t>2016-03-22T09:19:49Z</t>
  </si>
  <si>
    <t>2015-07-14T12:01:17Z</t>
  </si>
  <si>
    <t>2016-09-19T13:06:28Z</t>
  </si>
  <si>
    <t>yuriyshapovalov/algorithms-java</t>
  </si>
  <si>
    <t>2013-02-28T18:18:48Z</t>
  </si>
  <si>
    <t>2015-12-23T15:59:17Z</t>
  </si>
  <si>
    <t>2015-02-14T23:00:06Z</t>
  </si>
  <si>
    <t>2015-12-25T00:19:38Z</t>
  </si>
  <si>
    <t>trycoon/JEL</t>
  </si>
  <si>
    <t>2012-12-29T00:51:32Z</t>
  </si>
  <si>
    <t>2016-04-08T11:21:15Z</t>
  </si>
  <si>
    <t>2015-01-01T20:25:16Z</t>
  </si>
  <si>
    <t>2016-04-20T21:28:57Z</t>
  </si>
  <si>
    <t>cucumber-ltd/cucumber-pro-jvm</t>
  </si>
  <si>
    <t>2013-07-03T04:26:29Z</t>
  </si>
  <si>
    <t>2015-03-20T13:08:54Z</t>
  </si>
  <si>
    <t>2014-05-15T13:25:35Z</t>
  </si>
  <si>
    <t>2015-03-20T13:10:25Z</t>
  </si>
  <si>
    <t>codereligion/beast</t>
  </si>
  <si>
    <t>2012-08-15T20:09:33Z</t>
  </si>
  <si>
    <t>2015-04-04T11:24:01Z</t>
  </si>
  <si>
    <t>2013-06-13T22:20:20Z</t>
  </si>
  <si>
    <t>2015-02-22T10:12:02Z</t>
  </si>
  <si>
    <t>DEVCOOP/dmpc-public</t>
  </si>
  <si>
    <t>2013-07-16T19:48:15Z</t>
  </si>
  <si>
    <t>2016-09-15T15:38:32Z</t>
  </si>
  <si>
    <t>2015-05-02T06:15:20Z</t>
  </si>
  <si>
    <t>2016-09-15T15:43:36Z</t>
  </si>
  <si>
    <t>bubl-guru/service</t>
  </si>
  <si>
    <t>2013-05-11T21:04:18Z</t>
  </si>
  <si>
    <t>2016-05-26T13:25:25Z</t>
  </si>
  <si>
    <t>2015-06-11T15:10:12Z</t>
  </si>
  <si>
    <t>2016-09-05T00:35:41Z</t>
  </si>
  <si>
    <t>ksclarke/freelib-utils</t>
  </si>
  <si>
    <t>2010-07-16T02:08:43Z</t>
  </si>
  <si>
    <t>2016-03-11T20:04:41Z</t>
  </si>
  <si>
    <t>2013-09-12T15:17:22Z</t>
  </si>
  <si>
    <t>2016-08-05T16:51:38Z</t>
  </si>
  <si>
    <t>vgv/common-web</t>
  </si>
  <si>
    <t>2011-07-19T23:52:05Z</t>
  </si>
  <si>
    <t>2013-12-26T22:31:29Z</t>
  </si>
  <si>
    <t>2012-10-27T22:29:02Z</t>
  </si>
  <si>
    <t>2013-12-26T22:32:30Z</t>
  </si>
  <si>
    <t>liveSense/org.liveSense.service.solr</t>
  </si>
  <si>
    <t>2012-02-09T12:37:58Z</t>
  </si>
  <si>
    <t>2016-01-15T14:25:39Z</t>
  </si>
  <si>
    <t>2013-12-05T20:14:09Z</t>
  </si>
  <si>
    <t>2015-05-02T17:23:26Z</t>
  </si>
  <si>
    <t>ladenberger/bmotion-prob</t>
  </si>
  <si>
    <t>2014-11-13T14:55:38Z</t>
  </si>
  <si>
    <t>2016-04-28T13:05:58Z</t>
  </si>
  <si>
    <t>2015-08-31T07:51:19Z</t>
  </si>
  <si>
    <t>2016-08-19T12:12:42Z</t>
  </si>
  <si>
    <t>Canadensys/vascan</t>
  </si>
  <si>
    <t>2013-05-15T18:17:57Z</t>
  </si>
  <si>
    <t>2015-04-22T13:39:00Z</t>
  </si>
  <si>
    <t>2015-01-27T15:33:22Z</t>
  </si>
  <si>
    <t>2015-12-11T07:58:08Z</t>
  </si>
  <si>
    <t>FunThomas424242/rezept-dsl</t>
  </si>
  <si>
    <t>2012-02-21T20:17:42Z</t>
  </si>
  <si>
    <t>2016-02-14T11:30:39Z</t>
  </si>
  <si>
    <t>2013-02-28T16:28:08Z</t>
  </si>
  <si>
    <t>2016-05-16T11:33:40Z</t>
  </si>
  <si>
    <t>trejkaz/haqua</t>
  </si>
  <si>
    <t>2014-01-18T05:32:09Z</t>
  </si>
  <si>
    <t>2016-02-12T00:29:43Z</t>
  </si>
  <si>
    <t>2015-01-13T12:44:00Z</t>
  </si>
  <si>
    <t>2016-02-12T00:34:15Z</t>
  </si>
  <si>
    <t>Shace/api</t>
  </si>
  <si>
    <t>2013-05-11T15:16:14Z</t>
  </si>
  <si>
    <t>2015-01-15T17:17:24Z</t>
  </si>
  <si>
    <t>2014-03-06T07:22:56Z</t>
  </si>
  <si>
    <t>2015-01-15T17:18:19Z</t>
  </si>
  <si>
    <t>nwillc/scotty</t>
  </si>
  <si>
    <t>2013-05-09T17:31:25Z</t>
  </si>
  <si>
    <t>2016-09-09T01:59:16Z</t>
  </si>
  <si>
    <t>2015-03-29T19:38:13Z</t>
  </si>
  <si>
    <t>2016-09-10T17:07:40Z</t>
  </si>
  <si>
    <t>molindo/molindo-mysql-collations-lib</t>
  </si>
  <si>
    <t>2012-11-30T14:11:14Z</t>
  </si>
  <si>
    <t>2015-10-27T12:47:23Z</t>
  </si>
  <si>
    <t>2014-02-07T17:01:44Z</t>
  </si>
  <si>
    <t>2015-10-27T13:59:30Z</t>
  </si>
  <si>
    <t>ihiroky/niotty</t>
  </si>
  <si>
    <t>2013-01-19T16:12:40Z</t>
  </si>
  <si>
    <t>2015-04-14T23:32:46Z</t>
  </si>
  <si>
    <t>2013-11-22T23:30:23Z</t>
  </si>
  <si>
    <t>2015-04-14T23:35:01Z</t>
  </si>
  <si>
    <t>lp0/cursus-core</t>
  </si>
  <si>
    <t>2013-05-28T20:28:47Z</t>
  </si>
  <si>
    <t>2016-02-13T16:51:04Z</t>
  </si>
  <si>
    <t>2014-06-08T00:18:26Z</t>
  </si>
  <si>
    <t>2016-09-18T11:36:49Z</t>
  </si>
  <si>
    <t>ladenberger/bmotion</t>
  </si>
  <si>
    <t>2014-11-13T14:52:03Z</t>
  </si>
  <si>
    <t>2016-04-28T13:01:54Z</t>
  </si>
  <si>
    <t>2015-08-31T07:16:59Z</t>
  </si>
  <si>
    <t>2016-08-19T08:16:41Z</t>
  </si>
  <si>
    <t>SanderSmee/code-collection</t>
  </si>
  <si>
    <t>2013-09-12T11:55:17Z</t>
  </si>
  <si>
    <t>2015-08-11T20:40:48Z</t>
  </si>
  <si>
    <t>2014-10-14T09:37:57Z</t>
  </si>
  <si>
    <t>2016-06-28T20:18:41Z</t>
  </si>
  <si>
    <t>nightcode/yaranga</t>
  </si>
  <si>
    <t>2012-11-13T21:17:57Z</t>
  </si>
  <si>
    <t>2016-09-11T10:54:03Z</t>
  </si>
  <si>
    <t>2014-08-11T13:02:55Z</t>
  </si>
  <si>
    <t>2016-09-12T05:43:01Z</t>
  </si>
  <si>
    <t>lsjunior/rockframework</t>
  </si>
  <si>
    <t>2012-08-31T20:51:30Z</t>
  </si>
  <si>
    <t>2016-03-02T15:04:14Z</t>
  </si>
  <si>
    <t>2014-11-20T20:22:43Z</t>
  </si>
  <si>
    <t>2016-08-29T02:49:09Z</t>
  </si>
  <si>
    <t>MinCha/lab</t>
  </si>
  <si>
    <t>2013-09-03T02:01:46Z</t>
  </si>
  <si>
    <t>2014-09-02T10:01:28Z</t>
  </si>
  <si>
    <t>2014-06-10T07:19:44Z</t>
  </si>
  <si>
    <t>2015-08-04T11:13:55Z</t>
  </si>
  <si>
    <t>pinguet62/JSFring</t>
  </si>
  <si>
    <t>2014-06-14T20:00:50Z</t>
  </si>
  <si>
    <t>2016-08-08T09:04:18Z</t>
  </si>
  <si>
    <t>2015-10-07T20:07:13Z</t>
  </si>
  <si>
    <t>2016-08-30T08:24:03Z</t>
  </si>
  <si>
    <t>abba/Android-Cloudpath</t>
  </si>
  <si>
    <t>2012-12-04T17:56:18Z</t>
  </si>
  <si>
    <t>2014-07-10T12:58:26Z</t>
  </si>
  <si>
    <t>2014-07-10T12:59:08Z</t>
  </si>
  <si>
    <t>2015-11-06T11:58:49Z</t>
  </si>
  <si>
    <t>pavelshackih/another-yet-bash-client</t>
  </si>
  <si>
    <t>2013-08-19T12:17:12Z</t>
  </si>
  <si>
    <t>2016-02-09T18:30:47Z</t>
  </si>
  <si>
    <t>2014-12-02T01:29:48Z</t>
  </si>
  <si>
    <t>2016-09-21T22:47:48Z</t>
  </si>
  <si>
    <t>jrjohnson87/plectrum</t>
  </si>
  <si>
    <t>2013-07-30T09:09:35Z</t>
  </si>
  <si>
    <t>2015-06-26T14:39:48Z</t>
  </si>
  <si>
    <t>2014-06-25T16:59:50Z</t>
  </si>
  <si>
    <t>2015-10-11T18:34:31Z</t>
  </si>
  <si>
    <t>flicus/evlampia</t>
  </si>
  <si>
    <t>2012-12-11T18:58:33Z</t>
  </si>
  <si>
    <t>2016-06-22T10:01:38Z</t>
  </si>
  <si>
    <t>2014-02-12T09:46:17Z</t>
  </si>
  <si>
    <t>2016-06-22T10:04:01Z</t>
  </si>
  <si>
    <t>bigspotteddog/app.server.base.datastore</t>
  </si>
  <si>
    <t>2014-07-04T23:02:24Z</t>
  </si>
  <si>
    <t>2016-02-06T17:27:29Z</t>
  </si>
  <si>
    <t>2015-10-02T03:52:44Z</t>
  </si>
  <si>
    <t>2016-07-24T19:03:26Z</t>
  </si>
  <si>
    <t>caveman-frak/java-core</t>
  </si>
  <si>
    <t>2014-02-20T14:10:53Z</t>
  </si>
  <si>
    <t>2016-02-29T18:56:23Z</t>
  </si>
  <si>
    <t>2014-12-17T10:10:43Z</t>
  </si>
  <si>
    <t>2016-06-11T17:30:50Z</t>
  </si>
  <si>
    <t>Gigaspaces/xap-mule</t>
  </si>
  <si>
    <t>2014-08-13T15:47:47Z</t>
  </si>
  <si>
    <t>2016-03-21T10:38:59Z</t>
  </si>
  <si>
    <t>2015-09-29T14:28:33Z</t>
  </si>
  <si>
    <t>2016-09-18T10:52:18Z</t>
  </si>
  <si>
    <t>aequologica/geppaequo</t>
  </si>
  <si>
    <t>2014-03-05T10:52:51Z</t>
  </si>
  <si>
    <t>2016-01-12T10:58:39Z</t>
  </si>
  <si>
    <t>2015-02-18T22:43:27Z</t>
  </si>
  <si>
    <t>2016-09-14T11:22:09Z</t>
  </si>
  <si>
    <t>soul2zimate/test</t>
  </si>
  <si>
    <t>2013-03-27T04:46:01Z</t>
  </si>
  <si>
    <t>2015-08-07T03:28:20Z</t>
  </si>
  <si>
    <t>2015-08-07T03:20:28Z</t>
  </si>
  <si>
    <t>2016-05-20T07:30:29Z</t>
  </si>
  <si>
    <t>SuperAwesomeLTD/sa-mobile-sdk-android</t>
  </si>
  <si>
    <t>2014-08-04T16:47:55Z</t>
  </si>
  <si>
    <t>2016-04-15T10:53:03Z</t>
  </si>
  <si>
    <t>2015-07-02T11:37:02Z</t>
  </si>
  <si>
    <t>2016-06-02T17:19:22Z</t>
  </si>
  <si>
    <t>aequologica/runciter</t>
  </si>
  <si>
    <t>2014-03-05T14:32:19Z</t>
  </si>
  <si>
    <t>2016-04-07T17:54:12Z</t>
  </si>
  <si>
    <t>2015-04-22T16:24:45Z</t>
  </si>
  <si>
    <t>2016-08-05T22:36:23Z</t>
  </si>
  <si>
    <t>duracloud/management-console</t>
  </si>
  <si>
    <t>2014-02-27T18:38:13Z</t>
  </si>
  <si>
    <t>2016-03-09T17:53:12Z</t>
  </si>
  <si>
    <t>2015-06-24T16:26:38Z</t>
  </si>
  <si>
    <t>2016-08-24T21:04:41Z</t>
  </si>
  <si>
    <t>Q0rDev/MChannels</t>
  </si>
  <si>
    <t>2012-09-28T12:45:22Z</t>
  </si>
  <si>
    <t>2014-09-04T04:50:10Z</t>
  </si>
  <si>
    <t>2013-10-30T20:43:47Z</t>
  </si>
  <si>
    <t>2014-09-08T07:01:57Z</t>
  </si>
  <si>
    <t>Q0rDev/MAdvanced</t>
  </si>
  <si>
    <t>2012-10-02T11:22:39Z</t>
  </si>
  <si>
    <t>2014-09-04T04:50:14Z</t>
  </si>
  <si>
    <t>2013-10-30T20:43:33Z</t>
  </si>
  <si>
    <t>2014-09-08T07:01:58Z</t>
  </si>
  <si>
    <t>laukvik/LaukvikCSV</t>
  </si>
  <si>
    <t>2013-07-02T20:43:04Z</t>
  </si>
  <si>
    <t>2016-09-18T17:55:55Z</t>
  </si>
  <si>
    <t>2015-09-11T13:14:42Z</t>
  </si>
  <si>
    <t>2016-09-18T18:29:00Z</t>
  </si>
  <si>
    <t>Q0rDev/MSocial</t>
  </si>
  <si>
    <t>2012-10-02T11:23:41Z</t>
  </si>
  <si>
    <t>2014-09-04T04:50:19Z</t>
  </si>
  <si>
    <t>2013-10-30T20:44:14Z</t>
  </si>
  <si>
    <t>2014-09-10T20:23:51Z</t>
  </si>
  <si>
    <t>konradrenner/KSpreadsheet</t>
  </si>
  <si>
    <t>2013-06-02T16:38:32Z</t>
  </si>
  <si>
    <t>2015-04-20T16:24:27Z</t>
  </si>
  <si>
    <t>2014-04-25T12:08:14Z</t>
  </si>
  <si>
    <t>2015-06-09T12:34:37Z</t>
  </si>
  <si>
    <t>duracloud/snapshot</t>
  </si>
  <si>
    <t>2014-01-30T18:56:40Z</t>
  </si>
  <si>
    <t>2016-01-29T19:25:07Z</t>
  </si>
  <si>
    <t>2015-07-22T20:00:27Z</t>
  </si>
  <si>
    <t>2016-07-18T19:14:29Z</t>
  </si>
  <si>
    <t>analogweb/core</t>
  </si>
  <si>
    <t>2012-04-08T08:23:10Z</t>
  </si>
  <si>
    <t>2016-01-20T04:59:53Z</t>
  </si>
  <si>
    <t>2013-08-26T21:28:03Z</t>
  </si>
  <si>
    <t>2016-04-12T14:34:33Z</t>
  </si>
  <si>
    <t>TimePath/commons</t>
  </si>
  <si>
    <t>2013-04-18T12:22:35Z</t>
  </si>
  <si>
    <t>2015-04-01T06:03:50Z</t>
  </si>
  <si>
    <t>2014-05-13T10:50:12Z</t>
  </si>
  <si>
    <t>2015-11-14T04:39:37Z</t>
  </si>
  <si>
    <t>bendraaisma/gnuob-api</t>
  </si>
  <si>
    <t>2014-08-06T15:39:53Z</t>
  </si>
  <si>
    <t>2016-03-07T00:21:49Z</t>
  </si>
  <si>
    <t>2015-08-06T21:31:59Z</t>
  </si>
  <si>
    <t>2016-08-21T21:17:17Z</t>
  </si>
  <si>
    <t>geomajas/geomajas-project-sld-editor</t>
  </si>
  <si>
    <t>2013-11-18T21:14:07Z</t>
  </si>
  <si>
    <t>2015-04-27T13:11:28Z</t>
  </si>
  <si>
    <t>2015-03-04T16:46:53Z</t>
  </si>
  <si>
    <t>2016-03-09T17:03:37Z</t>
  </si>
  <si>
    <t>daisy/pipeline-mod-tts</t>
  </si>
  <si>
    <t>2013-05-13T16:12:46Z</t>
  </si>
  <si>
    <t>2016-09-20T14:33:18Z</t>
  </si>
  <si>
    <t>2014-05-20T13:23:55Z</t>
  </si>
  <si>
    <t>2016-09-20T14:34:30Z</t>
  </si>
  <si>
    <t>paulscherrerinstitute/jcae</t>
  </si>
  <si>
    <t>2014-01-09T09:52:39Z</t>
  </si>
  <si>
    <t>2016-03-07T11:33:54Z</t>
  </si>
  <si>
    <t>2015-02-19T09:33:14Z</t>
  </si>
  <si>
    <t>2016-03-07T11:34:08Z</t>
  </si>
  <si>
    <t>bendraaisma/gnuob-app</t>
  </si>
  <si>
    <t>2014-07-30T20:38:10Z</t>
  </si>
  <si>
    <t>2016-04-02T01:16:30Z</t>
  </si>
  <si>
    <t>2015-08-06T21:44:17Z</t>
  </si>
  <si>
    <t>2016-08-21T22:06:06Z</t>
  </si>
  <si>
    <t>tfr42/spring-course-examples</t>
  </si>
  <si>
    <t>2012-12-10T21:52:30Z</t>
  </si>
  <si>
    <t>2015-03-09T21:47:30Z</t>
  </si>
  <si>
    <t>2014-02-20T21:26:50Z</t>
  </si>
  <si>
    <t>2016-09-09T21:23:38Z</t>
  </si>
  <si>
    <t>xpavlic4/skgaAndroid</t>
  </si>
  <si>
    <t>2012-07-06T20:13:47Z</t>
  </si>
  <si>
    <t>2015-03-26T08:52:41Z</t>
  </si>
  <si>
    <t>2014-10-13T06:27:12Z</t>
  </si>
  <si>
    <t>2016-01-05T15:25:48Z</t>
  </si>
  <si>
    <t>nemerosa/iteach</t>
  </si>
  <si>
    <t>2014-03-02T13:45:07Z</t>
  </si>
  <si>
    <t>2016-06-18T08:15:01Z</t>
  </si>
  <si>
    <t>2015-03-15T12:27:44Z</t>
  </si>
  <si>
    <t>2016-06-21T19:04:56Z</t>
  </si>
  <si>
    <t>bendraaisma/gnuob-soap</t>
  </si>
  <si>
    <t>2014-07-30T20:36:51Z</t>
  </si>
  <si>
    <t>2016-04-02T01:22:43Z</t>
  </si>
  <si>
    <t>2015-08-06T21:42:24Z</t>
  </si>
  <si>
    <t>2016-08-21T19:35:22Z</t>
  </si>
  <si>
    <t>miguelfc/marble</t>
  </si>
  <si>
    <t>2014-06-23T20:14:19Z</t>
  </si>
  <si>
    <t>2016-05-05T20:56:51Z</t>
  </si>
  <si>
    <t>2015-10-12T19:53:02Z</t>
  </si>
  <si>
    <t>2016-08-21T15:21:01Z</t>
  </si>
  <si>
    <t>julesjacobsen/PhenoDigm2</t>
  </si>
  <si>
    <t>2013-08-28T16:19:24Z</t>
  </si>
  <si>
    <t>2016-05-04T16:09:43Z</t>
  </si>
  <si>
    <t>2015-04-29T10:46:57Z</t>
  </si>
  <si>
    <t>2016-05-04T16:11:18Z</t>
  </si>
  <si>
    <t>overturetool/astcreator</t>
  </si>
  <si>
    <t>2013-03-10T10:12:18Z</t>
  </si>
  <si>
    <t>2016-01-25T12:06:18Z</t>
  </si>
  <si>
    <t>2014-01-28T13:44:21Z</t>
  </si>
  <si>
    <t>2016-02-14T23:49:41Z</t>
  </si>
  <si>
    <t>trejkaz/hex-components</t>
  </si>
  <si>
    <t>2012-11-10T04:35:09Z</t>
  </si>
  <si>
    <t>2016-08-31T23:09:01Z</t>
  </si>
  <si>
    <t>2015-01-12T23:24:15Z</t>
  </si>
  <si>
    <t>2016-08-31T23:09:29Z</t>
  </si>
  <si>
    <t>lcj325/lilac</t>
  </si>
  <si>
    <t>2013-04-22T08:49:07Z</t>
  </si>
  <si>
    <t>2015-09-12T09:09:53Z</t>
  </si>
  <si>
    <t>2015-04-03T15:44:19Z</t>
  </si>
  <si>
    <t>2016-01-03T14:18:54Z</t>
  </si>
  <si>
    <t>HenrySlawniak/ThemedBuilds</t>
  </si>
  <si>
    <t>2013-02-21T23:41:17Z</t>
  </si>
  <si>
    <t>2015-02-12T23:47:37Z</t>
  </si>
  <si>
    <t>2014-05-03T00:54:02Z</t>
  </si>
  <si>
    <t>2015-02-12T23:48:47Z</t>
  </si>
  <si>
    <t>javaBin/moosehead</t>
  </si>
  <si>
    <t>2014-04-22T15:13:55Z</t>
  </si>
  <si>
    <t>2016-02-11T20:34:56Z</t>
  </si>
  <si>
    <t>2015-07-12T09:22:58Z</t>
  </si>
  <si>
    <t>2016-09-06T08:44:23Z</t>
  </si>
  <si>
    <t>sylvainhalle/Bullwinkle</t>
  </si>
  <si>
    <t>2014-03-26T15:37:51Z</t>
  </si>
  <si>
    <t>2016-01-28T15:35:25Z</t>
  </si>
  <si>
    <t>2015-02-06T02:45:14Z</t>
  </si>
  <si>
    <t>2016-08-27T12:43:19Z</t>
  </si>
  <si>
    <t>anthavio/hatatitla</t>
  </si>
  <si>
    <t>2013-03-25T13:19:31Z</t>
  </si>
  <si>
    <t>2014-10-06T18:33:18Z</t>
  </si>
  <si>
    <t>2014-04-22T15:08:40Z</t>
  </si>
  <si>
    <t>2016-04-22T11:52:59Z</t>
  </si>
  <si>
    <t>BMKEG/bmkeg-utils</t>
  </si>
  <si>
    <t>2013-01-15T00:59:14Z</t>
  </si>
  <si>
    <t>2016-01-21T20:25:00Z</t>
  </si>
  <si>
    <t>2013-11-22T07:27:25Z</t>
  </si>
  <si>
    <t>2016-01-21T20:29:36Z</t>
  </si>
  <si>
    <t>oanc/org.anc.lapps.stanford</t>
  </si>
  <si>
    <t>2013-06-20T04:46:42Z</t>
  </si>
  <si>
    <t>2016-05-12T19:01:45Z</t>
  </si>
  <si>
    <t>2015-01-30T20:32:09Z</t>
  </si>
  <si>
    <t>2016-05-12T19:10:03Z</t>
  </si>
  <si>
    <t>greatman/GreatmancodeTools</t>
  </si>
  <si>
    <t>2013-05-14T04:12:31Z</t>
  </si>
  <si>
    <t>2016-01-19T01:14:46Z</t>
  </si>
  <si>
    <t>2015-01-02T01:42:27Z</t>
  </si>
  <si>
    <t>2016-02-29T23:55:09Z</t>
  </si>
  <si>
    <t>javaBin/cake-redux</t>
  </si>
  <si>
    <t>2014-02-06T20:41:29Z</t>
  </si>
  <si>
    <t>2016-04-26T20:44:17Z</t>
  </si>
  <si>
    <t>2015-07-08T08:58:04Z</t>
  </si>
  <si>
    <t>2016-08-27T16:11:04Z</t>
  </si>
  <si>
    <t>petarov/bgrates</t>
  </si>
  <si>
    <t>2012-03-30T09:36:30Z</t>
  </si>
  <si>
    <t>2016-03-20T20:40:08Z</t>
  </si>
  <si>
    <t>2015-09-13T15:19:28Z</t>
  </si>
  <si>
    <t>2016-08-12T05:52:56Z</t>
  </si>
  <si>
    <t>kkopacz/agiso-tempel</t>
  </si>
  <si>
    <t>2012-11-28T07:05:56Z</t>
  </si>
  <si>
    <t>2016-03-01T18:25:26Z</t>
  </si>
  <si>
    <t>2014-02-18T14:50:09Z</t>
  </si>
  <si>
    <t>2016-09-20T20:38:56Z</t>
  </si>
  <si>
    <t>allendevco/pill-logger</t>
  </si>
  <si>
    <t>2012-11-12T22:16:26Z</t>
  </si>
  <si>
    <t>2016-03-01T19:11:14Z</t>
  </si>
  <si>
    <t>2013-11-20T21:09:15Z</t>
  </si>
  <si>
    <t>2016-09-15T12:41:26Z</t>
  </si>
  <si>
    <t>liblouis/liblouis-java</t>
  </si>
  <si>
    <t>2012-07-22T13:22:17Z</t>
  </si>
  <si>
    <t>2016-05-02T18:34:22Z</t>
  </si>
  <si>
    <t>2015-06-04T18:24:34Z</t>
  </si>
  <si>
    <t>2016-09-01T08:56:38Z</t>
  </si>
  <si>
    <t>G-Node/nix-java</t>
  </si>
  <si>
    <t>2014-08-25T11:52:10Z</t>
  </si>
  <si>
    <t>2016-01-26T10:08:15Z</t>
  </si>
  <si>
    <t>2015-05-28T12:59:20Z</t>
  </si>
  <si>
    <t>2016-08-20T18:02:49Z</t>
  </si>
  <si>
    <t>justinhrobbins/FlashCards_App</t>
  </si>
  <si>
    <t>2012-08-29T02:56:22Z</t>
  </si>
  <si>
    <t>2016-01-13T05:22:47Z</t>
  </si>
  <si>
    <t>2014-01-05T19:22:19Z</t>
  </si>
  <si>
    <t>2016-08-06T16:36:27Z</t>
  </si>
  <si>
    <t>FenixEdu/fenixedu-spaces</t>
  </si>
  <si>
    <t>2014-05-13T15:57:22Z</t>
  </si>
  <si>
    <t>2016-05-16T14:57:27Z</t>
  </si>
  <si>
    <t>2015-06-08T09:57:03Z</t>
  </si>
  <si>
    <t>2016-09-21T13:35:16Z</t>
  </si>
  <si>
    <t>testmycode/tmc-langs</t>
  </si>
  <si>
    <t>2014-08-31T23:37:38Z</t>
  </si>
  <si>
    <t>2016-01-13T06:26:30Z</t>
  </si>
  <si>
    <t>2015-08-31T14:33:32Z</t>
  </si>
  <si>
    <t>2016-09-08T17:15:10Z</t>
  </si>
  <si>
    <t>fcrepo4/fcrepo-module-auth-rbacl</t>
  </si>
  <si>
    <t>2014-06-27T21:40:17Z</t>
  </si>
  <si>
    <t>2016-01-22T14:17:21Z</t>
  </si>
  <si>
    <t>2015-05-18T16:22:45Z</t>
  </si>
  <si>
    <t>2016-09-21T15:25:48Z</t>
  </si>
  <si>
    <t>analogweb/commons-fileupload-plugin</t>
  </si>
  <si>
    <t>2012-04-09T20:45:40Z</t>
  </si>
  <si>
    <t>2015-04-13T14:35:41Z</t>
  </si>
  <si>
    <t>2014-12-05T16:25:26Z</t>
  </si>
  <si>
    <t>2015-11-11T13:43:10Z</t>
  </si>
  <si>
    <t>mxro/server-api</t>
  </si>
  <si>
    <t>2012-11-29T20:47:43Z</t>
  </si>
  <si>
    <t>2015-01-14T23:57:22Z</t>
  </si>
  <si>
    <t>2014-08-14T03:46:57Z</t>
  </si>
  <si>
    <t>2015-08-02T01:43:29Z</t>
  </si>
  <si>
    <t>echocat/velma</t>
  </si>
  <si>
    <t>2012-12-29T22:41:27Z</t>
  </si>
  <si>
    <t>2016-02-12T13:24:08Z</t>
  </si>
  <si>
    <t>2013-10-28T08:22:35Z</t>
  </si>
  <si>
    <t>2016-02-12T20:30:44Z</t>
  </si>
  <si>
    <t>Codeski/SortVisualization</t>
  </si>
  <si>
    <t>2013-04-16T19:00:47Z</t>
  </si>
  <si>
    <t>2016-05-04T22:46:00Z</t>
  </si>
  <si>
    <t>2014-12-10T19:02:44Z</t>
  </si>
  <si>
    <t>2016-03-28T03:23:46Z</t>
  </si>
  <si>
    <t>neoremind/coddding</t>
  </si>
  <si>
    <t>2014-09-12T08:19:17Z</t>
  </si>
  <si>
    <t>2016-07-09T09:49:56Z</t>
  </si>
  <si>
    <t>2015-08-02T07:34:36Z</t>
  </si>
  <si>
    <t>2016-09-21T15:44:06Z</t>
  </si>
  <si>
    <t>fBrx/samples</t>
  </si>
  <si>
    <t>2011-11-28T17:22:47Z</t>
  </si>
  <si>
    <t>2014-11-08T09:07:06Z</t>
  </si>
  <si>
    <t>2013-08-21T21:48:13Z</t>
  </si>
  <si>
    <t>2014-11-08T19:33:38Z</t>
  </si>
  <si>
    <t>thrasibule/thrasibule-overlay</t>
  </si>
  <si>
    <t>2012-02-05T17:57:45Z</t>
  </si>
  <si>
    <t>2015-04-28T02:48:54Z</t>
  </si>
  <si>
    <t>2015-04-09T20:14:22Z</t>
  </si>
  <si>
    <t>2016-05-14T22:18:46Z</t>
  </si>
  <si>
    <t>tarchan/IRCKit</t>
  </si>
  <si>
    <t>2009-12-17T08:49:00Z</t>
  </si>
  <si>
    <t>2014-01-29T07:04:34Z</t>
  </si>
  <si>
    <t>2013-03-06T06:51:30Z</t>
  </si>
  <si>
    <t>2014-01-29T07:05:27Z</t>
  </si>
  <si>
    <t>after-the-sunrise/commons-ats</t>
  </si>
  <si>
    <t>2012-06-27T15:04:42Z</t>
  </si>
  <si>
    <t>2014-09-28T13:39:50Z</t>
  </si>
  <si>
    <t>2013-07-14T05:38:45Z</t>
  </si>
  <si>
    <t>2014-09-29T11:54:09Z</t>
  </si>
  <si>
    <t>thogr/bedede</t>
  </si>
  <si>
    <t>2012-10-01T20:26:45Z</t>
  </si>
  <si>
    <t>2015-11-09T11:22:48Z</t>
  </si>
  <si>
    <t>2014-10-21T13:58:45Z</t>
  </si>
  <si>
    <t>2015-10-10T15:36:16Z</t>
  </si>
  <si>
    <t>keke/luerything</t>
  </si>
  <si>
    <t>2011-04-02T07:46:32Z</t>
  </si>
  <si>
    <t>2015-08-03T13:37:54Z</t>
  </si>
  <si>
    <t>2014-02-04T07:52:46Z</t>
  </si>
  <si>
    <t>2015-08-03T13:38:51Z</t>
  </si>
  <si>
    <t>Hotware/HotSound</t>
  </si>
  <si>
    <t>2012-01-25T09:52:50Z</t>
  </si>
  <si>
    <t>2015-04-17T08:24:00Z</t>
  </si>
  <si>
    <t>2012-11-10T11:48:01Z</t>
  </si>
  <si>
    <t>2016-03-27T14:00:53Z</t>
  </si>
  <si>
    <t>nwillc/almost-functional</t>
  </si>
  <si>
    <t>2014-02-26T16:11:21Z</t>
  </si>
  <si>
    <t>2016-02-08T21:35:54Z</t>
  </si>
  <si>
    <t>2015-01-24T02:04:40Z</t>
  </si>
  <si>
    <t>2016-09-22T01:43:06Z</t>
  </si>
  <si>
    <t>charlycoste/picturall</t>
  </si>
  <si>
    <t>2012-05-28T23:31:59Z</t>
  </si>
  <si>
    <t>2016-06-16T17:32:35Z</t>
  </si>
  <si>
    <t>2014-01-19T09:37:15Z</t>
  </si>
  <si>
    <t>2016-06-16T17:37:31Z</t>
  </si>
  <si>
    <t>flegall/oseille</t>
  </si>
  <si>
    <t>2011-10-13T11:55:28Z</t>
  </si>
  <si>
    <t>2015-05-02T11:51:21Z</t>
  </si>
  <si>
    <t>2014-11-07T16:35:27Z</t>
  </si>
  <si>
    <t>2015-10-16T07:23:30Z</t>
  </si>
  <si>
    <t>UnifiedViews/Plugin-DevEnv</t>
  </si>
  <si>
    <t>2014-07-01T12:10:18Z</t>
  </si>
  <si>
    <t>2016-06-23T08:12:32Z</t>
  </si>
  <si>
    <t>2015-09-30T12:25:31Z</t>
  </si>
  <si>
    <t>2016-09-16T13:51:09Z</t>
  </si>
  <si>
    <t>daisy/osgi-libs</t>
  </si>
  <si>
    <t>2012-06-13T15:20:04Z</t>
  </si>
  <si>
    <t>2016-09-17T02:29:42Z</t>
  </si>
  <si>
    <t>2013-09-16T09:49:40Z</t>
  </si>
  <si>
    <t>2016-09-19T08:31:31Z</t>
  </si>
  <si>
    <t>nzyuzin/CandideRL</t>
  </si>
  <si>
    <t>2013-04-05T22:24:56Z</t>
  </si>
  <si>
    <t>2015-02-23T15:43:01Z</t>
  </si>
  <si>
    <t>2014-05-23T14:03:02Z</t>
  </si>
  <si>
    <t>2015-08-24T07:52:10Z</t>
  </si>
  <si>
    <t>lp0/cursus-ui</t>
  </si>
  <si>
    <t>2013-05-28T20:29:50Z</t>
  </si>
  <si>
    <t>2016-09-18T11:35:55Z</t>
  </si>
  <si>
    <t>2014-06-08T00:08:51Z</t>
  </si>
  <si>
    <t>2016-09-18T11:36:37Z</t>
  </si>
  <si>
    <t>noboru-i/kyouen-android</t>
  </si>
  <si>
    <t>2012-07-28T07:24:50Z</t>
  </si>
  <si>
    <t>2016-02-19T14:39:55Z</t>
  </si>
  <si>
    <t>2014-07-20T15:59:26Z</t>
  </si>
  <si>
    <t>2015-10-02T15:40:49Z</t>
  </si>
  <si>
    <t>kelemen/JTrim</t>
  </si>
  <si>
    <t>2012-04-15T19:43:54Z</t>
  </si>
  <si>
    <t>2016-07-09T11:03:08Z</t>
  </si>
  <si>
    <t>2013-02-09T23:20:16Z</t>
  </si>
  <si>
    <t>2016-07-09T13:17:40Z</t>
  </si>
  <si>
    <t>dozedoff/commonj</t>
  </si>
  <si>
    <t>2011-12-16T12:41:37Z</t>
  </si>
  <si>
    <t>2015-04-22T15:40:03Z</t>
  </si>
  <si>
    <t>2014-01-28T01:33:18Z</t>
  </si>
  <si>
    <t>2016-04-06T16:26:16Z</t>
  </si>
  <si>
    <t>thunsaker/soup</t>
  </si>
  <si>
    <t>2013-04-08T15:49:36Z</t>
  </si>
  <si>
    <t>2015-11-18T13:30:54Z</t>
  </si>
  <si>
    <t>2014-08-28T20:51:09Z</t>
  </si>
  <si>
    <t>2015-12-04T18:54:30Z</t>
  </si>
  <si>
    <t>openpreserve/scape-simulator</t>
  </si>
  <si>
    <t>2012-09-19T14:19:59Z</t>
  </si>
  <si>
    <t>2014-11-17T10:05:54Z</t>
  </si>
  <si>
    <t>2013-06-28T21:00:03Z</t>
  </si>
  <si>
    <t>2014-09-29T14:48:13Z</t>
  </si>
  <si>
    <t>questmaster/FATpRemote</t>
  </si>
  <si>
    <t>2011-02-23T11:06:41Z</t>
  </si>
  <si>
    <t>2016-07-05T23:24:07Z</t>
  </si>
  <si>
    <t>2012-09-28T18:49:29Z</t>
  </si>
  <si>
    <t>2014-08-27T21:23:47Z</t>
  </si>
  <si>
    <t>seanoshea/BluePlaquesLondon-Android</t>
  </si>
  <si>
    <t>2014-03-02T11:46:23Z</t>
  </si>
  <si>
    <t>2016-01-20T03:36:20Z</t>
  </si>
  <si>
    <t>2015-01-10T14:01:40Z</t>
  </si>
  <si>
    <t>2016-06-15T02:28:12Z</t>
  </si>
  <si>
    <t>MO-System/Java_DS</t>
  </si>
  <si>
    <t>2012-08-13T13:19:58Z</t>
  </si>
  <si>
    <t>2014-12-06T20:25:23Z</t>
  </si>
  <si>
    <t>2014-12-04T01:48:47Z</t>
  </si>
  <si>
    <t>2015-09-18T23:56:26Z</t>
  </si>
  <si>
    <t>jwolff52/LiveBroadcast</t>
  </si>
  <si>
    <t>2013-07-26T21:26:43Z</t>
  </si>
  <si>
    <t>2016-09-16T14:54:41Z</t>
  </si>
  <si>
    <t>2015-04-25T04:35:55Z</t>
  </si>
  <si>
    <t>2016-09-16T16:18:46Z</t>
  </si>
  <si>
    <t>zafarella/caao</t>
  </si>
  <si>
    <t>2012-04-21T09:07:11Z</t>
  </si>
  <si>
    <t>2015-08-14T21:58:05Z</t>
  </si>
  <si>
    <t>2014-07-20T13:33:13Z</t>
  </si>
  <si>
    <t>2016-05-31T15:29:29Z</t>
  </si>
  <si>
    <t>mkristian/ixtlan-users</t>
  </si>
  <si>
    <t>2011-11-15T10:08:40Z</t>
  </si>
  <si>
    <t>2014-03-26T12:25:57Z</t>
  </si>
  <si>
    <t>2012-12-31T11:30:08Z</t>
  </si>
  <si>
    <t>2014-03-26T12:26:43Z</t>
  </si>
  <si>
    <t>jaguililla/popapp.co</t>
  </si>
  <si>
    <t>2011-04-15T18:24:06Z</t>
  </si>
  <si>
    <t>2014-09-14T20:56:51Z</t>
  </si>
  <si>
    <t>2012-04-01T08:55:29Z</t>
  </si>
  <si>
    <t>2014-10-21T22:12:39Z</t>
  </si>
  <si>
    <t>bnorm/robocode</t>
  </si>
  <si>
    <t>2011-10-11T18:34:19Z</t>
  </si>
  <si>
    <t>2015-01-07T18:06:22Z</t>
  </si>
  <si>
    <t>2013-05-07T20:14:24Z</t>
  </si>
  <si>
    <t>2015-01-07T18:06:54Z</t>
  </si>
  <si>
    <t>nhochberger/Utilities</t>
  </si>
  <si>
    <t>2011-04-28T19:59:14Z</t>
  </si>
  <si>
    <t>2015-02-14T11:05:30Z</t>
  </si>
  <si>
    <t>2014-11-18T09:08:30Z</t>
  </si>
  <si>
    <t>2016-09-05T11:14:44Z</t>
  </si>
  <si>
    <t>ptab/mashtv</t>
  </si>
  <si>
    <t>2011-01-05T17:21:35Z</t>
  </si>
  <si>
    <t>2015-03-11T23:35:12Z</t>
  </si>
  <si>
    <t>2015-02-13T13:53:09Z</t>
  </si>
  <si>
    <t>2016-03-13T18:27:43Z</t>
  </si>
  <si>
    <t>UniKnow/AgileDev</t>
  </si>
  <si>
    <t>2014-06-19T15:39:30Z</t>
  </si>
  <si>
    <t>2016-02-02T09:20:22Z</t>
  </si>
  <si>
    <t>2015-04-09T09:57:32Z</t>
  </si>
  <si>
    <t>2016-04-04T11:09:08Z</t>
  </si>
  <si>
    <t>thunsaker/rapido</t>
  </si>
  <si>
    <t>2012-09-03T05:26:29Z</t>
  </si>
  <si>
    <t>2016-02-09T18:01:59Z</t>
  </si>
  <si>
    <t>2014-09-24T20:42:04Z</t>
  </si>
  <si>
    <t>2016-02-09T18:07:18Z</t>
  </si>
  <si>
    <t>cloudiator/sword</t>
  </si>
  <si>
    <t>2014-12-01T16:19:58Z</t>
  </si>
  <si>
    <t>2016-01-15T10:31:23Z</t>
  </si>
  <si>
    <t>2015-10-13T08:05:23Z</t>
  </si>
  <si>
    <t>2016-09-08T08:27:51Z</t>
  </si>
  <si>
    <t>garethflowers/psl</t>
  </si>
  <si>
    <t>2011-02-10T15:42:09Z</t>
  </si>
  <si>
    <t>2015-12-27T22:26:04Z</t>
  </si>
  <si>
    <t>2015-01-19T23:56:04Z</t>
  </si>
  <si>
    <t>2016-05-17T18:19:15Z</t>
  </si>
  <si>
    <t>kotlinski/image-sort-master</t>
  </si>
  <si>
    <t>2013-10-10T21:42:02Z</t>
  </si>
  <si>
    <t>2016-02-16T17:52:27Z</t>
  </si>
  <si>
    <t>2014-10-05T13:25:45Z</t>
  </si>
  <si>
    <t>2016-02-21T23:49:32Z</t>
  </si>
  <si>
    <t>jraska/Diploma-Thesis</t>
  </si>
  <si>
    <t>2014-06-06T17:31:37Z</t>
  </si>
  <si>
    <t>2016-03-30T10:17:10Z</t>
  </si>
  <si>
    <t>2015-10-18T20:26:53Z</t>
  </si>
  <si>
    <t>2016-08-11T22:07:25Z</t>
  </si>
  <si>
    <t>rgisler/qsreporter</t>
  </si>
  <si>
    <t>2012-02-05T16:18:57Z</t>
  </si>
  <si>
    <t>2015-02-04T14:51:06Z</t>
  </si>
  <si>
    <t>2013-02-18T11:43:43Z</t>
  </si>
  <si>
    <t>2015-10-04T13:54:58Z</t>
  </si>
  <si>
    <t>angoca/jTReqS</t>
  </si>
  <si>
    <t>2012-02-27T19:52:55Z</t>
  </si>
  <si>
    <t>2014-01-29T19:28:24Z</t>
  </si>
  <si>
    <t>2013-03-23T11:33:57Z</t>
  </si>
  <si>
    <t>2014-05-26T17:03:37Z</t>
  </si>
  <si>
    <t>moravianlibrary/K4-tools</t>
  </si>
  <si>
    <t>2013-08-15T07:15:34Z</t>
  </si>
  <si>
    <t>2015-11-24T12:18:39Z</t>
  </si>
  <si>
    <t>2014-10-13T12:45:19Z</t>
  </si>
  <si>
    <t>2016-09-13T07:32:21Z</t>
  </si>
  <si>
    <t>ChioriGreene/ChioriWebServer</t>
  </si>
  <si>
    <t>2013-08-21T21:12:46Z</t>
  </si>
  <si>
    <t>2016-05-26T04:10:35Z</t>
  </si>
  <si>
    <t>2014-10-16T03:24:10Z</t>
  </si>
  <si>
    <t>2016-05-22T22:49:14Z</t>
  </si>
  <si>
    <t>clemble/clemble-test</t>
  </si>
  <si>
    <t>2012-12-22T22:45:35Z</t>
  </si>
  <si>
    <t>2015-03-06T08:17:54Z</t>
  </si>
  <si>
    <t>2013-10-08T03:28:17Z</t>
  </si>
  <si>
    <t>2015-03-06T08:18:45Z</t>
  </si>
  <si>
    <t>realityforge/replicant</t>
  </si>
  <si>
    <t>2011-10-22T01:08:17Z</t>
  </si>
  <si>
    <t>2015-04-13T05:20:38Z</t>
  </si>
  <si>
    <t>2012-12-13T23:43:26Z</t>
  </si>
  <si>
    <t>2016-06-19T20:54:38Z</t>
  </si>
  <si>
    <t>ukwa/mementoweb-client-java</t>
  </si>
  <si>
    <t>2012-06-08T10:42:48Z</t>
  </si>
  <si>
    <t>2015-02-04T11:18:40Z</t>
  </si>
  <si>
    <t>2013-04-30T09:54:05Z</t>
  </si>
  <si>
    <t>2015-09-03T14:20:53Z</t>
  </si>
  <si>
    <t>javadev/ukrainiantolatin</t>
  </si>
  <si>
    <t>2012-01-09T09:26:38Z</t>
  </si>
  <si>
    <t>2015-03-14T08:35:35Z</t>
  </si>
  <si>
    <t>2012-12-23T08:52:55Z</t>
  </si>
  <si>
    <t>2016-07-13T14:02:30Z</t>
  </si>
  <si>
    <t>nbusy/nbusy-android</t>
  </si>
  <si>
    <t>2014-04-21T09:31:02Z</t>
  </si>
  <si>
    <t>2016-05-27T12:34:02Z</t>
  </si>
  <si>
    <t>2015-05-11T11:37:15Z</t>
  </si>
  <si>
    <t>2016-09-21T23:57:34Z</t>
  </si>
  <si>
    <t>notizklotz/derbund-downloader</t>
  </si>
  <si>
    <t>2013-08-17T12:49:05Z</t>
  </si>
  <si>
    <t>2016-02-14T13:29:32Z</t>
  </si>
  <si>
    <t>2015-10-03T13:54:05Z</t>
  </si>
  <si>
    <t>2016-08-23T19:49:30Z</t>
  </si>
  <si>
    <t>FWest98/Fingify-Android</t>
  </si>
  <si>
    <t>2014-10-08T09:16:20Z</t>
  </si>
  <si>
    <t>2016-02-24T18:49:55Z</t>
  </si>
  <si>
    <t>2015-08-09T01:15:52Z</t>
  </si>
  <si>
    <t>2016-08-08T10:12:12Z</t>
  </si>
  <si>
    <t>joergreichert/OperaMisterWongBookmarks</t>
  </si>
  <si>
    <t>2011-08-21T14:25:19Z</t>
  </si>
  <si>
    <t>2015-02-27T09:13:38Z</t>
  </si>
  <si>
    <t>2013-07-28T12:45:23Z</t>
  </si>
  <si>
    <t>2015-04-27T15:53:25Z</t>
  </si>
  <si>
    <t>arno-s/risk.java</t>
  </si>
  <si>
    <t>2013-05-15T17:03:02Z</t>
  </si>
  <si>
    <t>2016-02-15T14:39:37Z</t>
  </si>
  <si>
    <t>2014-10-13T13:27:59Z</t>
  </si>
  <si>
    <t>2015-08-27T23:51:50Z</t>
  </si>
  <si>
    <t>bpiwowar/experimaestro</t>
  </si>
  <si>
    <t>2012-06-28T12:05:56Z</t>
  </si>
  <si>
    <t>2016-01-22T23:54:39Z</t>
  </si>
  <si>
    <t>2014-09-19T11:33:31Z</t>
  </si>
  <si>
    <t>2016-09-16T12:16:45Z</t>
  </si>
  <si>
    <t>odoepner/tippotle</t>
  </si>
  <si>
    <t>2012-11-03T02:46:36Z</t>
  </si>
  <si>
    <t>2016-02-15T14:14:28Z</t>
  </si>
  <si>
    <t>2015-02-14T22:57:39Z</t>
  </si>
  <si>
    <t>2016-07-03T10:36:47Z</t>
  </si>
  <si>
    <t>spring-guides/gs-yarn-batch-restart</t>
  </si>
  <si>
    <t>2014-02-11T16:23:48Z</t>
  </si>
  <si>
    <t>2015-02-03T09:30:30Z</t>
  </si>
  <si>
    <t>2015-07-06T07:48:30Z</t>
  </si>
  <si>
    <t>2016-09-21T07:53:47Z</t>
  </si>
  <si>
    <t>vinzynth/ChRL</t>
  </si>
  <si>
    <t>2014-10-01T18:34:42Z</t>
  </si>
  <si>
    <t>2016-03-14T14:50:57Z</t>
  </si>
  <si>
    <t>2015-08-16T23:31:47Z</t>
  </si>
  <si>
    <t>2016-05-20T16:43:25Z</t>
  </si>
  <si>
    <t>saschaiseli/opentrainingcenter</t>
  </si>
  <si>
    <t>2012-05-09T14:29:52Z</t>
  </si>
  <si>
    <t>2016-01-25T11:54:38Z</t>
  </si>
  <si>
    <t>2013-12-20T09:02:00Z</t>
  </si>
  <si>
    <t>2016-01-20T19:50:30Z</t>
  </si>
  <si>
    <t>my-flow/importlist</t>
  </si>
  <si>
    <t>2011-07-13T15:04:07Z</t>
  </si>
  <si>
    <t>2015-01-18T22:18:10Z</t>
  </si>
  <si>
    <t>2014-12-09T21:44:20Z</t>
  </si>
  <si>
    <t>2016-01-06T01:15:10Z</t>
  </si>
  <si>
    <t>championswimmer/DelhiAutoMeter_Android_App</t>
  </si>
  <si>
    <t>2013-08-28T22:38:29Z</t>
  </si>
  <si>
    <t>2014-10-13T07:23:48Z</t>
  </si>
  <si>
    <t>2014-08-07T20:04:39Z</t>
  </si>
  <si>
    <t>2015-08-20T22:11:29Z</t>
  </si>
  <si>
    <t>smartrics/RestFixtureLiveDoc</t>
  </si>
  <si>
    <t>2012-09-29T00:00:28Z</t>
  </si>
  <si>
    <t>2016-02-24T22:42:01Z</t>
  </si>
  <si>
    <t>2015-01-14T23:26:00Z</t>
  </si>
  <si>
    <t>2016-09-08T19:36:03Z</t>
  </si>
  <si>
    <t>MakerFaireOrlando/mfo-android</t>
  </si>
  <si>
    <t>2014-07-15T05:22:46Z</t>
  </si>
  <si>
    <t>2015-09-04T01:27:57Z</t>
  </si>
  <si>
    <t>2015-08-04T06:47:36Z</t>
  </si>
  <si>
    <t>2016-09-21T17:15:39Z</t>
  </si>
  <si>
    <t>kristianperkins/ItemSwitcher</t>
  </si>
  <si>
    <t>2011-09-04T05:10:08Z</t>
  </si>
  <si>
    <t>2015-04-07T10:29:18Z</t>
  </si>
  <si>
    <t>2012-09-12T10:53:36Z</t>
  </si>
  <si>
    <t>2015-12-15T06:34:14Z</t>
  </si>
  <si>
    <t>UnionSoft/sysstate</t>
  </si>
  <si>
    <t>2012-08-03T13:05:32Z</t>
  </si>
  <si>
    <t>2016-02-01T08:55:28Z</t>
  </si>
  <si>
    <t>2015-04-16T12:43:06Z</t>
  </si>
  <si>
    <t>2016-09-20T13:35:16Z</t>
  </si>
  <si>
    <t>daisy/pipeline-mod-braille</t>
  </si>
  <si>
    <t>2012-07-03T07:23:52Z</t>
  </si>
  <si>
    <t>2016-01-21T14:27:39Z</t>
  </si>
  <si>
    <t>2015-05-04T11:55:39Z</t>
  </si>
  <si>
    <t>2016-08-01T12:48:35Z</t>
  </si>
  <si>
    <t>devhub-tud/git-server</t>
  </si>
  <si>
    <t>2014-01-24T23:41:45Z</t>
  </si>
  <si>
    <t>2016-01-19T16:03:04Z</t>
  </si>
  <si>
    <t>2015-03-23T12:15:04Z</t>
  </si>
  <si>
    <t>2016-06-01T08:17:30Z</t>
  </si>
  <si>
    <t>jeremiehuchet/onebusaway-java-api</t>
  </si>
  <si>
    <t>2011-07-27T22:07:20Z</t>
  </si>
  <si>
    <t>2014-06-16T20:16:22Z</t>
  </si>
  <si>
    <t>2013-10-08T22:31:57Z</t>
  </si>
  <si>
    <t>2016-03-10T00:17:36Z</t>
  </si>
  <si>
    <t>maddingo/sojo</t>
  </si>
  <si>
    <t>2011-10-27T07:35:11Z</t>
  </si>
  <si>
    <t>2014-12-13T12:48:45Z</t>
  </si>
  <si>
    <t>2012-11-26T09:35:44Z</t>
  </si>
  <si>
    <t>2016-05-25T12:08:09Z</t>
  </si>
  <si>
    <t>reevoo/reevoomark-java-api</t>
  </si>
  <si>
    <t>2009-11-06T11:15:44Z</t>
  </si>
  <si>
    <t>2015-11-05T15:15:28Z</t>
  </si>
  <si>
    <t>2014-01-27T22:05:55Z</t>
  </si>
  <si>
    <t>2016-08-23T13:03:44Z</t>
  </si>
  <si>
    <t>geozet/openls-databinding</t>
  </si>
  <si>
    <t>2011-12-21T11:17:50Z</t>
  </si>
  <si>
    <t>2015-10-19T15:20:37Z</t>
  </si>
  <si>
    <t>2014-01-16T09:19:36Z</t>
  </si>
  <si>
    <t>2015-10-20T21:11:45Z</t>
  </si>
  <si>
    <t>FasterXML/jackson-jaxrs-smile-provider</t>
  </si>
  <si>
    <t>2012-06-12T06:24:22Z</t>
  </si>
  <si>
    <t>2016-05-02T09:12:31Z</t>
  </si>
  <si>
    <t>2015-02-27T09:34:21Z</t>
  </si>
  <si>
    <t>2016-01-16T18:39:53Z</t>
  </si>
  <si>
    <t>houdejun214/lakeside-java</t>
  </si>
  <si>
    <t>2013-03-09T01:52:23Z</t>
  </si>
  <si>
    <t>2016-02-25T16:43:55Z</t>
  </si>
  <si>
    <t>2014-11-11T15:18:51Z</t>
  </si>
  <si>
    <t>2016-02-25T16:22:29Z</t>
  </si>
  <si>
    <t>deric/clueminer</t>
  </si>
  <si>
    <t>2012-11-14T16:56:09Z</t>
  </si>
  <si>
    <t>2016-01-14T17:19:15Z</t>
  </si>
  <si>
    <t>2013-09-10T10:01:15Z</t>
  </si>
  <si>
    <t>2016-09-21T16:02:04Z</t>
  </si>
  <si>
    <t>garber-lab/ESAT</t>
  </si>
  <si>
    <t>2014-08-26T14:59:44Z</t>
  </si>
  <si>
    <t>2016-08-04T17:59:43Z</t>
  </si>
  <si>
    <t>2015-08-20T16:05:12Z</t>
  </si>
  <si>
    <t>2016-08-16T15:21:35Z</t>
  </si>
  <si>
    <t>MIND-Tools/mindoc</t>
  </si>
  <si>
    <t>2012-08-03T10:39:46Z</t>
  </si>
  <si>
    <t>2015-03-24T15:27:37Z</t>
  </si>
  <si>
    <t>2014-04-01T07:07:26Z</t>
  </si>
  <si>
    <t>2015-03-24T15:36:53Z</t>
  </si>
  <si>
    <t>EHRI/ehri-search-tools</t>
  </si>
  <si>
    <t>2013-08-23T07:22:47Z</t>
  </si>
  <si>
    <t>2016-01-11T14:32:23Z</t>
  </si>
  <si>
    <t>2015-01-22T13:17:51Z</t>
  </si>
  <si>
    <t>2016-09-08T14:45:21Z</t>
  </si>
  <si>
    <t>Bedework/bw-util</t>
  </si>
  <si>
    <t>2012-11-27T13:38:58Z</t>
  </si>
  <si>
    <t>2016-06-30T02:05:39Z</t>
  </si>
  <si>
    <t>2015-10-29T21:00:58Z</t>
  </si>
  <si>
    <t>2016-09-20T05:02:40Z</t>
  </si>
  <si>
    <t>EHRI/ehri-rest</t>
  </si>
  <si>
    <t>2013-10-14T18:00:39Z</t>
  </si>
  <si>
    <t>2016-01-11T11:47:42Z</t>
  </si>
  <si>
    <t>2014-12-16T22:58:10Z</t>
  </si>
  <si>
    <t>2016-08-31T13:29:33Z</t>
  </si>
  <si>
    <t>NLeSC/Xenon</t>
  </si>
  <si>
    <t>2013-04-05T08:24:15Z</t>
  </si>
  <si>
    <t>2016-06-24T22:03:55Z</t>
  </si>
  <si>
    <t>2015-09-24T08:56:27Z</t>
  </si>
  <si>
    <t>2016-08-29T11:24:03Z</t>
  </si>
  <si>
    <t>Canadensys/canadensys-explorer</t>
  </si>
  <si>
    <t>2012-06-28T12:44:57Z</t>
  </si>
  <si>
    <t>2016-02-17T20:12:48Z</t>
  </si>
  <si>
    <t>2015-03-06T23:43:28Z</t>
  </si>
  <si>
    <t>2016-02-17T21:19:13Z</t>
  </si>
  <si>
    <t>FenixEdu/bennu-renderers</t>
  </si>
  <si>
    <t>2013-03-06T15:49:47Z</t>
  </si>
  <si>
    <t>2016-02-10T17:32:18Z</t>
  </si>
  <si>
    <t>2014-01-06T12:39:32Z</t>
  </si>
  <si>
    <t>2016-06-14T13:00:17Z</t>
  </si>
  <si>
    <t>JavaMoney/jsr354-tck</t>
  </si>
  <si>
    <t>2013-10-08T20:21:07Z</t>
  </si>
  <si>
    <t>2016-08-02T00:59:01Z</t>
  </si>
  <si>
    <t>2015-01-10T07:48:34Z</t>
  </si>
  <si>
    <t>2016-09-09T17:34:19Z</t>
  </si>
  <si>
    <t>liveSense/org.liveSense.misc.log.config.default</t>
  </si>
  <si>
    <t>2011-11-25T06:39:44Z</t>
  </si>
  <si>
    <t>2015-05-02T16:34:32Z</t>
  </si>
  <si>
    <t>2013-12-05T19:27:10Z</t>
  </si>
  <si>
    <t>2015-05-02T16:48:42Z</t>
  </si>
  <si>
    <t>ushkinaz/command-me</t>
  </si>
  <si>
    <t>2011-05-23T17:18:10Z</t>
  </si>
  <si>
    <t>2015-10-23T11:50:39Z</t>
  </si>
  <si>
    <t>2012-04-17T08:24:36Z</t>
  </si>
  <si>
    <t>2015-10-23T11:52:08Z</t>
  </si>
  <si>
    <t>liveSense/org.liveSense.service.dataSourceProvider</t>
  </si>
  <si>
    <t>2011-02-14T13:53:01Z</t>
  </si>
  <si>
    <t>2015-05-02T16:35:07Z</t>
  </si>
  <si>
    <t>2013-12-05T19:55:01Z</t>
  </si>
  <si>
    <t>2015-05-02T17:00:57Z</t>
  </si>
  <si>
    <t>hoegertn/restdoc-java-server</t>
  </si>
  <si>
    <t>2012-05-17T08:28:27Z</t>
  </si>
  <si>
    <t>2014-09-19T19:06:36Z</t>
  </si>
  <si>
    <t>2014-02-07T21:10:28Z</t>
  </si>
  <si>
    <t>2015-09-01T19:37:02Z</t>
  </si>
  <si>
    <t>joshsh/sparql-osc</t>
  </si>
  <si>
    <t>2010-08-04T01:33:43Z</t>
  </si>
  <si>
    <t>2014-11-03T04:10:50Z</t>
  </si>
  <si>
    <t>2012-07-10T19:58:07Z</t>
  </si>
  <si>
    <t>2015-12-11T21:35:44Z</t>
  </si>
  <si>
    <t>digipost/sdp-shared</t>
  </si>
  <si>
    <t>2014-06-06T09:53:21Z</t>
  </si>
  <si>
    <t>2016-05-30T11:05:31Z</t>
  </si>
  <si>
    <t>2015-08-31T13:26:49Z</t>
  </si>
  <si>
    <t>2016-09-12T14:17:20Z</t>
  </si>
  <si>
    <t>liveSense/org.liveSense.service.languageSelector</t>
  </si>
  <si>
    <t>2010-10-09T12:53:21Z</t>
  </si>
  <si>
    <t>2015-05-02T16:35:40Z</t>
  </si>
  <si>
    <t>2013-12-05T20:07:29Z</t>
  </si>
  <si>
    <t>2015-05-02T17:12:07Z</t>
  </si>
  <si>
    <t>cassiel/net.loadbang.osc</t>
  </si>
  <si>
    <t>2011-12-08T23:12:21Z</t>
  </si>
  <si>
    <t>2015-06-09T13:06:30Z</t>
  </si>
  <si>
    <t>2013-12-03T10:03:17Z</t>
  </si>
  <si>
    <t>2015-06-09T16:49:30Z</t>
  </si>
  <si>
    <t>eviljoe/evilmusic</t>
  </si>
  <si>
    <t>2014-04-13T00:18:56Z</t>
  </si>
  <si>
    <t>2016-03-25T16:14:23Z</t>
  </si>
  <si>
    <t>2015-10-03T13:06:15Z</t>
  </si>
  <si>
    <t>2016-08-07T15:51:08Z</t>
  </si>
  <si>
    <t>qmetric/pdf-manipulation</t>
  </si>
  <si>
    <t>2012-08-02T14:16:49Z</t>
  </si>
  <si>
    <t>2015-10-01T09:08:15Z</t>
  </si>
  <si>
    <t>2013-07-01T20:27:22Z</t>
  </si>
  <si>
    <t>2015-10-30T11:29:01Z</t>
  </si>
  <si>
    <t>Codeski/NBT</t>
  </si>
  <si>
    <t>2014-05-27T19:34:51Z</t>
  </si>
  <si>
    <t>2016-05-04T22:44:49Z</t>
  </si>
  <si>
    <t>2015-03-24T05:12:16Z</t>
  </si>
  <si>
    <t>2016-03-28T03:53:18Z</t>
  </si>
  <si>
    <t>joshareed/conop4j</t>
  </si>
  <si>
    <t>2011-02-13T15:33:11Z</t>
  </si>
  <si>
    <t>2015-06-08T21:32:08Z</t>
  </si>
  <si>
    <t>2013-08-21T04:29:01Z</t>
  </si>
  <si>
    <t>2014-10-01T13:22:32Z</t>
  </si>
  <si>
    <t>daisy/pipeline-clientlib-java</t>
  </si>
  <si>
    <t>2012-08-27T09:33:24Z</t>
  </si>
  <si>
    <t>2016-05-13T20:35:56Z</t>
  </si>
  <si>
    <t>2013-07-25T08:54:55Z</t>
  </si>
  <si>
    <t>2016-06-20T17:02:51Z</t>
  </si>
  <si>
    <t>vsamov/java-technologies</t>
  </si>
  <si>
    <t>2014-06-27T02:49:26Z</t>
  </si>
  <si>
    <t>2016-05-25T05:27:07Z</t>
  </si>
  <si>
    <t>2015-09-02T19:50:11Z</t>
  </si>
  <si>
    <t>2016-08-09T19:15:06Z</t>
  </si>
  <si>
    <t>alamaison/gander</t>
  </si>
  <si>
    <t>2012-01-11T13:44:21Z</t>
  </si>
  <si>
    <t>2016-05-16T14:31:36Z</t>
  </si>
  <si>
    <t>2013-06-12T17:29:53Z</t>
  </si>
  <si>
    <t>2014-05-03T21:42:16Z</t>
  </si>
  <si>
    <t>solma/com.sma</t>
  </si>
  <si>
    <t>2014-03-07T05:23:59Z</t>
  </si>
  <si>
    <t>2016-08-07T17:03:05Z</t>
  </si>
  <si>
    <t>2015-03-12T18:44:13Z</t>
  </si>
  <si>
    <t>2016-09-22T05:37:27Z</t>
  </si>
  <si>
    <t>SRAhub/MinimaxSimulator</t>
  </si>
  <si>
    <t>2014-11-24T14:06:55Z</t>
  </si>
  <si>
    <t>2016-04-20T06:59:25Z</t>
  </si>
  <si>
    <t>2015-10-09T10:22:12Z</t>
  </si>
  <si>
    <t>2016-08-29T14:08:56Z</t>
  </si>
  <si>
    <t>Neonunux/calao</t>
  </si>
  <si>
    <t>2013-11-12T01:29:23Z</t>
  </si>
  <si>
    <t>2016-02-25T09:25:00Z</t>
  </si>
  <si>
    <t>2014-09-05T20:02:25Z</t>
  </si>
  <si>
    <t>2016-06-06T17:28:32Z</t>
  </si>
  <si>
    <t>avh4/uilayer</t>
  </si>
  <si>
    <t>2011-09-13T06:14:01Z</t>
  </si>
  <si>
    <t>2013-10-05T22:53:39Z</t>
  </si>
  <si>
    <t>2012-07-05T07:27:18Z</t>
  </si>
  <si>
    <t>2013-09-22T05:56:29Z</t>
  </si>
  <si>
    <t>heinousjay/JibbrJabbr</t>
  </si>
  <si>
    <t>2012-03-28T14:52:50Z</t>
  </si>
  <si>
    <t>2015-10-21T04:44:05Z</t>
  </si>
  <si>
    <t>2013-08-03T19:16:13Z</t>
  </si>
  <si>
    <t>2016-04-03T21:19:50Z</t>
  </si>
  <si>
    <t>sody/greatage</t>
  </si>
  <si>
    <t>2010-11-05T14:48:32Z</t>
  </si>
  <si>
    <t>2016-07-07T07:28:57Z</t>
  </si>
  <si>
    <t>2013-05-02T07:40:56Z</t>
  </si>
  <si>
    <t>2016-07-07T09:02:54Z</t>
  </si>
  <si>
    <t>subugoe/format-converter</t>
  </si>
  <si>
    <t>2013-07-01T14:15:22Z</t>
  </si>
  <si>
    <t>2016-05-11T11:57:09Z</t>
  </si>
  <si>
    <t>2014-03-31T14:52:45Z</t>
  </si>
  <si>
    <t>2016-09-16T13:04:21Z</t>
  </si>
  <si>
    <t>arminha/pdf-tools</t>
  </si>
  <si>
    <t>2012-10-03T08:46:52Z</t>
  </si>
  <si>
    <t>2016-04-17T10:37:01Z</t>
  </si>
  <si>
    <t>2014-01-06T12:59:39Z</t>
  </si>
  <si>
    <t>2016-06-06T19:15:12Z</t>
  </si>
  <si>
    <t>kmchugh/karyon</t>
  </si>
  <si>
    <t>2012-07-15T13:37:59Z</t>
  </si>
  <si>
    <t>2016-04-30T16:02:19Z</t>
  </si>
  <si>
    <t>2013-05-22T00:33:26Z</t>
  </si>
  <si>
    <t>2016-07-09T10:35:49Z</t>
  </si>
  <si>
    <t>Pzazz/Zing</t>
  </si>
  <si>
    <t>2012-06-01T09:41:12Z</t>
  </si>
  <si>
    <t>2016-01-13T13:40:23Z</t>
  </si>
  <si>
    <t>2015-05-02T18:05:19Z</t>
  </si>
  <si>
    <t>2016-02-29T12:46:20Z</t>
  </si>
  <si>
    <t>freemed/jasperwrapper</t>
  </si>
  <si>
    <t>2012-02-06T12:26:38Z</t>
  </si>
  <si>
    <t>2015-09-26T18:07:30Z</t>
  </si>
  <si>
    <t>2013-01-04T19:43:09Z</t>
  </si>
  <si>
    <t>2015-09-26T18:16:45Z</t>
  </si>
  <si>
    <t>sudduth/Aardin</t>
  </si>
  <si>
    <t>2011-10-10T01:19:07Z</t>
  </si>
  <si>
    <t>2014-09-07T03:05:17Z</t>
  </si>
  <si>
    <t>2013-02-20T21:33:23Z</t>
  </si>
  <si>
    <t>2016-09-09T16:07:57Z</t>
  </si>
  <si>
    <t>liveSense/org.liveSense.service.report.jasper</t>
  </si>
  <si>
    <t>2011-08-08T13:52:37Z</t>
  </si>
  <si>
    <t>2015-05-02T16:35:39Z</t>
  </si>
  <si>
    <t>2013-12-05T20:06:42Z</t>
  </si>
  <si>
    <t>2015-05-02T17:10:44Z</t>
  </si>
  <si>
    <t>p4welo/active-portal</t>
  </si>
  <si>
    <t>2014-05-13T09:32:44Z</t>
  </si>
  <si>
    <t>2016-09-16T10:09:17Z</t>
  </si>
  <si>
    <t>2015-07-28T13:20:32Z</t>
  </si>
  <si>
    <t>2016-07-13T07:20:20Z</t>
  </si>
  <si>
    <t>leider/mcbApp</t>
  </si>
  <si>
    <t>2010-10-23T11:18:10Z</t>
  </si>
  <si>
    <t>2016-08-28T13:53:02Z</t>
  </si>
  <si>
    <t>2015-08-08T10:40:40Z</t>
  </si>
  <si>
    <t>2016-09-04T15:14:04Z</t>
  </si>
  <si>
    <t>hectorlf/yajbs</t>
  </si>
  <si>
    <t>2013-01-03T08:54:16Z</t>
  </si>
  <si>
    <t>2016-01-20T08:56:48Z</t>
  </si>
  <si>
    <t>2015-04-28T21:51:25Z</t>
  </si>
  <si>
    <t>2016-01-24T19:46:38Z</t>
  </si>
  <si>
    <t>BGehrels/singleTransferableVoteElections</t>
  </si>
  <si>
    <t>2013-03-13T13:05:42Z</t>
  </si>
  <si>
    <t>2016-05-05T06:22:23Z</t>
  </si>
  <si>
    <t>2014-04-23T21:39:10Z</t>
  </si>
  <si>
    <t>2015-03-26T04:01:31Z</t>
  </si>
  <si>
    <t>buzztaiki/lucene-lastuni</t>
  </si>
  <si>
    <t>2012-01-18T03:04:43Z</t>
  </si>
  <si>
    <t>2014-11-20T16:46:43Z</t>
  </si>
  <si>
    <t>2013-12-04T22:21:43Z</t>
  </si>
  <si>
    <t>2014-11-20T17:08:05Z</t>
  </si>
  <si>
    <t>astrapi69/wicket-examples</t>
  </si>
  <si>
    <t>2014-05-30T10:42:38Z</t>
  </si>
  <si>
    <t>2016-05-06T12:48:50Z</t>
  </si>
  <si>
    <t>2015-05-02T12:47:10Z</t>
  </si>
  <si>
    <t>2016-09-05T13:02:58Z</t>
  </si>
  <si>
    <t>NeuroML/org.neuroml.model</t>
  </si>
  <si>
    <t>2012-10-11T09:30:30Z</t>
  </si>
  <si>
    <t>2016-07-11T16:39:46Z</t>
  </si>
  <si>
    <t>2013-10-28T16:48:32Z</t>
  </si>
  <si>
    <t>2016-08-31T08:25:11Z</t>
  </si>
  <si>
    <t>rinde/RinLog</t>
  </si>
  <si>
    <t>2013-08-26T09:03:46Z</t>
  </si>
  <si>
    <t>2016-07-27T13:25:34Z</t>
  </si>
  <si>
    <t>2014-12-01T11:09:46Z</t>
  </si>
  <si>
    <t>2016-08-29T14:20:38Z</t>
  </si>
  <si>
    <t>lwahlmeier/jil</t>
  </si>
  <si>
    <t>2013-10-30T19:34:55Z</t>
  </si>
  <si>
    <t>2016-02-09T02:15:56Z</t>
  </si>
  <si>
    <t>2015-03-18T03:24:19Z</t>
  </si>
  <si>
    <t>2016-09-13T19:45:07Z</t>
  </si>
  <si>
    <t>uniba-dsg/BPELlint</t>
  </si>
  <si>
    <t>2012-10-16T11:53:53Z</t>
  </si>
  <si>
    <t>2016-08-18T07:51:47Z</t>
  </si>
  <si>
    <t>2014-12-15T11:49:24Z</t>
  </si>
  <si>
    <t>2016-08-18T07:52:49Z</t>
  </si>
  <si>
    <t>atomfrede/freezing-octo-bear</t>
  </si>
  <si>
    <t>2013-01-29T18:02:09Z</t>
  </si>
  <si>
    <t>2015-03-04T19:24:13Z</t>
  </si>
  <si>
    <t>2014-06-03T16:13:02Z</t>
  </si>
  <si>
    <t>2015-03-04T19:25:39Z</t>
  </si>
  <si>
    <t>mgoellnitz/tangram-examples</t>
  </si>
  <si>
    <t>2011-09-28T13:59:01Z</t>
  </si>
  <si>
    <t>2016-06-10T11:37:17Z</t>
  </si>
  <si>
    <t>2014-12-06T15:37:02Z</t>
  </si>
  <si>
    <t>2016-09-02T22:32:28Z</t>
  </si>
  <si>
    <t>ruboto/ruboto_benchmark_client</t>
  </si>
  <si>
    <t>2012-06-29T12:53:35Z</t>
  </si>
  <si>
    <t>2016-01-11T06:42:47Z</t>
  </si>
  <si>
    <t>2015-04-05T20:37:27Z</t>
  </si>
  <si>
    <t>2016-01-11T14:48:49Z</t>
  </si>
  <si>
    <t>orwell-int/proxy-robots</t>
  </si>
  <si>
    <t>2013-04-19T21:08:47Z</t>
  </si>
  <si>
    <t>2016-08-31T19:30:11Z</t>
  </si>
  <si>
    <t>2014-06-10T12:48:19Z</t>
  </si>
  <si>
    <t>2016-09-11T16:19:53Z</t>
  </si>
  <si>
    <t>snoozesoftware/snoozecommon</t>
  </si>
  <si>
    <t>2012-04-20T22:31:42Z</t>
  </si>
  <si>
    <t>2014-07-03T09:48:58Z</t>
  </si>
  <si>
    <t>2013-06-01T18:45:23Z</t>
  </si>
  <si>
    <t>2014-07-03T09:51:08Z</t>
  </si>
  <si>
    <t>skyisle/DutyPharm</t>
  </si>
  <si>
    <t>2012-11-03T05:12:28Z</t>
  </si>
  <si>
    <t>2016-03-08T14:06:01Z</t>
  </si>
  <si>
    <t>2013-12-24T04:35:05Z</t>
  </si>
  <si>
    <t>2016-05-12T14:54:14Z</t>
  </si>
  <si>
    <t>milanaleksic/baobab</t>
  </si>
  <si>
    <t>2012-05-14T06:37:20Z</t>
  </si>
  <si>
    <t>2014-10-19T10:16:21Z</t>
  </si>
  <si>
    <t>2013-09-05T12:47:11Z</t>
  </si>
  <si>
    <t>2014-10-19T13:13:06Z</t>
  </si>
  <si>
    <t>robinpowered/robin-java-sdk</t>
  </si>
  <si>
    <t>2013-02-13T17:04:43Z</t>
  </si>
  <si>
    <t>2016-02-22T18:03:02Z</t>
  </si>
  <si>
    <t>2015-06-25T14:10:26Z</t>
  </si>
  <si>
    <t>2016-08-02T18:51:57Z</t>
  </si>
  <si>
    <t>jdb8/caius-hall-app</t>
  </si>
  <si>
    <t>2012-07-24T23:19:06Z</t>
  </si>
  <si>
    <t>2016-07-12T00:07:43Z</t>
  </si>
  <si>
    <t>2013-10-08T01:43:08Z</t>
  </si>
  <si>
    <t>2014-10-11T09:36:34Z</t>
  </si>
  <si>
    <t>bkimminich/AgileSoftwareDevelopmentInPractice</t>
  </si>
  <si>
    <t>2013-07-04T13:59:51Z</t>
  </si>
  <si>
    <t>2016-02-26T12:41:05Z</t>
  </si>
  <si>
    <t>2014-09-07T20:22:16Z</t>
  </si>
  <si>
    <t>2016-08-24T11:02:00Z</t>
  </si>
  <si>
    <t>Codingspezis/metal-only</t>
  </si>
  <si>
    <t>2013-06-21T10:22:06Z</t>
  </si>
  <si>
    <t>2015-03-16T20:46:33Z</t>
  </si>
  <si>
    <t>2014-03-18T21:41:26Z</t>
  </si>
  <si>
    <t>2015-12-05T13:50:53Z</t>
  </si>
  <si>
    <t>daisy/pipeline-webui</t>
  </si>
  <si>
    <t>2012-07-02T20:18:50Z</t>
  </si>
  <si>
    <t>2016-01-29T16:46:24Z</t>
  </si>
  <si>
    <t>2013-08-20T15:11:11Z</t>
  </si>
  <si>
    <t>2016-06-20T18:27:53Z</t>
  </si>
  <si>
    <t>SharedHealth/FreeSHR</t>
  </si>
  <si>
    <t>2014-04-01T06:44:26Z</t>
  </si>
  <si>
    <t>2016-01-13T11:34:08Z</t>
  </si>
  <si>
    <t>2015-03-24T06:08:56Z</t>
  </si>
  <si>
    <t>2016-09-19T05:22:58Z</t>
  </si>
  <si>
    <t>Cazzar/JukeboxReloaded</t>
  </si>
  <si>
    <t>2014-01-28T08:07:46Z</t>
  </si>
  <si>
    <t>2014-12-19T16:07:23Z</t>
  </si>
  <si>
    <t>2014-10-31T14:44:34Z</t>
  </si>
  <si>
    <t>2015-08-12T04:07:54Z</t>
  </si>
  <si>
    <t>gwenn/sqlite-jna</t>
  </si>
  <si>
    <t>2012-02-12T20:20:17Z</t>
  </si>
  <si>
    <t>2016-09-14T17:50:44Z</t>
  </si>
  <si>
    <t>2013-04-21T15:31:15Z</t>
  </si>
  <si>
    <t>2016-09-15T19:35:32Z</t>
  </si>
  <si>
    <t>eflynn/javafx-minesweeper</t>
  </si>
  <si>
    <t>2012-09-27T17:59:47Z</t>
  </si>
  <si>
    <t>2016-04-24T06:14:52Z</t>
  </si>
  <si>
    <t>2013-10-19T22:21:00Z</t>
  </si>
  <si>
    <t>2015-02-21T21:23:23Z</t>
  </si>
  <si>
    <t>Cineca/JDynA</t>
  </si>
  <si>
    <t>2012-07-31T16:20:44Z</t>
  </si>
  <si>
    <t>2016-09-15T18:18:16Z</t>
  </si>
  <si>
    <t>2013-07-30T10:07:33Z</t>
  </si>
  <si>
    <t>2016-03-23T14:42:52Z</t>
  </si>
  <si>
    <t>orbisgis/gdms-topology</t>
  </si>
  <si>
    <t>2012-06-16T17:32:03Z</t>
  </si>
  <si>
    <t>2015-05-08T14:16:30Z</t>
  </si>
  <si>
    <t>2013-05-16T18:39:16Z</t>
  </si>
  <si>
    <t>2014-03-13T22:21:46Z</t>
  </si>
  <si>
    <t>agargiulo/gatekeeper-android</t>
  </si>
  <si>
    <t>2012-09-15T21:43:53Z</t>
  </si>
  <si>
    <t>2016-01-20T18:31:49Z</t>
  </si>
  <si>
    <t>2013-07-23T01:32:31Z</t>
  </si>
  <si>
    <t>2016-04-11T19:23:36Z</t>
  </si>
  <si>
    <t>dcoraboeuf/ontrack</t>
  </si>
  <si>
    <t>2013-01-14T14:10:15Z</t>
  </si>
  <si>
    <t>2015-05-28T19:13:56Z</t>
  </si>
  <si>
    <t>2013-10-27T15:11:46Z</t>
  </si>
  <si>
    <t>2014-09-09T16:54:15Z</t>
  </si>
  <si>
    <t>zanata/zanata-api</t>
  </si>
  <si>
    <t>2012-04-23T07:44:31Z</t>
  </si>
  <si>
    <t>2016-09-13T05:42:45Z</t>
  </si>
  <si>
    <t>2013-06-24T07:30:53Z</t>
  </si>
  <si>
    <t>2016-09-22T03:08:48Z</t>
  </si>
  <si>
    <t>duracloud/duracloud</t>
  </si>
  <si>
    <t>2012-02-02T19:06:45Z</t>
  </si>
  <si>
    <t>2016-02-04T02:32:11Z</t>
  </si>
  <si>
    <t>2014-10-20T16:37:13Z</t>
  </si>
  <si>
    <t>2016-09-13T20:00:13Z</t>
  </si>
  <si>
    <t>MutabilityDetector/ClientOfMutabilityDetector</t>
  </si>
  <si>
    <t>2012-12-04T22:34:34Z</t>
  </si>
  <si>
    <t>2016-02-03T21:13:03Z</t>
  </si>
  <si>
    <t>2015-05-04T12:35:13Z</t>
  </si>
  <si>
    <t>2016-03-02T00:15:45Z</t>
  </si>
  <si>
    <t>speedith/speedith</t>
  </si>
  <si>
    <t>2012-04-25T08:32:25Z</t>
  </si>
  <si>
    <t>2016-07-02T10:05:28Z</t>
  </si>
  <si>
    <t>2014-10-05T08:44:10Z</t>
  </si>
  <si>
    <t>2016-08-15T21:49:17Z</t>
  </si>
  <si>
    <t>cloudiator/colosseum</t>
  </si>
  <si>
    <t>2014-12-04T13:26:42Z</t>
  </si>
  <si>
    <t>2016-07-16T03:32:17Z</t>
  </si>
  <si>
    <t>2015-10-14T13:06:15Z</t>
  </si>
  <si>
    <t>2016-09-20T09:18:26Z</t>
  </si>
  <si>
    <t>obiba/mica2</t>
  </si>
  <si>
    <t>2014-03-27T14:29:14Z</t>
  </si>
  <si>
    <t>2016-01-12T15:56:42Z</t>
  </si>
  <si>
    <t>2015-10-05T16:17:01Z</t>
  </si>
  <si>
    <t>2016-09-22T20:12:08Z</t>
  </si>
  <si>
    <t>Jasig/hrs-portlets</t>
  </si>
  <si>
    <t>2012-12-19T20:37:05Z</t>
  </si>
  <si>
    <t>2014-11-04T22:55:49Z</t>
  </si>
  <si>
    <t>2013-12-17T19:09:38Z</t>
  </si>
  <si>
    <t>2014-11-04T22:59:44Z</t>
  </si>
  <si>
    <t>vicctor/jaxygen</t>
  </si>
  <si>
    <t>2011-07-20T19:09:58Z</t>
  </si>
  <si>
    <t>2016-09-14T12:52:19Z</t>
  </si>
  <si>
    <t>2014-11-22T15:37:20Z</t>
  </si>
  <si>
    <t>2016-09-15T10:36:58Z</t>
  </si>
  <si>
    <t>feedhenry/fh-android-sdk</t>
  </si>
  <si>
    <t>2012-06-26T15:33:01Z</t>
  </si>
  <si>
    <t>2016-09-07T15:00:54Z</t>
  </si>
  <si>
    <t>2015-02-19T15:03:35Z</t>
  </si>
  <si>
    <t>2016-09-07T15:03:38Z</t>
  </si>
  <si>
    <t>masarakki/KyoAni</t>
  </si>
  <si>
    <t>2009-07-29T14:25:32Z</t>
  </si>
  <si>
    <t>2013-11-19T04:09:24Z</t>
  </si>
  <si>
    <t>2013-02-19T19:00:53Z</t>
  </si>
  <si>
    <t>2014-09-01T21:21:50Z</t>
  </si>
  <si>
    <t>clemble/clemble-social</t>
  </si>
  <si>
    <t>2012-12-04T20:25:03Z</t>
  </si>
  <si>
    <t>2014-09-15T13:40:57Z</t>
  </si>
  <si>
    <t>2013-10-12T04:44:27Z</t>
  </si>
  <si>
    <t>2014-09-15T13:41:54Z</t>
  </si>
  <si>
    <t>LolHens/LibEventManager</t>
  </si>
  <si>
    <t>2013-06-04T05:20:35Z</t>
  </si>
  <si>
    <t>2015-12-16T07:26:24Z</t>
  </si>
  <si>
    <t>2014-12-26T12:19:44Z</t>
  </si>
  <si>
    <t>2015-11-27T15:07:44Z</t>
  </si>
  <si>
    <t>mcekovic/currency-watch</t>
  </si>
  <si>
    <t>2012-07-27T07:48:40Z</t>
  </si>
  <si>
    <t>2016-04-25T14:37:32Z</t>
  </si>
  <si>
    <t>2014-12-18T22:58:09Z</t>
  </si>
  <si>
    <t>2016-07-28T13:49:26Z</t>
  </si>
  <si>
    <t>molindo/molindo-notify</t>
  </si>
  <si>
    <t>2010-10-28T17:05:22Z</t>
  </si>
  <si>
    <t>2015-04-30T08:09:24Z</t>
  </si>
  <si>
    <t>2013-08-13T13:00:16Z</t>
  </si>
  <si>
    <t>2015-11-13T14:18:24Z</t>
  </si>
  <si>
    <t>sk1418/jalgorithm</t>
  </si>
  <si>
    <t>2013-04-11T14:45:02Z</t>
  </si>
  <si>
    <t>2014-12-29T16:31:55Z</t>
  </si>
  <si>
    <t>2014-08-15T11:43:25Z</t>
  </si>
  <si>
    <t>2015-08-21T12:16:07Z</t>
  </si>
  <si>
    <t>jeremiehuchet/acrachilisync</t>
  </si>
  <si>
    <t>2011-07-18T16:55:35Z</t>
  </si>
  <si>
    <t>2013-12-28T01:10:50Z</t>
  </si>
  <si>
    <t>2013-05-31T18:18:55Z</t>
  </si>
  <si>
    <t>2016-03-10T00:44:05Z</t>
  </si>
  <si>
    <t>Switajski/FlexibleOrders</t>
  </si>
  <si>
    <t>2013-07-10T15:28:43Z</t>
  </si>
  <si>
    <t>2016-07-17T12:10:43Z</t>
  </si>
  <si>
    <t>2015-07-19T09:36:23Z</t>
  </si>
  <si>
    <t>2016-07-14T20:33:43Z</t>
  </si>
  <si>
    <t>bingzer/AdRunner</t>
  </si>
  <si>
    <t>2013-07-23T18:20:21Z</t>
  </si>
  <si>
    <t>2016-09-13T12:14:14Z</t>
  </si>
  <si>
    <t>2014-04-25T03:47:37Z</t>
  </si>
  <si>
    <t>2016-09-13T19:20:12Z</t>
  </si>
  <si>
    <t>conjugateprior/jca</t>
  </si>
  <si>
    <t>2014-03-04T16:16:54Z</t>
  </si>
  <si>
    <t>2016-06-07T14:37:42Z</t>
  </si>
  <si>
    <t>2015-04-12T19:12:16Z</t>
  </si>
  <si>
    <t>2016-06-12T22:25:56Z</t>
  </si>
  <si>
    <t>acj/MarketBot</t>
  </si>
  <si>
    <t>2014-03-29T21:44:39Z</t>
  </si>
  <si>
    <t>2016-07-27T13:54:49Z</t>
  </si>
  <si>
    <t>2015-02-28T00:44:20Z</t>
  </si>
  <si>
    <t>2015-12-20T23:14:09Z</t>
  </si>
  <si>
    <t>yegor256/bibrarian</t>
  </si>
  <si>
    <t>2013-03-11T19:48:15Z</t>
  </si>
  <si>
    <t>2016-09-06T23:35:11Z</t>
  </si>
  <si>
    <t>2014-07-20T14:59:48Z</t>
  </si>
  <si>
    <t>2016-09-22T02:05:02Z</t>
  </si>
  <si>
    <t>Hexcore/HxCAS</t>
  </si>
  <si>
    <t>2011-10-22T20:17:10Z</t>
  </si>
  <si>
    <t>2014-02-13T20:56:28Z</t>
  </si>
  <si>
    <t>2012-08-29T18:24:04Z</t>
  </si>
  <si>
    <t>2014-02-13T20:58:41Z</t>
  </si>
  <si>
    <t>yuripourre/e-motion</t>
  </si>
  <si>
    <t>2013-08-10T00:59:17Z</t>
  </si>
  <si>
    <t>2016-07-30T14:00:11Z</t>
  </si>
  <si>
    <t>2015-08-17T22:05:48Z</t>
  </si>
  <si>
    <t>2016-07-24T14:01:08Z</t>
  </si>
  <si>
    <t>yuripourre/etyllica</t>
  </si>
  <si>
    <t>2012-06-15T18:45:00Z</t>
  </si>
  <si>
    <t>2016-08-09T20:35:01Z</t>
  </si>
  <si>
    <t>2014-11-13T18:51:28Z</t>
  </si>
  <si>
    <t>2016-01-13T19:20:50Z</t>
  </si>
  <si>
    <t>vbmacher/emuLib</t>
  </si>
  <si>
    <t>2010-07-26T20:28:28Z</t>
  </si>
  <si>
    <t>2016-08-07T18:18:39Z</t>
  </si>
  <si>
    <t>2012-09-08T11:29:49Z</t>
  </si>
  <si>
    <t>2016-07-16T11:19:16Z</t>
  </si>
  <si>
    <t>davidkarlsen/Commons-Transaction-Spring-Integration</t>
  </si>
  <si>
    <t>2009-11-28T19:39:07Z</t>
  </si>
  <si>
    <t>2015-12-09T20:37:53Z</t>
  </si>
  <si>
    <t>2013-08-12T08:10:13Z</t>
  </si>
  <si>
    <t>2016-06-18T18:47:06Z</t>
  </si>
  <si>
    <t>craftfire/Bifrost</t>
  </si>
  <si>
    <t>2012-02-18T22:48:09Z</t>
  </si>
  <si>
    <t>2014-06-25T16:38:32Z</t>
  </si>
  <si>
    <t>2013-04-06T19:38:57Z</t>
  </si>
  <si>
    <t>2014-02-17T23:03:04Z</t>
  </si>
  <si>
    <t>baz8080/LuasTimesDroid</t>
  </si>
  <si>
    <t>2012-07-07T11:01:35Z</t>
  </si>
  <si>
    <t>2016-05-15T14:31:09Z</t>
  </si>
  <si>
    <t>2015-05-03T11:55:32Z</t>
  </si>
  <si>
    <t>2016-07-12T08:18:17Z</t>
  </si>
  <si>
    <t>joergreichert/Permet</t>
  </si>
  <si>
    <t>2011-08-21T11:07:09Z</t>
  </si>
  <si>
    <t>2015-09-10T08:38:47Z</t>
  </si>
  <si>
    <t>2013-09-08T13:38:20Z</t>
  </si>
  <si>
    <t>2015-02-27T15:02:59Z</t>
  </si>
  <si>
    <t>craftfire/CraftCommons</t>
  </si>
  <si>
    <t>2011-05-02T09:49:29Z</t>
  </si>
  <si>
    <t>2014-06-25T16:38:28Z</t>
  </si>
  <si>
    <t>2013-04-07T02:38:28Z</t>
  </si>
  <si>
    <t>2014-02-17T20:36:57Z</t>
  </si>
  <si>
    <t>grandwazir/bukkit-utilities-core</t>
  </si>
  <si>
    <t>2011-12-20T02:17:56Z</t>
  </si>
  <si>
    <t>2016-02-23T23:22:58Z</t>
  </si>
  <si>
    <t>2013-06-23T11:41:38Z</t>
  </si>
  <si>
    <t>2014-08-04T19:58:05Z</t>
  </si>
  <si>
    <t>mgoellnitz/tangram</t>
  </si>
  <si>
    <t>2011-09-26T14:55:12Z</t>
  </si>
  <si>
    <t>2016-08-21T09:37:40Z</t>
  </si>
  <si>
    <t>2014-12-06T15:36:28Z</t>
  </si>
  <si>
    <t>2016-09-21T11:59:29Z</t>
  </si>
  <si>
    <t>bentglasstube/vecna</t>
  </si>
  <si>
    <t>2012-06-04T16:20:06Z</t>
  </si>
  <si>
    <t>2014-11-02T14:09:37Z</t>
  </si>
  <si>
    <t>2013-09-08T09:37:58Z</t>
  </si>
  <si>
    <t>2014-07-09T01:24:39Z</t>
  </si>
  <si>
    <t>breber/cardgames</t>
  </si>
  <si>
    <t>2012-04-17T16:19:08Z</t>
  </si>
  <si>
    <t>2015-07-12T00:01:07Z</t>
  </si>
  <si>
    <t>2013-08-17T16:19:22Z</t>
  </si>
  <si>
    <t>2014-08-02T15:46:40Z</t>
  </si>
  <si>
    <t>webdriverextensions/webdriverextensions-maven-plugin</t>
  </si>
  <si>
    <t>2014-05-05T04:54:12Z</t>
  </si>
  <si>
    <t>2016-01-20T22:20:03Z</t>
  </si>
  <si>
    <t>2015-09-17T19:51:27Z</t>
  </si>
  <si>
    <t>2016-07-28T10:24:46Z</t>
  </si>
  <si>
    <t>e-parliament/nsesa-server-impl</t>
  </si>
  <si>
    <t>2012-06-14T19:12:07Z</t>
  </si>
  <si>
    <t>2015-03-26T09:53:42Z</t>
  </si>
  <si>
    <t>2014-02-12T20:42:52Z</t>
  </si>
  <si>
    <t>2015-04-13T18:31:29Z</t>
  </si>
  <si>
    <t>thomashartm/cqshell</t>
  </si>
  <si>
    <t>2014-05-27T23:52:39Z</t>
  </si>
  <si>
    <t>2016-08-12T13:54:17Z</t>
  </si>
  <si>
    <t>2015-03-21T11:04:10Z</t>
  </si>
  <si>
    <t>2016-02-06T13:36:07Z</t>
  </si>
  <si>
    <t>craftfire/Odin</t>
  </si>
  <si>
    <t>2012-01-31T01:52:33Z</t>
  </si>
  <si>
    <t>2015-01-11T13:02:59Z</t>
  </si>
  <si>
    <t>2013-04-03T19:51:54Z</t>
  </si>
  <si>
    <t>2014-02-17T23:03:21Z</t>
  </si>
  <si>
    <t>1and1/testlink-junit</t>
  </si>
  <si>
    <t>2011-10-07T13:45:20Z</t>
  </si>
  <si>
    <t>2016-08-20T21:45:41Z</t>
  </si>
  <si>
    <t>2013-08-24T19:01:29Z</t>
  </si>
  <si>
    <t>2016-08-20T21:51:37Z</t>
  </si>
  <si>
    <t>monarch-initiative/owlsim-v3</t>
  </si>
  <si>
    <t>2014-08-25T14:57:36Z</t>
  </si>
  <si>
    <t>2016-02-26T17:18:55Z</t>
  </si>
  <si>
    <t>2015-06-25T23:15:11Z</t>
  </si>
  <si>
    <t>2016-09-13T18:11:51Z</t>
  </si>
  <si>
    <t>javadev/jasper-xml-to-pdf-generator</t>
  </si>
  <si>
    <t>2013-01-17T14:34:27Z</t>
  </si>
  <si>
    <t>2016-04-03T13:45:02Z</t>
  </si>
  <si>
    <t>2014-06-03T04:17:53Z</t>
  </si>
  <si>
    <t>2016-08-23T14:21:52Z</t>
  </si>
  <si>
    <t>xp-forge/xp-maven-plugin</t>
  </si>
  <si>
    <t>2012-05-11T15:58:06Z</t>
  </si>
  <si>
    <t>2014-04-28T13:56:26Z</t>
  </si>
  <si>
    <t>2013-04-15T08:28:33Z</t>
  </si>
  <si>
    <t>2014-04-28T13:57:09Z</t>
  </si>
  <si>
    <t>mmx900/ManalithBot</t>
  </si>
  <si>
    <t>2011-10-29T03:38:59Z</t>
  </si>
  <si>
    <t>2015-03-11T08:22:28Z</t>
  </si>
  <si>
    <t>2014-01-23T01:41:39Z</t>
  </si>
  <si>
    <t>2015-11-10T16:38:52Z</t>
  </si>
  <si>
    <t>ChandraCXC/iris</t>
  </si>
  <si>
    <t>2014-02-27T16:55:48Z</t>
  </si>
  <si>
    <t>2016-08-31T21:54:11Z</t>
  </si>
  <si>
    <t>2015-10-21T19:40:02Z</t>
  </si>
  <si>
    <t>2016-08-17T17:53:14Z</t>
  </si>
  <si>
    <t>gsdlab/chocosolver</t>
  </si>
  <si>
    <t>2012-10-29T19:05:29Z</t>
  </si>
  <si>
    <t>2016-09-07T15:21:37Z</t>
  </si>
  <si>
    <t>2015-10-13T15:16:48Z</t>
  </si>
  <si>
    <t>2016-09-19T14:02:12Z</t>
  </si>
  <si>
    <t>arquillian/arquillian-spacelift</t>
  </si>
  <si>
    <t>2014-01-02T13:49:25Z</t>
  </si>
  <si>
    <t>2015-03-30T08:04:53Z</t>
  </si>
  <si>
    <t>2014-10-17T07:48:26Z</t>
  </si>
  <si>
    <t>2015-08-07T08:35:34Z</t>
  </si>
  <si>
    <t>SonarQubeCommunity/sonar-jmeter</t>
  </si>
  <si>
    <t>2014-03-31T09:31:58Z</t>
  </si>
  <si>
    <t>2016-05-27T08:27:42Z</t>
  </si>
  <si>
    <t>2015-06-22T07:27:02Z</t>
  </si>
  <si>
    <t>2016-09-22T03:40:06Z</t>
  </si>
  <si>
    <t>cyberkitsune/KitsuneChat</t>
  </si>
  <si>
    <t>2012-07-29T19:39:40Z</t>
  </si>
  <si>
    <t>2015-09-03T17:26:46Z</t>
  </si>
  <si>
    <t>2014-04-29T11:18:11Z</t>
  </si>
  <si>
    <t>2015-09-03T17:32:18Z</t>
  </si>
  <si>
    <t>iks-github/MOGLiCodeCreator</t>
  </si>
  <si>
    <t>2012-12-07T13:41:33Z</t>
  </si>
  <si>
    <t>2016-02-12T18:54:32Z</t>
  </si>
  <si>
    <t>2013-10-11T12:55:45Z</t>
  </si>
  <si>
    <t>2016-06-09T15:51:58Z</t>
  </si>
  <si>
    <t>SonarSource/sslr-squid-bridge</t>
  </si>
  <si>
    <t>2012-04-27T16:08:05Z</t>
  </si>
  <si>
    <t>2016-05-10T13:06:02Z</t>
  </si>
  <si>
    <t>2015-07-22T13:59:38Z</t>
  </si>
  <si>
    <t>2016-09-22T03:25:08Z</t>
  </si>
  <si>
    <t>vorburger/eLang</t>
  </si>
  <si>
    <t>2011-08-07T06:43:04Z</t>
  </si>
  <si>
    <t>2016-09-02T13:20:38Z</t>
  </si>
  <si>
    <t>2013-08-08T04:34:36Z</t>
  </si>
  <si>
    <t>2016-05-02T08:44:24Z</t>
  </si>
  <si>
    <t>gbv/bibapp-android</t>
  </si>
  <si>
    <t>2013-04-03T12:01:17Z</t>
  </si>
  <si>
    <t>2015-05-06T11:58:18Z</t>
  </si>
  <si>
    <t>2015-04-24T13:48:46Z</t>
  </si>
  <si>
    <t>2016-09-02T12:23:46Z</t>
  </si>
  <si>
    <t>cloudiator/visor</t>
  </si>
  <si>
    <t>2014-11-27T17:34:03Z</t>
  </si>
  <si>
    <t>2016-08-10T19:48:26Z</t>
  </si>
  <si>
    <t>2015-10-13T12:16:09Z</t>
  </si>
  <si>
    <t>2016-09-13T15:47:52Z</t>
  </si>
  <si>
    <t>forge/addon-gradle</t>
  </si>
  <si>
    <t>2013-06-02T22:15:12Z</t>
  </si>
  <si>
    <t>2016-04-25T20:14:50Z</t>
  </si>
  <si>
    <t>2015-03-27T20:01:52Z</t>
  </si>
  <si>
    <t>2016-01-19T17:29:59Z</t>
  </si>
  <si>
    <t>ical4j/ical4j-connector</t>
  </si>
  <si>
    <t>2013-11-29T20:50:30Z</t>
  </si>
  <si>
    <t>2016-04-21T17:50:56Z</t>
  </si>
  <si>
    <t>2015-07-19T02:57:34Z</t>
  </si>
  <si>
    <t>2016-07-01T00:08:57Z</t>
  </si>
  <si>
    <t>taylor-project/taylor-seam-jsf2</t>
  </si>
  <si>
    <t>2012-06-10T23:38:30Z</t>
  </si>
  <si>
    <t>2015-04-07T20:35:57Z</t>
  </si>
  <si>
    <t>2013-09-09T16:42:30Z</t>
  </si>
  <si>
    <t>2016-06-15T19:46:39Z</t>
  </si>
  <si>
    <t>tomitribe/sheldon</t>
  </si>
  <si>
    <t>2014-01-16T20:15:19Z</t>
  </si>
  <si>
    <t>2016-09-18T05:24:48Z</t>
  </si>
  <si>
    <t>2015-05-14T11:26:36Z</t>
  </si>
  <si>
    <t>2016-09-18T06:05:08Z</t>
  </si>
  <si>
    <t>NeuroML/jNeuroML</t>
  </si>
  <si>
    <t>2012-12-18T15:07:24Z</t>
  </si>
  <si>
    <t>2016-09-11T18:59:06Z</t>
  </si>
  <si>
    <t>2013-10-28T17:24:06Z</t>
  </si>
  <si>
    <t>2016-09-21T20:44:12Z</t>
  </si>
  <si>
    <t>Gubaer/josm-contourmerge-plugin</t>
  </si>
  <si>
    <t>2011-05-05T10:02:49Z</t>
  </si>
  <si>
    <t>2016-09-02T14:39:53Z</t>
  </si>
  <si>
    <t>2013-11-11T19:00:20Z</t>
  </si>
  <si>
    <t>2014-10-19T10:18:03Z</t>
  </si>
  <si>
    <t>koa/RAoA</t>
  </si>
  <si>
    <t>2012-03-11T07:36:24Z</t>
  </si>
  <si>
    <t>2015-05-01T18:14:58Z</t>
  </si>
  <si>
    <t>2015-08-05T09:20:43Z</t>
  </si>
  <si>
    <t>2016-06-19T19:38:51Z</t>
  </si>
  <si>
    <t>jgraber/ataraxis</t>
  </si>
  <si>
    <t>2012-07-31T14:47:37Z</t>
  </si>
  <si>
    <t>2016-09-06T16:35:47Z</t>
  </si>
  <si>
    <t>2015-01-25T19:07:13Z</t>
  </si>
  <si>
    <t>2016-09-20T19:57:55Z</t>
  </si>
  <si>
    <t>amplafi/jericho-html</t>
  </si>
  <si>
    <t>2010-08-21T18:02:57Z</t>
  </si>
  <si>
    <t>2015-05-15T10:11:51Z</t>
  </si>
  <si>
    <t>2012-06-04T15:09:53Z</t>
  </si>
  <si>
    <t>2013-08-06T18:21:20Z</t>
  </si>
  <si>
    <t>YuukiARIA/LambdaMagica</t>
  </si>
  <si>
    <t>2012-11-20T06:54:10Z</t>
  </si>
  <si>
    <t>2016-08-15T09:13:00Z</t>
  </si>
  <si>
    <t>2015-06-14T08:01:31Z</t>
  </si>
  <si>
    <t>2016-08-27T00:50:10Z</t>
  </si>
  <si>
    <t>wizardjedi/smpp-test-tools</t>
  </si>
  <si>
    <t>2013-02-07T12:09:03Z</t>
  </si>
  <si>
    <t>2016-07-21T14:05:13Z</t>
  </si>
  <si>
    <t>2014-05-06T14:29:51Z</t>
  </si>
  <si>
    <t>2015-05-31T11:14:18Z</t>
  </si>
  <si>
    <t>mikera/steampunk-laf</t>
  </si>
  <si>
    <t>2011-12-09T11:07:26Z</t>
  </si>
  <si>
    <t>2016-06-01T04:14:43Z</t>
  </si>
  <si>
    <t>2012-10-18T05:43:45Z</t>
  </si>
  <si>
    <t>2013-08-10T00:02:13Z</t>
  </si>
  <si>
    <t>e-parliament/nsesa-server-api</t>
  </si>
  <si>
    <t>2012-06-14T19:05:03Z</t>
  </si>
  <si>
    <t>2015-04-30T06:39:04Z</t>
  </si>
  <si>
    <t>2014-02-12T11:48:28Z</t>
  </si>
  <si>
    <t>2014-12-07T16:49:59Z</t>
  </si>
  <si>
    <t>joshsh/rdfagents</t>
  </si>
  <si>
    <t>2011-02-21T08:54:18Z</t>
  </si>
  <si>
    <t>2015-07-01T16:53:41Z</t>
  </si>
  <si>
    <t>2012-07-10T20:01:03Z</t>
  </si>
  <si>
    <t>2016-07-23T21:06:08Z</t>
  </si>
  <si>
    <t>codescape/bitvunit</t>
  </si>
  <si>
    <t>2011-05-22T16:18:27Z</t>
  </si>
  <si>
    <t>2015-04-27T18:37:45Z</t>
  </si>
  <si>
    <t>2012-12-09T19:23:10Z</t>
  </si>
  <si>
    <t>2015-12-15T22:23:49Z</t>
  </si>
  <si>
    <t>atlasapi/atlas-model</t>
  </si>
  <si>
    <t>2010-07-07T16:30:55Z</t>
  </si>
  <si>
    <t>2016-08-23T13:46:20Z</t>
  </si>
  <si>
    <t>2014-05-21T08:03:28Z</t>
  </si>
  <si>
    <t>2015-09-03T15:49:31Z</t>
  </si>
  <si>
    <t>mycellar/mycellar</t>
  </si>
  <si>
    <t>2012-11-07T10:39:52Z</t>
  </si>
  <si>
    <t>2015-03-01T16:39:56Z</t>
  </si>
  <si>
    <t>2013-11-21T15:58:45Z</t>
  </si>
  <si>
    <t>2015-02-08T16:00:50Z</t>
  </si>
  <si>
    <t>AnaelMobilia/NextINpact-Unofficial</t>
  </si>
  <si>
    <t>2013-12-14T21:21:13Z</t>
  </si>
  <si>
    <t>2016-08-07T22:36:13Z</t>
  </si>
  <si>
    <t>2015-04-09T21:20:06Z</t>
  </si>
  <si>
    <t>2016-09-22T00:27:48Z</t>
  </si>
  <si>
    <t>leondart/FRaMED</t>
  </si>
  <si>
    <t>2014-01-29T00:37:53Z</t>
  </si>
  <si>
    <t>2016-06-16T08:02:16Z</t>
  </si>
  <si>
    <t>2014-11-17T14:32:14Z</t>
  </si>
  <si>
    <t>2016-09-19T12:33:04Z</t>
  </si>
  <si>
    <t>my-flow/paypalimporter</t>
  </si>
  <si>
    <t>2013-06-27T02:48:14Z</t>
  </si>
  <si>
    <t>2016-04-15T01:06:09Z</t>
  </si>
  <si>
    <t>2014-12-10T03:45:14Z</t>
  </si>
  <si>
    <t>2016-06-04T20:48:45Z</t>
  </si>
  <si>
    <t>unitycoders/uc_pircbotx</t>
  </si>
  <si>
    <t>2012-06-05T19:55:27Z</t>
  </si>
  <si>
    <t>2016-08-27T11:04:33Z</t>
  </si>
  <si>
    <t>2013-04-25T23:48:32Z</t>
  </si>
  <si>
    <t>2016-09-10T20:20:38Z</t>
  </si>
  <si>
    <t>markiewb/nb-additional-hints</t>
  </si>
  <si>
    <t>2013-02-04T22:41:04Z</t>
  </si>
  <si>
    <t>2016-06-03T18:37:16Z</t>
  </si>
  <si>
    <t>2014-04-23T21:28:47Z</t>
  </si>
  <si>
    <t>2016-07-28T22:25:02Z</t>
  </si>
  <si>
    <t>larsgrefer/bpm-meter-android</t>
  </si>
  <si>
    <t>2014-01-13T22:13:50Z</t>
  </si>
  <si>
    <t>2016-05-03T10:22:53Z</t>
  </si>
  <si>
    <t>2015-02-04T23:28:52Z</t>
  </si>
  <si>
    <t>2016-07-06T20:00:25Z</t>
  </si>
  <si>
    <t>threerings/depot</t>
  </si>
  <si>
    <t>2014-06-25T22:37:35Z</t>
  </si>
  <si>
    <t>2016-04-09T15:39:01Z</t>
  </si>
  <si>
    <t>2015-03-25T19:35:42Z</t>
  </si>
  <si>
    <t>2016-04-03T18:20:11Z</t>
  </si>
  <si>
    <t>joergreichert/XtextPlayground</t>
  </si>
  <si>
    <t>2012-04-30T08:17:43Z</t>
  </si>
  <si>
    <t>2016-03-06T13:15:47Z</t>
  </si>
  <si>
    <t>2013-09-08T00:27:01Z</t>
  </si>
  <si>
    <t>2014-12-30T18:23:19Z</t>
  </si>
  <si>
    <t>almex/Raildelays</t>
  </si>
  <si>
    <t>2012-10-02T21:04:24Z</t>
  </si>
  <si>
    <t>2016-08-25T15:11:03Z</t>
  </si>
  <si>
    <t>2015-08-21T19:36:33Z</t>
  </si>
  <si>
    <t>2016-07-20T04:40:56Z</t>
  </si>
  <si>
    <t>hohonuuli/vars</t>
  </si>
  <si>
    <t>2013-10-28T17:52:52Z</t>
  </si>
  <si>
    <t>2016-07-19T07:10:30Z</t>
  </si>
  <si>
    <t>2014-09-10T16:59:46Z</t>
  </si>
  <si>
    <t>2016-03-15T21:07:04Z</t>
  </si>
  <si>
    <t>laamella-gad/amazing</t>
  </si>
  <si>
    <t>2009-02-18T21:05:16Z</t>
  </si>
  <si>
    <t>2016-05-09T02:58:25Z</t>
  </si>
  <si>
    <t>2015-02-24T15:35:33Z</t>
  </si>
  <si>
    <t>2016-03-08T20:26:23Z</t>
  </si>
  <si>
    <t>mdeverdelhan/java-samples</t>
  </si>
  <si>
    <t>2012-12-19T14:52:31Z</t>
  </si>
  <si>
    <t>2016-02-26T08:42:24Z</t>
  </si>
  <si>
    <t>2014-10-29T11:05:06Z</t>
  </si>
  <si>
    <t>2016-02-26T08:50:02Z</t>
  </si>
  <si>
    <t>maddingo/nio-fs-provider</t>
  </si>
  <si>
    <t>2013-07-02T09:27:57Z</t>
  </si>
  <si>
    <t>2016-08-03T20:56:34Z</t>
  </si>
  <si>
    <t>2014-10-09T22:33:24Z</t>
  </si>
  <si>
    <t>2016-08-19T21:39:22Z</t>
  </si>
  <si>
    <t>SonarQubeCommunity/sonar-forms-plsql-extractor</t>
  </si>
  <si>
    <t>2014-03-04T08:38:44Z</t>
  </si>
  <si>
    <t>2016-05-27T08:02:57Z</t>
  </si>
  <si>
    <t>2015-05-18T12:26:00Z</t>
  </si>
  <si>
    <t>2016-09-22T03:27:52Z</t>
  </si>
  <si>
    <t>SonarSource/sonar-update-center</t>
  </si>
  <si>
    <t>2012-12-05T10:24:08Z</t>
  </si>
  <si>
    <t>2016-07-01T17:35:42Z</t>
  </si>
  <si>
    <t>2015-05-18T12:48:15Z</t>
  </si>
  <si>
    <t>2016-09-22T03:45:15Z</t>
  </si>
  <si>
    <t>ironjan/MensaUPB</t>
  </si>
  <si>
    <t>2011-09-11T19:34:59Z</t>
  </si>
  <si>
    <t>2015-07-29T09:00:36Z</t>
  </si>
  <si>
    <t>2014-03-29T16:31:27Z</t>
  </si>
  <si>
    <t>2016-07-01T10:25:37Z</t>
  </si>
  <si>
    <t>ucchyocean/ColorTeaming</t>
  </si>
  <si>
    <t>2013-01-29T21:26:22Z</t>
  </si>
  <si>
    <t>2016-08-30T11:20:02Z</t>
  </si>
  <si>
    <t>2014-06-16T03:11:12Z</t>
  </si>
  <si>
    <t>2016-05-05T10:52:07Z</t>
  </si>
  <si>
    <t>niftymonkey/NiftyWarp</t>
  </si>
  <si>
    <t>2011-06-14T09:55:29Z</t>
  </si>
  <si>
    <t>2016-08-09T01:52:08Z</t>
  </si>
  <si>
    <t>2012-12-28T04:05:49Z</t>
  </si>
  <si>
    <t>2015-04-21T23:54:54Z</t>
  </si>
  <si>
    <t>javadev/calc</t>
  </si>
  <si>
    <t>2013-01-20T18:17:00Z</t>
  </si>
  <si>
    <t>2016-04-03T13:47:11Z</t>
  </si>
  <si>
    <t>2014-09-03T05:08:38Z</t>
  </si>
  <si>
    <t>2016-08-27T06:42:49Z</t>
  </si>
  <si>
    <t>kwart/secured-webapp-template</t>
  </si>
  <si>
    <t>2012-09-24T12:59:03Z</t>
  </si>
  <si>
    <t>2016-02-29T15:31:02Z</t>
  </si>
  <si>
    <t>2015-07-24T07:35:05Z</t>
  </si>
  <si>
    <t>2016-09-16T14:42:33Z</t>
  </si>
  <si>
    <t>matsim-org/josm-matsim-plugin</t>
  </si>
  <si>
    <t>2014-10-28T18:38:54Z</t>
  </si>
  <si>
    <t>2016-08-01T16:32:36Z</t>
  </si>
  <si>
    <t>2015-07-31T21:58:04Z</t>
  </si>
  <si>
    <t>2016-09-19T18:09:21Z</t>
  </si>
  <si>
    <t>yelinaung/DigitDiction</t>
  </si>
  <si>
    <t>2010-06-03T18:48:12Z</t>
  </si>
  <si>
    <t>2014-07-29T14:33:40Z</t>
  </si>
  <si>
    <t>2013-02-19T14:44:43Z</t>
  </si>
  <si>
    <t>2014-06-20T19:39:22Z</t>
  </si>
  <si>
    <t>openworm/org.geppetto.model.sph</t>
  </si>
  <si>
    <t>2012-04-03T22:52:58Z</t>
  </si>
  <si>
    <t>2015-04-30T09:28:44Z</t>
  </si>
  <si>
    <t>2013-12-02T14:47:01Z</t>
  </si>
  <si>
    <t>2015-12-07T11:11:49Z</t>
  </si>
  <si>
    <t>ical4j/ical4j-vcard</t>
  </si>
  <si>
    <t>2013-11-29T20:49:40Z</t>
  </si>
  <si>
    <t>2016-03-24T20:46:34Z</t>
  </si>
  <si>
    <t>2015-07-19T02:20:34Z</t>
  </si>
  <si>
    <t>2016-07-04T12:04:49Z</t>
  </si>
  <si>
    <t>Canadensys/canadensys-data-access</t>
  </si>
  <si>
    <t>2012-07-18T12:17:33Z</t>
  </si>
  <si>
    <t>2015-07-09T21:31:55Z</t>
  </si>
  <si>
    <t>2013-10-15T15:02:07Z</t>
  </si>
  <si>
    <t>2015-07-02T18:26:46Z</t>
  </si>
  <si>
    <t>abailly/jautomata</t>
  </si>
  <si>
    <t>2010-03-27T07:33:56Z</t>
  </si>
  <si>
    <t>2015-03-31T20:22:22Z</t>
  </si>
  <si>
    <t>2013-08-27T04:20:45Z</t>
  </si>
  <si>
    <t>2015-03-31T20:27:27Z</t>
  </si>
  <si>
    <t>krs-world/bridges</t>
  </si>
  <si>
    <t>2013-09-09T20:08:33Z</t>
  </si>
  <si>
    <t>2016-02-02T20:51:11Z</t>
  </si>
  <si>
    <t>2014-08-29T15:38:20Z</t>
  </si>
  <si>
    <t>2016-09-18T21:03:15Z</t>
  </si>
  <si>
    <t>FasterXML/jackson-module-guice</t>
  </si>
  <si>
    <t>2013-08-01T18:37:42Z</t>
  </si>
  <si>
    <t>2016-02-05T05:57:24Z</t>
  </si>
  <si>
    <t>2015-02-27T18:05:33Z</t>
  </si>
  <si>
    <t>2016-04-05T02:08:17Z</t>
  </si>
  <si>
    <t>everit-org/eosgi-maven-plugin</t>
  </si>
  <si>
    <t>2013-02-13T20:39:45Z</t>
  </si>
  <si>
    <t>2016-05-19T21:30:17Z</t>
  </si>
  <si>
    <t>2014-06-19T22:02:24Z</t>
  </si>
  <si>
    <t>2016-09-14T23:22:34Z</t>
  </si>
  <si>
    <t>aeshell/aesh-extensions</t>
  </si>
  <si>
    <t>2012-08-01T21:10:42Z</t>
  </si>
  <si>
    <t>2015-07-07T15:55:19Z</t>
  </si>
  <si>
    <t>2014-03-19T09:38:43Z</t>
  </si>
  <si>
    <t>2015-09-28T21:57:14Z</t>
  </si>
  <si>
    <t>NeuroML/org.neuroml.export</t>
  </si>
  <si>
    <t>2012-12-18T15:20:13Z</t>
  </si>
  <si>
    <t>2016-07-11T16:40:43Z</t>
  </si>
  <si>
    <t>2013-10-28T17:20:28Z</t>
  </si>
  <si>
    <t>2016-09-15T00:39:55Z</t>
  </si>
  <si>
    <t>CIRDLES/CHRONI-Android</t>
  </si>
  <si>
    <t>2014-06-08T17:01:03Z</t>
  </si>
  <si>
    <t>2016-05-06T10:07:21Z</t>
  </si>
  <si>
    <t>2015-09-17T04:12:53Z</t>
  </si>
  <si>
    <t>2016-08-22T19:01:03Z</t>
  </si>
  <si>
    <t>SpectraLogic/ds3_java_sdk</t>
  </si>
  <si>
    <t>2014-04-03T22:17:11Z</t>
  </si>
  <si>
    <t>2016-06-30T23:06:03Z</t>
  </si>
  <si>
    <t>2015-03-24T20:48:07Z</t>
  </si>
  <si>
    <t>2016-09-21T20:48:48Z</t>
  </si>
  <si>
    <t>Bahmni/OpenElis</t>
  </si>
  <si>
    <t>2013-06-07T08:32:52Z</t>
  </si>
  <si>
    <t>2016-03-07T03:12:23Z</t>
  </si>
  <si>
    <t>2014-03-23T14:16:05Z</t>
  </si>
  <si>
    <t>2015-12-11T05:50:51Z</t>
  </si>
  <si>
    <t>spring-guides/gs-register-twitter-app</t>
  </si>
  <si>
    <t>2013-05-01T15:26:20Z</t>
  </si>
  <si>
    <t>2016-06-28T06:47:53Z</t>
  </si>
  <si>
    <t>2015-06-15T18:46:13Z</t>
  </si>
  <si>
    <t>2016-08-29T18:41:47Z</t>
  </si>
  <si>
    <t>protegeproject/protege-server</t>
  </si>
  <si>
    <t>2013-08-20T00:59:14Z</t>
  </si>
  <si>
    <t>2016-08-10T09:42:57Z</t>
  </si>
  <si>
    <t>2015-06-25T18:43:47Z</t>
  </si>
  <si>
    <t>2016-09-21T18:02:18Z</t>
  </si>
  <si>
    <t>aerogear/aerogear-security</t>
  </si>
  <si>
    <t>2012-03-23T12:30:06Z</t>
  </si>
  <si>
    <t>2016-09-18T10:00:36Z</t>
  </si>
  <si>
    <t>2013-04-10T20:46:48Z</t>
  </si>
  <si>
    <t>2014-03-26T08:30:39Z</t>
  </si>
  <si>
    <t>BaseballCardTracker/bbct</t>
  </si>
  <si>
    <t>2012-09-14T21:34:25Z</t>
  </si>
  <si>
    <t>2016-06-27T17:32:54Z</t>
  </si>
  <si>
    <t>2014-07-12T05:23:26Z</t>
  </si>
  <si>
    <t>2016-09-21T00:20:33Z</t>
  </si>
  <si>
    <t>testmycode/tmc-netbeans</t>
  </si>
  <si>
    <t>2011-07-04T12:30:42Z</t>
  </si>
  <si>
    <t>2016-08-16T06:20:18Z</t>
  </si>
  <si>
    <t>2015-10-26T21:21:17Z</t>
  </si>
  <si>
    <t>2016-08-08T15:15:33Z</t>
  </si>
  <si>
    <t>peacecorps/realtrack-android</t>
  </si>
  <si>
    <t>2013-06-03T21:25:09Z</t>
  </si>
  <si>
    <t>2016-09-10T21:54:21Z</t>
  </si>
  <si>
    <t>2014-07-14T12:44:48Z</t>
  </si>
  <si>
    <t>2016-02-26T13:38:58Z</t>
  </si>
  <si>
    <t>antiAD/AntiAd</t>
  </si>
  <si>
    <t>2013-01-05T14:31:38Z</t>
  </si>
  <si>
    <t>2016-05-01T23:26:33Z</t>
  </si>
  <si>
    <t>2014-03-24T07:32:37Z</t>
  </si>
  <si>
    <t>2016-09-10T21:43:19Z</t>
  </si>
  <si>
    <t>kvanrobbroeck/jee7-starter</t>
  </si>
  <si>
    <t>2014-09-11T07:45:13Z</t>
  </si>
  <si>
    <t>2016-03-02T19:49:32Z</t>
  </si>
  <si>
    <t>2015-09-11T11:16:12Z</t>
  </si>
  <si>
    <t>2016-08-04T12:43:52Z</t>
  </si>
  <si>
    <t>constantcontact/java-sdk</t>
  </si>
  <si>
    <t>2013-03-06T17:27:13Z</t>
  </si>
  <si>
    <t>2016-04-06T16:18:43Z</t>
  </si>
  <si>
    <t>2015-06-05T01:11:19Z</t>
  </si>
  <si>
    <t>2016-04-14T19:43:42Z</t>
  </si>
  <si>
    <t>Discobeard/spriter</t>
  </si>
  <si>
    <t>2012-11-04T20:52:11Z</t>
  </si>
  <si>
    <t>2015-12-13T16:11:22Z</t>
  </si>
  <si>
    <t>2014-04-03T10:30:44Z</t>
  </si>
  <si>
    <t>2015-12-14T18:17:41Z</t>
  </si>
  <si>
    <t>digipost/digipost-api-client-java</t>
  </si>
  <si>
    <t>2011-10-05T12:01:26Z</t>
  </si>
  <si>
    <t>2015-05-28T10:03:20Z</t>
  </si>
  <si>
    <t>2015-02-03T16:59:41Z</t>
  </si>
  <si>
    <t>2016-09-19T14:32:45Z</t>
  </si>
  <si>
    <t>britzl/androidutils</t>
  </si>
  <si>
    <t>2013-01-29T07:08:16Z</t>
  </si>
  <si>
    <t>2015-01-08T21:21:43Z</t>
  </si>
  <si>
    <t>2013-10-29T14:58:44Z</t>
  </si>
  <si>
    <t>2015-01-08T21:22:39Z</t>
  </si>
  <si>
    <t>reines/game</t>
  </si>
  <si>
    <t>2011-07-13T10:05:09Z</t>
  </si>
  <si>
    <t>2014-06-09T13:14:24Z</t>
  </si>
  <si>
    <t>2013-05-31T08:31:18Z</t>
  </si>
  <si>
    <t>2014-06-09T13:15:02Z</t>
  </si>
  <si>
    <t>jnr/jnr-netdb</t>
  </si>
  <si>
    <t>2011-02-03T04:35:05Z</t>
  </si>
  <si>
    <t>2016-09-20T00:26:36Z</t>
  </si>
  <si>
    <t>2012-11-14T02:30:55Z</t>
  </si>
  <si>
    <t>2015-11-12T20:33:12Z</t>
  </si>
  <si>
    <t>arcao/geocaching-api</t>
  </si>
  <si>
    <t>2012-02-11T07:53:41Z</t>
  </si>
  <si>
    <t>2016-08-23T04:30:17Z</t>
  </si>
  <si>
    <t>2014-01-21T21:08:24Z</t>
  </si>
  <si>
    <t>2016-09-22T11:07:17Z</t>
  </si>
  <si>
    <t>ChristopherGittner/OSMBugs</t>
  </si>
  <si>
    <t>2013-06-27T17:47:27Z</t>
  </si>
  <si>
    <t>2016-09-08T19:19:55Z</t>
  </si>
  <si>
    <t>2015-04-05T15:42:30Z</t>
  </si>
  <si>
    <t>2016-02-21T00:27:06Z</t>
  </si>
  <si>
    <t>huxi/sulky</t>
  </si>
  <si>
    <t>2009-11-02T19:08:39Z</t>
  </si>
  <si>
    <t>2016-09-12T08:52:25Z</t>
  </si>
  <si>
    <t>2014-06-05T09:04:03Z</t>
  </si>
  <si>
    <t>2016-09-19T12:23:18Z</t>
  </si>
  <si>
    <t>Lyndir/Opal</t>
  </si>
  <si>
    <t>2009-06-25T08:40:10Z</t>
  </si>
  <si>
    <t>2014-11-11T00:30:43Z</t>
  </si>
  <si>
    <t>2014-01-30T05:24:47Z</t>
  </si>
  <si>
    <t>2015-12-25T01:53:42Z</t>
  </si>
  <si>
    <t>Multifarious/skid-road</t>
  </si>
  <si>
    <t>2013-04-03T06:51:33Z</t>
  </si>
  <si>
    <t>2016-08-24T07:36:36Z</t>
  </si>
  <si>
    <t>2014-02-18T01:49:35Z</t>
  </si>
  <si>
    <t>2015-07-31T16:16:16Z</t>
  </si>
  <si>
    <t>sevntu-checkstyle/dsm-maven-plugin</t>
  </si>
  <si>
    <t>2011-08-12T14:38:07Z</t>
  </si>
  <si>
    <t>2016-05-20T05:31:09Z</t>
  </si>
  <si>
    <t>2013-08-26T00:25:03Z</t>
  </si>
  <si>
    <t>2016-05-24T13:57:28Z</t>
  </si>
  <si>
    <t>52North/SES</t>
  </si>
  <si>
    <t>2013-03-15T15:17:44Z</t>
  </si>
  <si>
    <t>2016-04-26T16:25:33Z</t>
  </si>
  <si>
    <t>2014-01-13T13:05:50Z</t>
  </si>
  <si>
    <t>2014-12-19T12:49:23Z</t>
  </si>
  <si>
    <t>UnifiedViews/Plugins</t>
  </si>
  <si>
    <t>2014-02-10T10:18:55Z</t>
  </si>
  <si>
    <t>2016-09-13T11:22:37Z</t>
  </si>
  <si>
    <t>2015-09-30T15:53:23Z</t>
  </si>
  <si>
    <t>2016-09-21T17:16:49Z</t>
  </si>
  <si>
    <t>lhillah/pnmlframework</t>
  </si>
  <si>
    <t>2014-01-20T08:27:31Z</t>
  </si>
  <si>
    <t>2016-02-09T09:14:49Z</t>
  </si>
  <si>
    <t>2014-12-23T15:18:45Z</t>
  </si>
  <si>
    <t>2016-06-27T15:53:52Z</t>
  </si>
  <si>
    <t>searchisko/structured-content-tools</t>
  </si>
  <si>
    <t>2012-09-14T10:24:10Z</t>
  </si>
  <si>
    <t>2015-10-15T18:29:29Z</t>
  </si>
  <si>
    <t>2014-10-31T14:36:57Z</t>
  </si>
  <si>
    <t>2015-10-03T22:37:30Z</t>
  </si>
  <si>
    <t>pkozelka/contentcheck-maven-plugin</t>
  </si>
  <si>
    <t>2010-11-09T23:11:39Z</t>
  </si>
  <si>
    <t>2016-02-11T12:35:12Z</t>
  </si>
  <si>
    <t>2013-10-27T00:43:50Z</t>
  </si>
  <si>
    <t>2016-05-08T22:49:29Z</t>
  </si>
  <si>
    <t>ShaneMcC/DFBnc</t>
  </si>
  <si>
    <t>2010-03-28T20:34:11Z</t>
  </si>
  <si>
    <t>2015-10-13T06:33:36Z</t>
  </si>
  <si>
    <t>2012-11-22T01:25:49Z</t>
  </si>
  <si>
    <t>2016-08-11T20:23:36Z</t>
  </si>
  <si>
    <t>opitzconsulting/bwertr-java</t>
  </si>
  <si>
    <t>2011-05-17T07:34:54Z</t>
  </si>
  <si>
    <t>2015-03-27T11:05:57Z</t>
  </si>
  <si>
    <t>2012-05-26T08:17:16Z</t>
  </si>
  <si>
    <t>2015-05-07T13:41:16Z</t>
  </si>
  <si>
    <t>muuki88/e4GeminiJPA</t>
  </si>
  <si>
    <t>2012-02-21T17:04:56Z</t>
  </si>
  <si>
    <t>2015-01-22T18:09:54Z</t>
  </si>
  <si>
    <t>2013-07-06T22:23:29Z</t>
  </si>
  <si>
    <t>2015-10-09T21:55:52Z</t>
  </si>
  <si>
    <t>tynamo/tynamo-federatedaccounts</t>
  </si>
  <si>
    <t>2014-02-04T12:45:29Z</t>
  </si>
  <si>
    <t>2015-12-28T19:40:09Z</t>
  </si>
  <si>
    <t>2014-11-12T19:26:39Z</t>
  </si>
  <si>
    <t>2016-01-08T07:53:39Z</t>
  </si>
  <si>
    <t>zanata/zanata-common</t>
  </si>
  <si>
    <t>2012-04-23T08:16:36Z</t>
  </si>
  <si>
    <t>2016-09-14T06:06:38Z</t>
  </si>
  <si>
    <t>2013-06-24T07:31:19Z</t>
  </si>
  <si>
    <t>2016-09-19T21:38:58Z</t>
  </si>
  <si>
    <t>cubing/wca-workbook-assistant</t>
  </si>
  <si>
    <t>2012-11-04T18:24:55Z</t>
  </si>
  <si>
    <t>2016-04-23T03:20:28Z</t>
  </si>
  <si>
    <t>2014-03-15T03:18:51Z</t>
  </si>
  <si>
    <t>2016-08-07T19:45:31Z</t>
  </si>
  <si>
    <t>freemed/remitt</t>
  </si>
  <si>
    <t>2011-10-30T04:45:06Z</t>
  </si>
  <si>
    <t>2016-08-13T00:59:39Z</t>
  </si>
  <si>
    <t>2012-08-09T15:25:32Z</t>
  </si>
  <si>
    <t>2016-05-26T11:41:22Z</t>
  </si>
  <si>
    <t>TheNewEconomy/TNE-Bukkit</t>
  </si>
  <si>
    <t>2013-03-09T21:55:10Z</t>
  </si>
  <si>
    <t>2016-08-31T16:17:00Z</t>
  </si>
  <si>
    <t>2015-10-13T14:02:47Z</t>
  </si>
  <si>
    <t>2016-09-20T09:10:25Z</t>
  </si>
  <si>
    <t>manoj-makkuboy/Aadu-Puli-Aatam</t>
  </si>
  <si>
    <t>2013-10-24T12:53:34Z</t>
  </si>
  <si>
    <t>2016-08-22T12:16:13Z</t>
  </si>
  <si>
    <t>2014-11-23T10:48:32Z</t>
  </si>
  <si>
    <t>2015-10-11T06:07:08Z</t>
  </si>
  <si>
    <t>mizdebsk/xmvn</t>
  </si>
  <si>
    <t>2013-03-22T14:17:41Z</t>
  </si>
  <si>
    <t>2016-07-21T18:40:51Z</t>
  </si>
  <si>
    <t>2014-12-23T10:38:33Z</t>
  </si>
  <si>
    <t>2016-08-29T13:38:40Z</t>
  </si>
  <si>
    <t>FasterXML/jackson-module-paranamer</t>
  </si>
  <si>
    <t>2013-04-30T03:16:51Z</t>
  </si>
  <si>
    <t>2016-06-22T22:10:11Z</t>
  </si>
  <si>
    <t>2015-02-27T18:10:06Z</t>
  </si>
  <si>
    <t>2016-03-16T04:57:49Z</t>
  </si>
  <si>
    <t>igarape/copcast-android</t>
  </si>
  <si>
    <t>2014-10-28T20:00:28Z</t>
  </si>
  <si>
    <t>2016-09-10T17:37:46Z</t>
  </si>
  <si>
    <t>2015-08-03T14:21:02Z</t>
  </si>
  <si>
    <t>2016-09-20T12:15:44Z</t>
  </si>
  <si>
    <t>SpectraLogic/ds3_java_cli</t>
  </si>
  <si>
    <t>2014-04-03T22:37:19Z</t>
  </si>
  <si>
    <t>2016-06-01T19:45:01Z</t>
  </si>
  <si>
    <t>2015-04-08T21:50:14Z</t>
  </si>
  <si>
    <t>2016-09-19T16:40:13Z</t>
  </si>
  <si>
    <t>CoCoViLa/CoCoViLa</t>
  </si>
  <si>
    <t>2013-05-29T22:06:41Z</t>
  </si>
  <si>
    <t>2016-04-04T00:12:46Z</t>
  </si>
  <si>
    <t>2014-11-17T09:18:48Z</t>
  </si>
  <si>
    <t>2016-06-10T09:21:46Z</t>
  </si>
  <si>
    <t>Canadensys/narwhal-processor</t>
  </si>
  <si>
    <t>2012-12-12T19:46:23Z</t>
  </si>
  <si>
    <t>2016-08-30T18:46:00Z</t>
  </si>
  <si>
    <t>2013-10-10T14:37:13Z</t>
  </si>
  <si>
    <t>2015-08-17T12:46:47Z</t>
  </si>
  <si>
    <t>nikosk/Spring-JPA-Crud-Scaffolding</t>
  </si>
  <si>
    <t>2012-02-14T04:37:17Z</t>
  </si>
  <si>
    <t>2016-05-19T01:10:57Z</t>
  </si>
  <si>
    <t>2013-02-19T22:37:58Z</t>
  </si>
  <si>
    <t>2014-08-16T15:34:03Z</t>
  </si>
  <si>
    <t>italiangrid/voms-api-java</t>
  </si>
  <si>
    <t>2011-11-04T15:58:03Z</t>
  </si>
  <si>
    <t>2015-07-28T09:23:00Z</t>
  </si>
  <si>
    <t>2014-09-29T17:11:35Z</t>
  </si>
  <si>
    <t>2016-07-18T11:58:05Z</t>
  </si>
  <si>
    <t>schibsted/sdk-android</t>
  </si>
  <si>
    <t>2012-10-23T14:54:29Z</t>
  </si>
  <si>
    <t>2015-09-24T12:33:11Z</t>
  </si>
  <si>
    <t>2015-02-03T13:31:48Z</t>
  </si>
  <si>
    <t>2015-12-23T12:22:24Z</t>
  </si>
  <si>
    <t>shansen/EggCatcher</t>
  </si>
  <si>
    <t>2012-02-19T02:45:54Z</t>
  </si>
  <si>
    <t>2015-11-08T03:30:37Z</t>
  </si>
  <si>
    <t>2013-07-11T20:19:40Z</t>
  </si>
  <si>
    <t>2016-08-12T04:04:40Z</t>
  </si>
  <si>
    <t>openpreserve/nanite</t>
  </si>
  <si>
    <t>2012-01-24T15:00:36Z</t>
  </si>
  <si>
    <t>2016-04-26T08:19:29Z</t>
  </si>
  <si>
    <t>2013-03-06T14:50:45Z</t>
  </si>
  <si>
    <t>2016-05-31T21:45:41Z</t>
  </si>
  <si>
    <t>killbill/killbill-client-java</t>
  </si>
  <si>
    <t>2012-06-17T22:33:53Z</t>
  </si>
  <si>
    <t>2016-05-18T16:50:28Z</t>
  </si>
  <si>
    <t>2013-10-21T11:10:15Z</t>
  </si>
  <si>
    <t>2016-08-23T02:35:48Z</t>
  </si>
  <si>
    <t>atorstling/bychan</t>
  </si>
  <si>
    <t>2013-12-21T16:13:49Z</t>
  </si>
  <si>
    <t>2016-01-15T22:01:48Z</t>
  </si>
  <si>
    <t>2015-02-09T06:42:02Z</t>
  </si>
  <si>
    <t>2016-01-15T22:02:02Z</t>
  </si>
  <si>
    <t>olivergondza/dumpling</t>
  </si>
  <si>
    <t>2014-06-29T19:10:14Z</t>
  </si>
  <si>
    <t>2016-07-14T17:16:14Z</t>
  </si>
  <si>
    <t>2015-10-29T18:29:54Z</t>
  </si>
  <si>
    <t>2016-09-05T08:43:54Z</t>
  </si>
  <si>
    <t>johan-gorter/Instantlogic</t>
  </si>
  <si>
    <t>2013-01-01T08:14:02Z</t>
  </si>
  <si>
    <t>2014-11-24T20:56:11Z</t>
  </si>
  <si>
    <t>2014-02-01T18:48:20Z</t>
  </si>
  <si>
    <t>2015-04-13T18:54:00Z</t>
  </si>
  <si>
    <t>trustathsh/irond</t>
  </si>
  <si>
    <t>2013-04-17T10:00:00Z</t>
  </si>
  <si>
    <t>2016-09-20T03:12:11Z</t>
  </si>
  <si>
    <t>2014-04-15T13:42:49Z</t>
  </si>
  <si>
    <t>2016-03-23T14:57:13Z</t>
  </si>
  <si>
    <t>davidmoten/xuml-tools</t>
  </si>
  <si>
    <t>2012-06-17T23:03:47Z</t>
  </si>
  <si>
    <t>2016-03-09T22:15:56Z</t>
  </si>
  <si>
    <t>2014-11-15T11:17:00Z</t>
  </si>
  <si>
    <t>2016-03-09T22:16:42Z</t>
  </si>
  <si>
    <t>milaboratory/milib</t>
  </si>
  <si>
    <t>2014-06-18T08:48:50Z</t>
  </si>
  <si>
    <t>2016-02-28T14:40:18Z</t>
  </si>
  <si>
    <t>2015-06-16T10:49:25Z</t>
  </si>
  <si>
    <t>2016-09-08T01:04:16Z</t>
  </si>
  <si>
    <t>reggert/reb4j</t>
  </si>
  <si>
    <t>2012-07-21T21:06:43Z</t>
  </si>
  <si>
    <t>2014-10-27T20:43:08Z</t>
  </si>
  <si>
    <t>2013-10-19T15:28:49Z</t>
  </si>
  <si>
    <t>2015-10-10T00:15:15Z</t>
  </si>
  <si>
    <t>teachus/teachus</t>
  </si>
  <si>
    <t>2009-02-25T22:22:46Z</t>
  </si>
  <si>
    <t>2016-05-09T04:02:42Z</t>
  </si>
  <si>
    <t>2012-09-09T07:21:51Z</t>
  </si>
  <si>
    <t>2013-10-29T21:01:44Z</t>
  </si>
  <si>
    <t>terasolunaorg/terasoluna-gfw-functionaltest</t>
  </si>
  <si>
    <t>2013-12-11T08:57:28Z</t>
  </si>
  <si>
    <t>2016-08-25T02:52:33Z</t>
  </si>
  <si>
    <t>2015-10-13T07:43:51Z</t>
  </si>
  <si>
    <t>2016-09-07T13:36:01Z</t>
  </si>
  <si>
    <t>oliverklee/phpparser</t>
  </si>
  <si>
    <t>2012-12-08T11:32:04Z</t>
  </si>
  <si>
    <t>2016-02-23T00:30:15Z</t>
  </si>
  <si>
    <t>2014-03-10T22:50:40Z</t>
  </si>
  <si>
    <t>2014-12-20T14:00:25Z</t>
  </si>
  <si>
    <t>binkley/binkley</t>
  </si>
  <si>
    <t>2010-11-15T12:15:00Z</t>
  </si>
  <si>
    <t>2016-09-05T06:07:33Z</t>
  </si>
  <si>
    <t>2014-09-07T22:20:56Z</t>
  </si>
  <si>
    <t>2016-08-04T13:18:39Z</t>
  </si>
  <si>
    <t>jbehave/jbehave-osgi</t>
  </si>
  <si>
    <t>2011-06-22T08:13:38Z</t>
  </si>
  <si>
    <t>2015-07-06T15:20:37Z</t>
  </si>
  <si>
    <t>2013-05-23T18:40:29Z</t>
  </si>
  <si>
    <t>2015-05-22T16:26:41Z</t>
  </si>
  <si>
    <t>Nodeclipse/restclient-tool</t>
  </si>
  <si>
    <t>2013-07-07T04:26:57Z</t>
  </si>
  <si>
    <t>2016-08-28T09:28:47Z</t>
  </si>
  <si>
    <t>2015-06-23T10:29:16Z</t>
  </si>
  <si>
    <t>2016-09-08T06:02:40Z</t>
  </si>
  <si>
    <t>darxriggs/codenarc-eclipse</t>
  </si>
  <si>
    <t>2011-07-31T15:29:31Z</t>
  </si>
  <si>
    <t>2016-07-27T09:42:29Z</t>
  </si>
  <si>
    <t>2014-01-02T23:54:57Z</t>
  </si>
  <si>
    <t>2015-06-09T22:40:11Z</t>
  </si>
  <si>
    <t>openpreserve/plato</t>
  </si>
  <si>
    <t>2012-05-22T12:35:23Z</t>
  </si>
  <si>
    <t>2013-05-03T17:17:35Z</t>
  </si>
  <si>
    <t>2015-05-22T22:53:44Z</t>
  </si>
  <si>
    <t>pietermartin/umlg</t>
  </si>
  <si>
    <t>2012-05-22T19:57:29Z</t>
  </si>
  <si>
    <t>2016-09-20T15:22:07Z</t>
  </si>
  <si>
    <t>2013-06-14T05:25:34Z</t>
  </si>
  <si>
    <t>2016-09-03T08:13:08Z</t>
  </si>
  <si>
    <t>realityforge/gwt-contacts</t>
  </si>
  <si>
    <t>2011-07-28T12:05:28Z</t>
  </si>
  <si>
    <t>2015-10-06T06:18:20Z</t>
  </si>
  <si>
    <t>2013-12-31T21:24:03Z</t>
  </si>
  <si>
    <t>2016-02-27T04:07:05Z</t>
  </si>
  <si>
    <t>tgvaughan/MultiTypeTree</t>
  </si>
  <si>
    <t>2012-04-13T05:08:13Z</t>
  </si>
  <si>
    <t>2016-07-27T22:28:51Z</t>
  </si>
  <si>
    <t>2014-04-06T22:34:44Z</t>
  </si>
  <si>
    <t>2016-06-29T13:36:52Z</t>
  </si>
  <si>
    <t>bit-man/SwissArmyJavaGit</t>
  </si>
  <si>
    <t>2013-02-24T22:14:47Z</t>
  </si>
  <si>
    <t>2016-09-07T01:05:53Z</t>
  </si>
  <si>
    <t>2014-07-17T19:54:30Z</t>
  </si>
  <si>
    <t>2016-04-22T21:07:58Z</t>
  </si>
  <si>
    <t>efsavage/ajah</t>
  </si>
  <si>
    <t>2011-03-06T04:00:15Z</t>
  </si>
  <si>
    <t>2016-08-22T15:40:18Z</t>
  </si>
  <si>
    <t>2012-07-18T18:22:03Z</t>
  </si>
  <si>
    <t>2016-09-21T01:21:35Z</t>
  </si>
  <si>
    <t>tobiyas/RacesAndClasses</t>
  </si>
  <si>
    <t>2012-05-25T17:22:57Z</t>
  </si>
  <si>
    <t>2016-08-22T08:29:42Z</t>
  </si>
  <si>
    <t>2014-09-11T18:50:40Z</t>
  </si>
  <si>
    <t>2016-01-28T00:54:25Z</t>
  </si>
  <si>
    <t>julianmendez/fcalib</t>
  </si>
  <si>
    <t>2013-10-15T21:19:31Z</t>
  </si>
  <si>
    <t>2016-05-16T15:18:54Z</t>
  </si>
  <si>
    <t>2014-11-27T17:46:28Z</t>
  </si>
  <si>
    <t>2016-08-11T06:28:37Z</t>
  </si>
  <si>
    <t>OpenSextant/OpenSextantToolbox</t>
  </si>
  <si>
    <t>2013-08-04T18:44:15Z</t>
  </si>
  <si>
    <t>2016-08-17T12:53:55Z</t>
  </si>
  <si>
    <t>2014-12-29T18:50:02Z</t>
  </si>
  <si>
    <t>2016-08-18T18:43:51Z</t>
  </si>
  <si>
    <t>goodow/realtime-android-playground</t>
  </si>
  <si>
    <t>2013-05-29T11:34:26Z</t>
  </si>
  <si>
    <t>2016-05-19T07:06:58Z</t>
  </si>
  <si>
    <t>2014-05-04T04:01:42Z</t>
  </si>
  <si>
    <t>2015-03-21T14:11:42Z</t>
  </si>
  <si>
    <t>SonarQubeCommunity/sonar-sonargraph</t>
  </si>
  <si>
    <t>2014-04-11T07:51:08Z</t>
  </si>
  <si>
    <t>2016-06-15T22:46:29Z</t>
  </si>
  <si>
    <t>2015-06-22T07:29:42Z</t>
  </si>
  <si>
    <t>2016-09-22T03:48:15Z</t>
  </si>
  <si>
    <t>Bammerbom/UltimateCore</t>
  </si>
  <si>
    <t>2014-06-12T08:22:47Z</t>
  </si>
  <si>
    <t>2016-02-18T18:00:54Z</t>
  </si>
  <si>
    <t>2015-03-21T11:10:43Z</t>
  </si>
  <si>
    <t>2016-09-09T07:11:19Z</t>
  </si>
  <si>
    <t>jnr/jnr-constants</t>
  </si>
  <si>
    <t>2011-02-03T04:36:37Z</t>
  </si>
  <si>
    <t>2016-09-20T19:54:42Z</t>
  </si>
  <si>
    <t>2012-11-14T02:45:53Z</t>
  </si>
  <si>
    <t>2016-09-09T15:36:14Z</t>
  </si>
  <si>
    <t>obiba/onyx</t>
  </si>
  <si>
    <t>2012-10-24T13:21:47Z</t>
  </si>
  <si>
    <t>2016-01-29T11:52:29Z</t>
  </si>
  <si>
    <t>2015-10-05T16:24:58Z</t>
  </si>
  <si>
    <t>2016-07-28T19:30:43Z</t>
  </si>
  <si>
    <t>cts2/cts2-framework</t>
  </si>
  <si>
    <t>2011-09-27T20:59:24Z</t>
  </si>
  <si>
    <t>2015-05-07T13:44:18Z</t>
  </si>
  <si>
    <t>2012-12-05T15:54:06Z</t>
  </si>
  <si>
    <t>2015-05-07T13:52:04Z</t>
  </si>
  <si>
    <t>Parabot/Parabot</t>
  </si>
  <si>
    <t>2013-04-03T18:22:58Z</t>
  </si>
  <si>
    <t>2016-08-02T15:48:57Z</t>
  </si>
  <si>
    <t>2014-12-19T02:46:34Z</t>
  </si>
  <si>
    <t>2016-06-27T12:12:36Z</t>
  </si>
  <si>
    <t>FenixEdu/fenixedu-cms</t>
  </si>
  <si>
    <t>2014-07-07T14:02:38Z</t>
  </si>
  <si>
    <t>2016-09-02T11:25:45Z</t>
  </si>
  <si>
    <t>2015-06-05T13:10:09Z</t>
  </si>
  <si>
    <t>2016-09-20T23:08:21Z</t>
  </si>
  <si>
    <t>SonarQubeCommunity/sonar-fortify</t>
  </si>
  <si>
    <t>2012-07-31T08:15:56Z</t>
  </si>
  <si>
    <t>2016-05-27T08:18:47Z</t>
  </si>
  <si>
    <t>2015-05-21T12:57:31Z</t>
  </si>
  <si>
    <t>2016-09-22T03:42:32Z</t>
  </si>
  <si>
    <t>SonarSource/sonar-scanner-ant</t>
  </si>
  <si>
    <t>2012-09-05T07:37:13Z</t>
  </si>
  <si>
    <t>2016-09-08T07:25:34Z</t>
  </si>
  <si>
    <t>2015-05-18T12:47:44Z</t>
  </si>
  <si>
    <t>2016-09-22T03:41:53Z</t>
  </si>
  <si>
    <t>gameclosure/facebook</t>
  </si>
  <si>
    <t>2013-07-18T18:15:34Z</t>
  </si>
  <si>
    <t>2016-07-29T04:02:36Z</t>
  </si>
  <si>
    <t>2014-12-09T21:54:48Z</t>
  </si>
  <si>
    <t>2015-11-08T11:47:37Z</t>
  </si>
  <si>
    <t>openworm/org.geppetto.simulation</t>
  </si>
  <si>
    <t>2012-10-11T14:18:28Z</t>
  </si>
  <si>
    <t>2016-08-09T11:01:23Z</t>
  </si>
  <si>
    <t>2013-12-02T14:44:56Z</t>
  </si>
  <si>
    <t>2016-09-18T17:42:53Z</t>
  </si>
  <si>
    <t>zanata/zanata-client</t>
  </si>
  <si>
    <t>2012-04-24T00:00:28Z</t>
  </si>
  <si>
    <t>2016-06-15T15:29:50Z</t>
  </si>
  <si>
    <t>2013-06-24T07:31:28Z</t>
  </si>
  <si>
    <t>2016-09-22T07:48:44Z</t>
  </si>
  <si>
    <t>ipa320/bride</t>
  </si>
  <si>
    <t>2012-05-04T09:13:42Z</t>
  </si>
  <si>
    <t>2015-07-01T19:02:34Z</t>
  </si>
  <si>
    <t>2014-05-25T10:41:52Z</t>
  </si>
  <si>
    <t>2015-11-04T11:43:28Z</t>
  </si>
  <si>
    <t>goodow/realtime-operation</t>
  </si>
  <si>
    <t>2013-06-05T13:28:47Z</t>
  </si>
  <si>
    <t>2015-03-21T11:59:13Z</t>
  </si>
  <si>
    <t>2014-04-07T08:42:40Z</t>
  </si>
  <si>
    <t>2015-03-06T17:00:10Z</t>
  </si>
  <si>
    <t>LTTPP/Eemory</t>
  </si>
  <si>
    <t>2014-07-17T08:14:27Z</t>
  </si>
  <si>
    <t>2016-07-17T10:55:41Z</t>
  </si>
  <si>
    <t>2015-07-27T04:17:11Z</t>
  </si>
  <si>
    <t>2016-05-08T10:58:43Z</t>
  </si>
  <si>
    <t>Sylvain-Bugat/RundeckMonitor</t>
  </si>
  <si>
    <t>2013-09-08T14:13:34Z</t>
  </si>
  <si>
    <t>2016-05-23T18:18:36Z</t>
  </si>
  <si>
    <t>2015-03-31T19:34:32Z</t>
  </si>
  <si>
    <t>2016-08-02T06:18:34Z</t>
  </si>
  <si>
    <t>tobyweston/simple-http</t>
  </si>
  <si>
    <t>2012-02-24T11:35:30Z</t>
  </si>
  <si>
    <t>2016-08-29T09:25:46Z</t>
  </si>
  <si>
    <t>2013-01-16T19:47:19Z</t>
  </si>
  <si>
    <t>2013-12-06T14:57:03Z</t>
  </si>
  <si>
    <t>javadev/sqltojava</t>
  </si>
  <si>
    <t>2012-01-20T20:22:02Z</t>
  </si>
  <si>
    <t>2016-05-13T11:14:56Z</t>
  </si>
  <si>
    <t>2014-05-18T10:46:33Z</t>
  </si>
  <si>
    <t>2016-07-11T05:47:33Z</t>
  </si>
  <si>
    <t>toopher/toopher-java</t>
  </si>
  <si>
    <t>2012-09-27T04:44:39Z</t>
  </si>
  <si>
    <t>2015-03-18T23:10:21Z</t>
  </si>
  <si>
    <t>2013-08-05T17:58:05Z</t>
  </si>
  <si>
    <t>2015-04-21T22:44:41Z</t>
  </si>
  <si>
    <t>e-parliament/nsesa-editor</t>
  </si>
  <si>
    <t>2012-06-14T19:03:46Z</t>
  </si>
  <si>
    <t>2015-06-18T16:50:59Z</t>
  </si>
  <si>
    <t>2014-03-09T22:04:22Z</t>
  </si>
  <si>
    <t>2014-12-07T18:29:07Z</t>
  </si>
  <si>
    <t>vbmacher/emuStudio</t>
  </si>
  <si>
    <t>2010-07-26T06:22:47Z</t>
  </si>
  <si>
    <t>2016-09-05T06:04:01Z</t>
  </si>
  <si>
    <t>2012-09-08T11:24:00Z</t>
  </si>
  <si>
    <t>2016-09-20T05:47:11Z</t>
  </si>
  <si>
    <t>CodisRedding/sf-deploy-and-destroy</t>
  </si>
  <si>
    <t>2012-04-30T13:30:13Z</t>
  </si>
  <si>
    <t>2015-06-22T15:32:20Z</t>
  </si>
  <si>
    <t>2013-02-22T16:00:05Z</t>
  </si>
  <si>
    <t>2016-08-16T18:40:54Z</t>
  </si>
  <si>
    <t>NeuronRobotics/java-bowler</t>
  </si>
  <si>
    <t>2013-12-31T03:09:28Z</t>
  </si>
  <si>
    <t>2016-03-21T02:25:16Z</t>
  </si>
  <si>
    <t>2015-10-31T06:07:26Z</t>
  </si>
  <si>
    <t>2016-09-17T14:22:11Z</t>
  </si>
  <si>
    <t>ucchyocean/LunaChat</t>
  </si>
  <si>
    <t>2013-04-21T15:08:01Z</t>
  </si>
  <si>
    <t>2016-08-13T09:32:08Z</t>
  </si>
  <si>
    <t>2014-06-16T04:13:07Z</t>
  </si>
  <si>
    <t>2016-09-01T11:12:24Z</t>
  </si>
  <si>
    <t>Keridos/FloodLights</t>
  </si>
  <si>
    <t>2014-02-27T22:06:59Z</t>
  </si>
  <si>
    <t>2016-06-14T16:50:15Z</t>
  </si>
  <si>
    <t>2015-07-31T12:13:27Z</t>
  </si>
  <si>
    <t>2016-07-15T23:32:29Z</t>
  </si>
  <si>
    <t>hajoeichler/JenkinsJobConfigGenerator</t>
  </si>
  <si>
    <t>2011-10-14T21:03:51Z</t>
  </si>
  <si>
    <t>2014-02-15T20:31:45Z</t>
  </si>
  <si>
    <t>2015-01-13T15:02:34Z</t>
  </si>
  <si>
    <t>OpenTreeOfLife/taxomachine</t>
  </si>
  <si>
    <t>2012-09-08T02:07:32Z</t>
  </si>
  <si>
    <t>2016-02-04T19:54:05Z</t>
  </si>
  <si>
    <t>2014-09-21T12:59:47Z</t>
  </si>
  <si>
    <t>2016-09-02T15:47:55Z</t>
  </si>
  <si>
    <t>CvO-Theory/apt</t>
  </si>
  <si>
    <t>2013-03-26T12:36:37Z</t>
  </si>
  <si>
    <t>2016-07-28T12:59:57Z</t>
  </si>
  <si>
    <t>2015-10-16T07:40:00Z</t>
  </si>
  <si>
    <t>2016-09-21T13:27:10Z</t>
  </si>
  <si>
    <t>codeborne/mobileid</t>
  </si>
  <si>
    <t>2012-01-25T11:03:35Z</t>
  </si>
  <si>
    <t>2016-09-11T16:18:22Z</t>
  </si>
  <si>
    <t>2014-09-11T21:08:28Z</t>
  </si>
  <si>
    <t>2015-11-20T20:29:03Z</t>
  </si>
  <si>
    <t>usus/usus-plugins</t>
  </si>
  <si>
    <t>2011-10-23T13:53:47Z</t>
  </si>
  <si>
    <t>2016-09-03T17:20:18Z</t>
  </si>
  <si>
    <t>2012-11-01T00:21:46Z</t>
  </si>
  <si>
    <t>2014-07-23T05:43:10Z</t>
  </si>
  <si>
    <t>devhub-tud/devhub</t>
  </si>
  <si>
    <t>2013-12-07T13:36:31Z</t>
  </si>
  <si>
    <t>2016-06-30T13:04:10Z</t>
  </si>
  <si>
    <t>2015-01-22T01:29:46Z</t>
  </si>
  <si>
    <t>2016-09-09T16:04:42Z</t>
  </si>
  <si>
    <t>sanger-pathogens/crawl2</t>
  </si>
  <si>
    <t>2011-04-19T12:35:32Z</t>
  </si>
  <si>
    <t>2015-12-14T22:24:45Z</t>
  </si>
  <si>
    <t>2015-07-15T15:33:05Z</t>
  </si>
  <si>
    <t>2016-09-06T12:58:30Z</t>
  </si>
  <si>
    <t>openxc/openxc-starter</t>
  </si>
  <si>
    <t>2013-08-17T09:00:52Z</t>
  </si>
  <si>
    <t>2016-05-01T21:20:32Z</t>
  </si>
  <si>
    <t>2015-07-26T22:55:32Z</t>
  </si>
  <si>
    <t>2016-06-01T20:39:12Z</t>
  </si>
  <si>
    <t>valdasraps/resthub</t>
  </si>
  <si>
    <t>2014-05-13T12:04:23Z</t>
  </si>
  <si>
    <t>2016-05-04T07:21:38Z</t>
  </si>
  <si>
    <t>2015-10-15T22:04:42Z</t>
  </si>
  <si>
    <t>2016-09-13T15:55:00Z</t>
  </si>
  <si>
    <t>instaclick/PDI-Plugin-Step-AMQP</t>
  </si>
  <si>
    <t>2014-01-13T22:33:26Z</t>
  </si>
  <si>
    <t>2016-06-10T07:06:22Z</t>
  </si>
  <si>
    <t>2015-06-08T10:55:36Z</t>
  </si>
  <si>
    <t>2016-04-29T21:54:16Z</t>
  </si>
  <si>
    <t>porscheinformatik/cucumber-report-db</t>
  </si>
  <si>
    <t>2013-08-06T08:51:59Z</t>
  </si>
  <si>
    <t>2016-08-10T14:34:44Z</t>
  </si>
  <si>
    <t>2015-03-23T16:29:43Z</t>
  </si>
  <si>
    <t>2016-08-10T14:35:41Z</t>
  </si>
  <si>
    <t>openworm/org.geppetto.solver.sph</t>
  </si>
  <si>
    <t>2012-04-03T22:51:50Z</t>
  </si>
  <si>
    <t>2015-04-30T09:29:21Z</t>
  </si>
  <si>
    <t>2013-12-02T15:22:28Z</t>
  </si>
  <si>
    <t>2015-12-07T11:13:16Z</t>
  </si>
  <si>
    <t>Ribesg/NPlugins</t>
  </si>
  <si>
    <t>2013-02-25T14:46:34Z</t>
  </si>
  <si>
    <t>2016-06-26T18:08:39Z</t>
  </si>
  <si>
    <t>2014-07-18T11:24:28Z</t>
  </si>
  <si>
    <t>2016-06-26T18:10:03Z</t>
  </si>
  <si>
    <t>UNC-Libraries/Carolina-Digital-Repository</t>
  </si>
  <si>
    <t>2011-09-09T20:22:21Z</t>
  </si>
  <si>
    <t>2016-08-25T19:08:35Z</t>
  </si>
  <si>
    <t>2015-04-01T18:26:01Z</t>
  </si>
  <si>
    <t>2016-09-21T17:34:47Z</t>
  </si>
  <si>
    <t>prismicio/java-kit</t>
  </si>
  <si>
    <t>2013-08-20T18:03:37Z</t>
  </si>
  <si>
    <t>2016-03-01T17:26:10Z</t>
  </si>
  <si>
    <t>2014-09-01T11:42:52Z</t>
  </si>
  <si>
    <t>2016-04-12T08:37:59Z</t>
  </si>
  <si>
    <t>SonarSource/sonar-xml</t>
  </si>
  <si>
    <t>2013-01-02T08:10:56Z</t>
  </si>
  <si>
    <t>2016-02-29T11:55:24Z</t>
  </si>
  <si>
    <t>2015-05-18T19:34:52Z</t>
  </si>
  <si>
    <t>2016-09-22T03:23:04Z</t>
  </si>
  <si>
    <t>FenixEdu/bennu</t>
  </si>
  <si>
    <t>2013-03-20T11:53:37Z</t>
  </si>
  <si>
    <t>2016-03-04T17:12:18Z</t>
  </si>
  <si>
    <t>2014-01-03T19:24:14Z</t>
  </si>
  <si>
    <t>2016-09-20T08:58:04Z</t>
  </si>
  <si>
    <t>yujunliang/lambda</t>
  </si>
  <si>
    <t>2010-08-11T23:47:59Z</t>
  </si>
  <si>
    <t>2016-09-13T13:53:28Z</t>
  </si>
  <si>
    <t>2015-04-29T21:08:26Z</t>
  </si>
  <si>
    <t>2016-09-13T13:55:35Z</t>
  </si>
  <si>
    <t>evanchooly/critter</t>
  </si>
  <si>
    <t>2012-12-20T04:40:05Z</t>
  </si>
  <si>
    <t>2016-08-03T01:34:01Z</t>
  </si>
  <si>
    <t>2014-04-17T17:42:10Z</t>
  </si>
  <si>
    <t>2016-01-04T05:36:33Z</t>
  </si>
  <si>
    <t>jcgay/buildplan-maven-plugin</t>
  </si>
  <si>
    <t>2012-08-20T17:54:25Z</t>
  </si>
  <si>
    <t>2016-08-01T03:34:49Z</t>
  </si>
  <si>
    <t>2014-09-20T20:12:00Z</t>
  </si>
  <si>
    <t>2015-11-19T21:11:12Z</t>
  </si>
  <si>
    <t>bogdan32x/ZQL</t>
  </si>
  <si>
    <t>2012-06-20T17:43:15Z</t>
  </si>
  <si>
    <t>2016-01-27T20:46:19Z</t>
  </si>
  <si>
    <t>2014-08-12T13:10:54Z</t>
  </si>
  <si>
    <t>2015-10-14T17:03:49Z</t>
  </si>
  <si>
    <t>vbmacher/cup-maven-plugin</t>
  </si>
  <si>
    <t>2012-03-18T09:27:57Z</t>
  </si>
  <si>
    <t>2016-09-03T10:48:06Z</t>
  </si>
  <si>
    <t>2013-07-05T08:31:32Z</t>
  </si>
  <si>
    <t>2016-09-03T10:51:03Z</t>
  </si>
  <si>
    <t>dschadow/Java-Web-Security</t>
  </si>
  <si>
    <t>2012-10-13T10:41:13Z</t>
  </si>
  <si>
    <t>2016-09-10T23:18:01Z</t>
  </si>
  <si>
    <t>2014-12-31T09:25:25Z</t>
  </si>
  <si>
    <t>2016-09-21T19:40:25Z</t>
  </si>
  <si>
    <t>LEMS/jLEMS</t>
  </si>
  <si>
    <t>2012-06-10T09:52:06Z</t>
  </si>
  <si>
    <t>2016-07-11T16:31:11Z</t>
  </si>
  <si>
    <t>2013-09-18T09:30:45Z</t>
  </si>
  <si>
    <t>2016-08-16T16:09:15Z</t>
  </si>
  <si>
    <t>reines/persistenthashmap</t>
  </si>
  <si>
    <t>2010-08-14T00:09:20Z</t>
  </si>
  <si>
    <t>2016-08-20T09:54:01Z</t>
  </si>
  <si>
    <t>2013-05-29T08:41:37Z</t>
  </si>
  <si>
    <t>2014-05-07T09:57:52Z</t>
  </si>
  <si>
    <t>googlegenomics/gatk-tools-java</t>
  </si>
  <si>
    <t>2014-08-19T15:45:58Z</t>
  </si>
  <si>
    <t>2016-07-24T12:46:52Z</t>
  </si>
  <si>
    <t>2015-05-21T01:18:54Z</t>
  </si>
  <si>
    <t>2016-07-29T17:18:53Z</t>
  </si>
  <si>
    <t>otavanopisto/pyramus</t>
  </si>
  <si>
    <t>2013-03-25T07:25:03Z</t>
  </si>
  <si>
    <t>2016-08-16T06:43:03Z</t>
  </si>
  <si>
    <t>2014-03-18T08:33:09Z</t>
  </si>
  <si>
    <t>2016-09-20T05:04:38Z</t>
  </si>
  <si>
    <t>jdemetra/jdemetra-core</t>
  </si>
  <si>
    <t>2014-12-18T10:00:58Z</t>
  </si>
  <si>
    <t>2016-07-14T23:13:28Z</t>
  </si>
  <si>
    <t>2015-10-07T09:48:46Z</t>
  </si>
  <si>
    <t>2016-09-20T13:38:07Z</t>
  </si>
  <si>
    <t>w3c/omn</t>
  </si>
  <si>
    <t>2014-04-07T09:41:23Z</t>
  </si>
  <si>
    <t>2016-04-26T18:39:44Z</t>
  </si>
  <si>
    <t>2015-01-22T18:53:42Z</t>
  </si>
  <si>
    <t>2016-06-02T14:23:27Z</t>
  </si>
  <si>
    <t>jmchilton/blend4j</t>
  </si>
  <si>
    <t>2012-08-20T17:22:45Z</t>
  </si>
  <si>
    <t>2016-04-29T15:47:58Z</t>
  </si>
  <si>
    <t>2013-08-21T19:43:37Z</t>
  </si>
  <si>
    <t>2016-05-02T21:40:18Z</t>
  </si>
  <si>
    <t>hotblac/spanners</t>
  </si>
  <si>
    <t>2013-05-12T17:11:08Z</t>
  </si>
  <si>
    <t>2016-08-05T13:39:25Z</t>
  </si>
  <si>
    <t>2014-11-06T21:40:59Z</t>
  </si>
  <si>
    <t>2016-09-12T22:42:02Z</t>
  </si>
  <si>
    <t>openworm/org.geppetto.model.neuroml</t>
  </si>
  <si>
    <t>2012-04-03T22:53:38Z</t>
  </si>
  <si>
    <t>2016-08-13T11:47:03Z</t>
  </si>
  <si>
    <t>2013-12-02T14:56:44Z</t>
  </si>
  <si>
    <t>2016-09-15T23:31:55Z</t>
  </si>
  <si>
    <t>SonarSource/sonar-web</t>
  </si>
  <si>
    <t>2013-01-02T08:04:51Z</t>
  </si>
  <si>
    <t>2016-02-03T14:00:10Z</t>
  </si>
  <si>
    <t>2015-05-18T09:55:54Z</t>
  </si>
  <si>
    <t>2016-09-22T03:22:36Z</t>
  </si>
  <si>
    <t>tdd-elevator-training/tetris</t>
  </si>
  <si>
    <t>2012-02-18T11:21:59Z</t>
  </si>
  <si>
    <t>2016-08-26T05:26:40Z</t>
  </si>
  <si>
    <t>2012-11-22T16:36:33Z</t>
  </si>
  <si>
    <t>2016-08-30T23:08:51Z</t>
  </si>
  <si>
    <t>lrozenblyum/chess</t>
  </si>
  <si>
    <t>2012-08-14T17:34:07Z</t>
  </si>
  <si>
    <t>2016-08-21T13:36:24Z</t>
  </si>
  <si>
    <t>2014-09-27T21:07:59Z</t>
  </si>
  <si>
    <t>2016-08-28T15:14:43Z</t>
  </si>
  <si>
    <t>LudySu/LrcJaeger</t>
  </si>
  <si>
    <t>2013-10-06T06:04:49Z</t>
  </si>
  <si>
    <t>2016-07-15T16:20:35Z</t>
  </si>
  <si>
    <t>2015-10-07T07:04:45Z</t>
  </si>
  <si>
    <t>2016-09-14T22:37:28Z</t>
  </si>
  <si>
    <t>diesieben07/SevenCommons</t>
  </si>
  <si>
    <t>2013-07-20T15:19:22Z</t>
  </si>
  <si>
    <t>2016-08-29T12:21:33Z</t>
  </si>
  <si>
    <t>2015-07-19T19:06:54Z</t>
  </si>
  <si>
    <t>2016-08-06T01:08:57Z</t>
  </si>
  <si>
    <t>nbeloglazov/GeekAlarm</t>
  </si>
  <si>
    <t>2011-06-29T06:03:48Z</t>
  </si>
  <si>
    <t>2015-12-09T05:43:40Z</t>
  </si>
  <si>
    <t>2012-07-28T14:46:44Z</t>
  </si>
  <si>
    <t>2015-12-04T07:07:04Z</t>
  </si>
  <si>
    <t>nethergrim/vk_client</t>
  </si>
  <si>
    <t>2014-10-06T19:42:31Z</t>
  </si>
  <si>
    <t>2016-08-28T15:24:27Z</t>
  </si>
  <si>
    <t>2015-10-03T11:45:31Z</t>
  </si>
  <si>
    <t>2016-07-29T07:17:04Z</t>
  </si>
  <si>
    <t>DavidWhitlock/PortlandStateJava</t>
  </si>
  <si>
    <t>2013-04-14T16:31:58Z</t>
  </si>
  <si>
    <t>2016-06-29T21:13:04Z</t>
  </si>
  <si>
    <t>2014-06-11T11:24:11Z</t>
  </si>
  <si>
    <t>2016-08-30T19:47:59Z</t>
  </si>
  <si>
    <t>bendisposto/probparsers</t>
  </si>
  <si>
    <t>2011-12-13T14:15:19Z</t>
  </si>
  <si>
    <t>2016-09-15T17:24:57Z</t>
  </si>
  <si>
    <t>2015-05-01T15:20:07Z</t>
  </si>
  <si>
    <t>2016-09-21T09:32:46Z</t>
  </si>
  <si>
    <t>OpenSextant/geodesy</t>
  </si>
  <si>
    <t>2013-04-26T15:14:46Z</t>
  </si>
  <si>
    <t>2015-12-07T15:57:54Z</t>
  </si>
  <si>
    <t>2014-11-02T21:32:28Z</t>
  </si>
  <si>
    <t>2015-12-27T19:28:24Z</t>
  </si>
  <si>
    <t>khmarbaise/iterator-maven-plugin</t>
  </si>
  <si>
    <t>2013-03-29T18:51:05Z</t>
  </si>
  <si>
    <t>2016-09-19T11:35:50Z</t>
  </si>
  <si>
    <t>2015-10-08T15:47:34Z</t>
  </si>
  <si>
    <t>2016-08-04T21:46:20Z</t>
  </si>
  <si>
    <t>gehel/jmx-rmi-agent</t>
  </si>
  <si>
    <t>2012-04-12T20:24:07Z</t>
  </si>
  <si>
    <t>2015-08-17T14:49:06Z</t>
  </si>
  <si>
    <t>2013-09-08T17:41:41Z</t>
  </si>
  <si>
    <t>2015-02-02T19:31:29Z</t>
  </si>
  <si>
    <t>lindenbaum/maven-erlang-plugin</t>
  </si>
  <si>
    <t>2012-05-04T09:43:53Z</t>
  </si>
  <si>
    <t>2016-01-07T09:29:36Z</t>
  </si>
  <si>
    <t>2013-06-24T13:20:25Z</t>
  </si>
  <si>
    <t>2014-10-09T10:58:33Z</t>
  </si>
  <si>
    <t>m-m-m/util</t>
  </si>
  <si>
    <t>2012-07-04T19:08:14Z</t>
  </si>
  <si>
    <t>2016-07-07T05:05:00Z</t>
  </si>
  <si>
    <t>2014-06-23T09:19:00Z</t>
  </si>
  <si>
    <t>2016-08-07T00:07:36Z</t>
  </si>
  <si>
    <t>elan-ev/StudIPAndroidApp</t>
  </si>
  <si>
    <t>2012-11-20T15:52:13Z</t>
  </si>
  <si>
    <t>2016-05-09T23:38:02Z</t>
  </si>
  <si>
    <t>2014-07-05T11:55:32Z</t>
  </si>
  <si>
    <t>2016-05-27T09:08:01Z</t>
  </si>
  <si>
    <t>FAP-Team/Fap-Module</t>
  </si>
  <si>
    <t>2011-09-26T11:34:22Z</t>
  </si>
  <si>
    <t>2015-05-08T09:37:33Z</t>
  </si>
  <si>
    <t>2014-09-30T08:51:59Z</t>
  </si>
  <si>
    <t>2015-07-17T12:26:01Z</t>
  </si>
  <si>
    <t>susestudio/susestudio-lib-java</t>
  </si>
  <si>
    <t>2011-07-20T11:41:16Z</t>
  </si>
  <si>
    <t>2014-10-13T00:21:47Z</t>
  </si>
  <si>
    <t>2012-12-05T15:00:36Z</t>
  </si>
  <si>
    <t>2015-02-04T09:47:22Z</t>
  </si>
  <si>
    <t>dozedoff/similarImage</t>
  </si>
  <si>
    <t>2013-04-27T10:44:32Z</t>
  </si>
  <si>
    <t>2016-07-26T07:23:48Z</t>
  </si>
  <si>
    <t>2014-01-29T01:06:59Z</t>
  </si>
  <si>
    <t>2016-09-16T17:26:21Z</t>
  </si>
  <si>
    <t>gocardless/gocardless-java</t>
  </si>
  <si>
    <t>2012-07-09T11:02:51Z</t>
  </si>
  <si>
    <t>2016-08-10T16:59:13Z</t>
  </si>
  <si>
    <t>2014-03-06T16:02:25Z</t>
  </si>
  <si>
    <t>2016-08-10T17:00:53Z</t>
  </si>
  <si>
    <t>drugis/addis</t>
  </si>
  <si>
    <t>2009-05-29T11:47:35Z</t>
  </si>
  <si>
    <t>2016-09-10T00:57:24Z</t>
  </si>
  <si>
    <t>2013-08-14T09:52:59Z</t>
  </si>
  <si>
    <t>2016-07-15T14:23:19Z</t>
  </si>
  <si>
    <t>devnexus/devnexus-site</t>
  </si>
  <si>
    <t>2011-10-08T03:32:43Z</t>
  </si>
  <si>
    <t>2016-08-21T07:24:20Z</t>
  </si>
  <si>
    <t>2013-07-18T14:40:07Z</t>
  </si>
  <si>
    <t>2016-09-22T00:17:53Z</t>
  </si>
  <si>
    <t>fqntxmqee/webframe</t>
  </si>
  <si>
    <t>2011-05-02T13:41:54Z</t>
  </si>
  <si>
    <t>2015-08-18T02:35:40Z</t>
  </si>
  <si>
    <t>2012-02-25T04:11:44Z</t>
  </si>
  <si>
    <t>2013-07-07T09:46:39Z</t>
  </si>
  <si>
    <t>bendisposto/prob2</t>
  </si>
  <si>
    <t>2012-08-21T13:53:56Z</t>
  </si>
  <si>
    <t>2016-09-14T22:33:53Z</t>
  </si>
  <si>
    <t>2015-08-11T14:35:15Z</t>
  </si>
  <si>
    <t>2016-09-21T10:26:21Z</t>
  </si>
  <si>
    <t>mjsalerno/UnoBot</t>
  </si>
  <si>
    <t>2011-08-02T07:30:35Z</t>
  </si>
  <si>
    <t>2016-09-08T23:31:33Z</t>
  </si>
  <si>
    <t>2015-09-24T17:47:30Z</t>
  </si>
  <si>
    <t>2016-09-09T01:09:01Z</t>
  </si>
  <si>
    <t>yamcs/yamcs</t>
  </si>
  <si>
    <t>2011-09-29T04:29:56Z</t>
  </si>
  <si>
    <t>2016-07-20T14:43:21Z</t>
  </si>
  <si>
    <t>2015-03-19T17:17:23Z</t>
  </si>
  <si>
    <t>2016-09-22T07:00:40Z</t>
  </si>
  <si>
    <t>InMobi/conduit</t>
  </si>
  <si>
    <t>2012-12-18T05:22:53Z</t>
  </si>
  <si>
    <t>2016-08-04T13:31:56Z</t>
  </si>
  <si>
    <t>2014-03-20T05:35:13Z</t>
  </si>
  <si>
    <t>2016-09-15T15:07:02Z</t>
  </si>
  <si>
    <t>ikasanEIP/ikasan</t>
  </si>
  <si>
    <t>2013-10-13T01:55:20Z</t>
  </si>
  <si>
    <t>2016-09-13T14:09:33Z</t>
  </si>
  <si>
    <t>2015-06-08T12:30:54Z</t>
  </si>
  <si>
    <t>2016-09-20T15:22:29Z</t>
  </si>
  <si>
    <t>cytoscape/cytoscape-api</t>
  </si>
  <si>
    <t>2013-02-01T22:56:21Z</t>
  </si>
  <si>
    <t>2016-09-20T23:31:51Z</t>
  </si>
  <si>
    <t>2014-10-11T06:46:43Z</t>
  </si>
  <si>
    <t>2015-08-10T20:36:29Z</t>
  </si>
  <si>
    <t>astrapi69/jaulp.wicket</t>
  </si>
  <si>
    <t>2012-10-17T22:25:32Z</t>
  </si>
  <si>
    <t>2016-01-11T09:05:18Z</t>
  </si>
  <si>
    <t>2015-04-08T13:40:00Z</t>
  </si>
  <si>
    <t>2016-09-05T08:54:05Z</t>
  </si>
  <si>
    <t>Unicon/unicon-cas-overlay</t>
  </si>
  <si>
    <t>2012-09-16T19:38:22Z</t>
  </si>
  <si>
    <t>2016-01-13T18:47:06Z</t>
  </si>
  <si>
    <t>2014-04-02T15:01:00Z</t>
  </si>
  <si>
    <t>2015-07-16T16:55:37Z</t>
  </si>
  <si>
    <t>AllPlayers/allplayers-android</t>
  </si>
  <si>
    <t>2011-09-13T03:07:21Z</t>
  </si>
  <si>
    <t>2014-12-18T20:58:33Z</t>
  </si>
  <si>
    <t>2013-01-11T23:18:36Z</t>
  </si>
  <si>
    <t>2014-10-17T19:29:04Z</t>
  </si>
  <si>
    <t>mung3r/ecoCreature</t>
  </si>
  <si>
    <t>2011-06-02T00:19:15Z</t>
  </si>
  <si>
    <t>2015-02-15T17:20:28Z</t>
  </si>
  <si>
    <t>2015-01-21T15:50:22Z</t>
  </si>
  <si>
    <t>2016-09-18T08:30:39Z</t>
  </si>
  <si>
    <t>php-coder/mystamps</t>
  </si>
  <si>
    <t>2010-11-07T20:00:26Z</t>
  </si>
  <si>
    <t>2016-08-26T15:59:56Z</t>
  </si>
  <si>
    <t>2013-02-14T06:02:40Z</t>
  </si>
  <si>
    <t>2016-09-22T09:29:49Z</t>
  </si>
  <si>
    <t>openmrs/openmrs-module-radiology</t>
  </si>
  <si>
    <t>2013-09-23T06:03:47Z</t>
  </si>
  <si>
    <t>2016-08-03T17:23:29Z</t>
  </si>
  <si>
    <t>2015-06-03T18:59:13Z</t>
  </si>
  <si>
    <t>2016-09-20T13:01:35Z</t>
  </si>
  <si>
    <t>blinskey/greek-reference</t>
  </si>
  <si>
    <t>2013-12-16T01:43:56Z</t>
  </si>
  <si>
    <t>2016-07-04T10:42:35Z</t>
  </si>
  <si>
    <t>2014-10-04T06:35:24Z</t>
  </si>
  <si>
    <t>2016-08-12T01:30:31Z</t>
  </si>
  <si>
    <t>molindo/wicketstuff-merged-resources</t>
  </si>
  <si>
    <t>2010-12-06T10:39:03Z</t>
  </si>
  <si>
    <t>2014-12-03T22:15:46Z</t>
  </si>
  <si>
    <t>2013-08-13T14:10:38Z</t>
  </si>
  <si>
    <t>2014-11-14T10:32:14Z</t>
  </si>
  <si>
    <t>ndw/xmlresolver</t>
  </si>
  <si>
    <t>2011-02-06T15:45:37Z</t>
  </si>
  <si>
    <t>2016-09-12T15:18:09Z</t>
  </si>
  <si>
    <t>2014-08-28T13:36:45Z</t>
  </si>
  <si>
    <t>2015-05-28T01:27:53Z</t>
  </si>
  <si>
    <t>pulse00/Doctrine-Eclipse-Plugin</t>
  </si>
  <si>
    <t>2011-10-15T10:55:12Z</t>
  </si>
  <si>
    <t>2015-05-08T06:46:04Z</t>
  </si>
  <si>
    <t>2015-07-28T20:31:40Z</t>
  </si>
  <si>
    <t>2016-06-22T15:03:21Z</t>
  </si>
  <si>
    <t>mpc-bioinformatics/pia</t>
  </si>
  <si>
    <t>2013-11-14T15:04:41Z</t>
  </si>
  <si>
    <t>2016-02-21T07:35:27Z</t>
  </si>
  <si>
    <t>2015-06-25T09:47:22Z</t>
  </si>
  <si>
    <t>2016-09-15T16:31:05Z</t>
  </si>
  <si>
    <t>AlmasB/mmorpg</t>
  </si>
  <si>
    <t>2014-04-04T22:42:40Z</t>
  </si>
  <si>
    <t>2016-09-08T10:46:52Z</t>
  </si>
  <si>
    <t>2015-03-27T10:07:29Z</t>
  </si>
  <si>
    <t>2016-04-28T19:37:23Z</t>
  </si>
  <si>
    <t>jDTOBinder/jDTO-Binder</t>
  </si>
  <si>
    <t>2011-10-20T00:55:07Z</t>
  </si>
  <si>
    <t>2016-08-02T19:35:38Z</t>
  </si>
  <si>
    <t>2014-01-23T13:25:57Z</t>
  </si>
  <si>
    <t>2015-12-10T20:23:06Z</t>
  </si>
  <si>
    <t>FasterXML/jackson-datatype-jsr353</t>
  </si>
  <si>
    <t>2013-02-26T03:32:06Z</t>
  </si>
  <si>
    <t>2016-05-24T13:19:16Z</t>
  </si>
  <si>
    <t>2015-02-27T18:20:34Z</t>
  </si>
  <si>
    <t>2016-09-18T03:06:40Z</t>
  </si>
  <si>
    <t>openmhealth/sample-data-generator</t>
  </si>
  <si>
    <t>2014-10-02T15:13:37Z</t>
  </si>
  <si>
    <t>2016-09-10T19:44:49Z</t>
  </si>
  <si>
    <t>2015-07-13T14:30:02Z</t>
  </si>
  <si>
    <t>2016-06-19T21:18:49Z</t>
  </si>
  <si>
    <t>icon-Systemhaus-GmbH/javassist-maven-plugin</t>
  </si>
  <si>
    <t>2012-12-29T02:22:54Z</t>
  </si>
  <si>
    <t>2016-07-17T12:24:03Z</t>
  </si>
  <si>
    <t>2014-05-20T08:20:26Z</t>
  </si>
  <si>
    <t>2015-06-09T12:30:36Z</t>
  </si>
  <si>
    <t>nabedge/mixer2</t>
  </si>
  <si>
    <t>2012-03-10T15:12:15Z</t>
  </si>
  <si>
    <t>2015-12-02T00:27:45Z</t>
  </si>
  <si>
    <t>2015-06-17T03:33:48Z</t>
  </si>
  <si>
    <t>2016-08-21T00:28:42Z</t>
  </si>
  <si>
    <t>Comcast/zucchini</t>
  </si>
  <si>
    <t>2014-10-08T17:47:38Z</t>
  </si>
  <si>
    <t>2016-07-01T17:36:35Z</t>
  </si>
  <si>
    <t>2015-08-15T09:39:16Z</t>
  </si>
  <si>
    <t>2016-08-30T21:33:00Z</t>
  </si>
  <si>
    <t>Orange-OpenSource/ATK</t>
  </si>
  <si>
    <t>2012-05-16T15:34:03Z</t>
  </si>
  <si>
    <t>2016-06-16T12:18:02Z</t>
  </si>
  <si>
    <t>2013-06-04T12:46:19Z</t>
  </si>
  <si>
    <t>2015-05-26T09:05:18Z</t>
  </si>
  <si>
    <t>camunda/camunda-bpm-platform-osgi</t>
  </si>
  <si>
    <t>2013-11-21T13:10:48Z</t>
  </si>
  <si>
    <t>2016-09-08T13:05:57Z</t>
  </si>
  <si>
    <t>2015-02-26T13:33:00Z</t>
  </si>
  <si>
    <t>2015-12-15T10:17:47Z</t>
  </si>
  <si>
    <t>spring-guides/gs-register-facebook-app</t>
  </si>
  <si>
    <t>2013-04-30T14:40:03Z</t>
  </si>
  <si>
    <t>2016-08-15T01:03:40Z</t>
  </si>
  <si>
    <t>2015-06-15T18:37:05Z</t>
  </si>
  <si>
    <t>2016-08-29T18:39:57Z</t>
  </si>
  <si>
    <t>ssaarela/javersion</t>
  </si>
  <si>
    <t>2013-10-11T23:43:59Z</t>
  </si>
  <si>
    <t>2016-09-17T12:56:45Z</t>
  </si>
  <si>
    <t>2015-04-23T20:25:12Z</t>
  </si>
  <si>
    <t>2016-09-16T10:30:50Z</t>
  </si>
  <si>
    <t>wizzardo/tools</t>
  </si>
  <si>
    <t>2013-12-20T13:46:09Z</t>
  </si>
  <si>
    <t>2016-08-15T19:16:07Z</t>
  </si>
  <si>
    <t>2015-07-19T15:08:10Z</t>
  </si>
  <si>
    <t>2016-09-21T20:57:56Z</t>
  </si>
  <si>
    <t>jinahya/bit-io</t>
  </si>
  <si>
    <t>2013-10-09T04:26:39Z</t>
  </si>
  <si>
    <t>2016-08-04T09:27:58Z</t>
  </si>
  <si>
    <t>2015-06-20T10:14:48Z</t>
  </si>
  <si>
    <t>2016-09-21T04:10:21Z</t>
  </si>
  <si>
    <t>ehoefig/KineticGWT</t>
  </si>
  <si>
    <t>2012-06-18T17:24:15Z</t>
  </si>
  <si>
    <t>2015-08-26T17:56:00Z</t>
  </si>
  <si>
    <t>2013-06-17T19:31:52Z</t>
  </si>
  <si>
    <t>2015-10-18T11:07:00Z</t>
  </si>
  <si>
    <t>dai0304/baseunits</t>
  </si>
  <si>
    <t>2010-11-18T03:20:47Z</t>
  </si>
  <si>
    <t>2016-08-26T20:08:39Z</t>
  </si>
  <si>
    <t>2013-11-17T03:29:33Z</t>
  </si>
  <si>
    <t>2015-08-12T02:39:34Z</t>
  </si>
  <si>
    <t>stevenschwenke/JavaFXWorkshop</t>
  </si>
  <si>
    <t>2014-03-07T07:37:45Z</t>
  </si>
  <si>
    <t>2016-08-20T09:42:30Z</t>
  </si>
  <si>
    <t>2015-07-17T05:45:58Z</t>
  </si>
  <si>
    <t>2016-08-29T14:15:13Z</t>
  </si>
  <si>
    <t>impactcentre/interoperability-framework</t>
  </si>
  <si>
    <t>2011-08-01T13:02:20Z</t>
  </si>
  <si>
    <t>2015-02-03T10:21:34Z</t>
  </si>
  <si>
    <t>2012-07-12T13:00:23Z</t>
  </si>
  <si>
    <t>2015-02-03T10:22:06Z</t>
  </si>
  <si>
    <t>pnowy/NativeCriteria</t>
  </si>
  <si>
    <t>2013-02-10T11:42:50Z</t>
  </si>
  <si>
    <t>2016-09-14T09:06:55Z</t>
  </si>
  <si>
    <t>2015-04-05T13:48:00Z</t>
  </si>
  <si>
    <t>2016-09-09T10:07:57Z</t>
  </si>
  <si>
    <t>tfKamran/tf-tabs-android</t>
  </si>
  <si>
    <t>2014-11-27T03:40:16Z</t>
  </si>
  <si>
    <t>2016-08-07T11:25:13Z</t>
  </si>
  <si>
    <t>2015-10-29T17:53:27Z</t>
  </si>
  <si>
    <t>2016-08-07T12:19:32Z</t>
  </si>
  <si>
    <t>reines/rxtx</t>
  </si>
  <si>
    <t>2011-10-23T15:17:10Z</t>
  </si>
  <si>
    <t>2016-09-04T08:08:48Z</t>
  </si>
  <si>
    <t>2013-06-02T18:15:02Z</t>
  </si>
  <si>
    <t>2014-10-14T22:15:30Z</t>
  </si>
  <si>
    <t>beranradek/formio</t>
  </si>
  <si>
    <t>2014-04-08T21:40:39Z</t>
  </si>
  <si>
    <t>2016-08-03T08:34:41Z</t>
  </si>
  <si>
    <t>2015-01-30T23:59:07Z</t>
  </si>
  <si>
    <t>2016-07-08T19:57:09Z</t>
  </si>
  <si>
    <t>NetsOSS/embedded-jetty</t>
  </si>
  <si>
    <t>2013-10-30T09:34:07Z</t>
  </si>
  <si>
    <t>2015-06-26T10:07:58Z</t>
  </si>
  <si>
    <t>2014-09-05T13:24:12Z</t>
  </si>
  <si>
    <t>2015-08-05T06:26:08Z</t>
  </si>
  <si>
    <t>vainolo/Object-Process-Programming</t>
  </si>
  <si>
    <t>2011-06-15T11:49:12Z</t>
  </si>
  <si>
    <t>2016-05-08T11:24:14Z</t>
  </si>
  <si>
    <t>2012-10-11T11:07:41Z</t>
  </si>
  <si>
    <t>2016-06-20T19:36:39Z</t>
  </si>
  <si>
    <t>angelozerr/eclipse-wtp-xml-search</t>
  </si>
  <si>
    <t>2013-03-21T16:12:22Z</t>
  </si>
  <si>
    <t>2016-09-04T01:04:11Z</t>
  </si>
  <si>
    <t>2014-04-11T07:14:51Z</t>
  </si>
  <si>
    <t>2015-10-08T02:48:40Z</t>
  </si>
  <si>
    <t>fluxroot/jcpi</t>
  </si>
  <si>
    <t>2012-01-05T13:26:16Z</t>
  </si>
  <si>
    <t>2016-07-14T14:44:45Z</t>
  </si>
  <si>
    <t>2012-11-16T17:44:35Z</t>
  </si>
  <si>
    <t>2016-01-04T22:38:16Z</t>
  </si>
  <si>
    <t>breber/Android-Agenda</t>
  </si>
  <si>
    <t>2011-05-06T00:45:06Z</t>
  </si>
  <si>
    <t>2016-05-25T09:27:13Z</t>
  </si>
  <si>
    <t>2013-05-24T01:53:57Z</t>
  </si>
  <si>
    <t>2014-06-15T01:21:39Z</t>
  </si>
  <si>
    <t>sijpesteijn/mafia-maven-plugin</t>
  </si>
  <si>
    <t>2012-02-07T12:06:23Z</t>
  </si>
  <si>
    <t>2016-06-23T19:20:29Z</t>
  </si>
  <si>
    <t>2013-06-03T08:27:40Z</t>
  </si>
  <si>
    <t>2016-08-04T13:23:56Z</t>
  </si>
  <si>
    <t>bendisposto/prob</t>
  </si>
  <si>
    <t>2011-11-24T10:10:44Z</t>
  </si>
  <si>
    <t>2015-10-06T12:00:32Z</t>
  </si>
  <si>
    <t>2015-06-24T16:22:15Z</t>
  </si>
  <si>
    <t>2016-09-20T19:18:51Z</t>
  </si>
  <si>
    <t>Graylog2/syslog4j-graylog2</t>
  </si>
  <si>
    <t>2013-03-14T21:07:00Z</t>
  </si>
  <si>
    <t>2016-09-15T12:53:04Z</t>
  </si>
  <si>
    <t>2014-10-21T17:01:22Z</t>
  </si>
  <si>
    <t>2016-05-04T10:42:59Z</t>
  </si>
  <si>
    <t>aerogear/aerogear-android-todo</t>
  </si>
  <si>
    <t>2012-09-12T20:56:56Z</t>
  </si>
  <si>
    <t>2015-03-30T08:21:22Z</t>
  </si>
  <si>
    <t>2013-06-11T13:47:07Z</t>
  </si>
  <si>
    <t>2014-04-03T17:50:28Z</t>
  </si>
  <si>
    <t>campaignmonitor/createsend-java</t>
  </si>
  <si>
    <t>2011-02-27T00:53:26Z</t>
  </si>
  <si>
    <t>2016-06-27T11:28:12Z</t>
  </si>
  <si>
    <t>2012-07-12T14:25:19Z</t>
  </si>
  <si>
    <t>2015-08-05T04:28:19Z</t>
  </si>
  <si>
    <t>rymate1234/bChatManager</t>
  </si>
  <si>
    <t>2011-11-11T23:06:14Z</t>
  </si>
  <si>
    <t>2016-07-27T16:17:09Z</t>
  </si>
  <si>
    <t>2013-09-27T20:27:51Z</t>
  </si>
  <si>
    <t>2016-01-07T20:06:42Z</t>
  </si>
  <si>
    <t>Stolpersteine/stolpersteine-android</t>
  </si>
  <si>
    <t>2013-07-23T10:26:02Z</t>
  </si>
  <si>
    <t>2016-04-28T10:32:07Z</t>
  </si>
  <si>
    <t>2014-10-15T14:57:06Z</t>
  </si>
  <si>
    <t>2016-05-16T18:12:18Z</t>
  </si>
  <si>
    <t>Cortex-Modders/CodeLyokoMod</t>
  </si>
  <si>
    <t>2013-01-14T00:28:10Z</t>
  </si>
  <si>
    <t>2016-07-25T17:59:36Z</t>
  </si>
  <si>
    <t>2014-03-10T14:51:56Z</t>
  </si>
  <si>
    <t>2016-04-16T23:19:42Z</t>
  </si>
  <si>
    <t>wholeplatform/whole</t>
  </si>
  <si>
    <t>2012-10-18T15:15:18Z</t>
  </si>
  <si>
    <t>2016-06-22T21:32:52Z</t>
  </si>
  <si>
    <t>2014-04-16T17:02:22Z</t>
  </si>
  <si>
    <t>2016-02-23T17:43:10Z</t>
  </si>
  <si>
    <t>nauphone/ServerAccess</t>
  </si>
  <si>
    <t>2011-07-05T14:45:49Z</t>
  </si>
  <si>
    <t>2016-09-02T08:29:18Z</t>
  </si>
  <si>
    <t>2013-01-18T09:09:42Z</t>
  </si>
  <si>
    <t>2016-09-20T09:25:09Z</t>
  </si>
  <si>
    <t>badvision/jace</t>
  </si>
  <si>
    <t>2014-08-17T05:51:04Z</t>
  </si>
  <si>
    <t>2016-06-27T09:28:01Z</t>
  </si>
  <si>
    <t>2015-08-13T01:17:10Z</t>
  </si>
  <si>
    <t>2016-08-02T17:45:30Z</t>
  </si>
  <si>
    <t>tgrez/sejm-ngram</t>
  </si>
  <si>
    <t>2012-12-26T23:31:49Z</t>
  </si>
  <si>
    <t>2016-04-05T06:52:37Z</t>
  </si>
  <si>
    <t>2014-03-05T18:18:57Z</t>
  </si>
  <si>
    <t>2016-05-18T22:37:56Z</t>
  </si>
  <si>
    <t>rlogiacco/SmartUnit</t>
  </si>
  <si>
    <t>2011-04-17T21:33:09Z</t>
  </si>
  <si>
    <t>2016-02-13T17:12:34Z</t>
  </si>
  <si>
    <t>2013-11-23T16:17:34Z</t>
  </si>
  <si>
    <t>2015-10-15T22:10:27Z</t>
  </si>
  <si>
    <t>MythTV-Clients/MythtvPlayerForAndroid</t>
  </si>
  <si>
    <t>2014-11-30T03:26:45Z</t>
  </si>
  <si>
    <t>2016-07-10T14:46:50Z</t>
  </si>
  <si>
    <t>2015-09-11T19:27:51Z</t>
  </si>
  <si>
    <t>2016-07-08T20:03:07Z</t>
  </si>
  <si>
    <t>craftfire/AuthDB</t>
  </si>
  <si>
    <t>2011-04-01T21:30:14Z</t>
  </si>
  <si>
    <t>2015-09-17T09:46:34Z</t>
  </si>
  <si>
    <t>2013-05-08T16:51:01Z</t>
  </si>
  <si>
    <t>2014-02-13T03:17:27Z</t>
  </si>
  <si>
    <t>JBirdVegas/external_jbirdvegas_mGerrit</t>
  </si>
  <si>
    <t>2013-04-10T05:27:50Z</t>
  </si>
  <si>
    <t>2016-06-27T00:58:33Z</t>
  </si>
  <si>
    <t>2015-02-07T23:33:27Z</t>
  </si>
  <si>
    <t>2016-08-13T01:58:55Z</t>
  </si>
  <si>
    <t>jonnybbb/spring-social-xing</t>
  </si>
  <si>
    <t>2012-03-17T21:41:12Z</t>
  </si>
  <si>
    <t>2015-08-27T10:22:54Z</t>
  </si>
  <si>
    <t>2013-01-05T12:07:18Z</t>
  </si>
  <si>
    <t>2015-06-30T19:30:34Z</t>
  </si>
  <si>
    <t>LorenzoBettini/xsemantics</t>
  </si>
  <si>
    <t>2013-10-22T09:51:08Z</t>
  </si>
  <si>
    <t>2016-09-10T12:34:30Z</t>
  </si>
  <si>
    <t>2014-11-14T09:47:02Z</t>
  </si>
  <si>
    <t>2016-06-19T08:34:16Z</t>
  </si>
  <si>
    <t>jonghough/AndroidSSH</t>
  </si>
  <si>
    <t>2012-12-04T11:13:08Z</t>
  </si>
  <si>
    <t>2016-08-22T17:35:00Z</t>
  </si>
  <si>
    <t>2014-10-01T14:34:12Z</t>
  </si>
  <si>
    <t>2016-03-18T08:52:49Z</t>
  </si>
  <si>
    <t>kaazing/nuklei</t>
  </si>
  <si>
    <t>2014-03-27T16:28:28Z</t>
  </si>
  <si>
    <t>2016-08-26T23:23:04Z</t>
  </si>
  <si>
    <t>2015-01-09T23:32:49Z</t>
  </si>
  <si>
    <t>2016-06-09T05:46:16Z</t>
  </si>
  <si>
    <t>SonarQubeCommunity/sonar-pmd</t>
  </si>
  <si>
    <t>2013-12-16T09:00:00Z</t>
  </si>
  <si>
    <t>2016-07-19T22:42:31Z</t>
  </si>
  <si>
    <t>2015-05-18T09:09:25Z</t>
  </si>
  <si>
    <t>2016-09-22T03:42:39Z</t>
  </si>
  <si>
    <t>trygvis/unix-maven-plugin</t>
  </si>
  <si>
    <t>2011-05-02T08:10:05Z</t>
  </si>
  <si>
    <t>2014-11-12T14:47:34Z</t>
  </si>
  <si>
    <t>2013-02-07T07:44:23Z</t>
  </si>
  <si>
    <t>2014-12-23T11:18:19Z</t>
  </si>
  <si>
    <t>appium/appium-android-bootstrap</t>
  </si>
  <si>
    <t>2014-10-08T19:28:29Z</t>
  </si>
  <si>
    <t>2016-07-05T16:33:07Z</t>
  </si>
  <si>
    <t>2015-10-02T23:22:05Z</t>
  </si>
  <si>
    <t>2016-08-23T21:43:20Z</t>
  </si>
  <si>
    <t>inspirer/textmapper</t>
  </si>
  <si>
    <t>2010-10-19T16:00:51Z</t>
  </si>
  <si>
    <t>2016-08-21T22:08:17Z</t>
  </si>
  <si>
    <t>2012-07-24T11:36:44Z</t>
  </si>
  <si>
    <t>2016-09-06T20:57:38Z</t>
  </si>
  <si>
    <t>threerings/nexus</t>
  </si>
  <si>
    <t>2011-04-23T18:34:56Z</t>
  </si>
  <si>
    <t>2016-07-14T20:53:46Z</t>
  </si>
  <si>
    <t>2013-05-24T18:09:08Z</t>
  </si>
  <si>
    <t>2015-10-08T16:50:11Z</t>
  </si>
  <si>
    <t>chaupal/jxse</t>
  </si>
  <si>
    <t>2013-12-04T21:23:26Z</t>
  </si>
  <si>
    <t>2016-03-01T11:34:02Z</t>
  </si>
  <si>
    <t>2014-11-25T21:11:59Z</t>
  </si>
  <si>
    <t>2016-06-01T10:53:02Z</t>
  </si>
  <si>
    <t>valotrading/silvertip</t>
  </si>
  <si>
    <t>2010-06-17T13:46:52Z</t>
  </si>
  <si>
    <t>2015-09-20T14:03:03Z</t>
  </si>
  <si>
    <t>2012-11-02T10:47:50Z</t>
  </si>
  <si>
    <t>2014-04-16T12:11:35Z</t>
  </si>
  <si>
    <t>casmi/casmi</t>
  </si>
  <si>
    <t>2011-07-21T11:39:18Z</t>
  </si>
  <si>
    <t>2016-02-05T19:25:10Z</t>
  </si>
  <si>
    <t>2013-11-14T10:39:49Z</t>
  </si>
  <si>
    <t>2015-03-04T05:36:20Z</t>
  </si>
  <si>
    <t>odavid/maven-plugins</t>
  </si>
  <si>
    <t>2013-06-14T05:25:36Z</t>
  </si>
  <si>
    <t>2016-07-25T10:51:52Z</t>
  </si>
  <si>
    <t>2015-04-10T11:31:29Z</t>
  </si>
  <si>
    <t>2016-04-02T11:53:20Z</t>
  </si>
  <si>
    <t>Zubnix/xcb4j</t>
  </si>
  <si>
    <t>2012-09-23T20:02:47Z</t>
  </si>
  <si>
    <t>2016-06-07T21:03:49Z</t>
  </si>
  <si>
    <t>2013-10-28T14:30:45Z</t>
  </si>
  <si>
    <t>2014-12-09T16:25:10Z</t>
  </si>
  <si>
    <t>openpreserve/scout</t>
  </si>
  <si>
    <t>2012-01-10T14:28:22Z</t>
  </si>
  <si>
    <t>2015-10-18T22:35:58Z</t>
  </si>
  <si>
    <t>2013-02-08T17:54:40Z</t>
  </si>
  <si>
    <t>2016-03-08T21:15:44Z</t>
  </si>
  <si>
    <t>ecki/et-otp</t>
  </si>
  <si>
    <t>2011-11-20T02:52:04Z</t>
  </si>
  <si>
    <t>2016-09-15T07:05:55Z</t>
  </si>
  <si>
    <t>2012-11-15T22:37:35Z</t>
  </si>
  <si>
    <t>2016-06-16T16:46:48Z</t>
  </si>
  <si>
    <t>datasift/datasift-java</t>
  </si>
  <si>
    <t>2011-06-07T10:42:41Z</t>
  </si>
  <si>
    <t>2016-09-01T05:24:00Z</t>
  </si>
  <si>
    <t>2015-05-15T14:48:41Z</t>
  </si>
  <si>
    <t>2016-09-21T15:14:26Z</t>
  </si>
  <si>
    <t>wuetherich/ds-annotation-builder</t>
  </si>
  <si>
    <t>2012-02-02T19:18:19Z</t>
  </si>
  <si>
    <t>2015-08-20T08:01:39Z</t>
  </si>
  <si>
    <t>2015-01-14T13:35:29Z</t>
  </si>
  <si>
    <t>2016-01-05T16:18:28Z</t>
  </si>
  <si>
    <t>cjwizard/cjwizard</t>
  </si>
  <si>
    <t>2012-07-25T16:41:41Z</t>
  </si>
  <si>
    <t>2016-08-22T06:55:32Z</t>
  </si>
  <si>
    <t>2015-03-04T21:15:00Z</t>
  </si>
  <si>
    <t>2016-09-20T14:22:51Z</t>
  </si>
  <si>
    <t>vilaca/UrlShortener</t>
  </si>
  <si>
    <t>2013-07-21T03:01:55Z</t>
  </si>
  <si>
    <t>2016-06-24T17:19:14Z</t>
  </si>
  <si>
    <t>2014-11-19T01:59:14Z</t>
  </si>
  <si>
    <t>2016-05-16T00:45:47Z</t>
  </si>
  <si>
    <t>grandwazir/BanHammer</t>
  </si>
  <si>
    <t>2011-06-26T17:34:26Z</t>
  </si>
  <si>
    <t>2016-04-22T16:16:30Z</t>
  </si>
  <si>
    <t>2013-07-21T23:31:41Z</t>
  </si>
  <si>
    <t>2015-02-27T11:29:55Z</t>
  </si>
  <si>
    <t>pH-7/Simple-Java-Text-Editor</t>
  </si>
  <si>
    <t>2012-05-06T12:49:38Z</t>
  </si>
  <si>
    <t>2016-09-19T02:31:29Z</t>
  </si>
  <si>
    <t>2014-05-23T06:11:54Z</t>
  </si>
  <si>
    <t>2016-08-01T11:37:15Z</t>
  </si>
  <si>
    <t>NoChanceSD/PvPManager</t>
  </si>
  <si>
    <t>2013-12-18T16:07:18Z</t>
  </si>
  <si>
    <t>2016-08-04T08:28:23Z</t>
  </si>
  <si>
    <t>2015-10-05T12:27:28Z</t>
  </si>
  <si>
    <t>2016-09-19T01:58:01Z</t>
  </si>
  <si>
    <t>SonarQubeCommunity/sonar-pdf-report</t>
  </si>
  <si>
    <t>2013-05-23T10:22:53Z</t>
  </si>
  <si>
    <t>2016-09-17T13:36:22Z</t>
  </si>
  <si>
    <t>2015-06-22T07:28:24Z</t>
  </si>
  <si>
    <t>2016-09-22T03:31:56Z</t>
  </si>
  <si>
    <t>manuzhang/storm-benchmark</t>
  </si>
  <si>
    <t>2014-04-15T06:27:43Z</t>
  </si>
  <si>
    <t>2016-09-08T18:24:07Z</t>
  </si>
  <si>
    <t>2015-03-27T05:09:46Z</t>
  </si>
  <si>
    <t>2016-07-23T12:49:27Z</t>
  </si>
  <si>
    <t>Sciss/Eisenkraut</t>
  </si>
  <si>
    <t>2012-10-25T14:12:44Z</t>
  </si>
  <si>
    <t>2016-07-02T05:13:34Z</t>
  </si>
  <si>
    <t>2015-02-26T14:32:34Z</t>
  </si>
  <si>
    <t>2016-03-31T23:25:31Z</t>
  </si>
  <si>
    <t>cprieto/tsqlt-teamcity</t>
  </si>
  <si>
    <t>2013-05-09T13:27:59Z</t>
  </si>
  <si>
    <t>2016-08-05T22:02:20Z</t>
  </si>
  <si>
    <t>2015-08-05T09:08:52Z</t>
  </si>
  <si>
    <t>2016-09-04T01:41:49Z</t>
  </si>
  <si>
    <t>ibauersachs/dnssecjava</t>
  </si>
  <si>
    <t>2013-05-08T15:00:36Z</t>
  </si>
  <si>
    <t>2016-05-02T19:01:54Z</t>
  </si>
  <si>
    <t>2015-04-14T22:39:03Z</t>
  </si>
  <si>
    <t>2016-09-06T20:56:00Z</t>
  </si>
  <si>
    <t>Codelanx/CodelanxLib</t>
  </si>
  <si>
    <t>2014-04-07T20:52:14Z</t>
  </si>
  <si>
    <t>2016-09-08T13:08:23Z</t>
  </si>
  <si>
    <t>2015-02-04T21:55:18Z</t>
  </si>
  <si>
    <t>2016-07-28T01:45:40Z</t>
  </si>
  <si>
    <t>searchisko/elasticsearch-river-remote</t>
  </si>
  <si>
    <t>2013-04-17T11:35:22Z</t>
  </si>
  <si>
    <t>2016-02-11T10:45:28Z</t>
  </si>
  <si>
    <t>2014-10-31T13:51:05Z</t>
  </si>
  <si>
    <t>2016-04-11T10:35:32Z</t>
  </si>
  <si>
    <t>lkorth/dislock</t>
  </si>
  <si>
    <t>2013-06-11T22:00:49Z</t>
  </si>
  <si>
    <t>2016-02-02T18:22:16Z</t>
  </si>
  <si>
    <t>2014-06-13T15:33:02Z</t>
  </si>
  <si>
    <t>2015-12-11T23:40:06Z</t>
  </si>
  <si>
    <t>kibotu/net.kibotu.android.deviceinfo</t>
  </si>
  <si>
    <t>2013-05-23T14:17:42Z</t>
  </si>
  <si>
    <t>2016-07-13T01:38:47Z</t>
  </si>
  <si>
    <t>2014-07-02T17:26:32Z</t>
  </si>
  <si>
    <t>2016-09-19T08:50:29Z</t>
  </si>
  <si>
    <t>kayahr/xadrian</t>
  </si>
  <si>
    <t>2011-05-21T12:21:07Z</t>
  </si>
  <si>
    <t>2016-05-05T19:44:59Z</t>
  </si>
  <si>
    <t>2012-05-19T10:02:48Z</t>
  </si>
  <si>
    <t>2013-06-17T08:59:08Z</t>
  </si>
  <si>
    <t>rdiachenko/jlv</t>
  </si>
  <si>
    <t>2012-12-12T20:41:20Z</t>
  </si>
  <si>
    <t>2016-03-14T09:48:13Z</t>
  </si>
  <si>
    <t>2013-11-17T19:15:14Z</t>
  </si>
  <si>
    <t>2015-03-12T15:18:40Z</t>
  </si>
  <si>
    <t>jbellmann/jcr-springextension</t>
  </si>
  <si>
    <t>2012-02-11T14:03:47Z</t>
  </si>
  <si>
    <t>2016-04-09T12:54:29Z</t>
  </si>
  <si>
    <t>2013-07-21T11:09:52Z</t>
  </si>
  <si>
    <t>2014-04-20T12:29:55Z</t>
  </si>
  <si>
    <t>uniba-dsg/betsy</t>
  </si>
  <si>
    <t>2012-07-23T11:54:12Z</t>
  </si>
  <si>
    <t>2016-08-31T16:29:02Z</t>
  </si>
  <si>
    <t>2013-12-13T10:47:40Z</t>
  </si>
  <si>
    <t>2016-09-22T09:07:52Z</t>
  </si>
  <si>
    <t>fluxroot/flux</t>
  </si>
  <si>
    <t>2012-01-05T13:25:36Z</t>
  </si>
  <si>
    <t>2016-07-15T19:10:36Z</t>
  </si>
  <si>
    <t>2013-12-10T10:59:28Z</t>
  </si>
  <si>
    <t>2015-03-12T21:42:08Z</t>
  </si>
  <si>
    <t>selenide-examples/hangman</t>
  </si>
  <si>
    <t>2011-10-22T19:01:56Z</t>
  </si>
  <si>
    <t>2016-09-19T00:33:41Z</t>
  </si>
  <si>
    <t>2013-06-13T20:36:47Z</t>
  </si>
  <si>
    <t>2016-08-28T20:11:53Z</t>
  </si>
  <si>
    <t>everit-org/jira-timetracker-plugin</t>
  </si>
  <si>
    <t>2013-02-21T14:18:01Z</t>
  </si>
  <si>
    <t>2016-09-12T08:29:51Z</t>
  </si>
  <si>
    <t>2015-03-10T13:12:55Z</t>
  </si>
  <si>
    <t>2016-09-22T09:03:54Z</t>
  </si>
  <si>
    <t>SonarSource/sonar-ldap</t>
  </si>
  <si>
    <t>2012-06-15T09:47:37Z</t>
  </si>
  <si>
    <t>2016-07-14T22:07:31Z</t>
  </si>
  <si>
    <t>2015-05-18T12:22:24Z</t>
  </si>
  <si>
    <t>2016-09-22T03:43:19Z</t>
  </si>
  <si>
    <t>jruby/jruby-openssl</t>
  </si>
  <si>
    <t>2010-06-15T14:43:14Z</t>
  </si>
  <si>
    <t>2016-06-23T22:20:40Z</t>
  </si>
  <si>
    <t>2014-07-07T22:24:58Z</t>
  </si>
  <si>
    <t>2016-06-28T19:54:31Z</t>
  </si>
  <si>
    <t>ProjectKorra/ProjectKorra</t>
  </si>
  <si>
    <t>2014-06-12T23:21:47Z</t>
  </si>
  <si>
    <t>2016-09-14T09:36:45Z</t>
  </si>
  <si>
    <t>2015-09-16T01:57:05Z</t>
  </si>
  <si>
    <t>2016-09-17T09:17:08Z</t>
  </si>
  <si>
    <t>jaredsburrows/cs-interview-questions</t>
  </si>
  <si>
    <t>2013-07-20T19:03:46Z</t>
  </si>
  <si>
    <t>2016-09-20T03:54:00Z</t>
  </si>
  <si>
    <t>2015-03-08T23:09:07Z</t>
  </si>
  <si>
    <t>2016-09-20T02:48:57Z</t>
  </si>
  <si>
    <t>teamed/requs</t>
  </si>
  <si>
    <t>2013-04-21T17:55:05Z</t>
  </si>
  <si>
    <t>2016-01-16T00:25:49Z</t>
  </si>
  <si>
    <t>2014-04-16T16:16:25Z</t>
  </si>
  <si>
    <t>2016-09-22T00:06:22Z</t>
  </si>
  <si>
    <t>shaobin0604/CallVibrator</t>
  </si>
  <si>
    <t>2011-02-28T14:56:22Z</t>
  </si>
  <si>
    <t>2016-04-26T08:38:09Z</t>
  </si>
  <si>
    <t>2013-01-23T16:40:48Z</t>
  </si>
  <si>
    <t>2014-01-17T16:17:01Z</t>
  </si>
  <si>
    <t>irmen/Serpent</t>
  </si>
  <si>
    <t>2013-07-04T21:28:28Z</t>
  </si>
  <si>
    <t>2016-08-15T07:24:36Z</t>
  </si>
  <si>
    <t>2015-08-08T16:41:31Z</t>
  </si>
  <si>
    <t>2016-09-16T20:16:20Z</t>
  </si>
  <si>
    <t>Fachschaft07/fs-android-app</t>
  </si>
  <si>
    <t>2014-08-29T00:05:10Z</t>
  </si>
  <si>
    <t>2016-06-22T08:04:02Z</t>
  </si>
  <si>
    <t>2015-08-14T15:50:30Z</t>
  </si>
  <si>
    <t>2016-06-29T11:25:03Z</t>
  </si>
  <si>
    <t>fuzzylite/jfuzzylite</t>
  </si>
  <si>
    <t>2014-06-16T05:44:06Z</t>
  </si>
  <si>
    <t>2016-08-30T05:55:54Z</t>
  </si>
  <si>
    <t>2015-04-07T20:44:30Z</t>
  </si>
  <si>
    <t>2016-09-08T06:19:52Z</t>
  </si>
  <si>
    <t>l2jserver2/l2jserver2</t>
  </si>
  <si>
    <t>2011-05-13T14:34:34Z</t>
  </si>
  <si>
    <t>2016-05-18T05:22:17Z</t>
  </si>
  <si>
    <t>2013-12-18T20:58:54Z</t>
  </si>
  <si>
    <t>2016-03-09T15:39:22Z</t>
  </si>
  <si>
    <t>RWTH-i5-IDSG/steve</t>
  </si>
  <si>
    <t>2013-09-05T12:31:46Z</t>
  </si>
  <si>
    <t>2016-09-16T19:00:00Z</t>
  </si>
  <si>
    <t>2015-10-07T14:30:28Z</t>
  </si>
  <si>
    <t>2016-09-15T08:06:23Z</t>
  </si>
  <si>
    <t>wtsi-npg/illumina2bam</t>
  </si>
  <si>
    <t>2011-04-15T13:37:17Z</t>
  </si>
  <si>
    <t>2016-02-11T15:24:18Z</t>
  </si>
  <si>
    <t>2014-06-24T08:41:32Z</t>
  </si>
  <si>
    <t>2016-02-25T15:02:41Z</t>
  </si>
  <si>
    <t>VRL-Studio/VRL</t>
  </si>
  <si>
    <t>2012-10-27T21:56:45Z</t>
  </si>
  <si>
    <t>2016-06-17T10:13:31Z</t>
  </si>
  <si>
    <t>2014-01-07T10:37:42Z</t>
  </si>
  <si>
    <t>2016-08-31T13:59:42Z</t>
  </si>
  <si>
    <t>SpringData/spring-data-cassandra</t>
  </si>
  <si>
    <t>2013-02-13T12:26:11Z</t>
  </si>
  <si>
    <t>2016-05-03T10:47:11Z</t>
  </si>
  <si>
    <t>2013-12-14T08:51:38Z</t>
  </si>
  <si>
    <t>2015-03-24T03:47:53Z</t>
  </si>
  <si>
    <t>finnyb/javampd</t>
  </si>
  <si>
    <t>2013-11-21T15:24:25Z</t>
  </si>
  <si>
    <t>2016-09-13T23:25:45Z</t>
  </si>
  <si>
    <t>2015-01-07T13:34:58Z</t>
  </si>
  <si>
    <t>2016-09-06T12:08:39Z</t>
  </si>
  <si>
    <t>nicoulaj/checksum-maven-plugin</t>
  </si>
  <si>
    <t>2010-07-18T21:43:56Z</t>
  </si>
  <si>
    <t>2016-09-12T17:20:48Z</t>
  </si>
  <si>
    <t>2012-05-07T09:21:53Z</t>
  </si>
  <si>
    <t>2016-05-16T15:06:07Z</t>
  </si>
  <si>
    <t>apache/qpid-jms</t>
  </si>
  <si>
    <t>2014-09-24T07:00:07Z</t>
  </si>
  <si>
    <t>2016-09-12T06:27:14Z</t>
  </si>
  <si>
    <t>2015-06-25T20:54:15Z</t>
  </si>
  <si>
    <t>2016-09-21T23:20:32Z</t>
  </si>
  <si>
    <t>opentok/Opentok-Java-SDK</t>
  </si>
  <si>
    <t>2011-10-13T19:02:03Z</t>
  </si>
  <si>
    <t>2016-08-22T09:50:04Z</t>
  </si>
  <si>
    <t>2014-05-22T16:41:37Z</t>
  </si>
  <si>
    <t>2016-09-19T21:46:41Z</t>
  </si>
  <si>
    <t>Zubnix/trinityshell</t>
  </si>
  <si>
    <t>2012-11-09T22:49:27Z</t>
  </si>
  <si>
    <t>2016-02-17T09:18:50Z</t>
  </si>
  <si>
    <t>2013-10-07T20:47:02Z</t>
  </si>
  <si>
    <t>2015-01-31T21:19:10Z</t>
  </si>
  <si>
    <t>OpenTreeOfLife/treemachine</t>
  </si>
  <si>
    <t>2012-06-03T14:41:31Z</t>
  </si>
  <si>
    <t>2016-03-18T13:48:04Z</t>
  </si>
  <si>
    <t>2014-09-23T20:46:26Z</t>
  </si>
  <si>
    <t>2016-08-04T18:26:04Z</t>
  </si>
  <si>
    <t>acanda/eclipse-pmd</t>
  </si>
  <si>
    <t>2012-05-20T09:39:59Z</t>
  </si>
  <si>
    <t>2016-07-18T14:54:20Z</t>
  </si>
  <si>
    <t>2014-02-08T23:11:51Z</t>
  </si>
  <si>
    <t>2016-08-01T08:59:52Z</t>
  </si>
  <si>
    <t>searchisko/searchisko</t>
  </si>
  <si>
    <t>2013-07-30T16:06:40Z</t>
  </si>
  <si>
    <t>2016-07-15T19:17:01Z</t>
  </si>
  <si>
    <t>2014-05-21T13:39:31Z</t>
  </si>
  <si>
    <t>2016-06-15T13:44:28Z</t>
  </si>
  <si>
    <t>ruleant/getback_gps</t>
  </si>
  <si>
    <t>2012-12-10T13:00:18Z</t>
  </si>
  <si>
    <t>2016-08-11T04:18:53Z</t>
  </si>
  <si>
    <t>2013-10-07T11:39:36Z</t>
  </si>
  <si>
    <t>2016-07-25T12:21:55Z</t>
  </si>
  <si>
    <t>Fusion/RootTools</t>
  </si>
  <si>
    <t>2012-03-12T00:14:34Z</t>
  </si>
  <si>
    <t>2016-07-17T03:41:22Z</t>
  </si>
  <si>
    <t>2013-09-25T05:24:19Z</t>
  </si>
  <si>
    <t>2016-05-29T21:57:51Z</t>
  </si>
  <si>
    <t>OpenTreeMap/otm-android</t>
  </si>
  <si>
    <t>2013-07-19T15:04:38Z</t>
  </si>
  <si>
    <t>2016-08-31T20:23:17Z</t>
  </si>
  <si>
    <t>2014-07-18T20:23:36Z</t>
  </si>
  <si>
    <t>2016-08-10T15:50:23Z</t>
  </si>
  <si>
    <t>DSpace/xoai</t>
  </si>
  <si>
    <t>2012-06-26T16:20:08Z</t>
  </si>
  <si>
    <t>2016-09-03T18:12:44Z</t>
  </si>
  <si>
    <t>2013-09-05T22:19:42Z</t>
  </si>
  <si>
    <t>2015-11-02T18:44:35Z</t>
  </si>
  <si>
    <t>mguymon/naether</t>
  </si>
  <si>
    <t>2011-02-25T00:51:09Z</t>
  </si>
  <si>
    <t>2016-07-10T20:33:14Z</t>
  </si>
  <si>
    <t>2013-10-01T16:58:52Z</t>
  </si>
  <si>
    <t>2016-07-06T01:37:19Z</t>
  </si>
  <si>
    <t>casimir/simpleDeadlines</t>
  </si>
  <si>
    <t>2012-11-30T19:21:55Z</t>
  </si>
  <si>
    <t>2016-01-11T20:00:17Z</t>
  </si>
  <si>
    <t>2014-04-14T12:33:38Z</t>
  </si>
  <si>
    <t>2015-05-27T12:17:13Z</t>
  </si>
  <si>
    <t>restful-api-description-language/RADL</t>
  </si>
  <si>
    <t>2014-01-13T19:10:03Z</t>
  </si>
  <si>
    <t>2016-08-02T11:38:14Z</t>
  </si>
  <si>
    <t>2015-04-13T11:40:43Z</t>
  </si>
  <si>
    <t>2016-03-03T13:06:28Z</t>
  </si>
  <si>
    <t>Mahoney/slf4j-test</t>
  </si>
  <si>
    <t>2012-05-08T06:41:23Z</t>
  </si>
  <si>
    <t>2016-09-16T06:33:42Z</t>
  </si>
  <si>
    <t>2015-04-25T12:56:04Z</t>
  </si>
  <si>
    <t>2016-04-19T23:28:16Z</t>
  </si>
  <si>
    <t>jabox/jabox</t>
  </si>
  <si>
    <t>2011-04-13T18:14:15Z</t>
  </si>
  <si>
    <t>2015-05-10T02:00:29Z</t>
  </si>
  <si>
    <t>2012-04-11T17:24:40Z</t>
  </si>
  <si>
    <t>2013-12-01T18:43:18Z</t>
  </si>
  <si>
    <t>hunchee/twist</t>
  </si>
  <si>
    <t>2013-04-25T20:47:45Z</t>
  </si>
  <si>
    <t>2016-05-02T14:32:24Z</t>
  </si>
  <si>
    <t>2014-12-10T19:37:14Z</t>
  </si>
  <si>
    <t>2016-09-18T11:12:33Z</t>
  </si>
  <si>
    <t>CyclopsMC/EvilCraft</t>
  </si>
  <si>
    <t>2013-10-16T13:12:01Z</t>
  </si>
  <si>
    <t>2016-07-03T18:24:44Z</t>
  </si>
  <si>
    <t>2015-04-12T11:34:28Z</t>
  </si>
  <si>
    <t>2016-09-13T15:29:55Z</t>
  </si>
  <si>
    <t>primecloud-controller-org/primecloud-controller</t>
  </si>
  <si>
    <t>2014-03-07T06:50:34Z</t>
  </si>
  <si>
    <t>2016-06-14T01:32:39Z</t>
  </si>
  <si>
    <t>2015-01-09T08:06:22Z</t>
  </si>
  <si>
    <t>2016-09-22T06:08:08Z</t>
  </si>
  <si>
    <t>vark/Aardvark</t>
  </si>
  <si>
    <t>2010-11-23T22:14:56Z</t>
  </si>
  <si>
    <t>2014-11-14T14:39:16Z</t>
  </si>
  <si>
    <t>2013-01-14T17:13:39Z</t>
  </si>
  <si>
    <t>2014-04-04T23:32:51Z</t>
  </si>
  <si>
    <t>Belphemur/AdminCmd</t>
  </si>
  <si>
    <t>2011-04-01T10:08:40Z</t>
  </si>
  <si>
    <t>2015-10-24T16:09:54Z</t>
  </si>
  <si>
    <t>2013-07-31T11:23:31Z</t>
  </si>
  <si>
    <t>2014-05-30T20:12:44Z</t>
  </si>
  <si>
    <t>gerc99/SawimNE</t>
  </si>
  <si>
    <t>2013-06-18T16:01:28Z</t>
  </si>
  <si>
    <t>2016-01-24T10:43:50Z</t>
  </si>
  <si>
    <t>2014-03-18T17:34:41Z</t>
  </si>
  <si>
    <t>2016-09-15T17:03:11Z</t>
  </si>
  <si>
    <t>FamilySearch/gedcomx-java</t>
  </si>
  <si>
    <t>2013-02-22T21:14:38Z</t>
  </si>
  <si>
    <t>2016-09-16T19:57:51Z</t>
  </si>
  <si>
    <t>2015-01-28T17:42:18Z</t>
  </si>
  <si>
    <t>2016-09-20T22:10:23Z</t>
  </si>
  <si>
    <t>httpcache4j/httpcache4j</t>
  </si>
  <si>
    <t>2010-03-12T08:27:30Z</t>
  </si>
  <si>
    <t>2016-09-21T07:27:31Z</t>
  </si>
  <si>
    <t>2013-11-13T13:32:21Z</t>
  </si>
  <si>
    <t>2016-09-21T08:58:34Z</t>
  </si>
  <si>
    <t>r-clancy/PlugMan</t>
  </si>
  <si>
    <t>2013-04-24T21:12:55Z</t>
  </si>
  <si>
    <t>2016-08-30T08:31:56Z</t>
  </si>
  <si>
    <t>2014-01-26T05:29:32Z</t>
  </si>
  <si>
    <t>2016-05-23T22:03:00Z</t>
  </si>
  <si>
    <t>LepkoQQ/EasyCrafting</t>
  </si>
  <si>
    <t>2012-10-27T10:21:40Z</t>
  </si>
  <si>
    <t>2015-10-02T14:02:36Z</t>
  </si>
  <si>
    <t>2014-06-21T13:52:16Z</t>
  </si>
  <si>
    <t>2016-03-10T09:58:00Z</t>
  </si>
  <si>
    <t>damianszczepanik/cucumber-sandwich</t>
  </si>
  <si>
    <t>2013-08-30T09:58:29Z</t>
  </si>
  <si>
    <t>2016-09-19T12:52:35Z</t>
  </si>
  <si>
    <t>2015-08-15T14:45:28Z</t>
  </si>
  <si>
    <t>2016-09-12T21:17:07Z</t>
  </si>
  <si>
    <t>t-oster/LibLaserCut</t>
  </si>
  <si>
    <t>2011-12-27T14:17:52Z</t>
  </si>
  <si>
    <t>2016-03-15T00:18:16Z</t>
  </si>
  <si>
    <t>2013-02-21T10:17:38Z</t>
  </si>
  <si>
    <t>2016-08-04T19:34:40Z</t>
  </si>
  <si>
    <t>FEMR/femr</t>
  </si>
  <si>
    <t>2013-09-09T00:47:06Z</t>
  </si>
  <si>
    <t>2016-07-17T23:53:40Z</t>
  </si>
  <si>
    <t>2015-04-13T22:31:03Z</t>
  </si>
  <si>
    <t>2016-09-12T02:59:51Z</t>
  </si>
  <si>
    <t>Steffion/BlockHunt</t>
  </si>
  <si>
    <t>2013-07-27T12:10:51Z</t>
  </si>
  <si>
    <t>2016-06-12T21:55:02Z</t>
  </si>
  <si>
    <t>2014-09-10T20:52:39Z</t>
  </si>
  <si>
    <t>2016-04-08T17:41:24Z</t>
  </si>
  <si>
    <t>floralvikings/jenjin</t>
  </si>
  <si>
    <t>2013-06-08T05:59:59Z</t>
  </si>
  <si>
    <t>2016-07-27T19:14:08Z</t>
  </si>
  <si>
    <t>2014-07-06T05:13:38Z</t>
  </si>
  <si>
    <t>2015-10-04T16:55:12Z</t>
  </si>
  <si>
    <t>opener-project/ner-base</t>
  </si>
  <si>
    <t>2012-10-22T22:26:12Z</t>
  </si>
  <si>
    <t>2016-05-06T08:36:22Z</t>
  </si>
  <si>
    <t>2014-11-26T13:50:45Z</t>
  </si>
  <si>
    <t>2015-11-20T14:18:25Z</t>
  </si>
  <si>
    <t>robocup-atan/atan</t>
  </si>
  <si>
    <t>2012-02-18T09:52:08Z</t>
  </si>
  <si>
    <t>2016-03-29T12:28:17Z</t>
  </si>
  <si>
    <t>2013-11-10T19:48:24Z</t>
  </si>
  <si>
    <t>2016-09-16T14:13:22Z</t>
  </si>
  <si>
    <t>MongoLink/mongolink</t>
  </si>
  <si>
    <t>2011-02-06T21:17:28Z</t>
  </si>
  <si>
    <t>2015-07-27T10:11:45Z</t>
  </si>
  <si>
    <t>2015-02-08T07:57:02Z</t>
  </si>
  <si>
    <t>2016-07-12T17:16:51Z</t>
  </si>
  <si>
    <t>mikera/tyrant</t>
  </si>
  <si>
    <t>2011-12-03T04:02:15Z</t>
  </si>
  <si>
    <t>2012-11-07T04:30:48Z</t>
  </si>
  <si>
    <t>2014-04-01T10:10:17Z</t>
  </si>
  <si>
    <t>lievendoclo/Valkyrie-RCP</t>
  </si>
  <si>
    <t>2012-04-11T12:23:15Z</t>
  </si>
  <si>
    <t>2015-08-05T01:15:15Z</t>
  </si>
  <si>
    <t>2015-03-13T12:47:32Z</t>
  </si>
  <si>
    <t>2016-06-13T15:26:49Z</t>
  </si>
  <si>
    <t>beangle/library</t>
  </si>
  <si>
    <t>2011-02-11T08:24:09Z</t>
  </si>
  <si>
    <t>2016-05-12T03:59:24Z</t>
  </si>
  <si>
    <t>2013-12-30T13:28:48Z</t>
  </si>
  <si>
    <t>2016-05-24T13:52:16Z</t>
  </si>
  <si>
    <t>forge/angularjs-addon</t>
  </si>
  <si>
    <t>2014-03-12T13:43:35Z</t>
  </si>
  <si>
    <t>2016-09-15T19:55:04Z</t>
  </si>
  <si>
    <t>2015-03-27T19:34:43Z</t>
  </si>
  <si>
    <t>2016-08-09T16:15:40Z</t>
  </si>
  <si>
    <t>ahn/vaadin-aceeditor</t>
  </si>
  <si>
    <t>2012-05-09T11:27:46Z</t>
  </si>
  <si>
    <t>2016-04-28T14:49:53Z</t>
  </si>
  <si>
    <t>2013-04-04T06:22:23Z</t>
  </si>
  <si>
    <t>2016-02-10T08:14:52Z</t>
  </si>
  <si>
    <t>3scale/3scale_ws_api_for_java</t>
  </si>
  <si>
    <t>2008-11-04T11:08:08Z</t>
  </si>
  <si>
    <t>2016-08-09T00:45:18Z</t>
  </si>
  <si>
    <t>2012-06-06T10:41:14Z</t>
  </si>
  <si>
    <t>2016-08-08T12:14:10Z</t>
  </si>
  <si>
    <t>MinecraftWars/Gringotts</t>
  </si>
  <si>
    <t>2012-06-04T23:00:08Z</t>
  </si>
  <si>
    <t>2016-08-02T20:48:46Z</t>
  </si>
  <si>
    <t>2014-04-12T17:11:52Z</t>
  </si>
  <si>
    <t>2016-07-06T09:55:56Z</t>
  </si>
  <si>
    <t>sappenin/objectify-utils</t>
  </si>
  <si>
    <t>2012-04-28T15:56:14Z</t>
  </si>
  <si>
    <t>2016-06-27T22:51:02Z</t>
  </si>
  <si>
    <t>2013-06-28T20:37:18Z</t>
  </si>
  <si>
    <t>2015-02-16T17:28:11Z</t>
  </si>
  <si>
    <t>ferstl/pedantic-pom-enforcers</t>
  </si>
  <si>
    <t>2012-05-13T12:28:32Z</t>
  </si>
  <si>
    <t>2016-09-14T08:17:11Z</t>
  </si>
  <si>
    <t>2015-01-06T14:26:20Z</t>
  </si>
  <si>
    <t>2016-06-01T20:14:58Z</t>
  </si>
  <si>
    <t>jericks/geometrycommands</t>
  </si>
  <si>
    <t>2012-01-05T02:43:22Z</t>
  </si>
  <si>
    <t>2016-09-11T18:47:34Z</t>
  </si>
  <si>
    <t>2014-10-22T04:43:45Z</t>
  </si>
  <si>
    <t>2016-09-11T18:48:33Z</t>
  </si>
  <si>
    <t>TVPT/VoxelGunsmith</t>
  </si>
  <si>
    <t>2012-10-24T17:52:57Z</t>
  </si>
  <si>
    <t>2016-04-10T02:35:44Z</t>
  </si>
  <si>
    <t>2014-09-30T08:54:29Z</t>
  </si>
  <si>
    <t>2016-02-22T02:30:26Z</t>
  </si>
  <si>
    <t>opensourceBIM/bimql</t>
  </si>
  <si>
    <t>2012-09-06T09:14:27Z</t>
  </si>
  <si>
    <t>2016-07-07T13:36:50Z</t>
  </si>
  <si>
    <t>2013-11-12T14:43:55Z</t>
  </si>
  <si>
    <t>2016-05-19T05:55:06Z</t>
  </si>
  <si>
    <t>grakic/jfreesteel</t>
  </si>
  <si>
    <t>2012-09-20T14:28:48Z</t>
  </si>
  <si>
    <t>2016-09-04T17:11:34Z</t>
  </si>
  <si>
    <t>2014-09-23T21:32:01Z</t>
  </si>
  <si>
    <t>2015-11-05T12:39:39Z</t>
  </si>
  <si>
    <t>rwl/ParallelColt</t>
  </si>
  <si>
    <t>2011-05-29T10:38:36Z</t>
  </si>
  <si>
    <t>2016-09-09T06:50:22Z</t>
  </si>
  <si>
    <t>2012-05-19T17:12:23Z</t>
  </si>
  <si>
    <t>2016-06-25T20:17:47Z</t>
  </si>
  <si>
    <t>sjamesr/jfreesane</t>
  </si>
  <si>
    <t>2014-01-04T15:56:49Z</t>
  </si>
  <si>
    <t>2016-07-23T08:57:16Z</t>
  </si>
  <si>
    <t>2015-02-17T20:04:32Z</t>
  </si>
  <si>
    <t>2016-09-18T15:26:18Z</t>
  </si>
  <si>
    <t>dreedyman/Rio</t>
  </si>
  <si>
    <t>2010-11-10T14:26:52Z</t>
  </si>
  <si>
    <t>2016-09-07T06:32:21Z</t>
  </si>
  <si>
    <t>2015-06-11T14:49:08Z</t>
  </si>
  <si>
    <t>2016-08-31T19:36:21Z</t>
  </si>
  <si>
    <t>apache/incubator-streams</t>
  </si>
  <si>
    <t>2014-03-18T07:00:06Z</t>
  </si>
  <si>
    <t>2016-08-30T06:31:51Z</t>
  </si>
  <si>
    <t>2015-06-16T20:13:16Z</t>
  </si>
  <si>
    <t>2016-09-18T07:05:30Z</t>
  </si>
  <si>
    <t>lalit-k/selenium-java-tests</t>
  </si>
  <si>
    <t>2013-11-24T13:51:55Z</t>
  </si>
  <si>
    <t>2016-09-12T21:10:53Z</t>
  </si>
  <si>
    <t>2015-01-03T08:02:07Z</t>
  </si>
  <si>
    <t>2016-06-03T09:59:22Z</t>
  </si>
  <si>
    <t>greatman/craftconomy3</t>
  </si>
  <si>
    <t>2012-07-05T13:28:15Z</t>
  </si>
  <si>
    <t>2016-08-31T20:09:41Z</t>
  </si>
  <si>
    <t>2014-03-10T19:36:28Z</t>
  </si>
  <si>
    <t>2016-07-05T04:15:48Z</t>
  </si>
  <si>
    <t>ArtificerRepo/artificer</t>
  </si>
  <si>
    <t>2012-03-06T18:52:23Z</t>
  </si>
  <si>
    <t>2016-04-21T02:14:32Z</t>
  </si>
  <si>
    <t>2015-03-16T17:44:33Z</t>
  </si>
  <si>
    <t>2016-01-26T10:32:24Z</t>
  </si>
  <si>
    <t>x2on/xcode-maven-plugin</t>
  </si>
  <si>
    <t>2012-01-30T20:49:16Z</t>
  </si>
  <si>
    <t>2016-03-07T02:19:08Z</t>
  </si>
  <si>
    <t>2012-10-28T11:09:21Z</t>
  </si>
  <si>
    <t>2013-09-30T07:26:07Z</t>
  </si>
  <si>
    <t>albogdano/elasticsearch-river-amazonsqs</t>
  </si>
  <si>
    <t>2012-01-22T14:40:12Z</t>
  </si>
  <si>
    <t>2016-03-15T15:50:05Z</t>
  </si>
  <si>
    <t>2013-07-19T09:16:55Z</t>
  </si>
  <si>
    <t>2016-07-05T10:03:01Z</t>
  </si>
  <si>
    <t>Fundynamic/dune2themaker4j</t>
  </si>
  <si>
    <t>2012-10-01T20:36:52Z</t>
  </si>
  <si>
    <t>2016-08-29T13:09:08Z</t>
  </si>
  <si>
    <t>2015-01-22T12:58:29Z</t>
  </si>
  <si>
    <t>2016-09-21T06:59:08Z</t>
  </si>
  <si>
    <t>CLLKazan/UIMA-Ext</t>
  </si>
  <si>
    <t>2012-12-20T15:12:22Z</t>
  </si>
  <si>
    <t>2016-04-28T12:22:54Z</t>
  </si>
  <si>
    <t>2014-11-11T13:56:37Z</t>
  </si>
  <si>
    <t>2015-10-31T10:32:59Z</t>
  </si>
  <si>
    <t>pierre/collector</t>
  </si>
  <si>
    <t>2010-07-29T18:38:51Z</t>
  </si>
  <si>
    <t>2016-05-02T09:12:30Z</t>
  </si>
  <si>
    <t>2012-02-22T17:40:02Z</t>
  </si>
  <si>
    <t>2013-10-24T18:09:46Z</t>
  </si>
  <si>
    <t>NLP2RDF/software</t>
  </si>
  <si>
    <t>2013-04-10T07:26:58Z</t>
  </si>
  <si>
    <t>2016-06-30T11:01:13Z</t>
  </si>
  <si>
    <t>2014-10-13T13:56:11Z</t>
  </si>
  <si>
    <t>2016-01-02T16:06:19Z</t>
  </si>
  <si>
    <t>Q0rDev/MChat</t>
  </si>
  <si>
    <t>2011-11-21T03:59:25Z</t>
  </si>
  <si>
    <t>2016-08-20T16:23:03Z</t>
  </si>
  <si>
    <t>2013-10-30T20:44:19Z</t>
  </si>
  <si>
    <t>2015-05-25T15:47:48Z</t>
  </si>
  <si>
    <t>dschadow/JavaSecurity</t>
  </si>
  <si>
    <t>2013-12-26T09:19:39Z</t>
  </si>
  <si>
    <t>2016-09-11T02:35:31Z</t>
  </si>
  <si>
    <t>2015-01-10T15:05:43Z</t>
  </si>
  <si>
    <t>2016-09-21T19:41:24Z</t>
  </si>
  <si>
    <t>SonarSource/sonar-python</t>
  </si>
  <si>
    <t>2012-06-27T15:50:36Z</t>
  </si>
  <si>
    <t>2016-08-01T14:43:01Z</t>
  </si>
  <si>
    <t>2014-10-30T14:25:32Z</t>
  </si>
  <si>
    <t>2016-09-22T03:36:48Z</t>
  </si>
  <si>
    <t>AuthorizeNet/sdk-java</t>
  </si>
  <si>
    <t>2013-12-17T21:15:15Z</t>
  </si>
  <si>
    <t>2016-07-14T18:43:14Z</t>
  </si>
  <si>
    <t>2014-11-14T23:24:06Z</t>
  </si>
  <si>
    <t>2016-09-01T08:57:30Z</t>
  </si>
  <si>
    <t>adelnizamutdinov/Schedule</t>
  </si>
  <si>
    <t>2012-03-31T22:25:14Z</t>
  </si>
  <si>
    <t>2016-09-13T12:35:51Z</t>
  </si>
  <si>
    <t>2013-11-28T13:34:46Z</t>
  </si>
  <si>
    <t>2015-04-03T23:20:29Z</t>
  </si>
  <si>
    <t>NovaTecConsulting/BeanTest</t>
  </si>
  <si>
    <t>2014-01-07T15:25:02Z</t>
  </si>
  <si>
    <t>2016-02-12T07:47:44Z</t>
  </si>
  <si>
    <t>2014-11-07T11:01:30Z</t>
  </si>
  <si>
    <t>2015-10-01T16:48:01Z</t>
  </si>
  <si>
    <t>searchisko/elasticsearch-river-jira</t>
  </si>
  <si>
    <t>2012-08-09T13:58:36Z</t>
  </si>
  <si>
    <t>2016-05-02T17:59:56Z</t>
  </si>
  <si>
    <t>2014-10-31T14:30:49Z</t>
  </si>
  <si>
    <t>2015-10-03T23:27:08Z</t>
  </si>
  <si>
    <t>mbats/arduino</t>
  </si>
  <si>
    <t>2013-09-08T14:10:48Z</t>
  </si>
  <si>
    <t>2016-07-27T08:12:10Z</t>
  </si>
  <si>
    <t>2015-02-10T17:00:04Z</t>
  </si>
  <si>
    <t>2016-05-16T02:31:19Z</t>
  </si>
  <si>
    <t>SpoutDev/BukkitBridge</t>
  </si>
  <si>
    <t>2012-02-04T21:21:55Z</t>
  </si>
  <si>
    <t>2013-07-12T04:15:47Z</t>
  </si>
  <si>
    <t>2014-09-06T09:21:00Z</t>
  </si>
  <si>
    <t>esigate/esigate</t>
  </si>
  <si>
    <t>2014-04-23T12:56:05Z</t>
  </si>
  <si>
    <t>2016-03-21T14:14:04Z</t>
  </si>
  <si>
    <t>2015-03-24T08:15:14Z</t>
  </si>
  <si>
    <t>2016-09-05T21:23:22Z</t>
  </si>
  <si>
    <t>d-plaindoux/suitcase</t>
  </si>
  <si>
    <t>2013-06-11T19:38:48Z</t>
  </si>
  <si>
    <t>2016-05-26T06:10:04Z</t>
  </si>
  <si>
    <t>2014-08-06T03:01:39Z</t>
  </si>
  <si>
    <t>2016-07-05T19:57:05Z</t>
  </si>
  <si>
    <t>geoffreywiseman/Moo</t>
  </si>
  <si>
    <t>2009-09-29T03:34:19Z</t>
  </si>
  <si>
    <t>2016-09-03T16:35:26Z</t>
  </si>
  <si>
    <t>2012-04-05T19:11:51Z</t>
  </si>
  <si>
    <t>2016-02-03T14:28:01Z</t>
  </si>
  <si>
    <t>jillesvangurp/jsonj</t>
  </si>
  <si>
    <t>2011-05-30T19:16:10Z</t>
  </si>
  <si>
    <t>2016-08-22T08:43:23Z</t>
  </si>
  <si>
    <t>2015-03-02T14:34:10Z</t>
  </si>
  <si>
    <t>2016-09-13T12:21:28Z</t>
  </si>
  <si>
    <t>JodaOrg/joda-primitives</t>
  </si>
  <si>
    <t>2011-05-10T18:28:26Z</t>
  </si>
  <si>
    <t>2016-08-10T10:08:38Z</t>
  </si>
  <si>
    <t>2013-08-15T13:39:04Z</t>
  </si>
  <si>
    <t>2015-10-27T11:08:04Z</t>
  </si>
  <si>
    <t>Graylog2/graylog-plugin-aws</t>
  </si>
  <si>
    <t>2014-09-27T23:48:55Z</t>
  </si>
  <si>
    <t>2016-09-20T16:01:35Z</t>
  </si>
  <si>
    <t>2015-08-06T18:58:48Z</t>
  </si>
  <si>
    <t>2016-08-02T09:46:28Z</t>
  </si>
  <si>
    <t>heroku/heroku.jar</t>
  </si>
  <si>
    <t>2011-10-17T22:35:37Z</t>
  </si>
  <si>
    <t>2016-07-20T08:06:05Z</t>
  </si>
  <si>
    <t>2014-08-01T17:39:20Z</t>
  </si>
  <si>
    <t>2016-09-15T00:28:15Z</t>
  </si>
  <si>
    <t>aerogear/aerogear-controller</t>
  </si>
  <si>
    <t>2012-03-06T19:47:39Z</t>
  </si>
  <si>
    <t>2016-05-08T21:34:25Z</t>
  </si>
  <si>
    <t>2013-04-10T21:21:22Z</t>
  </si>
  <si>
    <t>2015-02-26T09:19:50Z</t>
  </si>
  <si>
    <t>openworm/org.geppetto.core</t>
  </si>
  <si>
    <t>2012-03-27T08:15:17Z</t>
  </si>
  <si>
    <t>2016-05-25T20:04:50Z</t>
  </si>
  <si>
    <t>2013-12-02T14:08:56Z</t>
  </si>
  <si>
    <t>2016-09-18T17:50:24Z</t>
  </si>
  <si>
    <t>RobertoEstrada/WLANAudit-Android</t>
  </si>
  <si>
    <t>2011-07-10T20:58:53Z</t>
  </si>
  <si>
    <t>2016-09-04T06:57:01Z</t>
  </si>
  <si>
    <t>2012-11-17T16:49:08Z</t>
  </si>
  <si>
    <t>2016-06-14T20:23:15Z</t>
  </si>
  <si>
    <t>Sciss/FScape</t>
  </si>
  <si>
    <t>2012-04-30T22:06:29Z</t>
  </si>
  <si>
    <t>2016-07-21T08:55:45Z</t>
  </si>
  <si>
    <t>2015-02-26T14:33:49Z</t>
  </si>
  <si>
    <t>2016-06-14T17:35:23Z</t>
  </si>
  <si>
    <t>atteo/moonshine</t>
  </si>
  <si>
    <t>2012-12-22T14:17:45Z</t>
  </si>
  <si>
    <t>2016-02-27T20:45:09Z</t>
  </si>
  <si>
    <t>2015-06-17T20:16:40Z</t>
  </si>
  <si>
    <t>2016-04-18T23:21:40Z</t>
  </si>
  <si>
    <t>magnusja/libaums</t>
  </si>
  <si>
    <t>2014-01-15T14:41:06Z</t>
  </si>
  <si>
    <t>2016-09-01T09:18:21Z</t>
  </si>
  <si>
    <t>2015-02-08T21:30:30Z</t>
  </si>
  <si>
    <t>2016-09-22T13:48:36Z</t>
  </si>
  <si>
    <t>osgi/osgi.enroute</t>
  </si>
  <si>
    <t>2014-01-29T08:07:58Z</t>
  </si>
  <si>
    <t>2016-08-03T10:08:38Z</t>
  </si>
  <si>
    <t>2015-06-18T20:12:30Z</t>
  </si>
  <si>
    <t>2016-08-03T10:28:08Z</t>
  </si>
  <si>
    <t>anthonydahanne/ReGalAndroid</t>
  </si>
  <si>
    <t>2010-10-26T06:21:49Z</t>
  </si>
  <si>
    <t>2016-08-20T16:05:53Z</t>
  </si>
  <si>
    <t>2012-02-24T05:28:56Z</t>
  </si>
  <si>
    <t>2015-08-18T05:32:55Z</t>
  </si>
  <si>
    <t>cloudfoundry-community/java-nats</t>
  </si>
  <si>
    <t>2012-03-24T14:56:20Z</t>
  </si>
  <si>
    <t>2016-09-02T19:28:49Z</t>
  </si>
  <si>
    <t>2013-01-25T00:31:18Z</t>
  </si>
  <si>
    <t>2016-09-12T22:02:14Z</t>
  </si>
  <si>
    <t>stormpath/stormpath-shiro</t>
  </si>
  <si>
    <t>2012-04-25T23:34:10Z</t>
  </si>
  <si>
    <t>2016-09-19T01:39:10Z</t>
  </si>
  <si>
    <t>2013-03-21T17:46:25Z</t>
  </si>
  <si>
    <t>2016-09-21T18:59:15Z</t>
  </si>
  <si>
    <t>suninformation/ymateplatform</t>
  </si>
  <si>
    <t>2012-06-02T06:14:06Z</t>
  </si>
  <si>
    <t>2016-06-19T02:59:38Z</t>
  </si>
  <si>
    <t>2013-09-18T07:38:08Z</t>
  </si>
  <si>
    <t>2016-07-26T15:59:32Z</t>
  </si>
  <si>
    <t>k3po/k3po</t>
  </si>
  <si>
    <t>2014-04-03T22:14:18Z</t>
  </si>
  <si>
    <t>2016-09-15T17:59:05Z</t>
  </si>
  <si>
    <t>2015-01-09T01:20:24Z</t>
  </si>
  <si>
    <t>2016-09-21T15:37:00Z</t>
  </si>
  <si>
    <t>laco0416/SmileEssence</t>
  </si>
  <si>
    <t>2014-06-04T12:53:03Z</t>
  </si>
  <si>
    <t>2016-05-14T09:57:51Z</t>
  </si>
  <si>
    <t>2015-04-26T06:05:51Z</t>
  </si>
  <si>
    <t>2016-06-19T11:36:50Z</t>
  </si>
  <si>
    <t>eigengo/specs2-spring</t>
  </si>
  <si>
    <t>2011-08-31T14:30:32Z</t>
  </si>
  <si>
    <t>2015-02-08T05:10:22Z</t>
  </si>
  <si>
    <t>2013-05-16T22:52:19Z</t>
  </si>
  <si>
    <t>2014-05-24T16:31:12Z</t>
  </si>
  <si>
    <t>idekerlab/cyREST</t>
  </si>
  <si>
    <t>2012-10-03T20:27:21Z</t>
  </si>
  <si>
    <t>2016-06-16T02:27:34Z</t>
  </si>
  <si>
    <t>2015-01-28T22:52:19Z</t>
  </si>
  <si>
    <t>2016-07-12T05:40:07Z</t>
  </si>
  <si>
    <t>SonarSource/sslr</t>
  </si>
  <si>
    <t>2012-04-27T14:21:26Z</t>
  </si>
  <si>
    <t>2016-09-02T21:05:49Z</t>
  </si>
  <si>
    <t>2015-05-20T22:59:11Z</t>
  </si>
  <si>
    <t>2016-09-22T03:22:58Z</t>
  </si>
  <si>
    <t>ligasgr/intellij-xquery</t>
  </si>
  <si>
    <t>2013-06-13T21:57:45Z</t>
  </si>
  <si>
    <t>2016-01-21T23:01:30Z</t>
  </si>
  <si>
    <t>2015-05-11T21:44:35Z</t>
  </si>
  <si>
    <t>2016-07-17T13:47:23Z</t>
  </si>
  <si>
    <t>yogpstop/QuarryPlus</t>
  </si>
  <si>
    <t>2012-11-29T02:35:05Z</t>
  </si>
  <si>
    <t>2016-07-16T06:31:28Z</t>
  </si>
  <si>
    <t>2014-11-13T02:31:46Z</t>
  </si>
  <si>
    <t>2015-08-30T04:28:21Z</t>
  </si>
  <si>
    <t>orbisgis/orbisgis</t>
  </si>
  <si>
    <t>2012-06-21T06:59:24Z</t>
  </si>
  <si>
    <t>2016-09-15T09:34:33Z</t>
  </si>
  <si>
    <t>2014-02-14T09:57:24Z</t>
  </si>
  <si>
    <t>2016-09-20T12:17:20Z</t>
  </si>
  <si>
    <t>SeqWare/seqware</t>
  </si>
  <si>
    <t>2012-05-11T15:51:55Z</t>
  </si>
  <si>
    <t>2016-08-23T20:19:24Z</t>
  </si>
  <si>
    <t>2014-11-12T16:44:08Z</t>
  </si>
  <si>
    <t>2016-08-23T20:54:59Z</t>
  </si>
  <si>
    <t>SynBioDex/libSBOLj</t>
  </si>
  <si>
    <t>2012-03-08T02:19:10Z</t>
  </si>
  <si>
    <t>2016-09-09T15:15:15Z</t>
  </si>
  <si>
    <t>2014-04-30T21:17:01Z</t>
  </si>
  <si>
    <t>2016-09-22T01:05:40Z</t>
  </si>
  <si>
    <t>comtel2000/fx-experience</t>
  </si>
  <si>
    <t>2013-01-21T16:18:32Z</t>
  </si>
  <si>
    <t>2016-08-29T01:51:03Z</t>
  </si>
  <si>
    <t>2014-01-24T18:22:32Z</t>
  </si>
  <si>
    <t>2016-07-22T11:05:53Z</t>
  </si>
  <si>
    <t>sylvainlaurent/JDBC-Performance-Logger</t>
  </si>
  <si>
    <t>2011-07-09T20:03:05Z</t>
  </si>
  <si>
    <t>2016-09-14T06:40:26Z</t>
  </si>
  <si>
    <t>2014-11-02T20:26:51Z</t>
  </si>
  <si>
    <t>2016-06-14T21:01:25Z</t>
  </si>
  <si>
    <t>stokito/gag</t>
  </si>
  <si>
    <t>2011-12-21T19:21:13Z</t>
  </si>
  <si>
    <t>2016-03-10T11:43:38Z</t>
  </si>
  <si>
    <t>2013-12-14T02:58:57Z</t>
  </si>
  <si>
    <t>2015-10-29T19:09:15Z</t>
  </si>
  <si>
    <t>sachin-handiekar/jMusixMatch</t>
  </si>
  <si>
    <t>2011-04-04T14:00:39Z</t>
  </si>
  <si>
    <t>2016-08-25T17:12:21Z</t>
  </si>
  <si>
    <t>2012-12-24T00:28:27Z</t>
  </si>
  <si>
    <t>2015-09-06T09:52:31Z</t>
  </si>
  <si>
    <t>FasterXML/jackson-dataformat-protobuf</t>
  </si>
  <si>
    <t>2013-01-13T03:19:33Z</t>
  </si>
  <si>
    <t>2016-04-05T00:36:23Z</t>
  </si>
  <si>
    <t>2015-02-27T09:33:18Z</t>
  </si>
  <si>
    <t>2016-05-03T05:58:27Z</t>
  </si>
  <si>
    <t>astrapi69/jgeohash</t>
  </si>
  <si>
    <t>2012-12-01T20:50:36Z</t>
  </si>
  <si>
    <t>2016-06-17T11:58:17Z</t>
  </si>
  <si>
    <t>2015-04-08T14:20:41Z</t>
  </si>
  <si>
    <t>2016-09-15T15:09:08Z</t>
  </si>
  <si>
    <t>amplafi/htmlcleaner</t>
  </si>
  <si>
    <t>2010-08-21T18:05:18Z</t>
  </si>
  <si>
    <t>2016-09-06T05:31:06Z</t>
  </si>
  <si>
    <t>2012-06-04T14:59:14Z</t>
  </si>
  <si>
    <t>2013-08-08T18:45:01Z</t>
  </si>
  <si>
    <t>openmhealth/schemas</t>
  </si>
  <si>
    <t>2014-08-13T18:16:33Z</t>
  </si>
  <si>
    <t>2016-09-04T20:01:16Z</t>
  </si>
  <si>
    <t>2015-06-29T04:16:56Z</t>
  </si>
  <si>
    <t>2016-09-19T22:18:31Z</t>
  </si>
  <si>
    <t>SonarQubeCommunity/sonar-findbugs</t>
  </si>
  <si>
    <t>2014-06-30T09:16:02Z</t>
  </si>
  <si>
    <t>2016-09-13T02:00:55Z</t>
  </si>
  <si>
    <t>2015-05-18T08:53:48Z</t>
  </si>
  <si>
    <t>2016-09-22T03:44:13Z</t>
  </si>
  <si>
    <t>geosolutions-it/jai-ext</t>
  </si>
  <si>
    <t>2012-09-25T08:47:49Z</t>
  </si>
  <si>
    <t>2016-06-26T16:47:01Z</t>
  </si>
  <si>
    <t>2015-07-22T12:46:26Z</t>
  </si>
  <si>
    <t>2016-09-10T09:44:31Z</t>
  </si>
  <si>
    <t>lightblue-platform/lightblue-core</t>
  </si>
  <si>
    <t>2013-11-05T15:44:42Z</t>
  </si>
  <si>
    <t>2016-09-13T14:45:26Z</t>
  </si>
  <si>
    <t>2014-08-08T21:46:07Z</t>
  </si>
  <si>
    <t>2016-09-21T18:53:51Z</t>
  </si>
  <si>
    <t>buddycloud/buddycloud-media-server</t>
  </si>
  <si>
    <t>2012-05-07T14:03:17Z</t>
  </si>
  <si>
    <t>2016-02-17T16:28:27Z</t>
  </si>
  <si>
    <t>2014-06-13T08:08:46Z</t>
  </si>
  <si>
    <t>2015-10-19T11:27:24Z</t>
  </si>
  <si>
    <t>SafeSlingerProject/SafeSlinger-Android</t>
  </si>
  <si>
    <t>2014-01-21T19:30:06Z</t>
  </si>
  <si>
    <t>2016-06-13T04:55:29Z</t>
  </si>
  <si>
    <t>2015-04-06T21:15:20Z</t>
  </si>
  <si>
    <t>2016-01-11T21:02:46Z</t>
  </si>
  <si>
    <t>b3dgs/lionengine</t>
  </si>
  <si>
    <t>2013-07-25T09:35:41Z</t>
  </si>
  <si>
    <t>2016-09-06T13:41:40Z</t>
  </si>
  <si>
    <t>2015-09-25T21:31:21Z</t>
  </si>
  <si>
    <t>2016-09-22T05:18:38Z</t>
  </si>
  <si>
    <t>marcphilipp/dbunit-datasetbuilder</t>
  </si>
  <si>
    <t>2011-03-26T11:03:32Z</t>
  </si>
  <si>
    <t>2016-05-15T07:46:17Z</t>
  </si>
  <si>
    <t>2013-10-10T12:42:27Z</t>
  </si>
  <si>
    <t>2016-05-29T17:44:43Z</t>
  </si>
  <si>
    <t>tomitribe/crest</t>
  </si>
  <si>
    <t>2013-07-26T00:12:26Z</t>
  </si>
  <si>
    <t>2016-07-27T21:56:47Z</t>
  </si>
  <si>
    <t>2015-06-17T08:31:20Z</t>
  </si>
  <si>
    <t>2016-08-01T15:56:43Z</t>
  </si>
  <si>
    <t>JavaMoney/javamoney-lib</t>
  </si>
  <si>
    <t>2013-04-19T20:15:41Z</t>
  </si>
  <si>
    <t>2016-08-30T20:10:08Z</t>
  </si>
  <si>
    <t>2014-10-09T22:50:59Z</t>
  </si>
  <si>
    <t>2016-07-31T20:44:01Z</t>
  </si>
  <si>
    <t>criticalmaps/criticalmaps-android</t>
  </si>
  <si>
    <t>2014-08-12T14:42:12Z</t>
  </si>
  <si>
    <t>2016-08-12T10:08:40Z</t>
  </si>
  <si>
    <t>2015-08-04T21:17:11Z</t>
  </si>
  <si>
    <t>2016-09-18T21:05:18Z</t>
  </si>
  <si>
    <t>openintents/notepad</t>
  </si>
  <si>
    <t>2012-05-03T16:59:27Z</t>
  </si>
  <si>
    <t>2016-09-01T15:39:10Z</t>
  </si>
  <si>
    <t>2014-10-22T20:26:49Z</t>
  </si>
  <si>
    <t>2016-09-03T20:28:33Z</t>
  </si>
  <si>
    <t>kalixia/Grapi</t>
  </si>
  <si>
    <t>2013-05-29T12:59:49Z</t>
  </si>
  <si>
    <t>2016-03-01T23:37:58Z</t>
  </si>
  <si>
    <t>2014-06-21T17:14:23Z</t>
  </si>
  <si>
    <t>2015-05-16T18:06:34Z</t>
  </si>
  <si>
    <t>fusepoolP3/p3-batchrefine</t>
  </si>
  <si>
    <t>2014-05-30T08:50:07Z</t>
  </si>
  <si>
    <t>2016-09-08T05:45:44Z</t>
  </si>
  <si>
    <t>2015-03-18T22:03:40Z</t>
  </si>
  <si>
    <t>2016-04-18T07:23:47Z</t>
  </si>
  <si>
    <t>unchiujar/Umbra</t>
  </si>
  <si>
    <t>2011-08-01T20:59:15Z</t>
  </si>
  <si>
    <t>2016-08-22T08:33:32Z</t>
  </si>
  <si>
    <t>2015-02-18T00:19:07Z</t>
  </si>
  <si>
    <t>2016-07-29T10:47:29Z</t>
  </si>
  <si>
    <t>t7mp/maven-t7-plugin</t>
  </si>
  <si>
    <t>2012-01-16T16:04:06Z</t>
  </si>
  <si>
    <t>2016-08-29T17:48:24Z</t>
  </si>
  <si>
    <t>2013-07-16T22:39:56Z</t>
  </si>
  <si>
    <t>2016-08-29T17:51:20Z</t>
  </si>
  <si>
    <t>airlift/discovery</t>
  </si>
  <si>
    <t>2012-07-25T22:03:31Z</t>
  </si>
  <si>
    <t>2016-09-07T18:34:16Z</t>
  </si>
  <si>
    <t>2013-09-19T00:20:33Z</t>
  </si>
  <si>
    <t>2016-09-07T18:38:19Z</t>
  </si>
  <si>
    <t>jMotif/sax-vsm_classic</t>
  </si>
  <si>
    <t>2014-09-11T16:24:47Z</t>
  </si>
  <si>
    <t>2016-09-19T14:38:59Z</t>
  </si>
  <si>
    <t>2015-06-26T12:29:14Z</t>
  </si>
  <si>
    <t>2016-09-17T21:41:29Z</t>
  </si>
  <si>
    <t>3wks/thundr</t>
  </si>
  <si>
    <t>2012-05-10T01:23:49Z</t>
  </si>
  <si>
    <t>2016-08-24T11:59:22Z</t>
  </si>
  <si>
    <t>2014-09-10T10:19:36Z</t>
  </si>
  <si>
    <t>2016-09-21T21:37:09Z</t>
  </si>
  <si>
    <t>Dynious/RefinedRelocation</t>
  </si>
  <si>
    <t>2013-12-11T19:33:39Z</t>
  </si>
  <si>
    <t>2016-02-24T02:57:43Z</t>
  </si>
  <si>
    <t>2014-10-08T13:24:39Z</t>
  </si>
  <si>
    <t>2016-04-06T12:28:08Z</t>
  </si>
  <si>
    <t>projectdanube/xdi2</t>
  </si>
  <si>
    <t>2012-02-06T17:22:14Z</t>
  </si>
  <si>
    <t>2016-09-07T17:08:24Z</t>
  </si>
  <si>
    <t>2013-05-18T13:43:50Z</t>
  </si>
  <si>
    <t>2016-09-13T10:47:45Z</t>
  </si>
  <si>
    <t>matobet/moVirt</t>
  </si>
  <si>
    <t>2013-10-10T21:49:01Z</t>
  </si>
  <si>
    <t>2016-09-08T12:29:07Z</t>
  </si>
  <si>
    <t>2014-11-25T02:45:15Z</t>
  </si>
  <si>
    <t>2016-09-20T09:55:40Z</t>
  </si>
  <si>
    <t>antoniy/Gidder</t>
  </si>
  <si>
    <t>2014-03-07T23:47:34Z</t>
  </si>
  <si>
    <t>2016-09-15T04:46:30Z</t>
  </si>
  <si>
    <t>2014-12-26T00:44:59Z</t>
  </si>
  <si>
    <t>2016-05-17T08:28:04Z</t>
  </si>
  <si>
    <t>simlar/simlar-android</t>
  </si>
  <si>
    <t>2013-10-06T17:32:32Z</t>
  </si>
  <si>
    <t>2016-04-15T15:01:59Z</t>
  </si>
  <si>
    <t>2015-08-12T20:33:44Z</t>
  </si>
  <si>
    <t>2016-09-10T17:03:58Z</t>
  </si>
  <si>
    <t>seanchenxi/gwt-storage</t>
  </si>
  <si>
    <t>2013-07-27T09:40:39Z</t>
  </si>
  <si>
    <t>2016-09-07T20:44:00Z</t>
  </si>
  <si>
    <t>2014-08-11T22:55:53Z</t>
  </si>
  <si>
    <t>2015-12-19T19:22:56Z</t>
  </si>
  <si>
    <t>airlift/airship</t>
  </si>
  <si>
    <t>2012-07-25T06:00:11Z</t>
  </si>
  <si>
    <t>2016-09-18T09:49:52Z</t>
  </si>
  <si>
    <t>2013-09-19T01:22:07Z</t>
  </si>
  <si>
    <t>2014-11-21T23:47:28Z</t>
  </si>
  <si>
    <t>testinfected/simple-petstore</t>
  </si>
  <si>
    <t>2012-05-10T01:22:38Z</t>
  </si>
  <si>
    <t>2016-06-28T04:59:49Z</t>
  </si>
  <si>
    <t>2013-07-12T00:53:17Z</t>
  </si>
  <si>
    <t>2016-07-06T16:05:12Z</t>
  </si>
  <si>
    <t>veken0m/bitcoinium</t>
  </si>
  <si>
    <t>2012-09-06T01:41:54Z</t>
  </si>
  <si>
    <t>2016-08-22T11:49:07Z</t>
  </si>
  <si>
    <t>2014-07-10T19:07:36Z</t>
  </si>
  <si>
    <t>2016-09-01T16:48:50Z</t>
  </si>
  <si>
    <t>drewhannay/chess</t>
  </si>
  <si>
    <t>2012-06-09T17:21:10Z</t>
  </si>
  <si>
    <t>2016-09-11T15:32:17Z</t>
  </si>
  <si>
    <t>2015-02-05T15:32:56Z</t>
  </si>
  <si>
    <t>2016-01-05T00:41:03Z</t>
  </si>
  <si>
    <t>oker1/phpunit_codecoverage_display</t>
  </si>
  <si>
    <t>2011-06-19T15:50:36Z</t>
  </si>
  <si>
    <t>2016-09-16T21:41:43Z</t>
  </si>
  <si>
    <t>2012-08-11T08:40:41Z</t>
  </si>
  <si>
    <t>2016-06-19T15:22:35Z</t>
  </si>
  <si>
    <t>team-mount-ventoux/PebbleVentoo-AndroidApp</t>
  </si>
  <si>
    <t>2013-05-18T02:25:50Z</t>
  </si>
  <si>
    <t>2016-09-05T18:19:10Z</t>
  </si>
  <si>
    <t>2014-03-29T22:25:16Z</t>
  </si>
  <si>
    <t>2016-09-04T22:10:39Z</t>
  </si>
  <si>
    <t>koraktor/mavanagaiata</t>
  </si>
  <si>
    <t>2011-04-29T14:19:08Z</t>
  </si>
  <si>
    <t>2016-08-10T17:35:56Z</t>
  </si>
  <si>
    <t>2012-02-21T18:41:05Z</t>
  </si>
  <si>
    <t>2016-03-22T19:59:36Z</t>
  </si>
  <si>
    <t>jeremiehuchet/nominatim-java-api</t>
  </si>
  <si>
    <t>2011-07-27T22:06:19Z</t>
  </si>
  <si>
    <t>2016-09-15T07:55:15Z</t>
  </si>
  <si>
    <t>2013-05-31T18:11:58Z</t>
  </si>
  <si>
    <t>2016-06-18T20:13:57Z</t>
  </si>
  <si>
    <t>arquillian/arquillian-extension-drone</t>
  </si>
  <si>
    <t>2011-03-26T16:24:18Z</t>
  </si>
  <si>
    <t>2016-09-09T01:30:22Z</t>
  </si>
  <si>
    <t>2014-10-24T07:48:54Z</t>
  </si>
  <si>
    <t>2016-09-15T10:52:22Z</t>
  </si>
  <si>
    <t>threerings/react</t>
  </si>
  <si>
    <t>2011-08-01T23:52:39Z</t>
  </si>
  <si>
    <t>2016-09-09T00:46:09Z</t>
  </si>
  <si>
    <t>2013-05-24T23:21:33Z</t>
  </si>
  <si>
    <t>2016-08-01T21:54:06Z</t>
  </si>
  <si>
    <t>gentlecat/Simple-Counter</t>
  </si>
  <si>
    <t>2012-01-30T16:08:50Z</t>
  </si>
  <si>
    <t>2016-08-28T11:16:01Z</t>
  </si>
  <si>
    <t>2013-02-28T07:16:08Z</t>
  </si>
  <si>
    <t>2014-04-19T07:51:57Z</t>
  </si>
  <si>
    <t>Programming-Systems-Lab/phosphor</t>
  </si>
  <si>
    <t>2014-03-20T18:14:02Z</t>
  </si>
  <si>
    <t>2016-09-15T22:05:10Z</t>
  </si>
  <si>
    <t>2015-04-19T21:03:33Z</t>
  </si>
  <si>
    <t>2016-09-18T00:38:21Z</t>
  </si>
  <si>
    <t>hoverruan/weiboclient4j</t>
  </si>
  <si>
    <t>2011-09-15T02:52:03Z</t>
  </si>
  <si>
    <t>2016-04-28T03:13:53Z</t>
  </si>
  <si>
    <t>2012-12-27T14:39:08Z</t>
  </si>
  <si>
    <t>2016-02-23T06:53:15Z</t>
  </si>
  <si>
    <t>JavaMoney/javamoney-examples</t>
  </si>
  <si>
    <t>2013-01-23T20:30:59Z</t>
  </si>
  <si>
    <t>2016-09-01T16:47:51Z</t>
  </si>
  <si>
    <t>2015-03-19T11:07:05Z</t>
  </si>
  <si>
    <t>2016-02-07T23:05:39Z</t>
  </si>
  <si>
    <t>lucmoreau/ProvToolbox</t>
  </si>
  <si>
    <t>2011-08-30T15:32:29Z</t>
  </si>
  <si>
    <t>2016-08-12T16:03:13Z</t>
  </si>
  <si>
    <t>2014-06-25T23:01:13Z</t>
  </si>
  <si>
    <t>2016-03-08T16:02:34Z</t>
  </si>
  <si>
    <t>ops4j/org.ops4j.pax.wicket</t>
  </si>
  <si>
    <t>2011-01-07T06:22:43Z</t>
  </si>
  <si>
    <t>2015-05-21T19:45:21Z</t>
  </si>
  <si>
    <t>2012-03-16T07:14:04Z</t>
  </si>
  <si>
    <t>2016-05-27T11:49:43Z</t>
  </si>
  <si>
    <t>yegor256/netbout</t>
  </si>
  <si>
    <t>2013-04-21T14:49:21Z</t>
  </si>
  <si>
    <t>2016-09-15T16:43:21Z</t>
  </si>
  <si>
    <t>2014-04-21T14:57:30Z</t>
  </si>
  <si>
    <t>2016-09-21T15:04:40Z</t>
  </si>
  <si>
    <t>metamx/java-util</t>
  </si>
  <si>
    <t>2011-10-21T18:41:10Z</t>
  </si>
  <si>
    <t>2016-09-07T10:01:42Z</t>
  </si>
  <si>
    <t>2015-09-16T18:25:01Z</t>
  </si>
  <si>
    <t>2016-09-21T18:30:24Z</t>
  </si>
  <si>
    <t>orchestrate-io/orchestrate-java-client</t>
  </si>
  <si>
    <t>2013-07-26T15:04:46Z</t>
  </si>
  <si>
    <t>2016-07-26T16:39:09Z</t>
  </si>
  <si>
    <t>2014-12-11T12:51:40Z</t>
  </si>
  <si>
    <t>2016-05-06T05:31:52Z</t>
  </si>
  <si>
    <t>jprante/elasticsearch-oai</t>
  </si>
  <si>
    <t>2012-05-04T21:11:36Z</t>
  </si>
  <si>
    <t>2015-08-27T08:41:15Z</t>
  </si>
  <si>
    <t>2014-04-20T20:54:06Z</t>
  </si>
  <si>
    <t>2015-12-02T14:32:32Z</t>
  </si>
  <si>
    <t>bekkopen/NoCommons</t>
  </si>
  <si>
    <t>2010-10-08T19:09:27Z</t>
  </si>
  <si>
    <t>2016-08-12T22:41:44Z</t>
  </si>
  <si>
    <t>2012-08-19T21:41:26Z</t>
  </si>
  <si>
    <t>2015-04-20T13:39:58Z</t>
  </si>
  <si>
    <t>tobyweston/simple-excel</t>
  </si>
  <si>
    <t>2012-02-19T19:12:28Z</t>
  </si>
  <si>
    <t>2016-09-06T20:57:18Z</t>
  </si>
  <si>
    <t>2013-01-15T20:14:23Z</t>
  </si>
  <si>
    <t>2016-06-01T10:31:54Z</t>
  </si>
  <si>
    <t>webjars/webjars-locator</t>
  </si>
  <si>
    <t>2012-11-24T00:11:19Z</t>
  </si>
  <si>
    <t>2016-07-12T09:58:42Z</t>
  </si>
  <si>
    <t>2014-04-14T16:58:31Z</t>
  </si>
  <si>
    <t>2016-06-20T14:53:49Z</t>
  </si>
  <si>
    <t>JacORB/JacORB</t>
  </si>
  <si>
    <t>2012-06-21T12:18:10Z</t>
  </si>
  <si>
    <t>2016-09-20T04:08:59Z</t>
  </si>
  <si>
    <t>2015-02-10T22:49:05Z</t>
  </si>
  <si>
    <t>2016-07-20T14:13:45Z</t>
  </si>
  <si>
    <t>SonarSource/sonar-csharp</t>
  </si>
  <si>
    <t>2012-08-28T07:37:28Z</t>
  </si>
  <si>
    <t>2016-09-02T15:09:03Z</t>
  </si>
  <si>
    <t>2015-08-10T09:36:15Z</t>
  </si>
  <si>
    <t>2016-09-22T03:15:51Z</t>
  </si>
  <si>
    <t>cderoove/damp.ekeko</t>
  </si>
  <si>
    <t>2012-08-14T11:54:28Z</t>
  </si>
  <si>
    <t>2016-06-05T20:59:44Z</t>
  </si>
  <si>
    <t>2014-04-08T12:44:43Z</t>
  </si>
  <si>
    <t>2016-04-17T17:52:45Z</t>
  </si>
  <si>
    <t>Tropicraft/Tropicraft</t>
  </si>
  <si>
    <t>2013-04-30T12:59:19Z</t>
  </si>
  <si>
    <t>2016-08-23T15:57:08Z</t>
  </si>
  <si>
    <t>2015-04-13T14:00:34Z</t>
  </si>
  <si>
    <t>2016-08-12T17:45:56Z</t>
  </si>
  <si>
    <t>calrissian/accumulo-recipes</t>
  </si>
  <si>
    <t>2013-03-28T14:09:31Z</t>
  </si>
  <si>
    <t>2016-08-30T09:38:00Z</t>
  </si>
  <si>
    <t>2014-11-26T04:17:35Z</t>
  </si>
  <si>
    <t>2016-05-19T03:35:21Z</t>
  </si>
  <si>
    <t>dbs-leipzig/gradoop</t>
  </si>
  <si>
    <t>2014-11-07T14:42:45Z</t>
  </si>
  <si>
    <t>2016-09-08T07:43:29Z</t>
  </si>
  <si>
    <t>2015-08-14T18:19:04Z</t>
  </si>
  <si>
    <t>2016-09-20T13:18:02Z</t>
  </si>
  <si>
    <t>synyx/urlaubsverwaltung</t>
  </si>
  <si>
    <t>2013-07-18T13:44:51Z</t>
  </si>
  <si>
    <t>2016-09-19T10:21:26Z</t>
  </si>
  <si>
    <t>2014-10-05T14:01:55Z</t>
  </si>
  <si>
    <t>2016-09-16T15:38:43Z</t>
  </si>
  <si>
    <t>killbilling/recurly-java-library</t>
  </si>
  <si>
    <t>2012-07-31T03:42:37Z</t>
  </si>
  <si>
    <t>2016-09-14T19:49:08Z</t>
  </si>
  <si>
    <t>2015-09-14T19:28:36Z</t>
  </si>
  <si>
    <t>2016-09-16T16:52:44Z</t>
  </si>
  <si>
    <t>samskivert/pythagoras</t>
  </si>
  <si>
    <t>2011-06-08T18:48:50Z</t>
  </si>
  <si>
    <t>2016-07-14T13:22:13Z</t>
  </si>
  <si>
    <t>2013-05-23T04:16:19Z</t>
  </si>
  <si>
    <t>2015-11-15T15:27:55Z</t>
  </si>
  <si>
    <t>tbsalling/aismessages</t>
  </si>
  <si>
    <t>2011-03-16T20:47:16Z</t>
  </si>
  <si>
    <t>2016-08-09T09:04:16Z</t>
  </si>
  <si>
    <t>2014-10-14T05:34:02Z</t>
  </si>
  <si>
    <t>2016-02-26T07:22:02Z</t>
  </si>
  <si>
    <t>Backendless/Android-SDK</t>
  </si>
  <si>
    <t>2014-01-11T17:47:15Z</t>
  </si>
  <si>
    <t>2016-08-19T10:46:42Z</t>
  </si>
  <si>
    <t>2015-07-13T08:16:36Z</t>
  </si>
  <si>
    <t>2016-09-22T14:56:14Z</t>
  </si>
  <si>
    <t>cloudant/java-cloudant</t>
  </si>
  <si>
    <t>2014-08-12T10:19:56Z</t>
  </si>
  <si>
    <t>2016-09-06T16:52:13Z</t>
  </si>
  <si>
    <t>2015-05-26T16:15:58Z</t>
  </si>
  <si>
    <t>2016-09-21T10:40:22Z</t>
  </si>
  <si>
    <t>KristianKarl/GraphWalker</t>
  </si>
  <si>
    <t>2011-09-05T09:28:44Z</t>
  </si>
  <si>
    <t>2016-08-03T15:38:22Z</t>
  </si>
  <si>
    <t>2013-12-02T12:16:30Z</t>
  </si>
  <si>
    <t>2014-09-25T07:36:21Z</t>
  </si>
  <si>
    <t>DaanVanYperen/artemis-odb-contrib</t>
  </si>
  <si>
    <t>2014-07-29T20:51:27Z</t>
  </si>
  <si>
    <t>2016-08-11T23:00:11Z</t>
  </si>
  <si>
    <t>2015-07-12T15:34:22Z</t>
  </si>
  <si>
    <t>2016-09-15T21:26:04Z</t>
  </si>
  <si>
    <t>gwtw/growing-with-the-web</t>
  </si>
  <si>
    <t>2013-07-20T14:21:12Z</t>
  </si>
  <si>
    <t>2016-08-25T06:03:40Z</t>
  </si>
  <si>
    <t>2015-08-05T07:22:57Z</t>
  </si>
  <si>
    <t>2016-07-28T09:26:20Z</t>
  </si>
  <si>
    <t>LMAX-Exchange/disruptor-proxy</t>
  </si>
  <si>
    <t>2013-01-12T07:18:34Z</t>
  </si>
  <si>
    <t>2016-09-01T13:08:53Z</t>
  </si>
  <si>
    <t>2015-02-10T14:41:25Z</t>
  </si>
  <si>
    <t>2016-08-08T14:44:25Z</t>
  </si>
  <si>
    <t>DaanVanYperen/libgdx-artemis-quickstart</t>
  </si>
  <si>
    <t>2014-04-19T10:24:12Z</t>
  </si>
  <si>
    <t>2016-09-15T02:09:20Z</t>
  </si>
  <si>
    <t>2015-07-12T12:37:23Z</t>
  </si>
  <si>
    <t>2016-09-11T19:13:49Z</t>
  </si>
  <si>
    <t>tzachz/github-comment-counter</t>
  </si>
  <si>
    <t>2013-08-08T14:06:10Z</t>
  </si>
  <si>
    <t>2016-09-18T13:17:12Z</t>
  </si>
  <si>
    <t>2015-04-24T15:56:51Z</t>
  </si>
  <si>
    <t>2016-06-06T01:27:25Z</t>
  </si>
  <si>
    <t>fenix-framework/fenix-framework</t>
  </si>
  <si>
    <t>2012-03-26T14:57:56Z</t>
  </si>
  <si>
    <t>2016-04-17T02:17:50Z</t>
  </si>
  <si>
    <t>2013-10-25T17:23:18Z</t>
  </si>
  <si>
    <t>2016-04-22T10:18:33Z</t>
  </si>
  <si>
    <t>rinde/RinSim</t>
  </si>
  <si>
    <t>2012-02-17T08:54:44Z</t>
  </si>
  <si>
    <t>2016-09-20T14:15:27Z</t>
  </si>
  <si>
    <t>2014-09-20T15:50:16Z</t>
  </si>
  <si>
    <t>2016-09-20T08:43:39Z</t>
  </si>
  <si>
    <t>Noahs-ARK/semafor</t>
  </si>
  <si>
    <t>2012-09-24T03:43:03Z</t>
  </si>
  <si>
    <t>2016-09-08T07:11:45Z</t>
  </si>
  <si>
    <t>2013-07-02T02:41:40Z</t>
  </si>
  <si>
    <t>2016-03-18T14:22:22Z</t>
  </si>
  <si>
    <t>joscha/play-easymail</t>
  </si>
  <si>
    <t>2012-07-08T19:29:39Z</t>
  </si>
  <si>
    <t>2016-08-10T13:43:12Z</t>
  </si>
  <si>
    <t>2013-10-23T04:35:57Z</t>
  </si>
  <si>
    <t>2016-04-06T09:24:45Z</t>
  </si>
  <si>
    <t>ltearno/hexa.tools</t>
  </si>
  <si>
    <t>2014-07-06T20:21:23Z</t>
  </si>
  <si>
    <t>2016-08-18T01:39:27Z</t>
  </si>
  <si>
    <t>2015-04-22T20:56:16Z</t>
  </si>
  <si>
    <t>2016-09-15T14:56:29Z</t>
  </si>
  <si>
    <t>joshsh/sesametools</t>
  </si>
  <si>
    <t>2010-07-12T20:21:43Z</t>
  </si>
  <si>
    <t>2016-08-15T20:10:21Z</t>
  </si>
  <si>
    <t>2012-07-10T20:03:53Z</t>
  </si>
  <si>
    <t>2016-09-02T20:28:30Z</t>
  </si>
  <si>
    <t>phax/jcodemodel</t>
  </si>
  <si>
    <t>2013-09-11T05:35:08Z</t>
  </si>
  <si>
    <t>2016-09-20T11:06:17Z</t>
  </si>
  <si>
    <t>2015-10-11T10:47:18Z</t>
  </si>
  <si>
    <t>2016-07-22T07:09:23Z</t>
  </si>
  <si>
    <t>ellenhebert/Grappl</t>
  </si>
  <si>
    <t>2015-01-03T23:10:05Z</t>
  </si>
  <si>
    <t>2016-09-02T18:20:32Z</t>
  </si>
  <si>
    <t>2015-10-31T06:50:42Z</t>
  </si>
  <si>
    <t>2016-08-26T22:35:47Z</t>
  </si>
  <si>
    <t>FasterXML/jackson-dataformat-avro</t>
  </si>
  <si>
    <t>2012-04-20T19:20:52Z</t>
  </si>
  <si>
    <t>2016-08-26T22:09:42Z</t>
  </si>
  <si>
    <t>2015-02-27T09:14:27Z</t>
  </si>
  <si>
    <t>2016-08-26T22:18:17Z</t>
  </si>
  <si>
    <t>FasterXML/jackson-dataformat-cbor</t>
  </si>
  <si>
    <t>2014-01-08T03:40:32Z</t>
  </si>
  <si>
    <t>2016-08-24T12:50:02Z</t>
  </si>
  <si>
    <t>2015-02-27T09:14:54Z</t>
  </si>
  <si>
    <t>2016-05-05T04:53:15Z</t>
  </si>
  <si>
    <t>wuic/wuic</t>
  </si>
  <si>
    <t>2013-03-08T17:56:54Z</t>
  </si>
  <si>
    <t>2016-08-15T06:01:38Z</t>
  </si>
  <si>
    <t>2015-01-11T11:44:03Z</t>
  </si>
  <si>
    <t>2016-08-17T10:23:58Z</t>
  </si>
  <si>
    <t>FasterXML/jackson-module-jaxb-annotations</t>
  </si>
  <si>
    <t>2011-11-08T06:27:18Z</t>
  </si>
  <si>
    <t>2016-08-30T03:44:10Z</t>
  </si>
  <si>
    <t>2015-02-27T18:05:26Z</t>
  </si>
  <si>
    <t>2016-09-19T03:17:01Z</t>
  </si>
  <si>
    <t>jcryptool/core</t>
  </si>
  <si>
    <t>2011-08-11T11:44:18Z</t>
  </si>
  <si>
    <t>2016-09-20T08:38:30Z</t>
  </si>
  <si>
    <t>2014-12-29T20:04:15Z</t>
  </si>
  <si>
    <t>2016-09-05T20:55:28Z</t>
  </si>
  <si>
    <t>tacitknowledge/autopatch</t>
  </si>
  <si>
    <t>2011-04-06T22:36:52Z</t>
  </si>
  <si>
    <t>2016-09-19T13:29:33Z</t>
  </si>
  <si>
    <t>2014-03-14T23:06:35Z</t>
  </si>
  <si>
    <t>2016-09-19T13:30:25Z</t>
  </si>
  <si>
    <t>danielflower/maven-gitlog-plugin</t>
  </si>
  <si>
    <t>2011-09-16T16:21:17Z</t>
  </si>
  <si>
    <t>2016-07-25T13:26:03Z</t>
  </si>
  <si>
    <t>2013-01-12T04:24:56Z</t>
  </si>
  <si>
    <t>2016-03-20T13:47:37Z</t>
  </si>
  <si>
    <t>rtreffer/minidns</t>
  </si>
  <si>
    <t>2014-04-02T19:57:35Z</t>
  </si>
  <si>
    <t>2016-08-29T05:02:14Z</t>
  </si>
  <si>
    <t>2015-03-25T12:44:33Z</t>
  </si>
  <si>
    <t>2016-06-26T19:50:41Z</t>
  </si>
  <si>
    <t>schaloner/deadbolt-2-java</t>
  </si>
  <si>
    <t>2012-12-11T20:11:05Z</t>
  </si>
  <si>
    <t>2016-09-19T15:38:14Z</t>
  </si>
  <si>
    <t>2014-10-18T07:16:03Z</t>
  </si>
  <si>
    <t>2016-09-13T06:06:48Z</t>
  </si>
  <si>
    <t>sozialhelden/wheelmap-android</t>
  </si>
  <si>
    <t>2011-06-29T19:11:20Z</t>
  </si>
  <si>
    <t>2016-09-19T01:07:02Z</t>
  </si>
  <si>
    <t>2012-07-29T20:17:31Z</t>
  </si>
  <si>
    <t>2016-09-19T16:35:46Z</t>
  </si>
  <si>
    <t>appcelerator-modules/ti.map</t>
  </si>
  <si>
    <t>2013-07-26T15:15:01Z</t>
  </si>
  <si>
    <t>2016-09-08T14:57:26Z</t>
  </si>
  <si>
    <t>2014-09-23T16:55:36Z</t>
  </si>
  <si>
    <t>2016-08-25T14:16:35Z</t>
  </si>
  <si>
    <t>apache/incubator-fluo</t>
  </si>
  <si>
    <t>2013-06-19T20:14:05Z</t>
  </si>
  <si>
    <t>2016-09-11T08:13:26Z</t>
  </si>
  <si>
    <t>2014-06-25T20:02:14Z</t>
  </si>
  <si>
    <t>2016-09-20T23:04:04Z</t>
  </si>
  <si>
    <t>arminha/worldclockwidget</t>
  </si>
  <si>
    <t>2012-06-20T09:30:28Z</t>
  </si>
  <si>
    <t>2016-08-31T16:20:13Z</t>
  </si>
  <si>
    <t>2014-07-01T20:35:43Z</t>
  </si>
  <si>
    <t>2016-05-25T18:02:15Z</t>
  </si>
  <si>
    <t>452/USBHIDTerminal</t>
  </si>
  <si>
    <t>2013-08-28T10:43:44Z</t>
  </si>
  <si>
    <t>2016-07-06T08:13:20Z</t>
  </si>
  <si>
    <t>2015-05-11T04:22:38Z</t>
  </si>
  <si>
    <t>2016-02-18T20:30:06Z</t>
  </si>
  <si>
    <t>openintents/safe</t>
  </si>
  <si>
    <t>2012-05-17T11:26:00Z</t>
  </si>
  <si>
    <t>2016-09-07T23:00:07Z</t>
  </si>
  <si>
    <t>2013-12-07T12:37:20Z</t>
  </si>
  <si>
    <t>2016-09-13T19:32:33Z</t>
  </si>
  <si>
    <t>stephenh/tessell</t>
  </si>
  <si>
    <t>2010-07-09T16:23:28Z</t>
  </si>
  <si>
    <t>2016-04-27T12:34:41Z</t>
  </si>
  <si>
    <t>2014-10-02T16:48:45Z</t>
  </si>
  <si>
    <t>2016-08-03T13:11:37Z</t>
  </si>
  <si>
    <t>MCBans/MCBans</t>
  </si>
  <si>
    <t>2011-05-31T03:46:50Z</t>
  </si>
  <si>
    <t>2013-09-17T17:38:51Z</t>
  </si>
  <si>
    <t>2016-06-05T23:29:10Z</t>
  </si>
  <si>
    <t>goodow/realtime-channel</t>
  </si>
  <si>
    <t>2013-05-09T10:57:36Z</t>
  </si>
  <si>
    <t>2016-08-02T04:17:44Z</t>
  </si>
  <si>
    <t>2014-04-08T05:36:30Z</t>
  </si>
  <si>
    <t>2015-04-15T04:41:58Z</t>
  </si>
  <si>
    <t>Yubico/yubico-java-client</t>
  </si>
  <si>
    <t>2011-01-25T08:49:20Z</t>
  </si>
  <si>
    <t>2016-09-16T01:59:40Z</t>
  </si>
  <si>
    <t>2012-05-28T09:04:52Z</t>
  </si>
  <si>
    <t>2016-08-22T21:59:22Z</t>
  </si>
  <si>
    <t>netmelody/ci-eye</t>
  </si>
  <si>
    <t>2011-01-30T21:53:53Z</t>
  </si>
  <si>
    <t>2016-09-12T16:24:51Z</t>
  </si>
  <si>
    <t>2012-08-16T15:22:37Z</t>
  </si>
  <si>
    <t>2015-03-30T11:26:30Z</t>
  </si>
  <si>
    <t>openpreserve/jhove</t>
  </si>
  <si>
    <t>2014-03-11T10:47:10Z</t>
  </si>
  <si>
    <t>2016-09-20T09:46:31Z</t>
  </si>
  <si>
    <t>2015-05-28T05:48:11Z</t>
  </si>
  <si>
    <t>2016-09-09T13:43:55Z</t>
  </si>
  <si>
    <t>openintents/shoppinglist</t>
  </si>
  <si>
    <t>2012-05-17T09:38:14Z</t>
  </si>
  <si>
    <t>2016-09-06T13:14:34Z</t>
  </si>
  <si>
    <t>2013-10-10T19:35:22Z</t>
  </si>
  <si>
    <t>2016-07-17T19:12:10Z</t>
  </si>
  <si>
    <t>marcelo-mason/SimpleClans</t>
  </si>
  <si>
    <t>2011-08-22T03:41:59Z</t>
  </si>
  <si>
    <t>2016-07-31T21:05:32Z</t>
  </si>
  <si>
    <t>2015-06-28T19:44:58Z</t>
  </si>
  <si>
    <t>2016-06-18T15:27:07Z</t>
  </si>
  <si>
    <t>jpos/jPOS-EE</t>
  </si>
  <si>
    <t>2011-04-17T22:44:05Z</t>
  </si>
  <si>
    <t>2016-08-21T02:02:15Z</t>
  </si>
  <si>
    <t>2015-05-27T23:51:00Z</t>
  </si>
  <si>
    <t>2016-09-21T16:44:44Z</t>
  </si>
  <si>
    <t>jkiddo/jolivia</t>
  </si>
  <si>
    <t>2012-10-22T23:00:46Z</t>
  </si>
  <si>
    <t>2016-05-23T19:50:37Z</t>
  </si>
  <si>
    <t>2013-09-23T21:26:55Z</t>
  </si>
  <si>
    <t>2016-08-17T19:45:27Z</t>
  </si>
  <si>
    <t>htwg/UCE</t>
  </si>
  <si>
    <t>2012-05-15T13:34:39Z</t>
  </si>
  <si>
    <t>2016-05-03T20:02:15Z</t>
  </si>
  <si>
    <t>2013-04-15T16:12:58Z</t>
  </si>
  <si>
    <t>2015-11-13T07:33:55Z</t>
  </si>
  <si>
    <t>gini/dropwizard-gelf</t>
  </si>
  <si>
    <t>2012-12-02T20:14:09Z</t>
  </si>
  <si>
    <t>2016-08-28T22:11:44Z</t>
  </si>
  <si>
    <t>2013-10-24T13:31:47Z</t>
  </si>
  <si>
    <t>2016-07-31T17:34:37Z</t>
  </si>
  <si>
    <t>INL/BlackLab</t>
  </si>
  <si>
    <t>2012-10-04T10:59:42Z</t>
  </si>
  <si>
    <t>2016-09-05T01:59:18Z</t>
  </si>
  <si>
    <t>2014-08-15T08:34:20Z</t>
  </si>
  <si>
    <t>2016-09-20T12:29:50Z</t>
  </si>
  <si>
    <t>openlvc/portico</t>
  </si>
  <si>
    <t>2011-07-13T08:56:47Z</t>
  </si>
  <si>
    <t>2016-09-13T05:59:40Z</t>
  </si>
  <si>
    <t>2014-11-23T23:46:39Z</t>
  </si>
  <si>
    <t>2016-07-12T14:38:45Z</t>
  </si>
  <si>
    <t>apache/ode</t>
  </si>
  <si>
    <t>2009-05-21T02:41:15Z</t>
  </si>
  <si>
    <t>2016-07-19T11:24:21Z</t>
  </si>
  <si>
    <t>2014-07-22T13:25:28Z</t>
  </si>
  <si>
    <t>2016-07-27T10:06:06Z</t>
  </si>
  <si>
    <t>lupino3/edumips64</t>
  </si>
  <si>
    <t>2011-09-05T08:43:04Z</t>
  </si>
  <si>
    <t>2016-09-19T22:13:05Z</t>
  </si>
  <si>
    <t>2013-02-16T12:46:08Z</t>
  </si>
  <si>
    <t>2016-08-25T10:55:47Z</t>
  </si>
  <si>
    <t>persado/stevia</t>
  </si>
  <si>
    <t>2013-04-01T15:50:29Z</t>
  </si>
  <si>
    <t>2016-09-04T06:46:17Z</t>
  </si>
  <si>
    <t>2014-03-07T08:53:50Z</t>
  </si>
  <si>
    <t>2016-09-20T18:31:42Z</t>
  </si>
  <si>
    <t>BrynCooke/cdi-unit</t>
  </si>
  <si>
    <t>2011-04-26T21:20:52Z</t>
  </si>
  <si>
    <t>2016-09-06T09:07:07Z</t>
  </si>
  <si>
    <t>2013-07-16T09:18:31Z</t>
  </si>
  <si>
    <t>2016-09-06T15:09:24Z</t>
  </si>
  <si>
    <t>devicehive/devicehive-java-server</t>
  </si>
  <si>
    <t>2013-06-04T10:47:59Z</t>
  </si>
  <si>
    <t>2016-09-14T04:45:36Z</t>
  </si>
  <si>
    <t>2015-06-25T21:23:27Z</t>
  </si>
  <si>
    <t>2016-09-22T08:15:36Z</t>
  </si>
  <si>
    <t>gwtbootstrap3/gwtbootstrap3-extras</t>
  </si>
  <si>
    <t>2013-12-16T17:01:41Z</t>
  </si>
  <si>
    <t>2016-09-13T15:56:02Z</t>
  </si>
  <si>
    <t>2015-02-02T19:10:56Z</t>
  </si>
  <si>
    <t>2016-08-28T22:09:41Z</t>
  </si>
  <si>
    <t>rapidftr/RapidFTR-Android</t>
  </si>
  <si>
    <t>2010-04-06T17:02:30Z</t>
  </si>
  <si>
    <t>2016-02-17T12:22:56Z</t>
  </si>
  <si>
    <t>2012-11-23T14:54:49Z</t>
  </si>
  <si>
    <t>2015-05-18T06:54:39Z</t>
  </si>
  <si>
    <t>joshsh/twitlogic</t>
  </si>
  <si>
    <t>2009-08-11T23:54:58Z</t>
  </si>
  <si>
    <t>2016-09-07T05:29:10Z</t>
  </si>
  <si>
    <t>2012-07-10T20:03:23Z</t>
  </si>
  <si>
    <t>2014-09-16T19:23:26Z</t>
  </si>
  <si>
    <t>sirixdb/sirix</t>
  </si>
  <si>
    <t>2012-06-09T02:22:14Z</t>
  </si>
  <si>
    <t>2015-12-15T18:32:44Z</t>
  </si>
  <si>
    <t>2013-06-13T21:46:01Z</t>
  </si>
  <si>
    <t>2015-03-26T19:29:21Z</t>
  </si>
  <si>
    <t>petitparser/java-petitparser</t>
  </si>
  <si>
    <t>2012-02-26T11:07:18Z</t>
  </si>
  <si>
    <t>2016-08-26T14:54:26Z</t>
  </si>
  <si>
    <t>2015-05-15T19:57:28Z</t>
  </si>
  <si>
    <t>2016-08-17T19:31:22Z</t>
  </si>
  <si>
    <t>mbarbero/fr.obeo.releng.targetplatform</t>
  </si>
  <si>
    <t>2012-11-29T13:07:52Z</t>
  </si>
  <si>
    <t>2016-09-02T12:32:46Z</t>
  </si>
  <si>
    <t>2014-02-28T15:49:06Z</t>
  </si>
  <si>
    <t>2016-01-10T15:25:50Z</t>
  </si>
  <si>
    <t>FasterXML/jackson-dataformat-smile</t>
  </si>
  <si>
    <t>2011-11-07T06:12:13Z</t>
  </si>
  <si>
    <t>2016-08-18T15:46:28Z</t>
  </si>
  <si>
    <t>2015-02-27T09:16:32Z</t>
  </si>
  <si>
    <t>2016-05-03T06:11:57Z</t>
  </si>
  <si>
    <t>zalando-incubator/java-sproc-wrapper</t>
  </si>
  <si>
    <t>2012-10-29T16:32:36Z</t>
  </si>
  <si>
    <t>2016-09-18T22:16:07Z</t>
  </si>
  <si>
    <t>2014-12-18T09:58:40Z</t>
  </si>
  <si>
    <t>2016-08-25T14:29:57Z</t>
  </si>
  <si>
    <t>uwescience/myria</t>
  </si>
  <si>
    <t>2012-08-30T08:27:36Z</t>
  </si>
  <si>
    <t>2016-09-15T00:33:29Z</t>
  </si>
  <si>
    <t>2014-06-27T05:56:15Z</t>
  </si>
  <si>
    <t>2016-09-19T22:01:54Z</t>
  </si>
  <si>
    <t>abashev/vfs-s3</t>
  </si>
  <si>
    <t>2010-10-29T13:14:24Z</t>
  </si>
  <si>
    <t>2012-05-08T14:28:00Z</t>
  </si>
  <si>
    <t>2016-08-23T08:45:30Z</t>
  </si>
  <si>
    <t>JodaOrg/joda-convert</t>
  </si>
  <si>
    <t>2011-05-10T17:13:40Z</t>
  </si>
  <si>
    <t>2016-07-16T08:53:36Z</t>
  </si>
  <si>
    <t>2013-06-24T15:23:58Z</t>
  </si>
  <si>
    <t>2015-10-02T10:59:39Z</t>
  </si>
  <si>
    <t>sanger-pathogens/Artemis</t>
  </si>
  <si>
    <t>2009-09-30T12:46:38Z</t>
  </si>
  <si>
    <t>2016-09-12T13:00:26Z</t>
  </si>
  <si>
    <t>2015-06-10T16:05:55Z</t>
  </si>
  <si>
    <t>2016-09-12T13:01:01Z</t>
  </si>
  <si>
    <t>jcgay/maven-notifier</t>
  </si>
  <si>
    <t>2012-07-22T21:35:22Z</t>
  </si>
  <si>
    <t>2016-09-02T13:20:39Z</t>
  </si>
  <si>
    <t>2014-12-21T18:33:37Z</t>
  </si>
  <si>
    <t>2016-08-20T18:33:35Z</t>
  </si>
  <si>
    <t>rschmitt/dynamic-object</t>
  </si>
  <si>
    <t>2014-05-28T04:21:06Z</t>
  </si>
  <si>
    <t>2016-08-17T16:19:09Z</t>
  </si>
  <si>
    <t>2015-05-30T19:22:21Z</t>
  </si>
  <si>
    <t>2016-06-19T17:52:21Z</t>
  </si>
  <si>
    <t>piece/makegood</t>
  </si>
  <si>
    <t>2009-09-15T08:00:46Z</t>
  </si>
  <si>
    <t>2016-09-11T09:49:39Z</t>
  </si>
  <si>
    <t>2014-06-10T03:18:31Z</t>
  </si>
  <si>
    <t>2016-02-21T05:23:11Z</t>
  </si>
  <si>
    <t>maxirosson/jdroid</t>
  </si>
  <si>
    <t>2012-08-27T23:16:25Z</t>
  </si>
  <si>
    <t>2016-09-13T18:09:27Z</t>
  </si>
  <si>
    <t>2014-08-18T23:41:12Z</t>
  </si>
  <si>
    <t>2016-09-22T00:56:41Z</t>
  </si>
  <si>
    <t>tranchis/xsd2thrift</t>
  </si>
  <si>
    <t>2009-12-04T22:59:16Z</t>
  </si>
  <si>
    <t>2016-09-08T13:56:47Z</t>
  </si>
  <si>
    <t>2013-05-04T15:21:45Z</t>
  </si>
  <si>
    <t>2016-08-17T12:59:37Z</t>
  </si>
  <si>
    <t>echo3/echo3</t>
  </si>
  <si>
    <t>2011-04-05T06:35:48Z</t>
  </si>
  <si>
    <t>2016-09-11T05:59:25Z</t>
  </si>
  <si>
    <t>2013-05-23T12:45:42Z</t>
  </si>
  <si>
    <t>2015-06-10T14:42:51Z</t>
  </si>
  <si>
    <t>cathive/fx-guice</t>
  </si>
  <si>
    <t>2012-08-24T07:39:38Z</t>
  </si>
  <si>
    <t>2016-09-21T02:37:42Z</t>
  </si>
  <si>
    <t>2013-06-25T15:05:25Z</t>
  </si>
  <si>
    <t>2015-06-17T11:12:48Z</t>
  </si>
  <si>
    <t>emmaguy/wear-notify-for-reddit</t>
  </si>
  <si>
    <t>2014-07-26T18:03:13Z</t>
  </si>
  <si>
    <t>2016-09-16T00:08:52Z</t>
  </si>
  <si>
    <t>2015-07-26T16:55:55Z</t>
  </si>
  <si>
    <t>2016-06-11T10:27:45Z</t>
  </si>
  <si>
    <t>documents4j/documents4j</t>
  </si>
  <si>
    <t>2013-08-08T08:27:47Z</t>
  </si>
  <si>
    <t>2016-09-08T11:13:10Z</t>
  </si>
  <si>
    <t>2014-07-10T12:55:14Z</t>
  </si>
  <si>
    <t>2016-07-22T08:02:39Z</t>
  </si>
  <si>
    <t>jprante/elasticsearch-analysis-skos</t>
  </si>
  <si>
    <t>2012-08-13T08:06:23Z</t>
  </si>
  <si>
    <t>2016-09-15T11:24:17Z</t>
  </si>
  <si>
    <t>2014-01-16T10:30:24Z</t>
  </si>
  <si>
    <t>2016-06-15T21:10:51Z</t>
  </si>
  <si>
    <t>openengsb/openengsb</t>
  </si>
  <si>
    <t>2009-10-15T14:18:03Z</t>
  </si>
  <si>
    <t>2015-12-01T12:20:56Z</t>
  </si>
  <si>
    <t>2013-07-06T13:20:55Z</t>
  </si>
  <si>
    <t>2015-04-08T18:55:34Z</t>
  </si>
  <si>
    <t>flabbergast-config/flabbergast</t>
  </si>
  <si>
    <t>2014-01-16T03:19:11Z</t>
  </si>
  <si>
    <t>2016-09-01T15:16:58Z</t>
  </si>
  <si>
    <t>2015-05-06T13:02:18Z</t>
  </si>
  <si>
    <t>2016-09-17T11:06:47Z</t>
  </si>
  <si>
    <t>lordi/tickmate</t>
  </si>
  <si>
    <t>2014-01-12T15:56:56Z</t>
  </si>
  <si>
    <t>2016-09-09T18:32:10Z</t>
  </si>
  <si>
    <t>2015-10-18T19:09:13Z</t>
  </si>
  <si>
    <t>2016-07-19T07:48:38Z</t>
  </si>
  <si>
    <t>koral--/android-gif-drawable-sample</t>
  </si>
  <si>
    <t>2014-05-05T01:01:18Z</t>
  </si>
  <si>
    <t>2016-09-01T11:57:44Z</t>
  </si>
  <si>
    <t>2015-08-18T02:11:37Z</t>
  </si>
  <si>
    <t>2016-09-20T00:39:52Z</t>
  </si>
  <si>
    <t>ingenieux/beanstalker</t>
  </si>
  <si>
    <t>2011-06-21T16:24:02Z</t>
  </si>
  <si>
    <t>2016-09-21T14:04:21Z</t>
  </si>
  <si>
    <t>2013-08-27T02:59:14Z</t>
  </si>
  <si>
    <t>2014-10-20T12:13:08Z</t>
  </si>
  <si>
    <t>aalmiray/Json-lib</t>
  </si>
  <si>
    <t>2010-12-01T08:43:10Z</t>
  </si>
  <si>
    <t>2016-08-25T02:43:20Z</t>
  </si>
  <si>
    <t>2014-08-19T20:21:47Z</t>
  </si>
  <si>
    <t>2016-05-16T13:50:53Z</t>
  </si>
  <si>
    <t>aeshell/aesh</t>
  </si>
  <si>
    <t>2011-08-27T19:53:25Z</t>
  </si>
  <si>
    <t>2016-09-17T06:34:59Z</t>
  </si>
  <si>
    <t>2014-03-19T09:43:04Z</t>
  </si>
  <si>
    <t>2016-09-02T13:38:27Z</t>
  </si>
  <si>
    <t>awhitford/lombok.maven</t>
  </si>
  <si>
    <t>2010-08-23T19:15:02Z</t>
  </si>
  <si>
    <t>2016-09-05T06:11:24Z</t>
  </si>
  <si>
    <t>2013-10-25T07:20:20Z</t>
  </si>
  <si>
    <t>2016-09-11T20:24:01Z</t>
  </si>
  <si>
    <t>Simperium/simperium-android</t>
  </si>
  <si>
    <t>2011-05-09T21:19:10Z</t>
  </si>
  <si>
    <t>2016-09-09T19:49:47Z</t>
  </si>
  <si>
    <t>2013-10-25T23:45:51Z</t>
  </si>
  <si>
    <t>2015-12-30T19:43:50Z</t>
  </si>
  <si>
    <t>torrent4j/torrent4j</t>
  </si>
  <si>
    <t>2011-04-28T00:51:14Z</t>
  </si>
  <si>
    <t>2016-08-23T21:18:32Z</t>
  </si>
  <si>
    <t>2013-12-18T20:58:45Z</t>
  </si>
  <si>
    <t>2015-04-19T16:27:34Z</t>
  </si>
  <si>
    <t>jqm4gwt/jqm4gwt</t>
  </si>
  <si>
    <t>2012-09-05T10:45:56Z</t>
  </si>
  <si>
    <t>2016-08-25T00:32:53Z</t>
  </si>
  <si>
    <t>2013-06-24T20:53:09Z</t>
  </si>
  <si>
    <t>2016-08-25T05:03:43Z</t>
  </si>
  <si>
    <t>gresrun/jesque-web</t>
  </si>
  <si>
    <t>2011-03-15T00:29:50Z</t>
  </si>
  <si>
    <t>2016-09-19T02:15:00Z</t>
  </si>
  <si>
    <t>2013-12-13T00:52:21Z</t>
  </si>
  <si>
    <t>2015-07-29T14:25:17Z</t>
  </si>
  <si>
    <t>perfectsense/dari</t>
  </si>
  <si>
    <t>2012-09-26T22:45:20Z</t>
  </si>
  <si>
    <t>2016-06-21T18:08:57Z</t>
  </si>
  <si>
    <t>2015-06-10T13:05:24Z</t>
  </si>
  <si>
    <t>2016-09-21T19:53:41Z</t>
  </si>
  <si>
    <t>jkuhnert/ognl</t>
  </si>
  <si>
    <t>2009-12-19T22:18:14Z</t>
  </si>
  <si>
    <t>2016-08-11T10:21:34Z</t>
  </si>
  <si>
    <t>2015-02-01T14:14:08Z</t>
  </si>
  <si>
    <t>2016-09-20T14:29:09Z</t>
  </si>
  <si>
    <t>Spoutcraft/SpoutcraftPlugin</t>
  </si>
  <si>
    <t>2011-12-19T14:38:20Z</t>
  </si>
  <si>
    <t>2013-05-23T02:31:22Z</t>
  </si>
  <si>
    <t>2014-10-23T21:06:15Z</t>
  </si>
  <si>
    <t>eugener/oxbow</t>
  </si>
  <si>
    <t>2012-07-02T03:25:05Z</t>
  </si>
  <si>
    <t>2016-07-22T07:09:09Z</t>
  </si>
  <si>
    <t>2013-11-24T20:53:25Z</t>
  </si>
  <si>
    <t>2016-09-22T00:15:50Z</t>
  </si>
  <si>
    <t>SonarSource/sonar-scanner-api</t>
  </si>
  <si>
    <t>2012-09-05T11:32:39Z</t>
  </si>
  <si>
    <t>2016-09-21T08:36:49Z</t>
  </si>
  <si>
    <t>2015-01-01T15:09:26Z</t>
  </si>
  <si>
    <t>2016-09-22T03:30:41Z</t>
  </si>
  <si>
    <t>OpenNTF/SocialSDK</t>
  </si>
  <si>
    <t>2012-11-08T14:36:43Z</t>
  </si>
  <si>
    <t>2016-07-06T14:36:16Z</t>
  </si>
  <si>
    <t>2013-11-29T12:51:37Z</t>
  </si>
  <si>
    <t>2016-07-07T09:09:53Z</t>
  </si>
  <si>
    <t>kunny/blog_samples</t>
  </si>
  <si>
    <t>2013-05-22T01:33:24Z</t>
  </si>
  <si>
    <t>2016-07-28T11:15:25Z</t>
  </si>
  <si>
    <t>2014-04-17T18:58:58Z</t>
  </si>
  <si>
    <t>2016-09-06T07:30:50Z</t>
  </si>
  <si>
    <t>zolyfarkas/spf4j</t>
  </si>
  <si>
    <t>2012-12-14T02:06:21Z</t>
  </si>
  <si>
    <t>2016-09-14T17:00:44Z</t>
  </si>
  <si>
    <t>2014-10-03T00:00:10Z</t>
  </si>
  <si>
    <t>2016-09-22T01:25:24Z</t>
  </si>
  <si>
    <t>anba/es6draft</t>
  </si>
  <si>
    <t>2013-01-26T16:51:31Z</t>
  </si>
  <si>
    <t>2016-08-19T09:25:49Z</t>
  </si>
  <si>
    <t>2014-03-14T13:24:29Z</t>
  </si>
  <si>
    <t>2016-05-03T15:39:23Z</t>
  </si>
  <si>
    <t>eclipsesource/tabris</t>
  </si>
  <si>
    <t>2012-02-08T12:37:39Z</t>
  </si>
  <si>
    <t>2016-08-23T14:41:26Z</t>
  </si>
  <si>
    <t>2013-10-10T08:15:22Z</t>
  </si>
  <si>
    <t>2016-09-05T13:06:40Z</t>
  </si>
  <si>
    <t>Integreight/1Sheeld-Android-App</t>
  </si>
  <si>
    <t>2015-01-04T11:57:16Z</t>
  </si>
  <si>
    <t>2016-09-13T10:02:26Z</t>
  </si>
  <si>
    <t>2015-10-13T12:52:42Z</t>
  </si>
  <si>
    <t>2016-09-20T21:48:43Z</t>
  </si>
  <si>
    <t>proofpoint/platform</t>
  </si>
  <si>
    <t>2011-02-19T01:26:11Z</t>
  </si>
  <si>
    <t>2016-08-22T16:42:44Z</t>
  </si>
  <si>
    <t>2014-09-18T04:14:09Z</t>
  </si>
  <si>
    <t>2016-09-21T23:24:46Z</t>
  </si>
  <si>
    <t>marcelo-mason/PreciousStones</t>
  </si>
  <si>
    <t>2011-01-21T22:42:47Z</t>
  </si>
  <si>
    <t>2016-09-16T07:14:21Z</t>
  </si>
  <si>
    <t>2015-06-28T19:32:21Z</t>
  </si>
  <si>
    <t>2016-09-17T17:54:20Z</t>
  </si>
  <si>
    <t>DSH105/EchoPet</t>
  </si>
  <si>
    <t>2013-07-10T10:14:41Z</t>
  </si>
  <si>
    <t>2016-09-03T07:10:07Z</t>
  </si>
  <si>
    <t>2014-07-24T07:33:22Z</t>
  </si>
  <si>
    <t>2016-03-05T01:29:04Z</t>
  </si>
  <si>
    <t>eldur/jwbf</t>
  </si>
  <si>
    <t>2012-05-21T17:45:33Z</t>
  </si>
  <si>
    <t>2016-08-21T02:26:27Z</t>
  </si>
  <si>
    <t>2013-05-11T15:02:10Z</t>
  </si>
  <si>
    <t>2016-09-13T09:16:16Z</t>
  </si>
  <si>
    <t>kristofa/mock-http-server</t>
  </si>
  <si>
    <t>2012-09-30T14:12:05Z</t>
  </si>
  <si>
    <t>2016-08-29T09:19:40Z</t>
  </si>
  <si>
    <t>2014-12-31T08:44:14Z</t>
  </si>
  <si>
    <t>2016-03-25T20:35:36Z</t>
  </si>
  <si>
    <t>SeleniumHQ/www.seleniumhq.org</t>
  </si>
  <si>
    <t>2013-01-11T23:28:02Z</t>
  </si>
  <si>
    <t>2016-09-06T01:04:02Z</t>
  </si>
  <si>
    <t>2015-10-29T02:39:32Z</t>
  </si>
  <si>
    <t>2016-09-16T17:28:37Z</t>
  </si>
  <si>
    <t>JosephCottam/AbstractRendering</t>
  </si>
  <si>
    <t>2013-04-18T16:17:30Z</t>
  </si>
  <si>
    <t>2016-04-22T21:06:43Z</t>
  </si>
  <si>
    <t>2014-07-09T21:21:49Z</t>
  </si>
  <si>
    <t>2015-10-23T17:21:25Z</t>
  </si>
  <si>
    <t>sorcix/sIRC</t>
  </si>
  <si>
    <t>2010-05-18T16:35:04Z</t>
  </si>
  <si>
    <t>2016-09-16T13:49:50Z</t>
  </si>
  <si>
    <t>2013-12-20T10:52:20Z</t>
  </si>
  <si>
    <t>2016-01-29T18:19:27Z</t>
  </si>
  <si>
    <t>johnewart/gearman-java</t>
  </si>
  <si>
    <t>2012-11-30T22:17:31Z</t>
  </si>
  <si>
    <t>2016-09-12T03:03:52Z</t>
  </si>
  <si>
    <t>2014-09-19T05:55:23Z</t>
  </si>
  <si>
    <t>2016-02-08T21:25:23Z</t>
  </si>
  <si>
    <t>jprante/elasticsearch-analysis-decompound</t>
  </si>
  <si>
    <t>2012-11-20T23:22:32Z</t>
  </si>
  <si>
    <t>2016-06-22T09:24:08Z</t>
  </si>
  <si>
    <t>2013-10-28T10:40:48Z</t>
  </si>
  <si>
    <t>2016-08-10T20:15:26Z</t>
  </si>
  <si>
    <t>spring-guides/gs-uploading-files</t>
  </si>
  <si>
    <t>2013-04-23T21:11:14Z</t>
  </si>
  <si>
    <t>2016-09-16T17:11:48Z</t>
  </si>
  <si>
    <t>2015-06-15T19:18:25Z</t>
  </si>
  <si>
    <t>2016-09-01T16:14:15Z</t>
  </si>
  <si>
    <t>laurentvdl/dynamic-extensions-for-alfresco</t>
  </si>
  <si>
    <t>2012-10-12T08:23:17Z</t>
  </si>
  <si>
    <t>2016-08-09T23:38:03Z</t>
  </si>
  <si>
    <t>2015-09-22T10:22:12Z</t>
  </si>
  <si>
    <t>2016-07-18T07:11:27Z</t>
  </si>
  <si>
    <t>oliverklee/pixy</t>
  </si>
  <si>
    <t>2012-12-08T11:31:16Z</t>
  </si>
  <si>
    <t>2016-09-19T09:11:52Z</t>
  </si>
  <si>
    <t>2014-03-10T22:48:50Z</t>
  </si>
  <si>
    <t>2014-12-20T14:01:01Z</t>
  </si>
  <si>
    <t>tvrenamer/tvrenamer</t>
  </si>
  <si>
    <t>2010-01-25T10:14:43Z</t>
  </si>
  <si>
    <t>2016-07-18T20:55:36Z</t>
  </si>
  <si>
    <t>2012-09-06T02:04:25Z</t>
  </si>
  <si>
    <t>2016-09-21T17:02:59Z</t>
  </si>
  <si>
    <t>irmen/Pyrolite</t>
  </si>
  <si>
    <t>2013-06-28T20:26:32Z</t>
  </si>
  <si>
    <t>2016-09-16T16:57:22Z</t>
  </si>
  <si>
    <t>2015-08-08T18:44:15Z</t>
  </si>
  <si>
    <t>2016-09-08T22:47:16Z</t>
  </si>
  <si>
    <t>synhershko/HebMorph</t>
  </si>
  <si>
    <t>2010-05-09T01:13:41Z</t>
  </si>
  <si>
    <t>2016-08-24T09:31:11Z</t>
  </si>
  <si>
    <t>2014-06-20T12:35:59Z</t>
  </si>
  <si>
    <t>2016-07-23T19:33:55Z</t>
  </si>
  <si>
    <t>OneBusAway/onebusaway-gtfs-modules</t>
  </si>
  <si>
    <t>2012-02-12T17:16:44Z</t>
  </si>
  <si>
    <t>2016-08-26T10:11:10Z</t>
  </si>
  <si>
    <t>2015-03-01T16:38:44Z</t>
  </si>
  <si>
    <t>2016-08-26T10:12:08Z</t>
  </si>
  <si>
    <t>unidal/frameworks</t>
  </si>
  <si>
    <t>2012-11-10T12:17:05Z</t>
  </si>
  <si>
    <t>2016-09-09T02:08:02Z</t>
  </si>
  <si>
    <t>2015-03-03T12:49:47Z</t>
  </si>
  <si>
    <t>2016-07-22T09:55:59Z</t>
  </si>
  <si>
    <t>Tanaguru/Tanaguru</t>
  </si>
  <si>
    <t>2013-03-05T16:26:12Z</t>
  </si>
  <si>
    <t>2016-09-19T14:13:04Z</t>
  </si>
  <si>
    <t>2014-08-29T08:47:07Z</t>
  </si>
  <si>
    <t>2016-09-14T08:16:54Z</t>
  </si>
  <si>
    <t>SonarSource/sonar-php</t>
  </si>
  <si>
    <t>2012-06-04T08:36:12Z</t>
  </si>
  <si>
    <t>2016-09-15T07:16:26Z</t>
  </si>
  <si>
    <t>2015-05-19T07:13:41Z</t>
  </si>
  <si>
    <t>2016-09-22T03:21:46Z</t>
  </si>
  <si>
    <t>airlift/aircompressor</t>
  </si>
  <si>
    <t>2012-07-25T02:57:20Z</t>
  </si>
  <si>
    <t>2016-09-21T03:57:17Z</t>
  </si>
  <si>
    <t>2013-09-19T00:45:39Z</t>
  </si>
  <si>
    <t>2016-09-15T17:05:41Z</t>
  </si>
  <si>
    <t>Cognifide/Slice</t>
  </si>
  <si>
    <t>2012-09-21T11:52:26Z</t>
  </si>
  <si>
    <t>2016-09-09T13:53:53Z</t>
  </si>
  <si>
    <t>2014-10-28T15:35:19Z</t>
  </si>
  <si>
    <t>2016-08-29T06:44:12Z</t>
  </si>
  <si>
    <t>apache/metamodel</t>
  </si>
  <si>
    <t>2013-08-07T07:00:14Z</t>
  </si>
  <si>
    <t>2016-07-19T12:20:32Z</t>
  </si>
  <si>
    <t>2014-07-20T18:34:18Z</t>
  </si>
  <si>
    <t>2016-09-21T23:01:00Z</t>
  </si>
  <si>
    <t>opacapp/opacclient</t>
  </si>
  <si>
    <t>2012-06-17T21:32:08Z</t>
  </si>
  <si>
    <t>2016-09-20T11:54:43Z</t>
  </si>
  <si>
    <t>2014-01-31T21:43:19Z</t>
  </si>
  <si>
    <t>2016-09-20T11:55:02Z</t>
  </si>
  <si>
    <t>apache/tapestry-5</t>
  </si>
  <si>
    <t>2012-05-23T07:00:11Z</t>
  </si>
  <si>
    <t>2016-09-05T21:52:36Z</t>
  </si>
  <si>
    <t>2015-09-16T06:34:21Z</t>
  </si>
  <si>
    <t>2016-09-22T13:26:32Z</t>
  </si>
  <si>
    <t>rjeschke/txtmark</t>
  </si>
  <si>
    <t>2011-04-14T19:16:13Z</t>
  </si>
  <si>
    <t>2016-09-20T12:23:26Z</t>
  </si>
  <si>
    <t>2015-08-11T09:04:20Z</t>
  </si>
  <si>
    <t>2016-06-12T13:45:48Z</t>
  </si>
  <si>
    <t>jOOQ/jOOX</t>
  </si>
  <si>
    <t>2011-08-11T18:08:47Z</t>
  </si>
  <si>
    <t>2016-09-02T03:50:30Z</t>
  </si>
  <si>
    <t>2013-07-04T14:32:16Z</t>
  </si>
  <si>
    <t>2016-08-11T06:22:11Z</t>
  </si>
  <si>
    <t>JodaOrg/joda-money</t>
  </si>
  <si>
    <t>2011-05-10T14:55:09Z</t>
  </si>
  <si>
    <t>2016-09-17T07:05:51Z</t>
  </si>
  <si>
    <t>2013-04-29T10:25:57Z</t>
  </si>
  <si>
    <t>2016-07-01T11:13:36Z</t>
  </si>
  <si>
    <t>javafx-maven-plugin/javafx-maven-plugin</t>
  </si>
  <si>
    <t>2012-10-21T02:03:59Z</t>
  </si>
  <si>
    <t>2016-09-12T06:44:55Z</t>
  </si>
  <si>
    <t>2015-04-26T11:13:43Z</t>
  </si>
  <si>
    <t>2016-09-19T14:02:28Z</t>
  </si>
  <si>
    <t>vladmihalcea/flexy-pool</t>
  </si>
  <si>
    <t>2014-02-10T07:31:08Z</t>
  </si>
  <si>
    <t>2016-09-21T01:04:50Z</t>
  </si>
  <si>
    <t>2015-06-30T09:02:13Z</t>
  </si>
  <si>
    <t>2016-08-10T07:25:30Z</t>
  </si>
  <si>
    <t>nurkiewicz/async-retry</t>
  </si>
  <si>
    <t>2013-07-20T19:00:12Z</t>
  </si>
  <si>
    <t>2016-09-17T13:51:17Z</t>
  </si>
  <si>
    <t>2014-06-16T21:51:07Z</t>
  </si>
  <si>
    <t>2015-05-24T18:04:22Z</t>
  </si>
  <si>
    <t>pac4j/play-pac4j</t>
  </si>
  <si>
    <t>2012-11-10T08:19:26Z</t>
  </si>
  <si>
    <t>2016-09-14T14:53:03Z</t>
  </si>
  <si>
    <t>2014-02-14T14:46:36Z</t>
  </si>
  <si>
    <t>2016-09-21T07:06:40Z</t>
  </si>
  <si>
    <t>winterstein/Eclipse-Markdown-Editor-Plugin</t>
  </si>
  <si>
    <t>2012-06-06T18:51:45Z</t>
  </si>
  <si>
    <t>2016-09-18T18:02:07Z</t>
  </si>
  <si>
    <t>2013-10-24T15:17:30Z</t>
  </si>
  <si>
    <t>2016-08-03T15:34:44Z</t>
  </si>
  <si>
    <t>alexxiyang/shiro-redis</t>
  </si>
  <si>
    <t>2013-06-10T11:51:25Z</t>
  </si>
  <si>
    <t>2016-09-20T08:57:21Z</t>
  </si>
  <si>
    <t>2014-06-15T17:39:11Z</t>
  </si>
  <si>
    <t>2016-07-13T10:51:12Z</t>
  </si>
  <si>
    <t>microg/android_packages_apps_UnifiedNlp</t>
  </si>
  <si>
    <t>2014-03-05T20:26:21Z</t>
  </si>
  <si>
    <t>2016-09-14T08:50:59Z</t>
  </si>
  <si>
    <t>2015-10-03T01:27:32Z</t>
  </si>
  <si>
    <t>2016-08-27T10:43:53Z</t>
  </si>
  <si>
    <t>bwaldvogel/liblinear-java</t>
  </si>
  <si>
    <t>2008-10-20T12:33:23Z</t>
  </si>
  <si>
    <t>2016-08-30T03:37:44Z</t>
  </si>
  <si>
    <t>2012-12-22T15:15:13Z</t>
  </si>
  <si>
    <t>2016-05-16T20:33:02Z</t>
  </si>
  <si>
    <t>ruby-concurrency/thread_safe</t>
  </si>
  <si>
    <t>2014-06-06T22:13:43Z</t>
  </si>
  <si>
    <t>2016-08-16T18:23:08Z</t>
  </si>
  <si>
    <t>2015-03-09T14:53:16Z</t>
  </si>
  <si>
    <t>2016-06-07T13:17:07Z</t>
  </si>
  <si>
    <t>spotify/netty-zmtp</t>
  </si>
  <si>
    <t>2013-05-04T16:46:29Z</t>
  </si>
  <si>
    <t>2016-09-18T08:42:47Z</t>
  </si>
  <si>
    <t>2014-02-12T10:01:25Z</t>
  </si>
  <si>
    <t>2016-02-06T16:22:28Z</t>
  </si>
  <si>
    <t>nathanmarz/dfs-datastores</t>
  </si>
  <si>
    <t>2011-03-30T01:22:58Z</t>
  </si>
  <si>
    <t>2016-08-31T15:23:25Z</t>
  </si>
  <si>
    <t>2012-02-20T02:16:23Z</t>
  </si>
  <si>
    <t>2016-06-29T09:22:26Z</t>
  </si>
  <si>
    <t>rcarz/jira-client</t>
  </si>
  <si>
    <t>2013-05-27T00:52:49Z</t>
  </si>
  <si>
    <t>2016-09-15T11:49:39Z</t>
  </si>
  <si>
    <t>2015-03-25T04:23:36Z</t>
  </si>
  <si>
    <t>2016-09-15T17:53:46Z</t>
  </si>
  <si>
    <t>michel-kraemer/bson4jackson</t>
  </si>
  <si>
    <t>2010-09-08T05:46:47Z</t>
  </si>
  <si>
    <t>2016-08-20T04:32:14Z</t>
  </si>
  <si>
    <t>2012-04-23T11:04:16Z</t>
  </si>
  <si>
    <t>2016-09-04T13:28:35Z</t>
  </si>
  <si>
    <t>openscoring/openscoring</t>
  </si>
  <si>
    <t>2013-04-02T19:44:04Z</t>
  </si>
  <si>
    <t>2016-09-18T03:25:34Z</t>
  </si>
  <si>
    <t>2014-03-22T18:10:05Z</t>
  </si>
  <si>
    <t>2016-07-31T09:50:42Z</t>
  </si>
  <si>
    <t>michel-kraemer/gradle-download-task</t>
  </si>
  <si>
    <t>2013-09-02T12:33:25Z</t>
  </si>
  <si>
    <t>2016-09-14T17:54:58Z</t>
  </si>
  <si>
    <t>2015-03-14T10:24:23Z</t>
  </si>
  <si>
    <t>2016-04-03T06:32:20Z</t>
  </si>
  <si>
    <t>resthub/springmvc-router</t>
  </si>
  <si>
    <t>2011-06-14T20:48:49Z</t>
  </si>
  <si>
    <t>2016-08-27T07:15:58Z</t>
  </si>
  <si>
    <t>2012-06-06T20:16:44Z</t>
  </si>
  <si>
    <t>2016-05-26T00:48:51Z</t>
  </si>
  <si>
    <t>cketti/ckChangeLog</t>
  </si>
  <si>
    <t>2013-01-08T07:18:58Z</t>
  </si>
  <si>
    <t>2016-09-14T09:37:56Z</t>
  </si>
  <si>
    <t>2015-01-24T05:12:31Z</t>
  </si>
  <si>
    <t>2016-03-24T21:44:03Z</t>
  </si>
  <si>
    <t>tim-group/java-statsd-client</t>
  </si>
  <si>
    <t>2012-06-07T14:58:43Z</t>
  </si>
  <si>
    <t>2016-09-21T02:13:23Z</t>
  </si>
  <si>
    <t>2014-08-12T09:11:40Z</t>
  </si>
  <si>
    <t>2015-06-10T16:53:17Z</t>
  </si>
  <si>
    <t>mesos/hadoop</t>
  </si>
  <si>
    <t>2013-07-22T17:07:14Z</t>
  </si>
  <si>
    <t>2016-09-18T11:33:27Z</t>
  </si>
  <si>
    <t>2014-06-13T23:12:22Z</t>
  </si>
  <si>
    <t>2016-01-27T09:04:58Z</t>
  </si>
  <si>
    <t>zsxwing/leetcode-java</t>
  </si>
  <si>
    <t>2012-12-15T15:16:20Z</t>
  </si>
  <si>
    <t>2016-08-31T16:58:31Z</t>
  </si>
  <si>
    <t>2013-10-03T14:11:46Z</t>
  </si>
  <si>
    <t>2015-05-11T02:12:02Z</t>
  </si>
  <si>
    <t>maxmind/geoip-api-java</t>
  </si>
  <si>
    <t>2012-06-19T19:10:38Z</t>
  </si>
  <si>
    <t>2016-09-18T07:51:46Z</t>
  </si>
  <si>
    <t>2013-07-15T13:48:22Z</t>
  </si>
  <si>
    <t>2016-06-06T16:17:08Z</t>
  </si>
  <si>
    <t>mjiderhamn/classloader-leak-prevention</t>
  </si>
  <si>
    <t>2012-01-23T20:21:49Z</t>
  </si>
  <si>
    <t>2016-09-21T13:19:30Z</t>
  </si>
  <si>
    <t>2014-07-28T06:20:01Z</t>
  </si>
  <si>
    <t>2016-09-22T00:08:40Z</t>
  </si>
  <si>
    <t>LeonardoCardoso/Animated-Expanding-ListView</t>
  </si>
  <si>
    <t>2014-03-03T22:01:13Z</t>
  </si>
  <si>
    <t>2016-09-13T13:45:24Z</t>
  </si>
  <si>
    <t>2015-05-03T11:18:20Z</t>
  </si>
  <si>
    <t>2016-02-06T15:03:11Z</t>
  </si>
  <si>
    <t>olivergierke/rest-microservices</t>
  </si>
  <si>
    <t>2014-03-21T07:49:14Z</t>
  </si>
  <si>
    <t>2016-09-20T22:19:01Z</t>
  </si>
  <si>
    <t>2015-10-15T10:58:31Z</t>
  </si>
  <si>
    <t>2016-08-07T23:44:57Z</t>
  </si>
  <si>
    <t>fluent/fluent-logger-java</t>
  </si>
  <si>
    <t>2011-10-09T17:56:44Z</t>
  </si>
  <si>
    <t>2016-09-15T01:19:19Z</t>
  </si>
  <si>
    <t>2014-02-24T16:31:20Z</t>
  </si>
  <si>
    <t>2016-08-11T16:07:35Z</t>
  </si>
  <si>
    <t>jkiddo/gmusic.api</t>
  </si>
  <si>
    <t>2012-04-02T19:52:13Z</t>
  </si>
  <si>
    <t>2016-09-07T12:47:43Z</t>
  </si>
  <si>
    <t>2013-09-23T21:33:39Z</t>
  </si>
  <si>
    <t>2016-02-25T00:34:48Z</t>
  </si>
  <si>
    <t>TNG/junit-dataprovider</t>
  </si>
  <si>
    <t>2013-02-13T08:19:00Z</t>
  </si>
  <si>
    <t>2016-09-09T09:08:53Z</t>
  </si>
  <si>
    <t>2013-11-29T10:26:38Z</t>
  </si>
  <si>
    <t>2016-08-30T08:15:11Z</t>
  </si>
  <si>
    <t>zh-wang/YWeatherGetter4a</t>
  </si>
  <si>
    <t>2012-09-14T05:39:46Z</t>
  </si>
  <si>
    <t>2016-09-17T14:02:35Z</t>
  </si>
  <si>
    <t>2015-02-09T06:31:55Z</t>
  </si>
  <si>
    <t>2016-06-27T07:42:15Z</t>
  </si>
  <si>
    <t>jeevatkm/digitalocean-api-java</t>
  </si>
  <si>
    <t>2013-07-06T11:18:37Z</t>
  </si>
  <si>
    <t>2016-09-07T22:41:05Z</t>
  </si>
  <si>
    <t>2014-05-03T05:29:29Z</t>
  </si>
  <si>
    <t>2016-08-15T19:10:29Z</t>
  </si>
  <si>
    <t>jnr/jnr-unixsocket</t>
  </si>
  <si>
    <t>2011-02-13T08:22:17Z</t>
  </si>
  <si>
    <t>2016-08-26T02:16:42Z</t>
  </si>
  <si>
    <t>2012-11-14T02:55:16Z</t>
  </si>
  <si>
    <t>2016-03-25T09:49:52Z</t>
  </si>
  <si>
    <t>Chrisplus/RootManager</t>
  </si>
  <si>
    <t>2013-05-04T16:38:57Z</t>
  </si>
  <si>
    <t>2016-08-31T09:06:15Z</t>
  </si>
  <si>
    <t>2015-03-24T08:05:16Z</t>
  </si>
  <si>
    <t>2016-06-28T08:54:52Z</t>
  </si>
  <si>
    <t>jruby/joni</t>
  </si>
  <si>
    <t>2009-10-12T21:15:07Z</t>
  </si>
  <si>
    <t>2016-09-21T17:39:48Z</t>
  </si>
  <si>
    <t>2012-01-27T14:14:07Z</t>
  </si>
  <si>
    <t>2016-08-31T16:46:13Z</t>
  </si>
  <si>
    <t>akarnokd/ixjava</t>
  </si>
  <si>
    <t>2014-01-13T10:36:31Z</t>
  </si>
  <si>
    <t>2016-09-19T20:30:47Z</t>
  </si>
  <si>
    <t>2015-01-25T10:05:50Z</t>
  </si>
  <si>
    <t>2016-09-14T21:51:34Z</t>
  </si>
  <si>
    <t>googolmo/OkVolley</t>
  </si>
  <si>
    <t>2014-02-06T02:44:45Z</t>
  </si>
  <si>
    <t>2016-08-03T05:23:34Z</t>
  </si>
  <si>
    <t>2014-11-03T14:23:09Z</t>
  </si>
  <si>
    <t>2016-03-22T15:44:25Z</t>
  </si>
  <si>
    <t>usc/wechat-mp-sdk</t>
  </si>
  <si>
    <t>2013-05-16T13:29:32Z</t>
  </si>
  <si>
    <t>2016-09-01T11:23:14Z</t>
  </si>
  <si>
    <t>2014-03-27T06:21:40Z</t>
  </si>
  <si>
    <t>2015-04-03T07:22:12Z</t>
  </si>
  <si>
    <t>Frozen-Developers/android-cache-cleaner</t>
  </si>
  <si>
    <t>2013-11-06T12:42:11Z</t>
  </si>
  <si>
    <t>2016-09-03T01:47:23Z</t>
  </si>
  <si>
    <t>2015-10-19T13:12:55Z</t>
  </si>
  <si>
    <t>2016-08-08T09:10:36Z</t>
  </si>
  <si>
    <t>FasterXML/jackson-datatype-jsr310</t>
  </si>
  <si>
    <t>2013-03-26T23:13:20Z</t>
  </si>
  <si>
    <t>2016-09-21T02:14:08Z</t>
  </si>
  <si>
    <t>2015-02-27T18:22:45Z</t>
  </si>
  <si>
    <t>2016-09-18T03:01:43Z</t>
  </si>
  <si>
    <t>rmuller/infomas-asl</t>
  </si>
  <si>
    <t>2011-11-21T08:31:53Z</t>
  </si>
  <si>
    <t>2016-09-18T20:21:57Z</t>
  </si>
  <si>
    <t>2012-09-05T18:32:30Z</t>
  </si>
  <si>
    <t>2016-02-19T15:14:01Z</t>
  </si>
  <si>
    <t>kamranzafar/jtar</t>
  </si>
  <si>
    <t>2012-05-01T14:52:17Z</t>
  </si>
  <si>
    <t>2016-09-15T13:46:46Z</t>
  </si>
  <si>
    <t>2013-10-17T12:34:34Z</t>
  </si>
  <si>
    <t>2015-09-13T18:46:51Z</t>
  </si>
  <si>
    <t>sps/mustache-spring-view</t>
  </si>
  <si>
    <t>2011-03-27T23:41:26Z</t>
  </si>
  <si>
    <t>2016-08-26T02:33:14Z</t>
  </si>
  <si>
    <t>2013-06-28T04:13:10Z</t>
  </si>
  <si>
    <t>2014-09-06T03:21:33Z</t>
  </si>
  <si>
    <t>SonarQubeCommunity/sonar-l10n-zh</t>
  </si>
  <si>
    <t>2012-10-03T13:26:45Z</t>
  </si>
  <si>
    <t>2016-09-20T08:06:21Z</t>
  </si>
  <si>
    <t>2015-05-18T12:24:22Z</t>
  </si>
  <si>
    <t>2016-09-22T03:31:33Z</t>
  </si>
  <si>
    <t>DiUS/java-faker</t>
  </si>
  <si>
    <t>2011-06-06T01:01:21Z</t>
  </si>
  <si>
    <t>2016-09-08T20:31:46Z</t>
  </si>
  <si>
    <t>2013-12-23T22:29:08Z</t>
  </si>
  <si>
    <t>2016-09-21T00:58:30Z</t>
  </si>
  <si>
    <t>swagger-api/swagger-socket</t>
  </si>
  <si>
    <t>2012-03-09T15:15:46Z</t>
  </si>
  <si>
    <t>2016-09-14T08:12:20Z</t>
  </si>
  <si>
    <t>2015-03-27T15:42:24Z</t>
  </si>
  <si>
    <t>2016-06-19T16:42:22Z</t>
  </si>
  <si>
    <t>mixi-inc/Android-Device-Compatibility</t>
  </si>
  <si>
    <t>2012-12-19T06:27:40Z</t>
  </si>
  <si>
    <t>2016-09-20T07:17:21Z</t>
  </si>
  <si>
    <t>2014-09-18T16:34:13Z</t>
  </si>
  <si>
    <t>2015-09-03T15:45:06Z</t>
  </si>
  <si>
    <t>paulfitz/daff</t>
  </si>
  <si>
    <t>2013-01-11T22:44:40Z</t>
  </si>
  <si>
    <t>2016-09-08T20:32:20Z</t>
  </si>
  <si>
    <t>2014-06-30T22:11:45Z</t>
  </si>
  <si>
    <t>2016-06-24T13:09:02Z</t>
  </si>
  <si>
    <t>magro/kryo-serializers</t>
  </si>
  <si>
    <t>2010-04-04T21:26:16Z</t>
  </si>
  <si>
    <t>2016-09-20T14:24:50Z</t>
  </si>
  <si>
    <t>2013-06-21T12:46:44Z</t>
  </si>
  <si>
    <t>2016-08-19T09:40:42Z</t>
  </si>
  <si>
    <t>FasterXML/jackson-datatype-hibernate</t>
  </si>
  <si>
    <t>2010-11-28T00:51:50Z</t>
  </si>
  <si>
    <t>2016-08-31T17:47:56Z</t>
  </si>
  <si>
    <t>2015-02-27T09:21:34Z</t>
  </si>
  <si>
    <t>2016-09-18T02:59:31Z</t>
  </si>
  <si>
    <t>goodow/realtime-store</t>
  </si>
  <si>
    <t>2013-05-06T08:36:02Z</t>
  </si>
  <si>
    <t>2016-09-21T02:56:04Z</t>
  </si>
  <si>
    <t>2014-04-08T02:07:50Z</t>
  </si>
  <si>
    <t>2015-03-16T07:19:01Z</t>
  </si>
  <si>
    <t>soundcloud/java-api-wrapper</t>
  </si>
  <si>
    <t>2011-04-02T10:19:43Z</t>
  </si>
  <si>
    <t>2016-09-10T21:15:04Z</t>
  </si>
  <si>
    <t>2012-05-09T21:21:00Z</t>
  </si>
  <si>
    <t>2014-03-26T09:24:51Z</t>
  </si>
  <si>
    <t>twitter/joauth</t>
  </si>
  <si>
    <t>2010-12-16T22:21:23Z</t>
  </si>
  <si>
    <t>2016-08-30T15:28:06Z</t>
  </si>
  <si>
    <t>2013-01-09T19:43:25Z</t>
  </si>
  <si>
    <t>2015-02-18T00:01:41Z</t>
  </si>
  <si>
    <t>JakeWharton/HanselAndGretel</t>
  </si>
  <si>
    <t>2011-12-24T07:45:02Z</t>
  </si>
  <si>
    <t>2016-08-18T10:03:15Z</t>
  </si>
  <si>
    <t>2012-10-06T07:04:00Z</t>
  </si>
  <si>
    <t>2014-08-17T19:10:32Z</t>
  </si>
  <si>
    <t>indeedeng/proctor</t>
  </si>
  <si>
    <t>2013-09-24T19:58:51Z</t>
  </si>
  <si>
    <t>2016-09-21T07:10:30Z</t>
  </si>
  <si>
    <t>2014-12-15T05:16:56Z</t>
  </si>
  <si>
    <t>2016-09-05T01:30:03Z</t>
  </si>
  <si>
    <t>stefanbirkner/system-rules</t>
  </si>
  <si>
    <t>2011-11-29T22:07:23Z</t>
  </si>
  <si>
    <t>2016-09-21T17:45:36Z</t>
  </si>
  <si>
    <t>2013-02-26T17:58:51Z</t>
  </si>
  <si>
    <t>2016-09-04T19:59:18Z</t>
  </si>
  <si>
    <t>mp911de/logstash-gelf</t>
  </si>
  <si>
    <t>2013-09-26T12:57:31Z</t>
  </si>
  <si>
    <t>2016-09-17T20:49:32Z</t>
  </si>
  <si>
    <t>2014-06-23T13:46:48Z</t>
  </si>
  <si>
    <t>2016-09-13T09:28:55Z</t>
  </si>
  <si>
    <t>FasterXML/jackson-datatype-joda</t>
  </si>
  <si>
    <t>2011-09-09T21:09:21Z</t>
  </si>
  <si>
    <t>2016-09-17T22:32:10Z</t>
  </si>
  <si>
    <t>2015-02-27T09:44:38Z</t>
  </si>
  <si>
    <t>2016-09-18T03:03:13Z</t>
  </si>
  <si>
    <t>FasterXML/jackson-dataformat-yaml</t>
  </si>
  <si>
    <t>2012-03-30T18:38:39Z</t>
  </si>
  <si>
    <t>2016-09-17T05:49:58Z</t>
  </si>
  <si>
    <t>2015-02-27T09:11:29Z</t>
  </si>
  <si>
    <t>2016-09-18T02:29:54Z</t>
  </si>
  <si>
    <t>FasterXML/jackson-module-afterburner</t>
  </si>
  <si>
    <t>2011-02-08T05:56:08Z</t>
  </si>
  <si>
    <t>2016-09-04T19:40:20Z</t>
  </si>
  <si>
    <t>2015-02-27T18:04:15Z</t>
  </si>
  <si>
    <t>2016-02-12T05:29:15Z</t>
  </si>
  <si>
    <t>jcaddel/maven-s3-wagon</t>
  </si>
  <si>
    <t>2011-11-08T16:47:14Z</t>
  </si>
  <si>
    <t>2016-09-15T02:51:30Z</t>
  </si>
  <si>
    <t>2014-11-04T21:47:07Z</t>
  </si>
  <si>
    <t>2016-01-13T05:18:46Z</t>
  </si>
  <si>
    <t>jprante/elasticsearch-skywalker</t>
  </si>
  <si>
    <t>2012-05-29T23:11:11Z</t>
  </si>
  <si>
    <t>2016-07-05T20:07:54Z</t>
  </si>
  <si>
    <t>2013-10-28T08:29:11Z</t>
  </si>
  <si>
    <t>2014-09-23T21:48:23Z</t>
  </si>
  <si>
    <t>FasterXML/jackson-datatype-guava</t>
  </si>
  <si>
    <t>2010-11-27T07:27:05Z</t>
  </si>
  <si>
    <t>2015-02-27T09:21:03Z</t>
  </si>
  <si>
    <t>2016-04-05T03:58:24Z</t>
  </si>
  <si>
    <t>toomasr/skype-bot</t>
  </si>
  <si>
    <t>2011-11-17T10:05:36Z</t>
  </si>
  <si>
    <t>2016-09-19T11:51:38Z</t>
  </si>
  <si>
    <t>2013-06-10T16:17:24Z</t>
  </si>
  <si>
    <t>2014-07-21T00:54:13Z</t>
  </si>
  <si>
    <t>OneDrive/onedrive-picker-android</t>
  </si>
  <si>
    <t>2014-08-06T22:51:12Z</t>
  </si>
  <si>
    <t>2016-05-26T01:56:39Z</t>
  </si>
  <si>
    <t>2015-07-20T08:07:00Z</t>
  </si>
  <si>
    <t>2016-06-22T18:19:14Z</t>
  </si>
  <si>
    <t>bwaldvogel/mongo-java-server</t>
  </si>
  <si>
    <t>2011-09-15T18:22:58Z</t>
  </si>
  <si>
    <t>2016-08-09T07:59:25Z</t>
  </si>
  <si>
    <t>2013-02-22T16:55:55Z</t>
  </si>
  <si>
    <t>2016-08-02T09:38:47Z</t>
  </si>
  <si>
    <t>TestFX/TestFX</t>
  </si>
  <si>
    <t>2013-07-15T13:49:09Z</t>
  </si>
  <si>
    <t>2016-09-21T02:29:30Z</t>
  </si>
  <si>
    <t>2014-07-17T14:14:37Z</t>
  </si>
  <si>
    <t>2016-08-29T01:14:27Z</t>
  </si>
  <si>
    <t>togglz/togglz</t>
  </si>
  <si>
    <t>2011-12-21T16:49:03Z</t>
  </si>
  <si>
    <t>2016-09-21T18:52:54Z</t>
  </si>
  <si>
    <t>2013-09-30T06:04:15Z</t>
  </si>
  <si>
    <t>2016-09-15T07:22:04Z</t>
  </si>
  <si>
    <t>fommil/matrix-toolkits-java</t>
  </si>
  <si>
    <t>2013-01-18T20:59:33Z</t>
  </si>
  <si>
    <t>2016-09-21T08:25:32Z</t>
  </si>
  <si>
    <t>2014-04-12T10:59:02Z</t>
  </si>
  <si>
    <t>2016-05-08T20:09:51Z</t>
  </si>
  <si>
    <t>apereo/java-cas-client</t>
  </si>
  <si>
    <t>2012-03-07T02:29:34Z</t>
  </si>
  <si>
    <t>2016-09-17T06:09:44Z</t>
  </si>
  <si>
    <t>2015-06-07T20:28:53Z</t>
  </si>
  <si>
    <t>2016-09-19T20:15:35Z</t>
  </si>
  <si>
    <t>jsonld-java/jsonld-java</t>
  </si>
  <si>
    <t>2011-12-15T16:04:37Z</t>
  </si>
  <si>
    <t>2016-09-18T15:17:21Z</t>
  </si>
  <si>
    <t>2013-05-17T01:29:30Z</t>
  </si>
  <si>
    <t>2016-08-29T06:39:46Z</t>
  </si>
  <si>
    <t>julianhyde/linq4j</t>
  </si>
  <si>
    <t>2012-04-20T03:40:33Z</t>
  </si>
  <si>
    <t>2016-08-16T01:30:07Z</t>
  </si>
  <si>
    <t>2013-07-16T09:21:18Z</t>
  </si>
  <si>
    <t>2015-02-14T12:36:04Z</t>
  </si>
  <si>
    <t>forge/roaster</t>
  </si>
  <si>
    <t>2013-03-22T17:29:33Z</t>
  </si>
  <si>
    <t>2016-09-15T12:23:13Z</t>
  </si>
  <si>
    <t>2015-03-27T20:10:42Z</t>
  </si>
  <si>
    <t>2016-06-28T17:44:16Z</t>
  </si>
  <si>
    <t>davidmoten/geo</t>
  </si>
  <si>
    <t>2013-06-19T23:52:17Z</t>
  </si>
  <si>
    <t>2016-09-14T05:29:41Z</t>
  </si>
  <si>
    <t>2014-12-08T01:55:41Z</t>
  </si>
  <si>
    <t>2016-03-31T18:52:40Z</t>
  </si>
  <si>
    <t>debop/hibernate-redis</t>
  </si>
  <si>
    <t>2012-09-18T08:53:12Z</t>
  </si>
  <si>
    <t>2016-09-19T15:18:02Z</t>
  </si>
  <si>
    <t>2014-04-03T02:41:30Z</t>
  </si>
  <si>
    <t>2016-09-12T14:20:55Z</t>
  </si>
  <si>
    <t>rest-driver/rest-driver</t>
  </si>
  <si>
    <t>2011-04-21T08:57:51Z</t>
  </si>
  <si>
    <t>2016-09-17T15:16:17Z</t>
  </si>
  <si>
    <t>2012-06-13T17:29:29Z</t>
  </si>
  <si>
    <t>2016-08-15T14:48:42Z</t>
  </si>
  <si>
    <t>jReddit/jReddit</t>
  </si>
  <si>
    <t>2013-04-09T18:57:39Z</t>
  </si>
  <si>
    <t>2016-09-21T12:45:24Z</t>
  </si>
  <si>
    <t>2014-03-03T23:07:37Z</t>
  </si>
  <si>
    <t>2016-05-01T01:55:39Z</t>
  </si>
  <si>
    <t>tinkerpop/frames</t>
  </si>
  <si>
    <t>2011-02-26T02:21:57Z</t>
  </si>
  <si>
    <t>2016-08-22T13:01:04Z</t>
  </si>
  <si>
    <t>2012-06-19T20:49:54Z</t>
  </si>
  <si>
    <t>2016-02-02T12:07:53Z</t>
  </si>
  <si>
    <t>FasterXML/jackson-module-jsonSchema</t>
  </si>
  <si>
    <t>2012-08-15T18:00:25Z</t>
  </si>
  <si>
    <t>2016-09-14T13:44:00Z</t>
  </si>
  <si>
    <t>2015-02-27T18:06:57Z</t>
  </si>
  <si>
    <t>2016-09-18T02:42:45Z</t>
  </si>
  <si>
    <t>yegor256/s3auth</t>
  </si>
  <si>
    <t>2012-08-22T13:05:16Z</t>
  </si>
  <si>
    <t>2016-09-14T16:27:05Z</t>
  </si>
  <si>
    <t>2014-04-11T12:52:09Z</t>
  </si>
  <si>
    <t>2016-09-16T01:01:46Z</t>
  </si>
  <si>
    <t>jeluard/semantic-versioning</t>
  </si>
  <si>
    <t>2010-11-14T13:46:33Z</t>
  </si>
  <si>
    <t>2016-09-17T20:57:42Z</t>
  </si>
  <si>
    <t>2012-02-21T18:58:48Z</t>
  </si>
  <si>
    <t>2015-06-24T15:13:51Z</t>
  </si>
  <si>
    <t>wallabag/android-app</t>
  </si>
  <si>
    <t>2014-02-07T13:44:17Z</t>
  </si>
  <si>
    <t>2016-09-20T16:26:35Z</t>
  </si>
  <si>
    <t>2014-12-16T10:13:24Z</t>
  </si>
  <si>
    <t>2016-09-21T14:43:57Z</t>
  </si>
  <si>
    <t>JnRouvignac/AutoRefactor</t>
  </si>
  <si>
    <t>2013-03-04T23:05:16Z</t>
  </si>
  <si>
    <t>2016-09-18T22:24:30Z</t>
  </si>
  <si>
    <t>2013-12-15T22:57:24Z</t>
  </si>
  <si>
    <t>2016-09-20T13:57:23Z</t>
  </si>
  <si>
    <t>jnr/jnr-posix</t>
  </si>
  <si>
    <t>2011-07-24T02:15:59Z</t>
  </si>
  <si>
    <t>2016-09-20T19:54:38Z</t>
  </si>
  <si>
    <t>2012-11-14T02:22:26Z</t>
  </si>
  <si>
    <t>2016-09-09T04:54:33Z</t>
  </si>
  <si>
    <t>sanity/tahrir</t>
  </si>
  <si>
    <t>2011-02-13T15:41:49Z</t>
  </si>
  <si>
    <t>2016-08-30T06:35:46Z</t>
  </si>
  <si>
    <t>2013-08-31T12:56:31Z</t>
  </si>
  <si>
    <t>2016-03-09T17:53:46Z</t>
  </si>
  <si>
    <t>EtiennePerot/fuse-jna</t>
  </si>
  <si>
    <t>2012-01-15T01:15:28Z</t>
  </si>
  <si>
    <t>2016-09-08T10:29:53Z</t>
  </si>
  <si>
    <t>2013-06-13T21:46:28Z</t>
  </si>
  <si>
    <t>2016-03-06T08:18:32Z</t>
  </si>
  <si>
    <t>Cetsoft/imcache</t>
  </si>
  <si>
    <t>2013-09-15T18:13:45Z</t>
  </si>
  <si>
    <t>2016-07-16T07:38:09Z</t>
  </si>
  <si>
    <t>2015-07-05T02:11:57Z</t>
  </si>
  <si>
    <t>2016-09-05T20:45:57Z</t>
  </si>
  <si>
    <t>anthonyu/KeptCollections</t>
  </si>
  <si>
    <t>2010-12-08T10:49:23Z</t>
  </si>
  <si>
    <t>2016-08-03T05:12:21Z</t>
  </si>
  <si>
    <t>2013-03-27T20:28:02Z</t>
  </si>
  <si>
    <t>2016-07-04T13:33:58Z</t>
  </si>
  <si>
    <t>siom79/japicmp</t>
  </si>
  <si>
    <t>2013-09-29T11:28:08Z</t>
  </si>
  <si>
    <t>2016-09-19T07:50:46Z</t>
  </si>
  <si>
    <t>2014-08-16T11:36:53Z</t>
  </si>
  <si>
    <t>2016-09-17T10:36:31Z</t>
  </si>
  <si>
    <t>ThreeTen/threeten-extra</t>
  </si>
  <si>
    <t>2012-11-18T01:01:13Z</t>
  </si>
  <si>
    <t>2016-09-19T23:16:27Z</t>
  </si>
  <si>
    <t>2014-10-13T09:22:53Z</t>
  </si>
  <si>
    <t>2016-08-13T23:17:14Z</t>
  </si>
  <si>
    <t>GlenKPeterson/Paguro</t>
  </si>
  <si>
    <t>2014-02-02T17:44:36Z</t>
  </si>
  <si>
    <t>2016-09-20T11:46:06Z</t>
  </si>
  <si>
    <t>2015-10-04T16:56:11Z</t>
  </si>
  <si>
    <t>2016-09-19T13:28:26Z</t>
  </si>
  <si>
    <t>avram/zandy</t>
  </si>
  <si>
    <t>2011-08-09T10:18:49Z</t>
  </si>
  <si>
    <t>2016-09-04T06:19:08Z</t>
  </si>
  <si>
    <t>2012-12-31T05:19:08Z</t>
  </si>
  <si>
    <t>2016-04-02T06:35:43Z</t>
  </si>
  <si>
    <t>FasterXML/jackson-jr</t>
  </si>
  <si>
    <t>2013-09-07T16:34:33Z</t>
  </si>
  <si>
    <t>2016-08-26T23:56:51Z</t>
  </si>
  <si>
    <t>2015-02-27T17:57:46Z</t>
  </si>
  <si>
    <t>2016-09-18T02:47:24Z</t>
  </si>
  <si>
    <t>beijunyi/ParallelGit</t>
  </si>
  <si>
    <t>2014-12-29T16:29:19Z</t>
  </si>
  <si>
    <t>2016-09-02T01:02:39Z</t>
  </si>
  <si>
    <t>2015-10-07T20:56:16Z</t>
  </si>
  <si>
    <t>2016-07-19T13:02:06Z</t>
  </si>
  <si>
    <t>mguymon/model-citizen</t>
  </si>
  <si>
    <t>2011-04-01T19:07:15Z</t>
  </si>
  <si>
    <t>2016-06-11T23:19:27Z</t>
  </si>
  <si>
    <t>2013-10-09T16:21:37Z</t>
  </si>
  <si>
    <t>2016-08-09T09:00:41Z</t>
  </si>
  <si>
    <t>eyeem/potato</t>
  </si>
  <si>
    <t>2012-12-13T16:00:44Z</t>
  </si>
  <si>
    <t>2016-08-19T14:02:48Z</t>
  </si>
  <si>
    <t>2013-11-11T10:56:59Z</t>
  </si>
  <si>
    <t>2015-08-10T15:57:41Z</t>
  </si>
  <si>
    <t>SonarSource/sonar-scanner-jenkins</t>
  </si>
  <si>
    <t>2011-02-18T09:54:38Z</t>
  </si>
  <si>
    <t>2016-09-15T10:00:39Z</t>
  </si>
  <si>
    <t>2015-05-18T12:48:07Z</t>
  </si>
  <si>
    <t>2016-09-22T07:42:48Z</t>
  </si>
  <si>
    <t>castlabs/dashencrypt</t>
  </si>
  <si>
    <t>2014-03-21T21:17:50Z</t>
  </si>
  <si>
    <t>2016-08-17T06:17:41Z</t>
  </si>
  <si>
    <t>2015-06-15T15:16:25Z</t>
  </si>
  <si>
    <t>2016-08-21T12:32:29Z</t>
  </si>
  <si>
    <t>ttddyy/datasource-proxy</t>
  </si>
  <si>
    <t>2012-04-18T02:59:32Z</t>
  </si>
  <si>
    <t>2016-09-09T01:07:58Z</t>
  </si>
  <si>
    <t>2015-03-23T19:32:30Z</t>
  </si>
  <si>
    <t>2016-09-20T22:14:00Z</t>
  </si>
  <si>
    <t>timmolter/Yank</t>
  </si>
  <si>
    <t>2011-04-19T13:57:49Z</t>
  </si>
  <si>
    <t>2016-09-17T20:57:44Z</t>
  </si>
  <si>
    <t>2013-05-10T21:27:07Z</t>
  </si>
  <si>
    <t>2016-08-05T10:36:50Z</t>
  </si>
  <si>
    <t>timyates/groovy-stream</t>
  </si>
  <si>
    <t>2012-04-26T13:42:43Z</t>
  </si>
  <si>
    <t>2016-08-04T16:04:54Z</t>
  </si>
  <si>
    <t>2013-01-31T23:13:44Z</t>
  </si>
  <si>
    <t>2015-06-28T20:48:38Z</t>
  </si>
  <si>
    <t>FasterXML/jackson-jaxrs-providers</t>
  </si>
  <si>
    <t>2012-10-05T03:14:37Z</t>
  </si>
  <si>
    <t>2016-09-08T12:30:35Z</t>
  </si>
  <si>
    <t>2015-03-02T17:28:54Z</t>
  </si>
  <si>
    <t>2016-09-18T03:56:59Z</t>
  </si>
  <si>
    <t>constretto/constretto-core</t>
  </si>
  <si>
    <t>2009-05-13T18:53:22Z</t>
  </si>
  <si>
    <t>2016-09-01T18:23:33Z</t>
  </si>
  <si>
    <t>2013-04-10T20:47:00Z</t>
  </si>
  <si>
    <t>2016-06-01T13:01:17Z</t>
  </si>
  <si>
    <t>tcurdt/jdeb</t>
  </si>
  <si>
    <t>2008-10-03T11:46:26Z</t>
  </si>
  <si>
    <t>2016-09-19T16:50:52Z</t>
  </si>
  <si>
    <t>2012-07-14T09:10:39Z</t>
  </si>
  <si>
    <t>2016-07-24T15:22:15Z</t>
  </si>
  <si>
    <t>junkdog/artemis-odb</t>
  </si>
  <si>
    <t>2012-10-22T08:09:23Z</t>
  </si>
  <si>
    <t>2016-09-20T14:27:53Z</t>
  </si>
  <si>
    <t>2015-07-10T09:49:37Z</t>
  </si>
  <si>
    <t>2016-09-21T19:49:32Z</t>
  </si>
  <si>
    <t>tinkerpop/pipes</t>
  </si>
  <si>
    <t>2010-04-16T02:48:08Z</t>
  </si>
  <si>
    <t>2016-09-10T16:30:02Z</t>
  </si>
  <si>
    <t>2012-06-19T20:49:21Z</t>
  </si>
  <si>
    <t>2016-02-02T12:08:27Z</t>
  </si>
  <si>
    <t>resty-gwt/resty-gwt</t>
  </si>
  <si>
    <t>2009-10-17T18:39:15Z</t>
  </si>
  <si>
    <t>2016-09-15T08:13:47Z</t>
  </si>
  <si>
    <t>2014-03-20T11:24:22Z</t>
  </si>
  <si>
    <t>2016-08-10T14:42:41Z</t>
  </si>
  <si>
    <t>Netflix/denominator</t>
  </si>
  <si>
    <t>2013-01-24T21:28:25Z</t>
  </si>
  <si>
    <t>2016-09-15T02:30:12Z</t>
  </si>
  <si>
    <t>2015-03-13T19:26:45Z</t>
  </si>
  <si>
    <t>2016-05-28T01:08:16Z</t>
  </si>
  <si>
    <t>Atmosphere/nettosphere</t>
  </si>
  <si>
    <t>2012-02-09T16:05:45Z</t>
  </si>
  <si>
    <t>2016-09-19T04:00:14Z</t>
  </si>
  <si>
    <t>2015-08-05T15:05:53Z</t>
  </si>
  <si>
    <t>2016-09-20T13:38:43Z</t>
  </si>
  <si>
    <t>Comcast/cmb</t>
  </si>
  <si>
    <t>2012-09-20T21:09:18Z</t>
  </si>
  <si>
    <t>2016-09-07T09:27:24Z</t>
  </si>
  <si>
    <t>2014-05-12T20:52:23Z</t>
  </si>
  <si>
    <t>2016-05-19T22:27:50Z</t>
  </si>
  <si>
    <t>google/google-oauth-java-client</t>
  </si>
  <si>
    <t>2014-10-28T17:32:31Z</t>
  </si>
  <si>
    <t>2016-09-19T09:30:12Z</t>
  </si>
  <si>
    <t>2015-10-26T21:12:15Z</t>
  </si>
  <si>
    <t>2016-09-20T20:01:20Z</t>
  </si>
  <si>
    <t>lemire/javaewah</t>
  </si>
  <si>
    <t>2010-10-04T18:49:09Z</t>
  </si>
  <si>
    <t>2016-09-21T06:11:41Z</t>
  </si>
  <si>
    <t>2013-09-06T14:03:22Z</t>
  </si>
  <si>
    <t>2016-08-07T15:12:45Z</t>
  </si>
  <si>
    <t>lemire/JavaFastPFOR</t>
  </si>
  <si>
    <t>2012-07-06T21:05:45Z</t>
  </si>
  <si>
    <t>2016-09-14T06:48:05Z</t>
  </si>
  <si>
    <t>2013-09-05T14:28:54Z</t>
  </si>
  <si>
    <t>2016-09-14T13:25:52Z</t>
  </si>
  <si>
    <t>helun/Ektorp</t>
  </si>
  <si>
    <t>2011-02-18T10:07:33Z</t>
  </si>
  <si>
    <t>2016-08-08T18:40:29Z</t>
  </si>
  <si>
    <t>2012-11-06T19:35:53Z</t>
  </si>
  <si>
    <t>2016-07-06T14:42:46Z</t>
  </si>
  <si>
    <t>cloudfoundry/java-buildpack-auto-reconfiguration</t>
  </si>
  <si>
    <t>2011-04-12T03:02:04Z</t>
  </si>
  <si>
    <t>2016-08-11T16:03:07Z</t>
  </si>
  <si>
    <t>2013-02-15T23:22:32Z</t>
  </si>
  <si>
    <t>2015-11-04T18:33:55Z</t>
  </si>
  <si>
    <t>robospock/RoboSpock</t>
  </si>
  <si>
    <t>2012-11-22T08:01:32Z</t>
  </si>
  <si>
    <t>2016-09-21T11:46:34Z</t>
  </si>
  <si>
    <t>2015-09-03T09:46:40Z</t>
  </si>
  <si>
    <t>2016-06-13T11:23:11Z</t>
  </si>
  <si>
    <t>roundrop/facebook4j</t>
  </si>
  <si>
    <t>2012-08-30T04:26:17Z</t>
  </si>
  <si>
    <t>2016-09-13T01:42:46Z</t>
  </si>
  <si>
    <t>2014-10-06T04:01:54Z</t>
  </si>
  <si>
    <t>2016-07-16T17:43:35Z</t>
  </si>
  <si>
    <t>szegedi/dynalink</t>
  </si>
  <si>
    <t>2010-03-31T16:10:58Z</t>
  </si>
  <si>
    <t>2016-09-12T18:39:06Z</t>
  </si>
  <si>
    <t>2012-03-14T05:31:18Z</t>
  </si>
  <si>
    <t>2015-03-20T07:24:21Z</t>
  </si>
  <si>
    <t>FasterXML/jackson-dataformat-xml</t>
  </si>
  <si>
    <t>2010-12-31T05:00:50Z</t>
  </si>
  <si>
    <t>2016-09-16T08:03:41Z</t>
  </si>
  <si>
    <t>2015-02-27T09:09:48Z</t>
  </si>
  <si>
    <t>2016-09-22T05:00:52Z</t>
  </si>
  <si>
    <t>jprante/elasticsearch-langdetect</t>
  </si>
  <si>
    <t>2012-11-23T00:55:23Z</t>
  </si>
  <si>
    <t>2016-08-24T09:19:34Z</t>
  </si>
  <si>
    <t>2013-10-28T12:51:40Z</t>
  </si>
  <si>
    <t>2016-08-30T06:40:29Z</t>
  </si>
  <si>
    <t>kshoji/USB-MIDI-Driver</t>
  </si>
  <si>
    <t>2012-04-13T05:03:35Z</t>
  </si>
  <si>
    <t>2016-08-29T19:17:23Z</t>
  </si>
  <si>
    <t>2014-08-19T06:21:44Z</t>
  </si>
  <si>
    <t>2016-06-30T13:29:39Z</t>
  </si>
  <si>
    <t>Michenux/YourAppIdea</t>
  </si>
  <si>
    <t>2013-08-07T14:11:19Z</t>
  </si>
  <si>
    <t>2016-09-19T06:55:40Z</t>
  </si>
  <si>
    <t>2014-07-24T20:43:52Z</t>
  </si>
  <si>
    <t>2016-09-21T18:00:25Z</t>
  </si>
  <si>
    <t>mongojack/mongojack</t>
  </si>
  <si>
    <t>2013-03-11T14:22:00Z</t>
  </si>
  <si>
    <t>2016-09-19T23:22:06Z</t>
  </si>
  <si>
    <t>2015-01-15T00:01:39Z</t>
  </si>
  <si>
    <t>2016-08-30T17:44:13Z</t>
  </si>
  <si>
    <t>easymock/objenesis</t>
  </si>
  <si>
    <t>2013-07-16T16:08:53Z</t>
  </si>
  <si>
    <t>2016-09-21T15:39:25Z</t>
  </si>
  <si>
    <t>2014-05-28T19:50:16Z</t>
  </si>
  <si>
    <t>2016-08-22T16:49:34Z</t>
  </si>
  <si>
    <t>aled/jsi</t>
  </si>
  <si>
    <t>2010-06-02T21:37:53Z</t>
  </si>
  <si>
    <t>2016-09-09T06:56:16Z</t>
  </si>
  <si>
    <t>2012-12-18T00:00:02Z</t>
  </si>
  <si>
    <t>2015-09-30T16:44:23Z</t>
  </si>
  <si>
    <t>paulhoule/infovore</t>
  </si>
  <si>
    <t>2012-11-02T01:56:00Z</t>
  </si>
  <si>
    <t>2016-09-09T12:56:38Z</t>
  </si>
  <si>
    <t>2013-10-12T21:04:40Z</t>
  </si>
  <si>
    <t>2014-12-16T18:55:36Z</t>
  </si>
  <si>
    <t>sendgrid/sendgrid-java</t>
  </si>
  <si>
    <t>2013-08-23T17:20:32Z</t>
  </si>
  <si>
    <t>2016-09-15T16:59:17Z</t>
  </si>
  <si>
    <t>2014-05-27T00:05:29Z</t>
  </si>
  <si>
    <t>2016-09-12T17:51:20Z</t>
  </si>
  <si>
    <t>lessthanoptimal/ejml</t>
  </si>
  <si>
    <t>2014-02-21T05:16:46Z</t>
  </si>
  <si>
    <t>2016-09-08T05:03:24Z</t>
  </si>
  <si>
    <t>2015-03-31T13:32:42Z</t>
  </si>
  <si>
    <t>2016-04-03T03:54:37Z</t>
  </si>
  <si>
    <t>Atmosphere/wasync</t>
  </si>
  <si>
    <t>2012-04-02T12:49:19Z</t>
  </si>
  <si>
    <t>2016-09-01T01:31:27Z</t>
  </si>
  <si>
    <t>2015-08-05T15:07:45Z</t>
  </si>
  <si>
    <t>2016-05-18T18:45:35Z</t>
  </si>
  <si>
    <t>FasterXML/aalto-xml</t>
  </si>
  <si>
    <t>2010-09-01T20:23:22Z</t>
  </si>
  <si>
    <t>2016-09-17T19:23:44Z</t>
  </si>
  <si>
    <t>2015-02-27T17:58:50Z</t>
  </si>
  <si>
    <t>2016-08-24T09:54:51Z</t>
  </si>
  <si>
    <t>sematext/HBaseHUT</t>
  </si>
  <si>
    <t>2010-11-29T20:08:44Z</t>
  </si>
  <si>
    <t>2016-07-09T05:04:25Z</t>
  </si>
  <si>
    <t>2013-06-07T00:13:48Z</t>
  </si>
  <si>
    <t>2015-01-05T15:19:48Z</t>
  </si>
  <si>
    <t>GamingMesh/Jobs</t>
  </si>
  <si>
    <t>2011-06-23T05:10:41Z</t>
  </si>
  <si>
    <t>2016-08-06T08:59:40Z</t>
  </si>
  <si>
    <t>2013-05-06T14:31:36Z</t>
  </si>
  <si>
    <t>2014-08-21T00:45:05Z</t>
  </si>
  <si>
    <t>hdiv/hdiv</t>
  </si>
  <si>
    <t>2011-10-22T15:52:59Z</t>
  </si>
  <si>
    <t>2016-08-26T09:45:21Z</t>
  </si>
  <si>
    <t>2014-10-13T10:49:13Z</t>
  </si>
  <si>
    <t>2016-09-21T09:22:06Z</t>
  </si>
  <si>
    <t>Simmetrics/simmetrics</t>
  </si>
  <si>
    <t>2012-09-06T14:35:16Z</t>
  </si>
  <si>
    <t>2016-09-12T01:47:41Z</t>
  </si>
  <si>
    <t>2015-05-02T15:28:20Z</t>
  </si>
  <si>
    <t>2016-08-24T20:08:50Z</t>
  </si>
  <si>
    <t>sematext/HBaseWD</t>
  </si>
  <si>
    <t>2011-04-19T16:40:10Z</t>
  </si>
  <si>
    <t>2016-09-01T13:10:09Z</t>
  </si>
  <si>
    <t>2015-01-20T11:45:50Z</t>
  </si>
  <si>
    <t>2015-11-29T08:15:07Z</t>
  </si>
  <si>
    <t>vmi/selenese-runner-java</t>
  </si>
  <si>
    <t>2012-07-16T09:53:49Z</t>
  </si>
  <si>
    <t>2016-09-16T14:35:21Z</t>
  </si>
  <si>
    <t>2013-05-19T15:36:05Z</t>
  </si>
  <si>
    <t>2016-09-13T23:20:21Z</t>
  </si>
  <si>
    <t>feroult/yawp</t>
  </si>
  <si>
    <t>2014-03-17T16:53:00Z</t>
  </si>
  <si>
    <t>2016-09-16T06:50:37Z</t>
  </si>
  <si>
    <t>2015-08-03T12:31:43Z</t>
  </si>
  <si>
    <t>2016-09-22T00:41:37Z</t>
  </si>
  <si>
    <t>timmolter/Sundial</t>
  </si>
  <si>
    <t>2011-04-25T16:11:53Z</t>
  </si>
  <si>
    <t>2016-09-20T07:48:33Z</t>
  </si>
  <si>
    <t>2013-05-10T21:41:54Z</t>
  </si>
  <si>
    <t>2016-07-07T10:04:19Z</t>
  </si>
  <si>
    <t>dawnbreaks/NettyRPC</t>
  </si>
  <si>
    <t>2014-02-13T06:38:44Z</t>
  </si>
  <si>
    <t>2016-09-21T07:42:02Z</t>
  </si>
  <si>
    <t>2015-01-06T01:09:20Z</t>
  </si>
  <si>
    <t>2016-06-08T01:51:07Z</t>
  </si>
  <si>
    <t>lukaszlenart/launch4j-maven-plugin</t>
  </si>
  <si>
    <t>2011-01-28T13:31:58Z</t>
  </si>
  <si>
    <t>2016-09-17T15:54:19Z</t>
  </si>
  <si>
    <t>2014-09-30T05:33:15Z</t>
  </si>
  <si>
    <t>2016-09-20T19:01:30Z</t>
  </si>
  <si>
    <t>pierre/meteo</t>
  </si>
  <si>
    <t>2011-04-26T16:48:34Z</t>
  </si>
  <si>
    <t>2016-01-19T15:36:21Z</t>
  </si>
  <si>
    <t>2012-03-27T18:32:08Z</t>
  </si>
  <si>
    <t>2013-02-10T22:50:22Z</t>
  </si>
  <si>
    <t>TVPT/VoxelSniper</t>
  </si>
  <si>
    <t>2012-04-01T00:45:09Z</t>
  </si>
  <si>
    <t>2016-08-21T19:50:59Z</t>
  </si>
  <si>
    <t>2015-03-29T17:27:10Z</t>
  </si>
  <si>
    <t>2016-09-19T21:07:52Z</t>
  </si>
  <si>
    <t>JodaOrg/joda-beans</t>
  </si>
  <si>
    <t>2011-05-10T18:05:07Z</t>
  </si>
  <si>
    <t>2016-09-11T11:49:11Z</t>
  </si>
  <si>
    <t>2013-06-24T15:24:47Z</t>
  </si>
  <si>
    <t>2016-09-22T05:46:34Z</t>
  </si>
  <si>
    <t>xebia/Xebium</t>
  </si>
  <si>
    <t>2010-10-14T19:22:12Z</t>
  </si>
  <si>
    <t>2016-09-21T10:25:32Z</t>
  </si>
  <si>
    <t>2013-03-01T13:07:26Z</t>
  </si>
  <si>
    <t>2016-09-16T13:16:58Z</t>
  </si>
  <si>
    <t>GumTreeDiff/gumtree</t>
  </si>
  <si>
    <t>2014-09-18T09:48:24Z</t>
  </si>
  <si>
    <t>2016-09-15T16:24:42Z</t>
  </si>
  <si>
    <t>2015-06-18T19:22:36Z</t>
  </si>
  <si>
    <t>2016-09-21T10:10:26Z</t>
  </si>
  <si>
    <t>JavaMoney/jsr354-ri</t>
  </si>
  <si>
    <t>2013-10-08T20:22:06Z</t>
  </si>
  <si>
    <t>2016-09-19T13:04:28Z</t>
  </si>
  <si>
    <t>2014-10-09T20:05:39Z</t>
  </si>
  <si>
    <t>2016-07-25T23:51:46Z</t>
  </si>
  <si>
    <t>nusco/narjillos</t>
  </si>
  <si>
    <t>2014-03-30T18:41:31Z</t>
  </si>
  <si>
    <t>2016-06-27T06:22:45Z</t>
  </si>
  <si>
    <t>2015-09-18T11:37:50Z</t>
  </si>
  <si>
    <t>2016-06-21T22:06:16Z</t>
  </si>
  <si>
    <t>shrinkwrap/resolver</t>
  </si>
  <si>
    <t>2011-07-26T12:03:27Z</t>
  </si>
  <si>
    <t>2016-09-07T09:26:30Z</t>
  </si>
  <si>
    <t>2014-09-12T13:33:38Z</t>
  </si>
  <si>
    <t>2016-09-05T14:52:18Z</t>
  </si>
  <si>
    <t>pocmo/Yaaic</t>
  </si>
  <si>
    <t>2009-05-28T18:17:52Z</t>
  </si>
  <si>
    <t>2016-09-03T12:30:31Z</t>
  </si>
  <si>
    <t>2015-03-13T22:44:20Z</t>
  </si>
  <si>
    <t>2016-06-07T18:53:26Z</t>
  </si>
  <si>
    <t>ened/Android-Tiling-ScrollView</t>
  </si>
  <si>
    <t>2011-06-27T08:38:28Z</t>
  </si>
  <si>
    <t>2016-09-13T13:48:25Z</t>
  </si>
  <si>
    <t>2013-08-14T07:34:44Z</t>
  </si>
  <si>
    <t>2014-12-25T02:30:42Z</t>
  </si>
  <si>
    <t>intrications/intent-intercept</t>
  </si>
  <si>
    <t>2012-05-31T11:25:46Z</t>
  </si>
  <si>
    <t>2016-09-07T14:23:47Z</t>
  </si>
  <si>
    <t>2014-12-29T19:56:20Z</t>
  </si>
  <si>
    <t>2016-08-25T17:14:26Z</t>
  </si>
  <si>
    <t>serso/android-common</t>
  </si>
  <si>
    <t>2012-01-14T17:09:08Z</t>
  </si>
  <si>
    <t>2016-09-15T16:51:05Z</t>
  </si>
  <si>
    <t>2013-10-22T07:04:38Z</t>
  </si>
  <si>
    <t>2016-05-03T06:33:45Z</t>
  </si>
  <si>
    <t>gwt-maven-plugin/gwt-maven-plugin</t>
  </si>
  <si>
    <t>2011-05-30T07:56:10Z</t>
  </si>
  <si>
    <t>2016-08-30T22:20:41Z</t>
  </si>
  <si>
    <t>2014-10-09T12:38:16Z</t>
  </si>
  <si>
    <t>2016-08-27T09:31:42Z</t>
  </si>
  <si>
    <t>citiususc/hipster</t>
  </si>
  <si>
    <t>2013-04-01T08:42:29Z</t>
  </si>
  <si>
    <t>2016-09-15T20:02:52Z</t>
  </si>
  <si>
    <t>2014-05-21T16:32:02Z</t>
  </si>
  <si>
    <t>2016-05-22T17:18:22Z</t>
  </si>
  <si>
    <t>sialcasa/mvvmFX</t>
  </si>
  <si>
    <t>2013-09-17T18:16:16Z</t>
  </si>
  <si>
    <t>2016-09-10T10:44:41Z</t>
  </si>
  <si>
    <t>2014-07-22T15:12:13Z</t>
  </si>
  <si>
    <t>2016-09-19T17:29:28Z</t>
  </si>
  <si>
    <t>clementine-player/Android-Remote</t>
  </si>
  <si>
    <t>2013-12-06T08:49:25Z</t>
  </si>
  <si>
    <t>2016-09-13T09:45:41Z</t>
  </si>
  <si>
    <t>2014-12-12T16:53:27Z</t>
  </si>
  <si>
    <t>2016-09-21T19:52:56Z</t>
  </si>
  <si>
    <t>willuhn/hbci4java</t>
  </si>
  <si>
    <t>2011-10-17T13:41:51Z</t>
  </si>
  <si>
    <t>2016-09-06T07:43:47Z</t>
  </si>
  <si>
    <t>2014-07-30T07:29:53Z</t>
  </si>
  <si>
    <t>2016-09-19T10:15:25Z</t>
  </si>
  <si>
    <t>chrisvest/stormpot</t>
  </si>
  <si>
    <t>2011-03-22T12:27:06Z</t>
  </si>
  <si>
    <t>2016-09-03T23:38:41Z</t>
  </si>
  <si>
    <t>2012-10-24T15:33:25Z</t>
  </si>
  <si>
    <t>2016-06-01T20:53:50Z</t>
  </si>
  <si>
    <t>Netflix/dyno</t>
  </si>
  <si>
    <t>2014-03-26T21:23:42Z</t>
  </si>
  <si>
    <t>2016-09-05T20:09:28Z</t>
  </si>
  <si>
    <t>2015-10-20T18:22:50Z</t>
  </si>
  <si>
    <t>2016-09-22T05:03:12Z</t>
  </si>
  <si>
    <t>SimonVT/cathode</t>
  </si>
  <si>
    <t>2013-04-16T17:36:30Z</t>
  </si>
  <si>
    <t>2016-09-21T15:51:44Z</t>
  </si>
  <si>
    <t>2014-01-22T20:41:10Z</t>
  </si>
  <si>
    <t>2016-09-09T17:47:58Z</t>
  </si>
  <si>
    <t>adrian/upm-swing</t>
  </si>
  <si>
    <t>2010-11-08T20:08:36Z</t>
  </si>
  <si>
    <t>2016-09-17T12:18:27Z</t>
  </si>
  <si>
    <t>2013-07-17T09:03:18Z</t>
  </si>
  <si>
    <t>2016-07-15T12:10:25Z</t>
  </si>
  <si>
    <t>warmuuh/libsass-maven-plugin</t>
  </si>
  <si>
    <t>2014-03-21T13:56:19Z</t>
  </si>
  <si>
    <t>2016-09-15T10:15:44Z</t>
  </si>
  <si>
    <t>2015-06-12T08:22:05Z</t>
  </si>
  <si>
    <t>2016-09-07T07:37:48Z</t>
  </si>
  <si>
    <t>jacek-marchwicki/JavaWebsocketClient</t>
  </si>
  <si>
    <t>2013-07-25T19:11:19Z</t>
  </si>
  <si>
    <t>2016-09-21T12:42:30Z</t>
  </si>
  <si>
    <t>2015-04-03T14:29:35Z</t>
  </si>
  <si>
    <t>2016-04-22T11:10:13Z</t>
  </si>
  <si>
    <t>bobbylight/RSyntaxTextArea</t>
  </si>
  <si>
    <t>2013-08-08T03:40:21Z</t>
  </si>
  <si>
    <t>2016-09-20T07:59:32Z</t>
  </si>
  <si>
    <t>2015-02-15T04:59:41Z</t>
  </si>
  <si>
    <t>2016-09-18T14:54:33Z</t>
  </si>
  <si>
    <t>puniverse/galaxy</t>
  </si>
  <si>
    <t>2012-06-26T03:11:19Z</t>
  </si>
  <si>
    <t>2016-09-13T02:34:49Z</t>
  </si>
  <si>
    <t>2014-07-07T09:02:31Z</t>
  </si>
  <si>
    <t>2016-04-18T14:02:51Z</t>
  </si>
  <si>
    <t>graphhopper/jsprit</t>
  </si>
  <si>
    <t>2013-03-27T13:35:04Z</t>
  </si>
  <si>
    <t>2016-09-18T15:32:59Z</t>
  </si>
  <si>
    <t>2014-08-06T20:53:01Z</t>
  </si>
  <si>
    <t>2016-09-20T15:59:32Z</t>
  </si>
  <si>
    <t>timmolter/XChart</t>
  </si>
  <si>
    <t>2011-07-20T15:56:44Z</t>
  </si>
  <si>
    <t>2016-09-13T15:20:25Z</t>
  </si>
  <si>
    <t>2013-05-09T19:05:15Z</t>
  </si>
  <si>
    <t>2016-09-02T10:05:07Z</t>
  </si>
  <si>
    <t>searls/jasmine-maven-plugin</t>
  </si>
  <si>
    <t>2010-06-26T20:16:28Z</t>
  </si>
  <si>
    <t>2016-09-13T03:32:43Z</t>
  </si>
  <si>
    <t>2013-02-08T14:48:23Z</t>
  </si>
  <si>
    <t>2016-09-17T03:54:42Z</t>
  </si>
  <si>
    <t>Grarak/KernelAdiutor</t>
  </si>
  <si>
    <t>2014-12-26T22:35:33Z</t>
  </si>
  <si>
    <t>2016-09-17T11:46:07Z</t>
  </si>
  <si>
    <t>2015-10-03T09:52:56Z</t>
  </si>
  <si>
    <t>2016-09-20T16:35:34Z</t>
  </si>
  <si>
    <t>spring-projects/spring-amqp</t>
  </si>
  <si>
    <t>2010-11-17T15:50:16Z</t>
  </si>
  <si>
    <t>2016-09-21T17:43:17Z</t>
  </si>
  <si>
    <t>2014-03-31T21:14:24Z</t>
  </si>
  <si>
    <t>2016-09-16T21:41:35Z</t>
  </si>
  <si>
    <t>ubergeek42/weechat-android</t>
  </si>
  <si>
    <t>2012-02-26T22:50:59Z</t>
  </si>
  <si>
    <t>2016-09-08T16:32:19Z</t>
  </si>
  <si>
    <t>2014-10-08T01:02:15Z</t>
  </si>
  <si>
    <t>2016-08-31T19:24:45Z</t>
  </si>
  <si>
    <t>kamranzafar/JCL</t>
  </si>
  <si>
    <t>2011-03-17T19:13:23Z</t>
  </si>
  <si>
    <t>2016-09-15T12:00:22Z</t>
  </si>
  <si>
    <t>2013-10-22T20:30:15Z</t>
  </si>
  <si>
    <t>2016-01-25T13:22:23Z</t>
  </si>
  <si>
    <t>mkarneim/pojobuilder</t>
  </si>
  <si>
    <t>2011-09-27T18:58:30Z</t>
  </si>
  <si>
    <t>2016-09-21T17:31:49Z</t>
  </si>
  <si>
    <t>2014-08-31T13:49:30Z</t>
  </si>
  <si>
    <t>2016-09-13T13:04:33Z</t>
  </si>
  <si>
    <t>katzer/cordova-plugin-email-composer</t>
  </si>
  <si>
    <t>2013-08-12T13:34:09Z</t>
  </si>
  <si>
    <t>2016-09-20T05:14:52Z</t>
  </si>
  <si>
    <t>2015-09-04T06:53:39Z</t>
  </si>
  <si>
    <t>2016-09-05T19:37:11Z</t>
  </si>
  <si>
    <t>TimotheeJeannin/ProviGen</t>
  </si>
  <si>
    <t>2012-07-27T12:42:28Z</t>
  </si>
  <si>
    <t>2016-08-31T11:52:41Z</t>
  </si>
  <si>
    <t>2014-02-04T08:43:57Z</t>
  </si>
  <si>
    <t>2016-08-30T14:58:51Z</t>
  </si>
  <si>
    <t>plantuml/plantuml</t>
  </si>
  <si>
    <t>2010-11-04T15:55:50Z</t>
  </si>
  <si>
    <t>2016-09-16T21:22:02Z</t>
  </si>
  <si>
    <t>2013-12-11T17:53:29Z</t>
  </si>
  <si>
    <t>2016-08-25T20:48:11Z</t>
  </si>
  <si>
    <t>jonasoreland/runnerup</t>
  </si>
  <si>
    <t>2012-11-27T18:47:48Z</t>
  </si>
  <si>
    <t>2016-09-20T11:16:17Z</t>
  </si>
  <si>
    <t>2015-09-06T07:09:59Z</t>
  </si>
  <si>
    <t>2016-09-21T14:39:00Z</t>
  </si>
  <si>
    <t>haiwen/seadroid</t>
  </si>
  <si>
    <t>2012-11-28T10:54:37Z</t>
  </si>
  <si>
    <t>2016-09-21T15:46:21Z</t>
  </si>
  <si>
    <t>2014-07-21T02:21:38Z</t>
  </si>
  <si>
    <t>2016-09-02T14:31:31Z</t>
  </si>
  <si>
    <t>sachin-handiekar/jInstagram</t>
  </si>
  <si>
    <t>2011-07-02T13:41:24Z</t>
  </si>
  <si>
    <t>2016-09-16T03:33:56Z</t>
  </si>
  <si>
    <t>2012-12-22T18:28:22Z</t>
  </si>
  <si>
    <t>2016-09-19T03:03:29Z</t>
  </si>
  <si>
    <t>fabiomaffioletti/jsondoc</t>
  </si>
  <si>
    <t>2012-08-04T10:04:19Z</t>
  </si>
  <si>
    <t>2016-09-12T15:26:49Z</t>
  </si>
  <si>
    <t>2014-09-23T11:53:25Z</t>
  </si>
  <si>
    <t>2016-08-05T10:09:40Z</t>
  </si>
  <si>
    <t>spring-projects/spring-data-commons</t>
  </si>
  <si>
    <t>2010-11-11T20:19:31Z</t>
  </si>
  <si>
    <t>2016-09-13T08:08:52Z</t>
  </si>
  <si>
    <t>2014-05-19T12:33:04Z</t>
  </si>
  <si>
    <t>2016-09-21T14:16:33Z</t>
  </si>
  <si>
    <t>flaxsearch/luwak</t>
  </si>
  <si>
    <t>2013-07-19T12:58:07Z</t>
  </si>
  <si>
    <t>2016-09-12T13:57:19Z</t>
  </si>
  <si>
    <t>2015-09-15T21:09:34Z</t>
  </si>
  <si>
    <t>2016-09-01T17:23:21Z</t>
  </si>
  <si>
    <t>kstyrc/embedded-redis</t>
  </si>
  <si>
    <t>2013-08-12T15:41:48Z</t>
  </si>
  <si>
    <t>2016-09-21T19:00:38Z</t>
  </si>
  <si>
    <t>2015-04-07T20:11:01Z</t>
  </si>
  <si>
    <t>2016-05-31T14:46:42Z</t>
  </si>
  <si>
    <t>jsimone/webapp-runner</t>
  </si>
  <si>
    <t>2012-01-14T00:21:47Z</t>
  </si>
  <si>
    <t>2016-09-10T14:50:29Z</t>
  </si>
  <si>
    <t>2014-12-03T14:23:41Z</t>
  </si>
  <si>
    <t>2016-09-20T17:58:42Z</t>
  </si>
  <si>
    <t>ligi/PassAndroid</t>
  </si>
  <si>
    <t>2013-01-23T15:34:45Z</t>
  </si>
  <si>
    <t>2016-09-21T06:07:22Z</t>
  </si>
  <si>
    <t>2014-07-13T17:04:53Z</t>
  </si>
  <si>
    <t>2015-04-16T21:33:55Z</t>
  </si>
  <si>
    <t>jpush/jpush-api-java-client</t>
  </si>
  <si>
    <t>2013-10-15T09:01:25Z</t>
  </si>
  <si>
    <t>2016-09-21T07:10:05Z</t>
  </si>
  <si>
    <t>2014-08-16T05:53:09Z</t>
  </si>
  <si>
    <t>2016-09-19T07:34:28Z</t>
  </si>
  <si>
    <t>stripe/stripe-android</t>
  </si>
  <si>
    <t>2012-11-29T18:11:30Z</t>
  </si>
  <si>
    <t>2016-09-16T19:56:03Z</t>
  </si>
  <si>
    <t>2014-07-12T01:29:10Z</t>
  </si>
  <si>
    <t>2016-08-26T21:07:58Z</t>
  </si>
  <si>
    <t>sanity/quickml</t>
  </si>
  <si>
    <t>2011-09-20T20:10:50Z</t>
  </si>
  <si>
    <t>2016-09-20T08:06:25Z</t>
  </si>
  <si>
    <t>2013-08-31T12:54:07Z</t>
  </si>
  <si>
    <t>2016-09-06T20:30:42Z</t>
  </si>
  <si>
    <t>jantje/arduino-eclipse-plugin</t>
  </si>
  <si>
    <t>2011-11-06T14:00:20Z</t>
  </si>
  <si>
    <t>2016-09-10T07:10:11Z</t>
  </si>
  <si>
    <t>2013-12-07T01:34:08Z</t>
  </si>
  <si>
    <t>2016-09-20T19:20:02Z</t>
  </si>
  <si>
    <t>qiniu/java-sdk</t>
  </si>
  <si>
    <t>2012-03-22T08:25:59Z</t>
  </si>
  <si>
    <t>2016-09-12T02:27:45Z</t>
  </si>
  <si>
    <t>2013-01-15T10:29:54Z</t>
  </si>
  <si>
    <t>2016-09-21T11:48:47Z</t>
  </si>
  <si>
    <t>PanicInitiative/PanicButton</t>
  </si>
  <si>
    <t>2013-10-15T13:07:12Z</t>
  </si>
  <si>
    <t>2016-09-20T14:10:46Z</t>
  </si>
  <si>
    <t>2015-09-29T02:28:01Z</t>
  </si>
  <si>
    <t>2016-07-07T11:54:39Z</t>
  </si>
  <si>
    <t>woorea/openstack-java-sdk</t>
  </si>
  <si>
    <t>2012-02-10T17:32:13Z</t>
  </si>
  <si>
    <t>2016-08-30T09:44:51Z</t>
  </si>
  <si>
    <t>2013-06-05T09:31:02Z</t>
  </si>
  <si>
    <t>2015-07-13T14:24:48Z</t>
  </si>
  <si>
    <t>FasterXML/jackson-dataformat-csv</t>
  </si>
  <si>
    <t>2011-04-16T20:21:15Z</t>
  </si>
  <si>
    <t>2016-09-21T13:28:20Z</t>
  </si>
  <si>
    <t>2015-02-27T09:15:32Z</t>
  </si>
  <si>
    <t>2016-09-18T02:25:21Z</t>
  </si>
  <si>
    <t>smooks/smooks</t>
  </si>
  <si>
    <t>2010-12-23T21:24:49Z</t>
  </si>
  <si>
    <t>2016-09-15T18:39:11Z</t>
  </si>
  <si>
    <t>2014-04-30T11:45:29Z</t>
  </si>
  <si>
    <t>2016-09-13T20:41:38Z</t>
  </si>
  <si>
    <t>st-js/st-js</t>
  </si>
  <si>
    <t>2012-03-26T20:14:05Z</t>
  </si>
  <si>
    <t>2016-08-23T07:21:41Z</t>
  </si>
  <si>
    <t>2015-05-13T08:58:51Z</t>
  </si>
  <si>
    <t>2016-08-31T05:05:05Z</t>
  </si>
  <si>
    <t>owlike/genson</t>
  </si>
  <si>
    <t>2013-02-02T23:24:56Z</t>
  </si>
  <si>
    <t>2016-09-21T17:44:37Z</t>
  </si>
  <si>
    <t>2014-05-05T12:27:26Z</t>
  </si>
  <si>
    <t>2016-08-10T16:02:03Z</t>
  </si>
  <si>
    <t>resthub/resthub-spring-stack</t>
  </si>
  <si>
    <t>2011-05-18T17:19:02Z</t>
  </si>
  <si>
    <t>2016-07-02T16:30:29Z</t>
  </si>
  <si>
    <t>2012-05-10T11:07:48Z</t>
  </si>
  <si>
    <t>2014-11-01T11:51:53Z</t>
  </si>
  <si>
    <t>fabioz/startexplorer</t>
  </si>
  <si>
    <t>2012-02-24T21:34:39Z</t>
  </si>
  <si>
    <t>2016-09-19T01:37:52Z</t>
  </si>
  <si>
    <t>2013-09-14T20:50:18Z</t>
  </si>
  <si>
    <t>2014-06-19T10:41:05Z</t>
  </si>
  <si>
    <t>openmhealth/shimmer</t>
  </si>
  <si>
    <t>2014-08-06T00:19:30Z</t>
  </si>
  <si>
    <t>2016-09-20T23:47:40Z</t>
  </si>
  <si>
    <t>2015-09-08T21:04:43Z</t>
  </si>
  <si>
    <t>2016-09-19T18:44:27Z</t>
  </si>
  <si>
    <t>vvakame/JsonPullParser</t>
  </si>
  <si>
    <t>2010-11-28T09:33:11Z</t>
  </si>
  <si>
    <t>2016-08-12T04:45:29Z</t>
  </si>
  <si>
    <t>2012-07-30T08:29:50Z</t>
  </si>
  <si>
    <t>2016-03-16T10:06:01Z</t>
  </si>
  <si>
    <t>ocpsoft/rewrite</t>
  </si>
  <si>
    <t>2011-06-24T08:51:19Z</t>
  </si>
  <si>
    <t>2016-09-19T18:16:57Z</t>
  </si>
  <si>
    <t>2013-10-01T15:52:41Z</t>
  </si>
  <si>
    <t>2016-08-27T10:53:08Z</t>
  </si>
  <si>
    <t>groovy/GMavenPlus</t>
  </si>
  <si>
    <t>2011-09-02T00:10:18Z</t>
  </si>
  <si>
    <t>2016-09-20T02:09:06Z</t>
  </si>
  <si>
    <t>2015-04-06T15:53:47Z</t>
  </si>
  <si>
    <t>2016-07-20T11:48:39Z</t>
  </si>
  <si>
    <t>thekrakken/java-grok</t>
  </si>
  <si>
    <t>2013-01-22T06:40:27Z</t>
  </si>
  <si>
    <t>2016-09-18T05:10:09Z</t>
  </si>
  <si>
    <t>2014-04-07T01:20:22Z</t>
  </si>
  <si>
    <t>2016-08-16T02:13:53Z</t>
  </si>
  <si>
    <t>concordion/concordion</t>
  </si>
  <si>
    <t>2013-03-31T20:42:48Z</t>
  </si>
  <si>
    <t>2016-09-20T23:46:45Z</t>
  </si>
  <si>
    <t>2014-03-11T10:40:30Z</t>
  </si>
  <si>
    <t>2016-09-17T01:55:22Z</t>
  </si>
  <si>
    <t>ralscha/extdirectspring</t>
  </si>
  <si>
    <t>2012-07-09T17:51:06Z</t>
  </si>
  <si>
    <t>2016-09-18T22:12:54Z</t>
  </si>
  <si>
    <t>2013-12-07T11:13:45Z</t>
  </si>
  <si>
    <t>2016-09-05T08:03:45Z</t>
  </si>
  <si>
    <t>usb4java/usb4java</t>
  </si>
  <si>
    <t>2011-03-26T10:20:04Z</t>
  </si>
  <si>
    <t>2016-09-15T16:25:03Z</t>
  </si>
  <si>
    <t>2012-05-19T09:15:15Z</t>
  </si>
  <si>
    <t>2015-08-03T11:35:02Z</t>
  </si>
  <si>
    <t>threerings/tripleplay</t>
  </si>
  <si>
    <t>2011-06-17T22:36:00Z</t>
  </si>
  <si>
    <t>2016-08-15T18:10:21Z</t>
  </si>
  <si>
    <t>2013-05-26T19:54:51Z</t>
  </si>
  <si>
    <t>2016-03-30T15:01:48Z</t>
  </si>
  <si>
    <t>dooApp/FXForm2</t>
  </si>
  <si>
    <t>2011-06-02T20:21:36Z</t>
  </si>
  <si>
    <t>2016-08-09T20:50:19Z</t>
  </si>
  <si>
    <t>2015-02-24T08:31:21Z</t>
  </si>
  <si>
    <t>2016-07-05T14:16:24Z</t>
  </si>
  <si>
    <t>analytically/camelcode</t>
  </si>
  <si>
    <t>2012-04-11T21:08:48Z</t>
  </si>
  <si>
    <t>2016-07-21T20:02:34Z</t>
  </si>
  <si>
    <t>2013-05-28T16:39:42Z</t>
  </si>
  <si>
    <t>2014-03-18T10:56:41Z</t>
  </si>
  <si>
    <t>jenkinsci/jira-plugin</t>
  </si>
  <si>
    <t>2010-12-13T05:42:51Z</t>
  </si>
  <si>
    <t>2016-09-08T05:58:36Z</t>
  </si>
  <si>
    <t>2015-09-03T13:38:19Z</t>
  </si>
  <si>
    <t>2016-09-15T11:28:29Z</t>
  </si>
  <si>
    <t>plantuml/plantuml-server</t>
  </si>
  <si>
    <t>2011-01-28T22:07:53Z</t>
  </si>
  <si>
    <t>2016-09-16T12:10:17Z</t>
  </si>
  <si>
    <t>2013-10-16T10:52:33Z</t>
  </si>
  <si>
    <t>2016-08-29T11:32:10Z</t>
  </si>
  <si>
    <t>HubSpot/Baragon</t>
  </si>
  <si>
    <t>2013-11-05T15:51:09Z</t>
  </si>
  <si>
    <t>2016-09-13T21:18:04Z</t>
  </si>
  <si>
    <t>2014-08-25T14:07:02Z</t>
  </si>
  <si>
    <t>2016-09-16T15:03:54Z</t>
  </si>
  <si>
    <t>bkiers/Liqp</t>
  </si>
  <si>
    <t>2012-02-27T20:57:32Z</t>
  </si>
  <si>
    <t>2016-09-14T12:28:56Z</t>
  </si>
  <si>
    <t>2013-02-20T22:04:40Z</t>
  </si>
  <si>
    <t>2016-05-22T18:40:24Z</t>
  </si>
  <si>
    <t>joshsh/ripple</t>
  </si>
  <si>
    <t>2011-04-06T14:59:20Z</t>
  </si>
  <si>
    <t>2016-08-15T21:18:46Z</t>
  </si>
  <si>
    <t>2012-07-10T20:00:11Z</t>
  </si>
  <si>
    <t>2016-07-23T21:16:09Z</t>
  </si>
  <si>
    <t>Tanaguru/Contrast-Finder</t>
  </si>
  <si>
    <t>2013-11-07T09:27:50Z</t>
  </si>
  <si>
    <t>2016-08-30T17:01:27Z</t>
  </si>
  <si>
    <t>2015-02-19T13:15:06Z</t>
  </si>
  <si>
    <t>2016-03-08T15:41:18Z</t>
  </si>
  <si>
    <t>buddycloud/buddycloud-server-java</t>
  </si>
  <si>
    <t>2011-06-07T21:08:21Z</t>
  </si>
  <si>
    <t>2016-07-31T21:30:48Z</t>
  </si>
  <si>
    <t>2012-12-07T11:10:58Z</t>
  </si>
  <si>
    <t>2016-03-08T18:55:31Z</t>
  </si>
  <si>
    <t>impossibl/pgjdbc-ng</t>
  </si>
  <si>
    <t>2013-03-11T23:46:50Z</t>
  </si>
  <si>
    <t>2016-09-20T10:04:01Z</t>
  </si>
  <si>
    <t>2015-07-11T03:41:38Z</t>
  </si>
  <si>
    <t>2016-09-06T19:34:19Z</t>
  </si>
  <si>
    <t>pgjdbc/pgjdbc</t>
  </si>
  <si>
    <t>2012-02-06T19:30:35Z</t>
  </si>
  <si>
    <t>2016-09-19T17:57:15Z</t>
  </si>
  <si>
    <t>2014-03-23T16:48:17Z</t>
  </si>
  <si>
    <t>2016-09-21T10:12:37Z</t>
  </si>
  <si>
    <t>Multiverse/Multiverse-Core</t>
  </si>
  <si>
    <t>2011-03-30T16:18:14Z</t>
  </si>
  <si>
    <t>2016-09-17T21:32:59Z</t>
  </si>
  <si>
    <t>2012-12-11T03:01:46Z</t>
  </si>
  <si>
    <t>2016-08-03T09:50:38Z</t>
  </si>
  <si>
    <t>INRIA/spoon</t>
  </si>
  <si>
    <t>2013-11-06T15:29:59Z</t>
  </si>
  <si>
    <t>2016-09-21T17:38:55Z</t>
  </si>
  <si>
    <t>2014-08-13T22:08:07Z</t>
  </si>
  <si>
    <t>2016-09-21T15:37:40Z</t>
  </si>
  <si>
    <t>bartdag/py4j</t>
  </si>
  <si>
    <t>2010-11-02T20:58:18Z</t>
  </si>
  <si>
    <t>2016-09-20T07:00:23Z</t>
  </si>
  <si>
    <t>2013-01-04T19:06:50Z</t>
  </si>
  <si>
    <t>2015-12-30T00:32:33Z</t>
  </si>
  <si>
    <t>kaitoy/pcap4j</t>
  </si>
  <si>
    <t>2011-12-18T07:47:00Z</t>
  </si>
  <si>
    <t>2016-09-21T02:58:22Z</t>
  </si>
  <si>
    <t>2015-05-25T18:17:13Z</t>
  </si>
  <si>
    <t>2016-09-08T00:23:11Z</t>
  </si>
  <si>
    <t>johncarl81/transfuse</t>
  </si>
  <si>
    <t>2011-09-19T15:57:21Z</t>
  </si>
  <si>
    <t>2016-09-14T05:40:50Z</t>
  </si>
  <si>
    <t>2013-07-13T22:11:44Z</t>
  </si>
  <si>
    <t>2016-07-12T01:05:26Z</t>
  </si>
  <si>
    <t>asterisk-java/asterisk-java</t>
  </si>
  <si>
    <t>2010-12-24T12:06:07Z</t>
  </si>
  <si>
    <t>2016-09-20T22:44:38Z</t>
  </si>
  <si>
    <t>2015-04-30T05:45:35Z</t>
  </si>
  <si>
    <t>2016-07-20T07:11:38Z</t>
  </si>
  <si>
    <t>EasyBatch/easybatch-framework</t>
  </si>
  <si>
    <t>2012-08-13T17:49:51Z</t>
  </si>
  <si>
    <t>2016-09-18T16:53:29Z</t>
  </si>
  <si>
    <t>2015-08-26T08:24:40Z</t>
  </si>
  <si>
    <t>2016-09-21T22:10:14Z</t>
  </si>
  <si>
    <t>OneBusAway/onebusaway-android</t>
  </si>
  <si>
    <t>2011-06-10T01:07:10Z</t>
  </si>
  <si>
    <t>2016-09-17T11:34:22Z</t>
  </si>
  <si>
    <t>2014-01-26T01:49:02Z</t>
  </si>
  <si>
    <t>2016-09-20T14:50:07Z</t>
  </si>
  <si>
    <t>wmixvideo/nfe</t>
  </si>
  <si>
    <t>2013-07-31T17:58:03Z</t>
  </si>
  <si>
    <t>2016-09-21T18:57:19Z</t>
  </si>
  <si>
    <t>2014-07-21T19:07:08Z</t>
  </si>
  <si>
    <t>2016-09-15T14:26:00Z</t>
  </si>
  <si>
    <t>ical4j/ical4j</t>
  </si>
  <si>
    <t>2013-09-03T03:52:25Z</t>
  </si>
  <si>
    <t>2016-09-18T09:01:44Z</t>
  </si>
  <si>
    <t>2014-11-24T01:50:02Z</t>
  </si>
  <si>
    <t>2016-08-02T22:29:28Z</t>
  </si>
  <si>
    <t>sandsmark/QuasselDroid</t>
  </si>
  <si>
    <t>2011-01-31T15:24:57Z</t>
  </si>
  <si>
    <t>2016-09-12T22:26:25Z</t>
  </si>
  <si>
    <t>2014-12-27T17:29:56Z</t>
  </si>
  <si>
    <t>2016-08-29T20:43:46Z</t>
  </si>
  <si>
    <t>JavaMoney/jsr354-api</t>
  </si>
  <si>
    <t>2012-11-02T21:53:17Z</t>
  </si>
  <si>
    <t>2016-09-01T16:47:17Z</t>
  </si>
  <si>
    <t>2014-10-09T20:04:27Z</t>
  </si>
  <si>
    <t>2016-08-24T17:50:54Z</t>
  </si>
  <si>
    <t>teamed/qulice</t>
  </si>
  <si>
    <t>2013-04-21T14:01:15Z</t>
  </si>
  <si>
    <t>2016-09-13T18:36:39Z</t>
  </si>
  <si>
    <t>2014-04-11T11:54:52Z</t>
  </si>
  <si>
    <t>2016-09-22T09:05:51Z</t>
  </si>
  <si>
    <t>yui/yuitest</t>
  </si>
  <si>
    <t>2010-11-09T22:52:49Z</t>
  </si>
  <si>
    <t>2016-08-30T06:57:24Z</t>
  </si>
  <si>
    <t>2012-08-14T21:05:52Z</t>
  </si>
  <si>
    <t>2014-05-12T15:54:43Z</t>
  </si>
  <si>
    <t>kelemen/netbeans-gradle-project</t>
  </si>
  <si>
    <t>2012-08-03T23:41:43Z</t>
  </si>
  <si>
    <t>2016-09-20T16:13:50Z</t>
  </si>
  <si>
    <t>2013-05-31T21:53:11Z</t>
  </si>
  <si>
    <t>2015-12-15T21:37:38Z</t>
  </si>
  <si>
    <t>SonarSource/sonarlint-intellij</t>
  </si>
  <si>
    <t>2013-10-28T15:27:56Z</t>
  </si>
  <si>
    <t>2016-09-06T07:38:10Z</t>
  </si>
  <si>
    <t>2015-05-18T12:48:42Z</t>
  </si>
  <si>
    <t>2016-09-22T03:22:07Z</t>
  </si>
  <si>
    <t>tilal6991/HoloIRC</t>
  </si>
  <si>
    <t>2013-02-28T21:14:51Z</t>
  </si>
  <si>
    <t>2016-08-30T09:17:59Z</t>
  </si>
  <si>
    <t>2014-04-20T21:49:16Z</t>
  </si>
  <si>
    <t>2016-03-25T18:54:12Z</t>
  </si>
  <si>
    <t>ops4j/org.ops4j.pax.web</t>
  </si>
  <si>
    <t>2010-09-17T14:52:23Z</t>
  </si>
  <si>
    <t>2016-09-18T11:27:33Z</t>
  </si>
  <si>
    <t>2012-03-14T17:23:18Z</t>
  </si>
  <si>
    <t>2016-09-14T09:31:47Z</t>
  </si>
  <si>
    <t>movsim/movsim</t>
  </si>
  <si>
    <t>2011-07-01T15:51:31Z</t>
  </si>
  <si>
    <t>2016-09-21T17:50:09Z</t>
  </si>
  <si>
    <t>2013-09-14T13:55:09Z</t>
  </si>
  <si>
    <t>2016-04-08T19:38:09Z</t>
  </si>
  <si>
    <t>SonarSource/sonarlint-eclipse</t>
  </si>
  <si>
    <t>2011-02-10T09:32:22Z</t>
  </si>
  <si>
    <t>2016-09-19T23:30:44Z</t>
  </si>
  <si>
    <t>2015-05-18T12:47:43Z</t>
  </si>
  <si>
    <t>2016-09-22T03:31:09Z</t>
  </si>
  <si>
    <t>jzy3d/jzy3d-api</t>
  </si>
  <si>
    <t>2012-09-12T21:54:34Z</t>
  </si>
  <si>
    <t>2016-08-23T02:06:35Z</t>
  </si>
  <si>
    <t>2014-11-14T08:15:04Z</t>
  </si>
  <si>
    <t>2016-09-16T08:36:27Z</t>
  </si>
  <si>
    <t>barbeau/gpstest</t>
  </si>
  <si>
    <t>2012-08-22T14:17:11Z</t>
  </si>
  <si>
    <t>2016-09-19T13:10:20Z</t>
  </si>
  <si>
    <t>2014-04-03T22:53:45Z</t>
  </si>
  <si>
    <t>2016-07-16T03:43:11Z</t>
  </si>
  <si>
    <t>jai-imageio/jai-imageio-core</t>
  </si>
  <si>
    <t>2010-04-30T16:43:14Z</t>
  </si>
  <si>
    <t>2016-08-26T03:59:43Z</t>
  </si>
  <si>
    <t>2014-09-12T10:49:08Z</t>
  </si>
  <si>
    <t>2016-05-04T02:21:24Z</t>
  </si>
  <si>
    <t>Atmosphere/atmosphere-extensions</t>
  </si>
  <si>
    <t>2012-10-03T18:34:46Z</t>
  </si>
  <si>
    <t>2016-08-30T19:05:31Z</t>
  </si>
  <si>
    <t>2015-08-05T15:16:43Z</t>
  </si>
  <si>
    <t>2016-09-06T16:27:47Z</t>
  </si>
  <si>
    <t>julesbond007/Android-Jigsaw-Puzzle</t>
  </si>
  <si>
    <t>2013-04-30T02:41:26Z</t>
  </si>
  <si>
    <t>2016-09-19T14:18:28Z</t>
  </si>
  <si>
    <t>2015-01-20T02:54:05Z</t>
  </si>
  <si>
    <t>2016-07-31T05:20:00Z</t>
  </si>
  <si>
    <t>sheimi/SGit</t>
  </si>
  <si>
    <t>2013-08-26T15:23:45Z</t>
  </si>
  <si>
    <t>2016-09-20T03:55:31Z</t>
  </si>
  <si>
    <t>2014-12-10T01:28:46Z</t>
  </si>
  <si>
    <t>2016-08-30T10:30:11Z</t>
  </si>
  <si>
    <t>basho/riak-java-client</t>
  </si>
  <si>
    <t>2010-04-16T14:55:01Z</t>
  </si>
  <si>
    <t>2016-09-14T05:19:45Z</t>
  </si>
  <si>
    <t>2012-01-27T14:36:49Z</t>
  </si>
  <si>
    <t>2016-09-22T18:32:24Z</t>
  </si>
  <si>
    <t>tomp2p/TomP2P</t>
  </si>
  <si>
    <t>2012-01-06T00:10:28Z</t>
  </si>
  <si>
    <t>2016-09-19T03:31:50Z</t>
  </si>
  <si>
    <t>2015-01-14T12:28:25Z</t>
  </si>
  <si>
    <t>2016-05-16T19:48:38Z</t>
  </si>
  <si>
    <t>sk89q/CraftBook</t>
  </si>
  <si>
    <t>2010-10-23T08:38:08Z</t>
  </si>
  <si>
    <t>2016-09-03T05:45:00Z</t>
  </si>
  <si>
    <t>2014-01-10T05:08:17Z</t>
  </si>
  <si>
    <t>2016-09-16T11:05:17Z</t>
  </si>
  <si>
    <t>UprootLabs/gngr</t>
  </si>
  <si>
    <t>2014-12-05T06:36:53Z</t>
  </si>
  <si>
    <t>2016-09-18T05:30:16Z</t>
  </si>
  <si>
    <t>2015-10-14T15:04:47Z</t>
  </si>
  <si>
    <t>2016-09-14T12:37:36Z</t>
  </si>
  <si>
    <t>cereda/arara</t>
  </si>
  <si>
    <t>2012-04-06T16:36:40Z</t>
  </si>
  <si>
    <t>2016-09-15T18:47:08Z</t>
  </si>
  <si>
    <t>2014-09-29T23:43:22Z</t>
  </si>
  <si>
    <t>2016-08-18T11:32:53Z</t>
  </si>
  <si>
    <t>JFXtras/jfxtras-labs</t>
  </si>
  <si>
    <t>2012-02-13T20:06:40Z</t>
  </si>
  <si>
    <t>2016-08-26T07:58:22Z</t>
  </si>
  <si>
    <t>2013-11-13T12:43:26Z</t>
  </si>
  <si>
    <t>2015-07-09T05:39:01Z</t>
  </si>
  <si>
    <t>SpoutDev/Vanilla</t>
  </si>
  <si>
    <t>2011-12-23T23:27:45Z</t>
  </si>
  <si>
    <t>2016-09-18T15:42:26Z</t>
  </si>
  <si>
    <t>2013-06-15T10:17:20Z</t>
  </si>
  <si>
    <t>2014-09-06T09:20:09Z</t>
  </si>
  <si>
    <t>mini2Dx/mini2Dx</t>
  </si>
  <si>
    <t>2013-02-16T13:27:08Z</t>
  </si>
  <si>
    <t>2016-09-10T02:46:16Z</t>
  </si>
  <si>
    <t>2015-05-08T17:37:19Z</t>
  </si>
  <si>
    <t>2016-09-16T17:14:12Z</t>
  </si>
  <si>
    <t>buchen/portfolio</t>
  </si>
  <si>
    <t>2012-03-24T09:43:08Z</t>
  </si>
  <si>
    <t>2016-09-14T21:24:25Z</t>
  </si>
  <si>
    <t>2014-10-24T15:05:16Z</t>
  </si>
  <si>
    <t>2016-09-11T19:18:22Z</t>
  </si>
  <si>
    <t>MutabilityDetector/MutabilityDetector</t>
  </si>
  <si>
    <t>2012-11-27T23:16:32Z</t>
  </si>
  <si>
    <t>2016-09-11T18:51:04Z</t>
  </si>
  <si>
    <t>2015-05-04T12:33:01Z</t>
  </si>
  <si>
    <t>2016-07-14T09:32:19Z</t>
  </si>
  <si>
    <t>Awful/Awful.apk</t>
  </si>
  <si>
    <t>2011-02-19T21:56:57Z</t>
  </si>
  <si>
    <t>2016-09-18T16:33:28Z</t>
  </si>
  <si>
    <t>2013-07-10T12:14:26Z</t>
  </si>
  <si>
    <t>2015-06-05T14:47:39Z</t>
  </si>
  <si>
    <t>RIPE-NCC/whois</t>
  </si>
  <si>
    <t>2013-05-07T10:38:10Z</t>
  </si>
  <si>
    <t>2016-09-14T09:53:12Z</t>
  </si>
  <si>
    <t>2014-03-10T11:55:50Z</t>
  </si>
  <si>
    <t>2016-09-20T14:54:36Z</t>
  </si>
  <si>
    <t>rakam-io/rakam</t>
  </si>
  <si>
    <t>2014-01-16T15:17:09Z</t>
  </si>
  <si>
    <t>2016-09-21T02:45:43Z</t>
  </si>
  <si>
    <t>2015-05-10T21:31:48Z</t>
  </si>
  <si>
    <t>2016-09-21T14:03:47Z</t>
  </si>
  <si>
    <t>Qi4j/qi4j-sdk</t>
  </si>
  <si>
    <t>2010-11-27T05:56:57Z</t>
  </si>
  <si>
    <t>2016-09-20T14:50:50Z</t>
  </si>
  <si>
    <t>2012-05-11T15:54:11Z</t>
  </si>
  <si>
    <t>2014-05-23T14:09:48Z</t>
  </si>
  <si>
    <t>SQLDroid/SQLDroid</t>
  </si>
  <si>
    <t>2011-11-14T16:35:19Z</t>
  </si>
  <si>
    <t>2016-09-14T05:39:12Z</t>
  </si>
  <si>
    <t>2013-12-25T13:49:50Z</t>
  </si>
  <si>
    <t>2016-08-20T18:04:55Z</t>
  </si>
  <si>
    <t>cflint/CFLint</t>
  </si>
  <si>
    <t>2013-11-22T04:13:11Z</t>
  </si>
  <si>
    <t>2016-09-17T00:47:30Z</t>
  </si>
  <si>
    <t>2015-04-01T01:44:25Z</t>
  </si>
  <si>
    <t>2016-09-16T11:21:06Z</t>
  </si>
  <si>
    <t>jmock-developers/jmock-library</t>
  </si>
  <si>
    <t>2010-10-04T21:02:04Z</t>
  </si>
  <si>
    <t>2016-09-14T05:39:32Z</t>
  </si>
  <si>
    <t>2015-01-31T16:46:19Z</t>
  </si>
  <si>
    <t>2016-01-25T22:42:23Z</t>
  </si>
  <si>
    <t>opentelecoms-org/lumicall</t>
  </si>
  <si>
    <t>2012-05-19T11:43:53Z</t>
  </si>
  <si>
    <t>2016-08-30T17:10:35Z</t>
  </si>
  <si>
    <t>2015-10-11T16:48:46Z</t>
  </si>
  <si>
    <t>2016-08-25T07:52:47Z</t>
  </si>
  <si>
    <t>huxi/lilith</t>
  </si>
  <si>
    <t>2009-11-02T18:59:22Z</t>
  </si>
  <si>
    <t>2016-08-28T13:46:48Z</t>
  </si>
  <si>
    <t>2014-06-05T10:41:12Z</t>
  </si>
  <si>
    <t>2016-09-20T16:02:17Z</t>
  </si>
  <si>
    <t>EngineHub/CommandHelper</t>
  </si>
  <si>
    <t>2011-02-17T06:02:18Z</t>
  </si>
  <si>
    <t>2016-09-09T10:02:55Z</t>
  </si>
  <si>
    <t>2015-06-29T22:06:41Z</t>
  </si>
  <si>
    <t>2016-09-17T14:17:12Z</t>
  </si>
  <si>
    <t>boundlessgeo/GeoGig</t>
  </si>
  <si>
    <t>2011-07-29T18:45:54Z</t>
  </si>
  <si>
    <t>2016-07-14T01:51:55Z</t>
  </si>
  <si>
    <t>2013-10-28T18:27:18Z</t>
  </si>
  <si>
    <t>2015-10-08T23:04:37Z</t>
  </si>
  <si>
    <t>rabbitmq/rabbitmq-java-client</t>
  </si>
  <si>
    <t>2010-09-20T10:43:18Z</t>
  </si>
  <si>
    <t>2016-09-20T07:08:49Z</t>
  </si>
  <si>
    <t>2015-08-25T14:47:08Z</t>
  </si>
  <si>
    <t>2016-08-08T13:27:31Z</t>
  </si>
  <si>
    <t>Floens/Clover</t>
  </si>
  <si>
    <t>2014-04-08T13:49:24Z</t>
  </si>
  <si>
    <t>2016-09-21T07:40:38Z</t>
  </si>
  <si>
    <t>2015-06-15T21:46:05Z</t>
  </si>
  <si>
    <t>2016-09-17T18:02:01Z</t>
  </si>
  <si>
    <t>jpos/jPOS</t>
  </si>
  <si>
    <t>2010-11-06T18:26:13Z</t>
  </si>
  <si>
    <t>2016-09-19T14:36:04Z</t>
  </si>
  <si>
    <t>2013-11-08T19:27:24Z</t>
  </si>
  <si>
    <t>2016-09-21T16:19:56Z</t>
  </si>
  <si>
    <t>twilio/twilio-java</t>
  </si>
  <si>
    <t>2009-09-15T06:04:28Z</t>
  </si>
  <si>
    <t>2016-09-21T02:59:17Z</t>
  </si>
  <si>
    <t>2012-08-21T04:53:09Z</t>
  </si>
  <si>
    <t>2016-09-22T10:14:57Z</t>
  </si>
  <si>
    <t>plusonelabs/calendar-widget</t>
  </si>
  <si>
    <t>2012-05-13T15:37:45Z</t>
  </si>
  <si>
    <t>2016-09-21T11:49:18Z</t>
  </si>
  <si>
    <t>2014-09-12T18:38:53Z</t>
  </si>
  <si>
    <t>2016-07-31T09:08:02Z</t>
  </si>
  <si>
    <t>apiman/apiman</t>
  </si>
  <si>
    <t>2013-08-23T09:29:20Z</t>
  </si>
  <si>
    <t>2016-09-19T17:17:59Z</t>
  </si>
  <si>
    <t>2015-08-17T12:15:23Z</t>
  </si>
  <si>
    <t>2016-09-13T17:57:16Z</t>
  </si>
  <si>
    <t>julianhyde/optiq</t>
  </si>
  <si>
    <t>2012-08-06T21:43:16Z</t>
  </si>
  <si>
    <t>2016-09-09T03:19:18Z</t>
  </si>
  <si>
    <t>2013-07-16T09:12:54Z</t>
  </si>
  <si>
    <t>2014-10-19T06:50:40Z</t>
  </si>
  <si>
    <t>ThreeTen/threetenbp</t>
  </si>
  <si>
    <t>2013-01-15T19:17:23Z</t>
  </si>
  <si>
    <t>2016-09-09T06:09:06Z</t>
  </si>
  <si>
    <t>2014-06-29T21:49:03Z</t>
  </si>
  <si>
    <t>2016-08-23T21:48:00Z</t>
  </si>
  <si>
    <t>opensagres/xdocreport</t>
  </si>
  <si>
    <t>2011-09-21T20:16:38Z</t>
  </si>
  <si>
    <t>2016-09-21T17:35:29Z</t>
  </si>
  <si>
    <t>2014-12-14T22:15:16Z</t>
  </si>
  <si>
    <t>2016-09-12T11:21:29Z</t>
  </si>
  <si>
    <t>velazcod/Tinfoil-Facebook</t>
  </si>
  <si>
    <t>2011-10-25T03:42:11Z</t>
  </si>
  <si>
    <t>2016-09-20T20:23:29Z</t>
  </si>
  <si>
    <t>2014-07-28T21:21:27Z</t>
  </si>
  <si>
    <t>2016-07-14T19:43:16Z</t>
  </si>
  <si>
    <t>stanfy/enroscar</t>
  </si>
  <si>
    <t>2012-11-16T17:35:27Z</t>
  </si>
  <si>
    <t>2016-08-03T08:41:54Z</t>
  </si>
  <si>
    <t>2013-11-18T18:11:30Z</t>
  </si>
  <si>
    <t>2016-08-16T17:37:59Z</t>
  </si>
  <si>
    <t>segmentio/analytics-android</t>
  </si>
  <si>
    <t>2013-04-03T03:28:33Z</t>
  </si>
  <si>
    <t>2016-09-06T23:00:43Z</t>
  </si>
  <si>
    <t>2014-06-20T19:15:59Z</t>
  </si>
  <si>
    <t>2016-05-05T18:15:03Z</t>
  </si>
  <si>
    <t>ForgeEssentials/ForgeEssentials</t>
  </si>
  <si>
    <t>2012-10-25T21:17:59Z</t>
  </si>
  <si>
    <t>2016-09-10T08:27:22Z</t>
  </si>
  <si>
    <t>2014-11-27T03:25:53Z</t>
  </si>
  <si>
    <t>2016-09-21T01:53:56Z</t>
  </si>
  <si>
    <t>laurentpetit/ccw</t>
  </si>
  <si>
    <t>2009-06-28T23:02:38Z</t>
  </si>
  <si>
    <t>2016-09-07T09:02:39Z</t>
  </si>
  <si>
    <t>2013-05-04T00:08:41Z</t>
  </si>
  <si>
    <t>2016-07-08T21:14:50Z</t>
  </si>
  <si>
    <t>jbehave/jbehave-core</t>
  </si>
  <si>
    <t>2010-05-03T09:59:58Z</t>
  </si>
  <si>
    <t>2016-09-12T20:29:50Z</t>
  </si>
  <si>
    <t>2013-01-20T14:13:32Z</t>
  </si>
  <si>
    <t>2013-11-25T07:35:01Z</t>
  </si>
  <si>
    <t>neophob/PixelController</t>
  </si>
  <si>
    <t>2011-08-10T13:01:07Z</t>
  </si>
  <si>
    <t>2016-08-26T01:36:25Z</t>
  </si>
  <si>
    <t>2012-09-18T19:01:21Z</t>
  </si>
  <si>
    <t>2016-07-08T07:56:45Z</t>
  </si>
  <si>
    <t>airlift/airlift</t>
  </si>
  <si>
    <t>2012-06-16T00:33:13Z</t>
  </si>
  <si>
    <t>2016-09-21T01:07:55Z</t>
  </si>
  <si>
    <t>2013-09-19T00:19:59Z</t>
  </si>
  <si>
    <t>2016-09-21T23:32:26Z</t>
  </si>
  <si>
    <t>openMF/mifosx</t>
  </si>
  <si>
    <t>2012-04-20T09:31:01Z</t>
  </si>
  <si>
    <t>2016-09-19T10:31:37Z</t>
  </si>
  <si>
    <t>2013-02-15T11:15:13Z</t>
  </si>
  <si>
    <t>2016-04-06T22:33:18Z</t>
  </si>
  <si>
    <t>ebraminio/DroidPersianCalendar</t>
  </si>
  <si>
    <t>2012-03-09T11:01:34Z</t>
  </si>
  <si>
    <t>2016-09-20T20:07:49Z</t>
  </si>
  <si>
    <t>2015-01-09T14:03:55Z</t>
  </si>
  <si>
    <t>2016-09-18T08:39:53Z</t>
  </si>
  <si>
    <t>iipc/openwayback</t>
  </si>
  <si>
    <t>2012-04-12T17:53:44Z</t>
  </si>
  <si>
    <t>2016-09-15T00:33:42Z</t>
  </si>
  <si>
    <t>2013-10-17T13:13:59Z</t>
  </si>
  <si>
    <t>2016-09-07T08:47:46Z</t>
  </si>
  <si>
    <t>openxc/openxc-android</t>
  </si>
  <si>
    <t>2011-11-01T16:47:40Z</t>
  </si>
  <si>
    <t>2016-07-14T20:40:15Z</t>
  </si>
  <si>
    <t>2013-01-10T02:43:11Z</t>
  </si>
  <si>
    <t>2016-09-15T00:33:14Z</t>
  </si>
  <si>
    <t>b3log/latke</t>
  </si>
  <si>
    <t>2012-08-09T05:54:40Z</t>
  </si>
  <si>
    <t>2016-09-20T10:05:49Z</t>
  </si>
  <si>
    <t>2014-01-23T09:01:48Z</t>
  </si>
  <si>
    <t>2016-09-18T15:33:53Z</t>
  </si>
  <si>
    <t>oshi/oshi</t>
  </si>
  <si>
    <t>2012-02-10T12:46:48Z</t>
  </si>
  <si>
    <t>2016-09-15T19:03:18Z</t>
  </si>
  <si>
    <t>2014-11-02T13:07:40Z</t>
  </si>
  <si>
    <t>2016-09-19T04:48:57Z</t>
  </si>
  <si>
    <t>GPars/GPars</t>
  </si>
  <si>
    <t>2011-09-22T10:29:18Z</t>
  </si>
  <si>
    <t>2016-09-19T22:32:41Z</t>
  </si>
  <si>
    <t>2014-11-28T08:56:21Z</t>
  </si>
  <si>
    <t>2016-06-04T09:33:57Z</t>
  </si>
  <si>
    <t>stormpath/stormpath-sdk-java</t>
  </si>
  <si>
    <t>2012-04-03T01:22:09Z</t>
  </si>
  <si>
    <t>2016-09-20T06:38:08Z</t>
  </si>
  <si>
    <t>2013-01-23T18:07:57Z</t>
  </si>
  <si>
    <t>2016-09-22T03:28:37Z</t>
  </si>
  <si>
    <t>OpenGamma/Strata</t>
  </si>
  <si>
    <t>2014-06-16T11:45:55Z</t>
  </si>
  <si>
    <t>2016-09-19T09:22:37Z</t>
  </si>
  <si>
    <t>2015-07-15T14:20:11Z</t>
  </si>
  <si>
    <t>2016-09-19T15:38:11Z</t>
  </si>
  <si>
    <t>SonarSource/sonar-java</t>
  </si>
  <si>
    <t>2012-09-04T15:53:13Z</t>
  </si>
  <si>
    <t>2016-09-12T07:29:41Z</t>
  </si>
  <si>
    <t>2015-05-12T14:05:42Z</t>
  </si>
  <si>
    <t>2016-09-22T07:37:23Z</t>
  </si>
  <si>
    <t>slagyr/limelight</t>
  </si>
  <si>
    <t>2008-06-06T16:34:58Z</t>
  </si>
  <si>
    <t>2016-03-27T21:30:48Z</t>
  </si>
  <si>
    <t>2011-10-19T21:20:49Z</t>
  </si>
  <si>
    <t>2012-08-28T17:07:48Z</t>
  </si>
  <si>
    <t>Whiley/WhileyCompiler</t>
  </si>
  <si>
    <t>2010-11-21T22:32:44Z</t>
  </si>
  <si>
    <t>2016-08-30T03:44:15Z</t>
  </si>
  <si>
    <t>2015-04-16T05:08:59Z</t>
  </si>
  <si>
    <t>2016-09-14T08:32:29Z</t>
  </si>
  <si>
    <t>wala/WALA</t>
  </si>
  <si>
    <t>2012-04-05T18:57:03Z</t>
  </si>
  <si>
    <t>2016-09-09T05:24:27Z</t>
  </si>
  <si>
    <t>2013-05-18T02:48:30Z</t>
  </si>
  <si>
    <t>2016-09-21T19:13:29Z</t>
  </si>
  <si>
    <t>miniboxing/miniboxing-plugin</t>
  </si>
  <si>
    <t>2012-04-26T09:52:25Z</t>
  </si>
  <si>
    <t>2016-09-17T07:41:08Z</t>
  </si>
  <si>
    <t>2013-12-04T12:43:04Z</t>
  </si>
  <si>
    <t>2016-09-13T08:32:51Z</t>
  </si>
  <si>
    <t>mucommander/mucommander</t>
  </si>
  <si>
    <t>2014-02-02T20:07:35Z</t>
  </si>
  <si>
    <t>2016-09-21T08:51:29Z</t>
  </si>
  <si>
    <t>2014-11-10T17:32:35Z</t>
  </si>
  <si>
    <t>2016-09-19T07:58:33Z</t>
  </si>
  <si>
    <t>eidottermihi/rpicheck</t>
  </si>
  <si>
    <t>2013-01-20T19:42:14Z</t>
  </si>
  <si>
    <t>2016-09-21T00:23:20Z</t>
  </si>
  <si>
    <t>2015-03-05T21:47:47Z</t>
  </si>
  <si>
    <t>2016-09-08T19:23:57Z</t>
  </si>
  <si>
    <t>xSAVIKx/AndroidScreencast</t>
  </si>
  <si>
    <t>2014-08-19T12:17:11Z</t>
  </si>
  <si>
    <t>2016-09-16T09:58:07Z</t>
  </si>
  <si>
    <t>2015-08-18T05:36:36Z</t>
  </si>
  <si>
    <t>2016-09-07T14:25:35Z</t>
  </si>
  <si>
    <t>halirutan/Mathematica-IntelliJ-Plugin</t>
  </si>
  <si>
    <t>2013-05-03T22:57:20Z</t>
  </si>
  <si>
    <t>2016-09-12T06:00:34Z</t>
  </si>
  <si>
    <t>2015-01-31T06:23:03Z</t>
  </si>
  <si>
    <t>2016-09-04T10:23:08Z</t>
  </si>
  <si>
    <t>sanity/LastCalc</t>
  </si>
  <si>
    <t>2011-12-15T18:44:26Z</t>
  </si>
  <si>
    <t>2016-02-14T21:21:37Z</t>
  </si>
  <si>
    <t>2013-08-31T13:49:36Z</t>
  </si>
  <si>
    <t>2016-07-17T15:51:10Z</t>
  </si>
  <si>
    <t>miltonio/milton2</t>
  </si>
  <si>
    <t>2012-07-01T22:09:12Z</t>
  </si>
  <si>
    <t>2016-08-21T21:15:49Z</t>
  </si>
  <si>
    <t>2014-12-22T11:26:45Z</t>
  </si>
  <si>
    <t>2016-09-07T20:15:11Z</t>
  </si>
  <si>
    <t>splunk/splunk-sdk-java</t>
  </si>
  <si>
    <t>2011-05-20T16:36:20Z</t>
  </si>
  <si>
    <t>2016-08-22T11:43:18Z</t>
  </si>
  <si>
    <t>2015-09-29T18:35:29Z</t>
  </si>
  <si>
    <t>2016-08-18T05:21:10Z</t>
  </si>
  <si>
    <t>apache/commons-imaging</t>
  </si>
  <si>
    <t>2013-07-11T07:00:17Z</t>
  </si>
  <si>
    <t>2016-09-13T23:22:50Z</t>
  </si>
  <si>
    <t>2015-10-02T08:47:05Z</t>
  </si>
  <si>
    <t>2016-09-15T00:01:06Z</t>
  </si>
  <si>
    <t>pmwmedia/tinylog</t>
  </si>
  <si>
    <t>2012-09-13T11:21:42Z</t>
  </si>
  <si>
    <t>2016-09-05T12:59:33Z</t>
  </si>
  <si>
    <t>2014-11-22T16:01:58Z</t>
  </si>
  <si>
    <t>2016-09-11T21:12:29Z</t>
  </si>
  <si>
    <t>ndw/xmlcalabash1</t>
  </si>
  <si>
    <t>2011-08-27T11:23:13Z</t>
  </si>
  <si>
    <t>2016-08-25T19:56:52Z</t>
  </si>
  <si>
    <t>2014-08-15T22:42:39Z</t>
  </si>
  <si>
    <t>2016-09-19T08:17:53Z</t>
  </si>
  <si>
    <t>miho/VWorkflows</t>
  </si>
  <si>
    <t>2012-10-18T13:21:25Z</t>
  </si>
  <si>
    <t>2016-09-21T02:37:01Z</t>
  </si>
  <si>
    <t>2014-01-06T15:10:39Z</t>
  </si>
  <si>
    <t>2016-08-29T09:32:49Z</t>
  </si>
  <si>
    <t>jponge/izpack</t>
  </si>
  <si>
    <t>2010-03-09T15:17:26Z</t>
  </si>
  <si>
    <t>2016-07-02T16:30:28Z</t>
  </si>
  <si>
    <t>2012-05-09T08:28:55Z</t>
  </si>
  <si>
    <t>2013-05-22T08:04:16Z</t>
  </si>
  <si>
    <t>wicketstuff/core</t>
  </si>
  <si>
    <t>2010-12-29T20:59:26Z</t>
  </si>
  <si>
    <t>2016-08-31T12:26:42Z</t>
  </si>
  <si>
    <t>2014-09-22T12:23:05Z</t>
  </si>
  <si>
    <t>2016-09-21T13:48:17Z</t>
  </si>
  <si>
    <t>google/closure-templates</t>
  </si>
  <si>
    <t>2014-04-16T15:31:58Z</t>
  </si>
  <si>
    <t>2016-09-21T16:23:30Z</t>
  </si>
  <si>
    <t>2015-10-06T17:50:00Z</t>
  </si>
  <si>
    <t>2016-09-15T19:34:42Z</t>
  </si>
  <si>
    <t>weld/core</t>
  </si>
  <si>
    <t>2010-08-05T19:41:31Z</t>
  </si>
  <si>
    <t>2016-09-20T00:56:09Z</t>
  </si>
  <si>
    <t>2014-05-14T07:40:02Z</t>
  </si>
  <si>
    <t>2016-09-20T14:45:49Z</t>
  </si>
  <si>
    <t>thialfihar/apg</t>
  </si>
  <si>
    <t>2011-09-17T06:03:10Z</t>
  </si>
  <si>
    <t>2016-08-30T02:15:45Z</t>
  </si>
  <si>
    <t>2014-03-21T14:42:08Z</t>
  </si>
  <si>
    <t>2015-06-25T10:51:48Z</t>
  </si>
  <si>
    <t>DroidPHP/DroidPHP</t>
  </si>
  <si>
    <t>2013-06-26T08:59:13Z</t>
  </si>
  <si>
    <t>2016-09-07T05:16:17Z</t>
  </si>
  <si>
    <t>2014-03-30T10:02:15Z</t>
  </si>
  <si>
    <t>2015-08-09T04:44:59Z</t>
  </si>
  <si>
    <t>simplenlg/simplenlg</t>
  </si>
  <si>
    <t>2014-08-20T21:37:08Z</t>
  </si>
  <si>
    <t>2016-09-20T14:11:29Z</t>
  </si>
  <si>
    <t>2015-06-08T00:24:24Z</t>
  </si>
  <si>
    <t>2016-08-22T21:48:58Z</t>
  </si>
  <si>
    <t>Mach5/supersonic</t>
  </si>
  <si>
    <t>2011-04-13T19:39:43Z</t>
  </si>
  <si>
    <t>2016-09-15T21:49:33Z</t>
  </si>
  <si>
    <t>2012-02-28T05:21:29Z</t>
  </si>
  <si>
    <t>2013-02-22T16:35:29Z</t>
  </si>
  <si>
    <t>openpnp/openpnp</t>
  </si>
  <si>
    <t>2013-01-25T06:52:14Z</t>
  </si>
  <si>
    <t>2016-09-19T05:14:56Z</t>
  </si>
  <si>
    <t>2014-10-24T06:11:27Z</t>
  </si>
  <si>
    <t>2016-09-09T03:01:09Z</t>
  </si>
  <si>
    <t>forcedotcom/SalesforceMobileSDK-Android</t>
  </si>
  <si>
    <t>2011-11-15T19:35:05Z</t>
  </si>
  <si>
    <t>2016-09-07T23:10:18Z</t>
  </si>
  <si>
    <t>2015-07-31T18:48:21Z</t>
  </si>
  <si>
    <t>2016-09-20T23:57:24Z</t>
  </si>
  <si>
    <t>chocoteam/choco-solver</t>
  </si>
  <si>
    <t>2011-11-04T09:09:18Z</t>
  </si>
  <si>
    <t>2016-09-19T01:05:05Z</t>
  </si>
  <si>
    <t>2014-04-10T07:53:11Z</t>
  </si>
  <si>
    <t>2016-09-21T11:29:11Z</t>
  </si>
  <si>
    <t>Spoutcraft/Spoutcraft</t>
  </si>
  <si>
    <t>2011-07-30T06:08:01Z</t>
  </si>
  <si>
    <t>2016-08-14T02:05:08Z</t>
  </si>
  <si>
    <t>2013-05-21T02:37:19Z</t>
  </si>
  <si>
    <t>2014-08-05T04:45:48Z</t>
  </si>
  <si>
    <t>IQSS/dataverse</t>
  </si>
  <si>
    <t>2013-11-01T18:47:39Z</t>
  </si>
  <si>
    <t>2016-09-17T21:15:51Z</t>
  </si>
  <si>
    <t>2015-05-22T13:25:03Z</t>
  </si>
  <si>
    <t>2016-09-21T20:41:45Z</t>
  </si>
  <si>
    <t>perfectsense/brightspot-cms</t>
  </si>
  <si>
    <t>2012-09-26T22:59:55Z</t>
  </si>
  <si>
    <t>2016-09-21T13:59:02Z</t>
  </si>
  <si>
    <t>2015-06-12T17:11:37Z</t>
  </si>
  <si>
    <t>2016-09-21T17:32:06Z</t>
  </si>
  <si>
    <t>keepkey/multibit-hd</t>
  </si>
  <si>
    <t>2013-10-07T09:29:40Z</t>
  </si>
  <si>
    <t>2016-09-20T09:20:11Z</t>
  </si>
  <si>
    <t>2014-08-23T10:27:19Z</t>
  </si>
  <si>
    <t>2016-09-21T05:15:59Z</t>
  </si>
  <si>
    <t>OneBusAway/onebusaway-application-modules</t>
  </si>
  <si>
    <t>2012-02-12T20:12:38Z</t>
  </si>
  <si>
    <t>2016-09-12T17:40:34Z</t>
  </si>
  <si>
    <t>2014-12-18T15:47:54Z</t>
  </si>
  <si>
    <t>2016-08-29T21:41:29Z</t>
  </si>
  <si>
    <t>cbeust/testng-eclipse</t>
  </si>
  <si>
    <t>2010-06-28T23:23:46Z</t>
  </si>
  <si>
    <t>2016-08-26T14:24:23Z</t>
  </si>
  <si>
    <t>2015-05-07T04:24:30Z</t>
  </si>
  <si>
    <t>2016-09-20T22:23:46Z</t>
  </si>
  <si>
    <t>oltpbenchmark/oltpbench</t>
  </si>
  <si>
    <t>2012-09-19T14:23:42Z</t>
  </si>
  <si>
    <t>2016-09-08T15:31:33Z</t>
  </si>
  <si>
    <t>2013-12-10T13:19:36Z</t>
  </si>
  <si>
    <t>2016-09-21T22:51:25Z</t>
  </si>
  <si>
    <t>smartrics/RestFixture</t>
  </si>
  <si>
    <t>2010-07-31T14:13:03Z</t>
  </si>
  <si>
    <t>2016-09-20T22:06:32Z</t>
  </si>
  <si>
    <t>2015-01-14T23:21:44Z</t>
  </si>
  <si>
    <t>2016-09-08T19:35:11Z</t>
  </si>
  <si>
    <t>BayesianLogic/blog</t>
  </si>
  <si>
    <t>2012-05-16T00:02:40Z</t>
  </si>
  <si>
    <t>2016-09-12T17:41:09Z</t>
  </si>
  <si>
    <t>2014-07-21T23:42:22Z</t>
  </si>
  <si>
    <t>2016-03-16T01:38:41Z</t>
  </si>
  <si>
    <t>kaltura/player-sdk-native-android</t>
  </si>
  <si>
    <t>2013-10-09T11:46:58Z</t>
  </si>
  <si>
    <t>2016-09-19T13:32:35Z</t>
  </si>
  <si>
    <t>2015-08-13T19:55:16Z</t>
  </si>
  <si>
    <t>2016-09-22T09:44:31Z</t>
  </si>
  <si>
    <t>cubing/tnoodle</t>
  </si>
  <si>
    <t>2010-05-15T05:07:16Z</t>
  </si>
  <si>
    <t>2016-08-31T07:46:02Z</t>
  </si>
  <si>
    <t>2013-10-12T20:52:00Z</t>
  </si>
  <si>
    <t>2016-09-04T07:09:58Z</t>
  </si>
  <si>
    <t>grzegorznittner/chanu</t>
  </si>
  <si>
    <t>2012-09-13T14:11:12Z</t>
  </si>
  <si>
    <t>2016-09-09T15:12:30Z</t>
  </si>
  <si>
    <t>2014-10-16T18:51:58Z</t>
  </si>
  <si>
    <t>2016-01-19T18:26:32Z</t>
  </si>
  <si>
    <t>apache/reef</t>
  </si>
  <si>
    <t>2014-10-23T07:00:10Z</t>
  </si>
  <si>
    <t>2016-09-17T01:16:50Z</t>
  </si>
  <si>
    <t>2015-10-08T18:22:59Z</t>
  </si>
  <si>
    <t>2016-09-22T18:07:12Z</t>
  </si>
  <si>
    <t>robotoworks/mechanoid</t>
  </si>
  <si>
    <t>2012-08-14T17:56:00Z</t>
  </si>
  <si>
    <t>2016-06-03T14:18:31Z</t>
  </si>
  <si>
    <t>2013-12-06T20:32:18Z</t>
  </si>
  <si>
    <t>2016-06-03T14:19:23Z</t>
  </si>
  <si>
    <t>liato/android-bankdroid</t>
  </si>
  <si>
    <t>2010-04-19T16:51:55Z</t>
  </si>
  <si>
    <t>2016-09-16T12:33:52Z</t>
  </si>
  <si>
    <t>2015-03-02T21:12:09Z</t>
  </si>
  <si>
    <t>2016-09-12T17:51:48Z</t>
  </si>
  <si>
    <t>pulse00/Symfony-2-Eclipse-Plugin</t>
  </si>
  <si>
    <t>2010-03-01T11:16:08Z</t>
  </si>
  <si>
    <t>2016-09-18T08:24:09Z</t>
  </si>
  <si>
    <t>2011-12-25T21:39:13Z</t>
  </si>
  <si>
    <t>2016-09-12T11:03:52Z</t>
  </si>
  <si>
    <t>yegor256/rultor</t>
  </si>
  <si>
    <t>2013-02-18T15:39:50Z</t>
  </si>
  <si>
    <t>2016-09-20T13:20:50Z</t>
  </si>
  <si>
    <t>2014-04-25T05:54:42Z</t>
  </si>
  <si>
    <t>2016-09-21T15:06:28Z</t>
  </si>
  <si>
    <t>threerings/playn</t>
  </si>
  <si>
    <t>2011-08-19T22:32:45Z</t>
  </si>
  <si>
    <t>2013-05-26T14:12:14Z</t>
  </si>
  <si>
    <t>2016-02-04T10:23:13Z</t>
  </si>
  <si>
    <t>cloudfoundry/cf-java-client</t>
  </si>
  <si>
    <t>2011-09-21T23:22:33Z</t>
  </si>
  <si>
    <t>2016-09-04T20:59:02Z</t>
  </si>
  <si>
    <t>2013-06-27T23:12:37Z</t>
  </si>
  <si>
    <t>2015-10-28T14:27:04Z</t>
  </si>
  <si>
    <t>apache/sling</t>
  </si>
  <si>
    <t>2009-03-27T15:41:54Z</t>
  </si>
  <si>
    <t>2016-09-17T19:32:32Z</t>
  </si>
  <si>
    <t>2013-10-24T09:23:09Z</t>
  </si>
  <si>
    <t>2016-09-22T11:12:12Z</t>
  </si>
  <si>
    <t>ObeoNetwork/UML-Designer</t>
  </si>
  <si>
    <t>2011-03-31T13:31:11Z</t>
  </si>
  <si>
    <t>2016-09-09T07:15:43Z</t>
  </si>
  <si>
    <t>2014-07-30T08:56:20Z</t>
  </si>
  <si>
    <t>2016-09-08T13:30:29Z</t>
  </si>
  <si>
    <t>maxcom/lorsource</t>
  </si>
  <si>
    <t>2009-04-01T14:10:52Z</t>
  </si>
  <si>
    <t>2016-08-31T07:01:19Z</t>
  </si>
  <si>
    <t>2012-10-09T18:28:55Z</t>
  </si>
  <si>
    <t>2016-09-11T06:26:29Z</t>
  </si>
  <si>
    <t>sevntu-checkstyle/sevntu.checkstyle</t>
  </si>
  <si>
    <t>2010-06-28T20:11:14Z</t>
  </si>
  <si>
    <t>2016-09-14T08:41:23Z</t>
  </si>
  <si>
    <t>2012-09-07T03:20:27Z</t>
  </si>
  <si>
    <t>2016-09-10T14:35:21Z</t>
  </si>
  <si>
    <t>CUTR-at-USF/OpenTripPlanner-for-Android</t>
  </si>
  <si>
    <t>2012-01-23T20:10:51Z</t>
  </si>
  <si>
    <t>2016-08-26T17:13:57Z</t>
  </si>
  <si>
    <t>2014-04-02T22:22:45Z</t>
  </si>
  <si>
    <t>2016-02-12T23:11:43Z</t>
  </si>
  <si>
    <t>mapfish/mapfish-print</t>
  </si>
  <si>
    <t>2011-11-08T22:24:04Z</t>
  </si>
  <si>
    <t>2016-08-26T10:49:31Z</t>
  </si>
  <si>
    <t>2014-10-20T16:27:54Z</t>
  </si>
  <si>
    <t>2016-09-16T20:15:15Z</t>
  </si>
  <si>
    <t>t-oster/VisiCut</t>
  </si>
  <si>
    <t>2011-09-15T09:41:24Z</t>
  </si>
  <si>
    <t>2016-09-07T06:45:50Z</t>
  </si>
  <si>
    <t>2013-02-21T10:27:29Z</t>
  </si>
  <si>
    <t>2016-09-07T06:46:46Z</t>
  </si>
  <si>
    <t>Xephi/AuthMeReloaded</t>
  </si>
  <si>
    <t>2013-03-09T00:21:39Z</t>
  </si>
  <si>
    <t>2016-09-03T19:12:39Z</t>
  </si>
  <si>
    <t>2014-09-17T14:57:03Z</t>
  </si>
  <si>
    <t>2016-09-20T07:12:43Z</t>
  </si>
  <si>
    <t>loopj/android-async-http</t>
  </si>
  <si>
    <t>2011-02-20T03:25:07Z</t>
  </si>
  <si>
    <t>2016-09-21T06:26:38Z</t>
  </si>
  <si>
    <t>2013-10-09T00:12:07Z</t>
  </si>
  <si>
    <t>2016-06-27T10:54:46Z</t>
  </si>
  <si>
    <t>EnterpriseQualityCoding/FizzBuzzEnterpriseEdition</t>
  </si>
  <si>
    <t>2012-11-24T00:14:41Z</t>
  </si>
  <si>
    <t>2016-09-21T02:16:13Z</t>
  </si>
  <si>
    <t>2014-02-21T13:45:26Z</t>
  </si>
  <si>
    <t>2016-09-01T14:43:29Z</t>
  </si>
  <si>
    <t>perwendel/spark</t>
  </si>
  <si>
    <t>2011-05-05T11:52:05Z</t>
  </si>
  <si>
    <t>2016-09-21T03:20:50Z</t>
  </si>
  <si>
    <t>2013-06-25T12:44:35Z</t>
  </si>
  <si>
    <t>2016-09-16T18:10:48Z</t>
  </si>
  <si>
    <t>lucasr/twoway-view</t>
  </si>
  <si>
    <t>2013-01-18T20:55:23Z</t>
  </si>
  <si>
    <t>2016-09-21T03:36:41Z</t>
  </si>
  <si>
    <t>2014-10-20T13:03:44Z</t>
  </si>
  <si>
    <t>2016-07-01T08:43:14Z</t>
  </si>
  <si>
    <t>AndroidBootstrap/android-bootstrap</t>
  </si>
  <si>
    <t>2012-09-05T15:19:13Z</t>
  </si>
  <si>
    <t>2016-09-20T11:47:45Z</t>
  </si>
  <si>
    <t>2014-04-05T04:59:45Z</t>
  </si>
  <si>
    <t>2015-12-02T23:54:29Z</t>
  </si>
  <si>
    <t>JakeWharton/NineOldAndroids</t>
  </si>
  <si>
    <t>2011-12-08T19:46:37Z</t>
  </si>
  <si>
    <t>2016-09-21T06:39:06Z</t>
  </si>
  <si>
    <t>2012-10-06T07:04:31Z</t>
  </si>
  <si>
    <t>2016-04-23T04:32:03Z</t>
  </si>
  <si>
    <t>springside/springside4</t>
  </si>
  <si>
    <t>2012-02-23T08:39:03Z</t>
  </si>
  <si>
    <t>2016-09-21T05:58:37Z</t>
  </si>
  <si>
    <t>2013-07-08T04:24:12Z</t>
  </si>
  <si>
    <t>2016-09-14T00:46:58Z</t>
  </si>
  <si>
    <t>scribejava/scribejava</t>
  </si>
  <si>
    <t>2010-09-05T19:11:40Z</t>
  </si>
  <si>
    <t>2016-09-21T03:23:20Z</t>
  </si>
  <si>
    <t>2012-03-14T01:59:13Z</t>
  </si>
  <si>
    <t>2016-09-12T15:08:52Z</t>
  </si>
  <si>
    <t>koral--/android-gif-drawable</t>
  </si>
  <si>
    <t>2013-01-30T01:37:46Z</t>
  </si>
  <si>
    <t>2016-09-21T04:28:17Z</t>
  </si>
  <si>
    <t>2014-03-05T01:48:13Z</t>
  </si>
  <si>
    <t>2016-09-22T01:20:49Z</t>
  </si>
  <si>
    <t>jhy/jsoup</t>
  </si>
  <si>
    <t>2009-12-19T01:29:58Z</t>
  </si>
  <si>
    <t>2016-09-21T05:29:19Z</t>
  </si>
  <si>
    <t>2014-10-02T05:36:16Z</t>
  </si>
  <si>
    <t>2016-08-25T22:07:51Z</t>
  </si>
  <si>
    <t>square/android-times-square</t>
  </si>
  <si>
    <t>2013-01-30T20:28:27Z</t>
  </si>
  <si>
    <t>2016-09-21T06:53:35Z</t>
  </si>
  <si>
    <t>2014-01-12T09:18:27Z</t>
  </si>
  <si>
    <t>2016-09-20T22:27:09Z</t>
  </si>
  <si>
    <t>NanoHttpd/nanohttpd</t>
  </si>
  <si>
    <t>2012-08-10T21:52:42Z</t>
  </si>
  <si>
    <t>2016-09-20T13:39:18Z</t>
  </si>
  <si>
    <t>2015-05-08T06:13:02Z</t>
  </si>
  <si>
    <t>2016-09-12T04:44:52Z</t>
  </si>
  <si>
    <t>typesafehub/config</t>
  </si>
  <si>
    <t>2011-12-06T08:02:29Z</t>
  </si>
  <si>
    <t>2016-09-21T05:28:17Z</t>
  </si>
  <si>
    <t>2014-02-10T20:52:14Z</t>
  </si>
  <si>
    <t>2016-09-02T13:51:24Z</t>
  </si>
  <si>
    <t>avast/android-styled-dialogs</t>
  </si>
  <si>
    <t>2013-05-25T07:35:52Z</t>
  </si>
  <si>
    <t>2016-09-21T06:28:17Z</t>
  </si>
  <si>
    <t>2015-01-12T09:23:59Z</t>
  </si>
  <si>
    <t>2016-07-19T03:08:19Z</t>
  </si>
  <si>
    <t>kevinsawicki/http-request</t>
  </si>
  <si>
    <t>2011-10-21T19:54:58Z</t>
  </si>
  <si>
    <t>2016-09-20T08:32:56Z</t>
  </si>
  <si>
    <t>2013-01-12T23:41:12Z</t>
  </si>
  <si>
    <t>2016-09-19T09:59:11Z</t>
  </si>
  <si>
    <t>ragunathjawahar/android-saripaar</t>
  </si>
  <si>
    <t>2012-09-08T11:52:30Z</t>
  </si>
  <si>
    <t>2016-09-20T17:23:32Z</t>
  </si>
  <si>
    <t>2015-03-01T15:56:13Z</t>
  </si>
  <si>
    <t>2016-08-20T17:35:06Z</t>
  </si>
  <si>
    <t>square/flow</t>
  </si>
  <si>
    <t>2013-09-12T22:20:16Z</t>
  </si>
  <si>
    <t>2016-09-20T17:22:52Z</t>
  </si>
  <si>
    <t>2015-03-01T00:08:58Z</t>
  </si>
  <si>
    <t>2016-09-16T12:37:15Z</t>
  </si>
  <si>
    <t>square/mortar</t>
  </si>
  <si>
    <t>2013-11-09T00:01:50Z</t>
  </si>
  <si>
    <t>2016-09-20T15:25:01Z</t>
  </si>
  <si>
    <t>2015-05-05T00:46:26Z</t>
  </si>
  <si>
    <t>2016-08-30T19:27:37Z</t>
  </si>
  <si>
    <t>googlemaps/android-maps-utils</t>
  </si>
  <si>
    <t>2013-05-17T00:08:48Z</t>
  </si>
  <si>
    <t>2016-09-20T15:48:11Z</t>
  </si>
  <si>
    <t>2015-10-07T22:53:39Z</t>
  </si>
  <si>
    <t>2016-09-22T09:32:23Z</t>
  </si>
  <si>
    <t>dlew/joda-time-android</t>
  </si>
  <si>
    <t>2014-01-08T19:11:09Z</t>
  </si>
  <si>
    <t>2016-09-20T23:44:24Z</t>
  </si>
  <si>
    <t>2015-07-25T16:16:33Z</t>
  </si>
  <si>
    <t>2016-07-06T17:49:08Z</t>
  </si>
  <si>
    <t>Netflix/zuul</t>
  </si>
  <si>
    <t>2013-03-13T18:53:57Z</t>
  </si>
  <si>
    <t>2016-09-21T06:15:11Z</t>
  </si>
  <si>
    <t>2015-09-10T20:03:56Z</t>
  </si>
  <si>
    <t>2016-09-22T00:29:19Z</t>
  </si>
  <si>
    <t>javaee-samples/javaee7-samples</t>
  </si>
  <si>
    <t>2013-08-27T18:47:51Z</t>
  </si>
  <si>
    <t>2016-09-20T11:16:22Z</t>
  </si>
  <si>
    <t>2014-10-05T15:43:58Z</t>
  </si>
  <si>
    <t>2016-09-21T02:29:18Z</t>
  </si>
  <si>
    <t>addthis/stream-lib</t>
  </si>
  <si>
    <t>2011-03-15T18:41:27Z</t>
  </si>
  <si>
    <t>2016-09-21T02:01:27Z</t>
  </si>
  <si>
    <t>2013-07-23T21:30:57Z</t>
  </si>
  <si>
    <t>2016-08-01T19:53:13Z</t>
  </si>
  <si>
    <t>notnoop/java-apns</t>
  </si>
  <si>
    <t>2009-11-14T00:52:39Z</t>
  </si>
  <si>
    <t>2016-09-21T01:10:01Z</t>
  </si>
  <si>
    <t>2013-02-13T07:58:29Z</t>
  </si>
  <si>
    <t>2016-09-16T12:21:38Z</t>
  </si>
  <si>
    <t>yasserg/crawler4j</t>
  </si>
  <si>
    <t>2011-12-31T22:49:18Z</t>
  </si>
  <si>
    <t>2016-09-21T06:04:08Z</t>
  </si>
  <si>
    <t>2015-05-28T05:07:26Z</t>
  </si>
  <si>
    <t>2016-09-19T10:26:26Z</t>
  </si>
  <si>
    <t>reactive-streams/reactive-streams-jvm</t>
  </si>
  <si>
    <t>2014-02-28T13:16:15Z</t>
  </si>
  <si>
    <t>2016-09-20T22:15:03Z</t>
  </si>
  <si>
    <t>2014-12-03T22:32:39Z</t>
  </si>
  <si>
    <t>2016-08-22T09:43:08Z</t>
  </si>
  <si>
    <t>bluejamesbond/TextJustify-Android</t>
  </si>
  <si>
    <t>2013-09-13T04:19:31Z</t>
  </si>
  <si>
    <t>2016-09-20T15:29:06Z</t>
  </si>
  <si>
    <t>2015-01-10T07:49:09Z</t>
  </si>
  <si>
    <t>2016-05-08T00:57:58Z</t>
  </si>
  <si>
    <t>OpenFeign/feign</t>
  </si>
  <si>
    <t>2013-06-26T23:28:16Z</t>
  </si>
  <si>
    <t>2016-09-20T21:34:28Z</t>
  </si>
  <si>
    <t>2015-03-10T22:21:05Z</t>
  </si>
  <si>
    <t>2016-09-20T01:29:18Z</t>
  </si>
  <si>
    <t>Flowdalic/asmack</t>
  </si>
  <si>
    <t>2011-04-26T18:25:30Z</t>
  </si>
  <si>
    <t>2016-09-18T08:13:20Z</t>
  </si>
  <si>
    <t>2014-05-29T20:29:14Z</t>
  </si>
  <si>
    <t>2015-03-29T13:58:53Z</t>
  </si>
  <si>
    <t>ToxicBakery/ViewPagerTransforms</t>
  </si>
  <si>
    <t>2014-05-13T02:52:53Z</t>
  </si>
  <si>
    <t>2016-09-20T13:08:58Z</t>
  </si>
  <si>
    <t>2015-04-29T14:29:35Z</t>
  </si>
  <si>
    <t>2016-07-07T20:56:09Z</t>
  </si>
  <si>
    <t>jayway/JsonPath</t>
  </si>
  <si>
    <t>2011-01-24T13:19:19Z</t>
  </si>
  <si>
    <t>2016-09-21T06:53:14Z</t>
  </si>
  <si>
    <t>2014-09-17T18:20:38Z</t>
  </si>
  <si>
    <t>2016-09-21T16:24:31Z</t>
  </si>
  <si>
    <t>zeromq/jeromq</t>
  </si>
  <si>
    <t>2012-08-01T09:28:37Z</t>
  </si>
  <si>
    <t>2016-09-21T06:46:02Z</t>
  </si>
  <si>
    <t>2013-11-03T22:09:10Z</t>
  </si>
  <si>
    <t>2016-09-09T16:42:33Z</t>
  </si>
  <si>
    <t>google/jimfs</t>
  </si>
  <si>
    <t>2013-10-21T14:39:27Z</t>
  </si>
  <si>
    <t>2016-09-19T09:30:18Z</t>
  </si>
  <si>
    <t>2014-11-06T20:04:35Z</t>
  </si>
  <si>
    <t>2016-09-13T09:26:16Z</t>
  </si>
  <si>
    <t>GDG-Korea/PinterestLikeAdapterView</t>
  </si>
  <si>
    <t>2012-11-06T15:12:05Z</t>
  </si>
  <si>
    <t>2016-09-19T16:13:13Z</t>
  </si>
  <si>
    <t>2014-01-14T13:09:14Z</t>
  </si>
  <si>
    <t>2015-07-26T07:06:46Z</t>
  </si>
  <si>
    <t>tdebatty/java-string-similarity</t>
  </si>
  <si>
    <t>2014-04-17T12:10:57Z</t>
  </si>
  <si>
    <t>2016-09-21T03:06:43Z</t>
  </si>
  <si>
    <t>2015-08-07T10:34:37Z</t>
  </si>
  <si>
    <t>2016-09-08T09:42:07Z</t>
  </si>
  <si>
    <t>spullara/mustache.java</t>
  </si>
  <si>
    <t>2010-05-03T22:02:01Z</t>
  </si>
  <si>
    <t>2016-09-19T20:45:54Z</t>
  </si>
  <si>
    <t>2012-12-29T22:27:58Z</t>
  </si>
  <si>
    <t>2016-08-10T23:08:38Z</t>
  </si>
  <si>
    <t>Netflix/servo</t>
  </si>
  <si>
    <t>2011-12-16T21:09:27Z</t>
  </si>
  <si>
    <t>2016-09-18T07:07:39Z</t>
  </si>
  <si>
    <t>2015-08-07T19:37:28Z</t>
  </si>
  <si>
    <t>2016-08-31T21:21:24Z</t>
  </si>
  <si>
    <t>Mashape/unirest-java</t>
  </si>
  <si>
    <t>2011-04-11T21:19:53Z</t>
  </si>
  <si>
    <t>2016-09-19T22:19:01Z</t>
  </si>
  <si>
    <t>2013-05-30T04:40:15Z</t>
  </si>
  <si>
    <t>2016-08-11T09:39:57Z</t>
  </si>
  <si>
    <t>phishman3579/java-algorithms-implementation</t>
  </si>
  <si>
    <t>2013-11-20T03:30:19Z</t>
  </si>
  <si>
    <t>2016-09-21T04:02:20Z</t>
  </si>
  <si>
    <t>2015-06-20T13:40:10Z</t>
  </si>
  <si>
    <t>2016-09-20T19:40:19Z</t>
  </si>
  <si>
    <t>gabrielemariotti/changeloglib</t>
  </si>
  <si>
    <t>2013-08-29T10:18:39Z</t>
  </si>
  <si>
    <t>2016-09-20T13:36:07Z</t>
  </si>
  <si>
    <t>2014-06-21T10:50:09Z</t>
  </si>
  <si>
    <t>2016-07-03T13:41:30Z</t>
  </si>
  <si>
    <t>cryptomator/cryptomator</t>
  </si>
  <si>
    <t>2014-02-02T00:43:47Z</t>
  </si>
  <si>
    <t>2016-09-20T13:39:03Z</t>
  </si>
  <si>
    <t>2014-11-29T20:03:06Z</t>
  </si>
  <si>
    <t>2016-09-19T13:14:06Z</t>
  </si>
  <si>
    <t>functionaljava/functionaljava</t>
  </si>
  <si>
    <t>2010-10-29T00:19:26Z</t>
  </si>
  <si>
    <t>2016-09-20T16:21:57Z</t>
  </si>
  <si>
    <t>2015-03-22T04:50:32Z</t>
  </si>
  <si>
    <t>2016-09-21T10:27:36Z</t>
  </si>
  <si>
    <t>eclipse-color-theme/eclipse-color-theme</t>
  </si>
  <si>
    <t>2011-01-03T20:11:57Z</t>
  </si>
  <si>
    <t>2016-09-21T06:10:36Z</t>
  </si>
  <si>
    <t>2014-07-15T21:38:23Z</t>
  </si>
  <si>
    <t>2016-09-17T09:29:43Z</t>
  </si>
  <si>
    <t>jOOQ/jOOL</t>
  </si>
  <si>
    <t>2014-03-02T14:27:38Z</t>
  </si>
  <si>
    <t>2016-09-20T08:20:37Z</t>
  </si>
  <si>
    <t>2015-01-22T20:20:05Z</t>
  </si>
  <si>
    <t>2016-09-18T09:40:44Z</t>
  </si>
  <si>
    <t>JCTools/JCTools</t>
  </si>
  <si>
    <t>2013-11-10T18:04:40Z</t>
  </si>
  <si>
    <t>2016-09-17T18:22:36Z</t>
  </si>
  <si>
    <t>2015-04-15T14:31:02Z</t>
  </si>
  <si>
    <t>2016-09-09T09:28:03Z</t>
  </si>
  <si>
    <t>expectedbehavior/gauges-android</t>
  </si>
  <si>
    <t>2012-01-20T02:49:04Z</t>
  </si>
  <si>
    <t>2016-09-20T03:31:32Z</t>
  </si>
  <si>
    <t>2012-11-15T21:58:03Z</t>
  </si>
  <si>
    <t>2014-08-29T14:04:34Z</t>
  </si>
  <si>
    <t>hierynomus/sshj</t>
  </si>
  <si>
    <t>2010-02-27T14:34:40Z</t>
  </si>
  <si>
    <t>2016-09-21T06:04:48Z</t>
  </si>
  <si>
    <t>2014-10-01T14:22:10Z</t>
  </si>
  <si>
    <t>2016-09-13T13:34:37Z</t>
  </si>
  <si>
    <t>pinterest/secor</t>
  </si>
  <si>
    <t>2014-04-15T22:26:44Z</t>
  </si>
  <si>
    <t>2016-09-21T02:06:47Z</t>
  </si>
  <si>
    <t>2015-03-13T03:49:36Z</t>
  </si>
  <si>
    <t>2016-08-15T21:48:06Z</t>
  </si>
  <si>
    <t>spring-projects/spring-data-jpa</t>
  </si>
  <si>
    <t>2010-11-11T21:36:56Z</t>
  </si>
  <si>
    <t>2016-09-19T09:27:04Z</t>
  </si>
  <si>
    <t>2014-05-20T07:18:25Z</t>
  </si>
  <si>
    <t>2016-09-21T07:37:07Z</t>
  </si>
  <si>
    <t>infinum/android_dbinspector</t>
  </si>
  <si>
    <t>2014-02-23T20:21:48Z</t>
  </si>
  <si>
    <t>2016-09-20T03:07:32Z</t>
  </si>
  <si>
    <t>2015-02-17T07:56:00Z</t>
  </si>
  <si>
    <t>2016-06-27T18:29:31Z</t>
  </si>
  <si>
    <t>rnewson/couchdb-lucene</t>
  </si>
  <si>
    <t>2009-01-25T15:37:12Z</t>
  </si>
  <si>
    <t>2016-09-15T09:12:35Z</t>
  </si>
  <si>
    <t>2012-01-16T11:24:03Z</t>
  </si>
  <si>
    <t>2016-08-23T19:58:19Z</t>
  </si>
  <si>
    <t>javaparser/javaparser</t>
  </si>
  <si>
    <t>2011-10-30T14:03:44Z</t>
  </si>
  <si>
    <t>2016-09-16T06:05:11Z</t>
  </si>
  <si>
    <t>2015-02-23T10:20:08Z</t>
  </si>
  <si>
    <t>2016-09-20T23:04:56Z</t>
  </si>
  <si>
    <t>mrmans0n/smart-location-lib</t>
  </si>
  <si>
    <t>2013-06-13T11:14:18Z</t>
  </si>
  <si>
    <t>2016-09-20T14:43:40Z</t>
  </si>
  <si>
    <t>2015-01-09T00:16:49Z</t>
  </si>
  <si>
    <t>2016-08-30T18:21:45Z</t>
  </si>
  <si>
    <t>dain/leveldb</t>
  </si>
  <si>
    <t>2011-07-25T15:55:24Z</t>
  </si>
  <si>
    <t>2016-09-19T08:08:08Z</t>
  </si>
  <si>
    <t>2013-09-26T18:30:30Z</t>
  </si>
  <si>
    <t>2016-09-09T16:44:07Z</t>
  </si>
  <si>
    <t>mpetazzoni/ttorrent</t>
  </si>
  <si>
    <t>2011-06-27T18:33:34Z</t>
  </si>
  <si>
    <t>2016-09-19T02:27:05Z</t>
  </si>
  <si>
    <t>2013-12-06T18:54:24Z</t>
  </si>
  <si>
    <t>2016-09-19T20:03:55Z</t>
  </si>
  <si>
    <t>zeroturnaround/zt-zip</t>
  </si>
  <si>
    <t>2011-11-22T15:26:37Z</t>
  </si>
  <si>
    <t>2016-09-21T05:25:14Z</t>
  </si>
  <si>
    <t>2013-05-03T14:50:34Z</t>
  </si>
  <si>
    <t>2016-02-09T11:39:18Z</t>
  </si>
  <si>
    <t>ReactiveX/RxNetty</t>
  </si>
  <si>
    <t>2013-11-14T16:52:06Z</t>
  </si>
  <si>
    <t>2016-09-21T05:02:28Z</t>
  </si>
  <si>
    <t>2014-09-02T16:31:19Z</t>
  </si>
  <si>
    <t>2016-09-12T16:47:22Z</t>
  </si>
  <si>
    <t>msgpack/msgpack-java</t>
  </si>
  <si>
    <t>2011-06-29T08:45:39Z</t>
  </si>
  <si>
    <t>2016-09-21T01:22:28Z</t>
  </si>
  <si>
    <t>2012-06-09T20:43:41Z</t>
  </si>
  <si>
    <t>2016-08-17T21:12:27Z</t>
  </si>
  <si>
    <t>QuantumBadger/RedReader</t>
  </si>
  <si>
    <t>2013-04-04T14:00:14Z</t>
  </si>
  <si>
    <t>2016-09-20T16:41:02Z</t>
  </si>
  <si>
    <t>2015-03-21T20:01:10Z</t>
  </si>
  <si>
    <t>2016-09-21T17:50:30Z</t>
  </si>
  <si>
    <t>blazsolar/FlowLayout</t>
  </si>
  <si>
    <t>2013-04-28T10:24:15Z</t>
  </si>
  <si>
    <t>2016-09-18T10:37:12Z</t>
  </si>
  <si>
    <t>2014-04-01T15:30:29Z</t>
  </si>
  <si>
    <t>2016-05-26T12:26:10Z</t>
  </si>
  <si>
    <t>spring-projects/spring-hateoas</t>
  </si>
  <si>
    <t>2012-05-07T15:18:47Z</t>
  </si>
  <si>
    <t>2016-09-20T15:34:22Z</t>
  </si>
  <si>
    <t>2015-02-26T13:54:59Z</t>
  </si>
  <si>
    <t>2016-09-19T16:13:29Z</t>
  </si>
  <si>
    <t>aNNiMON/Lightweight-Stream-API</t>
  </si>
  <si>
    <t>2015-01-01T17:43:41Z</t>
  </si>
  <si>
    <t>2016-09-19T01:09:51Z</t>
  </si>
  <si>
    <t>2015-10-08T09:24:57Z</t>
  </si>
  <si>
    <t>2016-09-19T16:07:21Z</t>
  </si>
  <si>
    <t>jd-alexander/Google-Directions-Android</t>
  </si>
  <si>
    <t>2013-02-11T22:45:51Z</t>
  </si>
  <si>
    <t>2016-09-20T16:00:34Z</t>
  </si>
  <si>
    <t>2015-06-29T19:25:45Z</t>
  </si>
  <si>
    <t>2016-07-10T05:56:40Z</t>
  </si>
  <si>
    <t>write2munish/Akka-Essentials</t>
  </si>
  <si>
    <t>2012-03-02T04:32:13Z</t>
  </si>
  <si>
    <t>2016-09-14T04:07:53Z</t>
  </si>
  <si>
    <t>2014-06-12T06:44:03Z</t>
  </si>
  <si>
    <t>2015-05-27T16:51:38Z</t>
  </si>
  <si>
    <t>kenglxn/QRGen</t>
  </si>
  <si>
    <t>2012-01-13T06:58:29Z</t>
  </si>
  <si>
    <t>2016-09-19T03:03:06Z</t>
  </si>
  <si>
    <t>2013-07-03T21:56:20Z</t>
  </si>
  <si>
    <t>2016-06-21T06:28:30Z</t>
  </si>
  <si>
    <t>microg/android_packages_apps_GmsCore</t>
  </si>
  <si>
    <t>2014-04-23T19:28:47Z</t>
  </si>
  <si>
    <t>2016-09-20T08:21:50Z</t>
  </si>
  <si>
    <t>2015-10-03T20:55:23Z</t>
  </si>
  <si>
    <t>2016-09-17T00:23:01Z</t>
  </si>
  <si>
    <t>JSQLParser/JSqlParser</t>
  </si>
  <si>
    <t>2011-06-23T22:51:52Z</t>
  </si>
  <si>
    <t>2016-09-19T09:08:46Z</t>
  </si>
  <si>
    <t>2015-04-06T20:15:02Z</t>
  </si>
  <si>
    <t>2016-09-20T21:53:50Z</t>
  </si>
  <si>
    <t>nathanmarz/elephantdb</t>
  </si>
  <si>
    <t>2011-02-16T01:54:18Z</t>
  </si>
  <si>
    <t>2016-09-03T01:38:06Z</t>
  </si>
  <si>
    <t>2012-03-08T19:35:46Z</t>
  </si>
  <si>
    <t>2014-06-27T19:42:45Z</t>
  </si>
  <si>
    <t>apache/cordova-plugin-inappbrowser</t>
  </si>
  <si>
    <t>2013-06-22T07:00:17Z</t>
  </si>
  <si>
    <t>2016-09-21T05:53:35Z</t>
  </si>
  <si>
    <t>2015-03-03T03:36:24Z</t>
  </si>
  <si>
    <t>2016-09-21T08:35:42Z</t>
  </si>
  <si>
    <t>zeromq/jzmq</t>
  </si>
  <si>
    <t>2010-03-01T09:14:49Z</t>
  </si>
  <si>
    <t>2016-09-21T04:36:30Z</t>
  </si>
  <si>
    <t>2013-02-13T03:26:13Z</t>
  </si>
  <si>
    <t>2016-09-22T13:30:15Z</t>
  </si>
  <si>
    <t>bugsnag/bugsnag-android</t>
  </si>
  <si>
    <t>2011-09-17T21:18:06Z</t>
  </si>
  <si>
    <t>2016-09-16T08:26:44Z</t>
  </si>
  <si>
    <t>2014-11-12T02:24:47Z</t>
  </si>
  <si>
    <t>2016-09-19T18:47:55Z</t>
  </si>
  <si>
    <t>openzipkin/brave</t>
  </si>
  <si>
    <t>2013-04-07T15:48:18Z</t>
  </si>
  <si>
    <t>2016-09-14T11:19:42Z</t>
  </si>
  <si>
    <t>2014-12-30T22:01:38Z</t>
  </si>
  <si>
    <t>2016-09-22T08:30:57Z</t>
  </si>
  <si>
    <t>logstash/logstash-logback-encoder</t>
  </si>
  <si>
    <t>2013-03-04T16:19:08Z</t>
  </si>
  <si>
    <t>2016-09-21T01:34:05Z</t>
  </si>
  <si>
    <t>2014-08-04T14:27:31Z</t>
  </si>
  <si>
    <t>2016-07-10T00:13:26Z</t>
  </si>
  <si>
    <t>Netflix/Turbine</t>
  </si>
  <si>
    <t>2012-12-06T21:44:24Z</t>
  </si>
  <si>
    <t>2016-09-19T08:33:46Z</t>
  </si>
  <si>
    <t>2014-09-02T19:32:38Z</t>
  </si>
  <si>
    <t>2015-08-15T05:55:36Z</t>
  </si>
  <si>
    <t>boonproject/boon</t>
  </si>
  <si>
    <t>2013-10-15T04:55:00Z</t>
  </si>
  <si>
    <t>2016-09-07T14:58:31Z</t>
  </si>
  <si>
    <t>2015-02-17T22:18:08Z</t>
  </si>
  <si>
    <t>2016-09-10T05:43:53Z</t>
  </si>
  <si>
    <t>github/maven-plugins</t>
  </si>
  <si>
    <t>2011-08-02T18:39:39Z</t>
  </si>
  <si>
    <t>2016-09-13T23:57:28Z</t>
  </si>
  <si>
    <t>2013-04-26T16:21:21Z</t>
  </si>
  <si>
    <t>2016-05-16T22:05:09Z</t>
  </si>
  <si>
    <t>airlift/airline</t>
  </si>
  <si>
    <t>2012-07-25T02:37:13Z</t>
  </si>
  <si>
    <t>2016-09-13T07:37:28Z</t>
  </si>
  <si>
    <t>2013-09-19T00:21:50Z</t>
  </si>
  <si>
    <t>2015-10-10T23:05:31Z</t>
  </si>
  <si>
    <t>adyliu/jafka</t>
  </si>
  <si>
    <t>2012-04-27T11:20:29Z</t>
  </si>
  <si>
    <t>2016-09-21T02:38:36Z</t>
  </si>
  <si>
    <t>2013-04-25T06:15:00Z</t>
  </si>
  <si>
    <t>2016-05-13T02:02:12Z</t>
  </si>
  <si>
    <t>faradaj/BlurBehind</t>
  </si>
  <si>
    <t>2014-05-20T12:51:36Z</t>
  </si>
  <si>
    <t>2016-09-21T06:03:12Z</t>
  </si>
  <si>
    <t>2015-05-15T12:01:25Z</t>
  </si>
  <si>
    <t>2016-05-11T09:49:38Z</t>
  </si>
  <si>
    <t>OpenTSDB/asynchbase</t>
  </si>
  <si>
    <t>2010-08-27T02:04:16Z</t>
  </si>
  <si>
    <t>2016-09-12T15:41:57Z</t>
  </si>
  <si>
    <t>2015-01-10T22:46:45Z</t>
  </si>
  <si>
    <t>2016-09-17T19:45:14Z</t>
  </si>
  <si>
    <t>mpatric/mp3agic</t>
  </si>
  <si>
    <t>2010-10-06T15:59:00Z</t>
  </si>
  <si>
    <t>2016-09-20T13:27:36Z</t>
  </si>
  <si>
    <t>2013-05-20T13:12:35Z</t>
  </si>
  <si>
    <t>2016-08-30T00:53:51Z</t>
  </si>
  <si>
    <t>jhalterman/modelmapper</t>
  </si>
  <si>
    <t>2010-10-24T21:46:09Z</t>
  </si>
  <si>
    <t>2016-09-20T08:31:44Z</t>
  </si>
  <si>
    <t>2012-11-15T00:28:08Z</t>
  </si>
  <si>
    <t>2016-07-25T16:15:44Z</t>
  </si>
  <si>
    <t>ktoso/maven-git-commit-id-plugin</t>
  </si>
  <si>
    <t>2011-02-13T13:55:14Z</t>
  </si>
  <si>
    <t>2016-09-20T05:03:19Z</t>
  </si>
  <si>
    <t>2011-12-24T14:22:16Z</t>
  </si>
  <si>
    <t>2016-09-05T12:49:42Z</t>
  </si>
  <si>
    <t>4pr0n/ripme</t>
  </si>
  <si>
    <t>2014-02-26T03:30:50Z</t>
  </si>
  <si>
    <t>2016-09-20T03:54:27Z</t>
  </si>
  <si>
    <t>2015-02-06T07:59:26Z</t>
  </si>
  <si>
    <t>2016-09-20T20:17:29Z</t>
  </si>
  <si>
    <t>FasterXML/jackson-annotations</t>
  </si>
  <si>
    <t>2011-12-23T02:46:52Z</t>
  </si>
  <si>
    <t>2016-09-15T14:18:13Z</t>
  </si>
  <si>
    <t>2014-02-18T04:00:43Z</t>
  </si>
  <si>
    <t>2016-09-21T05:18:07Z</t>
  </si>
  <si>
    <t>flori/json</t>
  </si>
  <si>
    <t>2009-08-24T22:21:39Z</t>
  </si>
  <si>
    <t>2016-09-19T19:33:43Z</t>
  </si>
  <si>
    <t>2011-06-20T10:17:14Z</t>
  </si>
  <si>
    <t>2016-09-12T08:51:22Z</t>
  </si>
  <si>
    <t>matyb/java-koans</t>
  </si>
  <si>
    <t>2011-01-13T19:11:11Z</t>
  </si>
  <si>
    <t>2016-09-19T03:10:07Z</t>
  </si>
  <si>
    <t>2014-01-09T21:11:19Z</t>
  </si>
  <si>
    <t>2016-09-03T15:26:06Z</t>
  </si>
  <si>
    <t>atermenji/IconicDroid</t>
  </si>
  <si>
    <t>2012-12-05T13:49:34Z</t>
  </si>
  <si>
    <t>2016-08-31T06:39:05Z</t>
  </si>
  <si>
    <t>2013-11-03T21:15:07Z</t>
  </si>
  <si>
    <t>2015-01-08T16:45:12Z</t>
  </si>
  <si>
    <t>decebals/pf4j</t>
  </si>
  <si>
    <t>2012-10-10T13:10:32Z</t>
  </si>
  <si>
    <t>2016-09-14T08:12:31Z</t>
  </si>
  <si>
    <t>2015-06-05T13:27:36Z</t>
  </si>
  <si>
    <t>2016-09-14T14:50:05Z</t>
  </si>
  <si>
    <t>davidmoten/rxjava-jdbc</t>
  </si>
  <si>
    <t>2014-02-09T08:07:31Z</t>
  </si>
  <si>
    <t>2016-09-19T04:33:08Z</t>
  </si>
  <si>
    <t>2014-11-18T23:20:20Z</t>
  </si>
  <si>
    <t>2016-08-31T09:22:53Z</t>
  </si>
  <si>
    <t>awaitility/awaitility</t>
  </si>
  <si>
    <t>2010-01-22T15:12:52Z</t>
  </si>
  <si>
    <t>2016-09-18T18:53:15Z</t>
  </si>
  <si>
    <t>2014-10-06T10:25:53Z</t>
  </si>
  <si>
    <t>2016-08-23T18:48:49Z</t>
  </si>
  <si>
    <t>PebbleTemplates/pebble</t>
  </si>
  <si>
    <t>2012-12-27T02:04:22Z</t>
  </si>
  <si>
    <t>2016-09-20T19:48:54Z</t>
  </si>
  <si>
    <t>2014-10-06T16:33:56Z</t>
  </si>
  <si>
    <t>2016-09-22T02:59:29Z</t>
  </si>
  <si>
    <t>olivergierke/spring-restbucks</t>
  </si>
  <si>
    <t>2012-10-29T14:37:05Z</t>
  </si>
  <si>
    <t>2016-09-12T21:12:02Z</t>
  </si>
  <si>
    <t>2014-02-25T07:54:22Z</t>
  </si>
  <si>
    <t>2016-09-08T11:37:42Z</t>
  </si>
  <si>
    <t>aaberg/sql2o</t>
  </si>
  <si>
    <t>2011-05-18T21:13:57Z</t>
  </si>
  <si>
    <t>2016-09-20T10:44:50Z</t>
  </si>
  <si>
    <t>2015-03-03T20:07:11Z</t>
  </si>
  <si>
    <t>2016-09-21T05:45:57Z</t>
  </si>
  <si>
    <t>Countly/countly-sdk-android</t>
  </si>
  <si>
    <t>2012-05-29T21:07:15Z</t>
  </si>
  <si>
    <t>2016-09-21T02:02:05Z</t>
  </si>
  <si>
    <t>2014-12-16T11:26:06Z</t>
  </si>
  <si>
    <t>2016-09-09T12:47:50Z</t>
  </si>
  <si>
    <t>vincentbrison/dualcache</t>
  </si>
  <si>
    <t>2014-05-25T21:44:33Z</t>
  </si>
  <si>
    <t>2016-09-19T07:11:25Z</t>
  </si>
  <si>
    <t>2015-03-31T19:18:52Z</t>
  </si>
  <si>
    <t>2016-08-10T09:54:59Z</t>
  </si>
  <si>
    <t>jprante/elasticsearch-knapsack</t>
  </si>
  <si>
    <t>2012-12-09T02:19:43Z</t>
  </si>
  <si>
    <t>2016-09-20T14:41:21Z</t>
  </si>
  <si>
    <t>2013-10-28T18:47:25Z</t>
  </si>
  <si>
    <t>2016-09-21T10:27:13Z</t>
  </si>
  <si>
    <t>Netflix/karyon</t>
  </si>
  <si>
    <t>2013-02-06T20:18:55Z</t>
  </si>
  <si>
    <t>2016-09-20T05:18:46Z</t>
  </si>
  <si>
    <t>2015-09-16T19:33:38Z</t>
  </si>
  <si>
    <t>2016-08-08T21:39:21Z</t>
  </si>
  <si>
    <t>sk89q/WorldGuard</t>
  </si>
  <si>
    <t>2010-11-18T03:25:19Z</t>
  </si>
  <si>
    <t>2016-09-20T15:45:48Z</t>
  </si>
  <si>
    <t>2012-10-19T22:16:44Z</t>
  </si>
  <si>
    <t>2016-08-24T22:23:53Z</t>
  </si>
  <si>
    <t>myabc/markdownj</t>
  </si>
  <si>
    <t>2008-10-18T12:41:07Z</t>
  </si>
  <si>
    <t>2016-09-19T15:44:32Z</t>
  </si>
  <si>
    <t>2013-02-16T09:42:16Z</t>
  </si>
  <si>
    <t>2015-04-10T09:38:04Z</t>
  </si>
  <si>
    <t>gresrun/jesque</t>
  </si>
  <si>
    <t>2011-01-24T21:10:11Z</t>
  </si>
  <si>
    <t>2016-09-18T06:04:43Z</t>
  </si>
  <si>
    <t>2013-12-11T00:31:58Z</t>
  </si>
  <si>
    <t>2016-08-19T18:04:15Z</t>
  </si>
  <si>
    <t>samskivert/jmustache</t>
  </si>
  <si>
    <t>2010-10-24T16:30:29Z</t>
  </si>
  <si>
    <t>2016-09-15T11:00:46Z</t>
  </si>
  <si>
    <t>2014-02-17T19:55:23Z</t>
  </si>
  <si>
    <t>2016-08-08T16:38:39Z</t>
  </si>
  <si>
    <t>twitter/cloudhopper-smpp</t>
  </si>
  <si>
    <t>2011-03-14T21:03:59Z</t>
  </si>
  <si>
    <t>2016-09-15T04:23:25Z</t>
  </si>
  <si>
    <t>2014-02-04T16:51:37Z</t>
  </si>
  <si>
    <t>2015-11-24T22:43:37Z</t>
  </si>
  <si>
    <t>atilika/kuromoji</t>
  </si>
  <si>
    <t>2011-01-20T06:23:21Z</t>
  </si>
  <si>
    <t>2016-09-19T07:09:57Z</t>
  </si>
  <si>
    <t>2015-07-21T11:31:45Z</t>
  </si>
  <si>
    <t>2016-08-08T09:29:02Z</t>
  </si>
  <si>
    <t>jnr/jnr-ffi</t>
  </si>
  <si>
    <t>2011-02-03T04:25:56Z</t>
  </si>
  <si>
    <t>2016-09-20T19:54:30Z</t>
  </si>
  <si>
    <t>2012-11-20T22:54:09Z</t>
  </si>
  <si>
    <t>2016-09-22T02:17:25Z</t>
  </si>
  <si>
    <t>gwtbootstrap3/gwtbootstrap3</t>
  </si>
  <si>
    <t>2013-08-16T05:57:25Z</t>
  </si>
  <si>
    <t>2016-09-12T20:25:25Z</t>
  </si>
  <si>
    <t>2015-02-02T18:48:23Z</t>
  </si>
  <si>
    <t>2016-08-21T17:01:36Z</t>
  </si>
  <si>
    <t>klout/brickhouse</t>
  </si>
  <si>
    <t>2012-10-29T21:12:48Z</t>
  </si>
  <si>
    <t>2016-09-19T09:20:45Z</t>
  </si>
  <si>
    <t>2015-03-13T21:42:41Z</t>
  </si>
  <si>
    <t>2016-02-16T18:19:42Z</t>
  </si>
  <si>
    <t>JakeWharton/ViewPagerIndicator</t>
  </si>
  <si>
    <t>2011-08-04T17:13:44Z</t>
  </si>
  <si>
    <t>2016-09-21T06:27:51Z</t>
  </si>
  <si>
    <t>2012-10-08T14:55:15Z</t>
  </si>
  <si>
    <t>2014-02-20T05:43:53Z</t>
  </si>
  <si>
    <t>Netflix/Hystrix</t>
  </si>
  <si>
    <t>2012-11-19T20:14:46Z</t>
  </si>
  <si>
    <t>2016-09-21T05:33:54Z</t>
  </si>
  <si>
    <t>2014-09-02T19:18:03Z</t>
  </si>
  <si>
    <t>2016-09-21T16:18:48Z</t>
  </si>
  <si>
    <t>greenrobot/greenDAO</t>
  </si>
  <si>
    <t>2011-10-22T16:15:14Z</t>
  </si>
  <si>
    <t>2016-09-21T05:50:51Z</t>
  </si>
  <si>
    <t>2013-02-23T20:02:42Z</t>
  </si>
  <si>
    <t>2016-09-21T07:47:41Z</t>
  </si>
  <si>
    <t>swagger-api/swagger-core</t>
  </si>
  <si>
    <t>2011-07-05T23:44:11Z</t>
  </si>
  <si>
    <t>2016-09-21T05:31:17Z</t>
  </si>
  <si>
    <t>2013-04-09T12:17:41Z</t>
  </si>
  <si>
    <t>2016-09-18T23:23:34Z</t>
  </si>
  <si>
    <t>JodaOrg/joda-time</t>
  </si>
  <si>
    <t>2011-05-16T16:49:57Z</t>
  </si>
  <si>
    <t>2016-09-20T02:42:00Z</t>
  </si>
  <si>
    <t>2013-04-29T13:09:35Z</t>
  </si>
  <si>
    <t>2016-08-31T14:34:14Z</t>
  </si>
  <si>
    <t>yui/yuicompressor</t>
  </si>
  <si>
    <t>2008-12-05T19:13:24Z</t>
  </si>
  <si>
    <t>2016-09-20T10:47:53Z</t>
  </si>
  <si>
    <t>2012-08-16T20:18:00Z</t>
  </si>
  <si>
    <t>2016-08-22T14:36:42Z</t>
  </si>
  <si>
    <t>satyan/sugar</t>
  </si>
  <si>
    <t>2011-08-12T13:44:41Z</t>
  </si>
  <si>
    <t>2016-09-21T03:32:52Z</t>
  </si>
  <si>
    <t>2014-07-22T04:54:15Z</t>
  </si>
  <si>
    <t>2016-09-14T12:26:43Z</t>
  </si>
  <si>
    <t>tobie/ua-parser</t>
  </si>
  <si>
    <t>2010-09-15T14:09:21Z</t>
  </si>
  <si>
    <t>2016-09-21T02:56:05Z</t>
  </si>
  <si>
    <t>2012-11-19T20:34:29Z</t>
  </si>
  <si>
    <t>2016-06-24T18:19:54Z</t>
  </si>
  <si>
    <t>jprante/elasticsearch-jdbc</t>
  </si>
  <si>
    <t>2012-06-02T23:17:56Z</t>
  </si>
  <si>
    <t>2016-09-20T17:19:12Z</t>
  </si>
  <si>
    <t>2013-10-28T12:16:24Z</t>
  </si>
  <si>
    <t>2016-08-28T13:25:53Z</t>
  </si>
  <si>
    <t>spring-projects/spring-security-oauth</t>
  </si>
  <si>
    <t>2011-07-26T18:08:49Z</t>
  </si>
  <si>
    <t>2016-09-21T02:43:56Z</t>
  </si>
  <si>
    <t>2015-05-15T11:08:46Z</t>
  </si>
  <si>
    <t>2016-09-16T00:19:36Z</t>
  </si>
  <si>
    <t>tinkerpop/gremlin</t>
  </si>
  <si>
    <t>2009-11-20T05:35:34Z</t>
  </si>
  <si>
    <t>2016-09-19T02:18:01Z</t>
  </si>
  <si>
    <t>2012-06-19T20:51:55Z</t>
  </si>
  <si>
    <t>2016-02-02T12:00:45Z</t>
  </si>
  <si>
    <t>rest-assured/rest-assured</t>
  </si>
  <si>
    <t>2010-10-21T08:35:43Z</t>
  </si>
  <si>
    <t>2016-09-20T08:33:04Z</t>
  </si>
  <si>
    <t>2014-10-08T05:26:38Z</t>
  </si>
  <si>
    <t>2016-09-02T19:01:25Z</t>
  </si>
  <si>
    <t>Athou/commafeed</t>
  </si>
  <si>
    <t>2013-03-20T19:32:09Z</t>
  </si>
  <si>
    <t>2016-09-20T03:17:47Z</t>
  </si>
  <si>
    <t>2014-09-13T08:11:36Z</t>
  </si>
  <si>
    <t>2016-09-05T09:11:31Z</t>
  </si>
  <si>
    <t>tinkerpop/blueprints</t>
  </si>
  <si>
    <t>2010-02-08T22:17:49Z</t>
  </si>
  <si>
    <t>2016-09-19T10:38:10Z</t>
  </si>
  <si>
    <t>2012-06-19T20:38:53Z</t>
  </si>
  <si>
    <t>2016-02-02T12:01:43Z</t>
  </si>
  <si>
    <t>tomakehurst/wiremock</t>
  </si>
  <si>
    <t>2011-10-09T20:27:24Z</t>
  </si>
  <si>
    <t>2016-09-20T18:30:57Z</t>
  </si>
  <si>
    <t>2015-02-13T16:09:26Z</t>
  </si>
  <si>
    <t>2016-09-20T11:52:39Z</t>
  </si>
  <si>
    <t>liaohuqiu/cube-sdk</t>
  </si>
  <si>
    <t>2014-01-08T10:14:29Z</t>
  </si>
  <si>
    <t>2016-09-21T06:55:25Z</t>
  </si>
  <si>
    <t>2015-01-12T07:29:44Z</t>
  </si>
  <si>
    <t>2016-09-19T13:02:50Z</t>
  </si>
  <si>
    <t>jberkel/sms-backup-plus</t>
  </si>
  <si>
    <t>2010-01-05T13:49:00Z</t>
  </si>
  <si>
    <t>2016-09-21T02:14:17Z</t>
  </si>
  <si>
    <t>2013-04-05T23:38:51Z</t>
  </si>
  <si>
    <t>2016-07-08T13:38:34Z</t>
  </si>
  <si>
    <t>FasterXML/jackson-core</t>
  </si>
  <si>
    <t>2011-12-23T02:00:51Z</t>
  </si>
  <si>
    <t>2016-09-19T00:06:48Z</t>
  </si>
  <si>
    <t>2014-02-17T01:02:18Z</t>
  </si>
  <si>
    <t>2016-09-22T05:49:38Z</t>
  </si>
  <si>
    <t>sk89q/WorldEdit</t>
  </si>
  <si>
    <t>2010-09-28T08:11:57Z</t>
  </si>
  <si>
    <t>2016-09-21T06:47:25Z</t>
  </si>
  <si>
    <t>2012-10-19T09:16:44Z</t>
  </si>
  <si>
    <t>2016-09-13T21:15:15Z</t>
  </si>
  <si>
    <t>spring-projects/spring-integration-samples</t>
  </si>
  <si>
    <t>2011-08-10T04:40:02Z</t>
  </si>
  <si>
    <t>2016-09-21T05:48:58Z</t>
  </si>
  <si>
    <t>2015-07-31T13:04:05Z</t>
  </si>
  <si>
    <t>2016-09-21T20:27:10Z</t>
  </si>
  <si>
    <t>google/truth</t>
  </si>
  <si>
    <t>2011-06-22T18:55:12Z</t>
  </si>
  <si>
    <t>2016-09-20T14:58:07Z</t>
  </si>
  <si>
    <t>2012-10-05T18:19:37Z</t>
  </si>
  <si>
    <t>2016-09-14T19:47:39Z</t>
  </si>
  <si>
    <t>tananaev/traccar</t>
  </si>
  <si>
    <t>2012-04-16T08:33:49Z</t>
  </si>
  <si>
    <t>2016-09-21T04:54:36Z</t>
  </si>
  <si>
    <t>2015-03-02T22:16:10Z</t>
  </si>
  <si>
    <t>2016-09-22T05:51:40Z</t>
  </si>
  <si>
    <t>jdbi/jdbi</t>
  </si>
  <si>
    <t>2009-06-17T16:36:36Z</t>
  </si>
  <si>
    <t>2016-09-20T19:24:16Z</t>
  </si>
  <si>
    <t>2013-06-21T05:56:07Z</t>
  </si>
  <si>
    <t>2016-09-21T09:34:04Z</t>
  </si>
  <si>
    <t>connectbot/connectbot</t>
  </si>
  <si>
    <t>2009-02-06T17:52:35Z</t>
  </si>
  <si>
    <t>2016-09-14T14:42:02Z</t>
  </si>
  <si>
    <t>2014-10-18T22:57:00Z</t>
  </si>
  <si>
    <t>2016-09-14T09:14:05Z</t>
  </si>
  <si>
    <t>DozerMapper/dozer</t>
  </si>
  <si>
    <t>2012-01-23T21:11:58Z</t>
  </si>
  <si>
    <t>2016-09-20T08:31:26Z</t>
  </si>
  <si>
    <t>2012-11-08T12:53:48Z</t>
  </si>
  <si>
    <t>2016-06-17T13:40:57Z</t>
  </si>
  <si>
    <t>atomix/atomix</t>
  </si>
  <si>
    <t>2014-01-27T22:20:47Z</t>
  </si>
  <si>
    <t>2016-09-19T18:37:17Z</t>
  </si>
  <si>
    <t>2015-01-24T00:13:22Z</t>
  </si>
  <si>
    <t>2016-08-30T23:10:50Z</t>
  </si>
  <si>
    <t>dynjs/dynjs</t>
  </si>
  <si>
    <t>2011-09-27T16:58:05Z</t>
  </si>
  <si>
    <t>2016-09-15T20:00:36Z</t>
  </si>
  <si>
    <t>2013-04-01T02:27:16Z</t>
  </si>
  <si>
    <t>2016-06-07T05:01:20Z</t>
  </si>
  <si>
    <t>spring-projects/spring-data-mongodb</t>
  </si>
  <si>
    <t>2011-10-13T01:06:55Z</t>
  </si>
  <si>
    <t>2016-09-18T03:02:48Z</t>
  </si>
  <si>
    <t>2014-12-31T13:21:13Z</t>
  </si>
  <si>
    <t>2016-09-21T06:37:46Z</t>
  </si>
  <si>
    <t>qos-ch/slf4j</t>
  </si>
  <si>
    <t>2009-08-20T16:25:49Z</t>
  </si>
  <si>
    <t>2016-09-15T12:27:05Z</t>
  </si>
  <si>
    <t>2014-11-27T20:07:17Z</t>
  </si>
  <si>
    <t>2016-08-26T15:55:05Z</t>
  </si>
  <si>
    <t>mplushnikov/lombok-intellij-plugin</t>
  </si>
  <si>
    <t>2013-10-09T21:49:01Z</t>
  </si>
  <si>
    <t>2016-09-21T06:17:08Z</t>
  </si>
  <si>
    <t>2015-02-27T16:05:30Z</t>
  </si>
  <si>
    <t>2016-07-27T20:47:54Z</t>
  </si>
  <si>
    <t>Haehnchen/idea-php-symfony2-plugin</t>
  </si>
  <si>
    <t>2013-04-07T16:25:16Z</t>
  </si>
  <si>
    <t>2016-09-13T17:36:53Z</t>
  </si>
  <si>
    <t>2015-07-05T09:11:55Z</t>
  </si>
  <si>
    <t>2016-09-21T18:10:52Z</t>
  </si>
  <si>
    <t>google/google-api-java-client</t>
  </si>
  <si>
    <t>2014-10-28T17:31:34Z</t>
  </si>
  <si>
    <t>2016-09-18T18:58:01Z</t>
  </si>
  <si>
    <t>2015-10-26T21:33:23Z</t>
  </si>
  <si>
    <t>2016-09-07T20:49:17Z</t>
  </si>
  <si>
    <t>cucumber/gherkin2</t>
  </si>
  <si>
    <t>2009-09-01T00:42:05Z</t>
  </si>
  <si>
    <t>2016-08-08T18:01:05Z</t>
  </si>
  <si>
    <t>2011-10-13T14:07:15Z</t>
  </si>
  <si>
    <t>2016-05-26T05:09:34Z</t>
  </si>
  <si>
    <t>spring-projects/spring-data-redis</t>
  </si>
  <si>
    <t>2011-07-01T11:57:33Z</t>
  </si>
  <si>
    <t>2016-09-14T12:44:41Z</t>
  </si>
  <si>
    <t>2014-06-03T07:46:11Z</t>
  </si>
  <si>
    <t>2016-09-21T19:55:48Z</t>
  </si>
  <si>
    <t>passy/Android-DirectoryChooser</t>
  </si>
  <si>
    <t>2013-01-09T22:40:21Z</t>
  </si>
  <si>
    <t>2016-09-19T12:16:03Z</t>
  </si>
  <si>
    <t>2013-11-07T09:19:56Z</t>
  </si>
  <si>
    <t>2016-09-21T10:32:05Z</t>
  </si>
  <si>
    <t>rgladwell/m2e-android</t>
  </si>
  <si>
    <t>2011-07-22T09:53:21Z</t>
  </si>
  <si>
    <t>2016-09-09T06:00:49Z</t>
  </si>
  <si>
    <t>2012-11-04T09:08:21Z</t>
  </si>
  <si>
    <t>2016-02-03T16:10:38Z</t>
  </si>
  <si>
    <t>guardianproject/NetCipher</t>
  </si>
  <si>
    <t>2012-11-07T06:08:49Z</t>
  </si>
  <si>
    <t>2016-09-21T06:16:28Z</t>
  </si>
  <si>
    <t>2015-08-31T13:35:04Z</t>
  </si>
  <si>
    <t>2016-08-02T12:18:49Z</t>
  </si>
  <si>
    <t>konsoletyper/teavm</t>
  </si>
  <si>
    <t>2013-09-23T20:04:15Z</t>
  </si>
  <si>
    <t>2016-09-17T04:03:06Z</t>
  </si>
  <si>
    <t>2015-10-09T19:55:31Z</t>
  </si>
  <si>
    <t>2016-09-22T08:33:44Z</t>
  </si>
  <si>
    <t>JakeWharton/ActionBarSherlock</t>
  </si>
  <si>
    <t>2011-03-07T17:28:54Z</t>
  </si>
  <si>
    <t>2016-09-21T06:27:58Z</t>
  </si>
  <si>
    <t>2012-10-07T17:12:56Z</t>
  </si>
  <si>
    <t>2015-12-17T17:56:36Z</t>
  </si>
  <si>
    <t>dropwizard/metrics</t>
  </si>
  <si>
    <t>2010-02-26T19:44:42Z</t>
  </si>
  <si>
    <t>2016-09-21T06:59:02Z</t>
  </si>
  <si>
    <t>2013-04-05T21:42:41Z</t>
  </si>
  <si>
    <t>2016-09-08T14:32:04Z</t>
  </si>
  <si>
    <t>amlcurran/ShowcaseView</t>
  </si>
  <si>
    <t>2012-08-14T19:07:36Z</t>
  </si>
  <si>
    <t>2016-09-21T02:25:50Z</t>
  </si>
  <si>
    <t>2015-01-22T14:08:49Z</t>
  </si>
  <si>
    <t>2015-12-30T14:52:10Z</t>
  </si>
  <si>
    <t>facebook/facebook-android-sdk</t>
  </si>
  <si>
    <t>2010-05-10T17:17:33Z</t>
  </si>
  <si>
    <t>2016-09-21T00:08:17Z</t>
  </si>
  <si>
    <t>2015-05-07T00:07:33Z</t>
  </si>
  <si>
    <t>2016-09-21T23:43:49Z</t>
  </si>
  <si>
    <t>jankotek/mapdb</t>
  </si>
  <si>
    <t>2012-08-17T15:28:54Z</t>
  </si>
  <si>
    <t>2016-09-20T13:26:09Z</t>
  </si>
  <si>
    <t>2014-06-03T15:02:09Z</t>
  </si>
  <si>
    <t>2016-09-19T08:30:26Z</t>
  </si>
  <si>
    <t>chewiebug/GCViewer</t>
  </si>
  <si>
    <t>2011-10-23T09:01:04Z</t>
  </si>
  <si>
    <t>2016-09-20T15:08:52Z</t>
  </si>
  <si>
    <t>2015-09-26T15:43:03Z</t>
  </si>
  <si>
    <t>2016-09-11T20:36:46Z</t>
  </si>
  <si>
    <t>spockframework/spock</t>
  </si>
  <si>
    <t>2010-12-12T19:02:34Z</t>
  </si>
  <si>
    <t>2016-09-20T05:53:36Z</t>
  </si>
  <si>
    <t>2012-08-06T15:59:37Z</t>
  </si>
  <si>
    <t>2016-09-15T09:56:28Z</t>
  </si>
  <si>
    <t>OpenGrok/OpenGrok</t>
  </si>
  <si>
    <t>2013-01-07T11:49:18Z</t>
  </si>
  <si>
    <t>2016-09-20T02:24:27Z</t>
  </si>
  <si>
    <t>2014-03-05T11:31:00Z</t>
  </si>
  <si>
    <t>2016-09-21T11:22:48Z</t>
  </si>
  <si>
    <t>joel-costigliola/assertj-core</t>
  </si>
  <si>
    <t>2013-03-14T16:18:49Z</t>
  </si>
  <si>
    <t>2016-09-21T06:26:08Z</t>
  </si>
  <si>
    <t>2015-10-03T05:10:20Z</t>
  </si>
  <si>
    <t>2016-09-20T22:55:53Z</t>
  </si>
  <si>
    <t>ukanth/afwall</t>
  </si>
  <si>
    <t>2012-10-27T13:20:30Z</t>
  </si>
  <si>
    <t>2016-09-20T15:35:41Z</t>
  </si>
  <si>
    <t>2013-10-27T05:28:32Z</t>
  </si>
  <si>
    <t>2016-09-18T16:02:21Z</t>
  </si>
  <si>
    <t>anthonycr/Lightning-Browser</t>
  </si>
  <si>
    <t>2013-02-01T19:25:59Z</t>
  </si>
  <si>
    <t>2016-09-19T08:41:22Z</t>
  </si>
  <si>
    <t>2014-07-22T22:21:49Z</t>
  </si>
  <si>
    <t>2016-09-20T01:51:05Z</t>
  </si>
  <si>
    <t>mendhak/gpslogger</t>
  </si>
  <si>
    <t>2011-06-20T19:49:42Z</t>
  </si>
  <si>
    <t>2016-09-19T09:18:52Z</t>
  </si>
  <si>
    <t>2014-04-05T21:05:14Z</t>
  </si>
  <si>
    <t>2016-09-17T20:36:50Z</t>
  </si>
  <si>
    <t>codinguser/gnucash-android</t>
  </si>
  <si>
    <t>2012-05-20T19:58:40Z</t>
  </si>
  <si>
    <t>2016-09-21T05:31:34Z</t>
  </si>
  <si>
    <t>2015-05-10T22:41:15Z</t>
  </si>
  <si>
    <t>2016-09-21T10:44:01Z</t>
  </si>
  <si>
    <t>restfb/restfb</t>
  </si>
  <si>
    <t>2011-09-11T03:06:54Z</t>
  </si>
  <si>
    <t>2016-09-20T20:50:45Z</t>
  </si>
  <si>
    <t>2015-08-04T22:44:09Z</t>
  </si>
  <si>
    <t>2016-09-22T12:16:09Z</t>
  </si>
  <si>
    <t>codeborne/selenide</t>
  </si>
  <si>
    <t>2012-02-07T11:44:33Z</t>
  </si>
  <si>
    <t>2016-09-09T23:06:00Z</t>
  </si>
  <si>
    <t>2013-06-13T19:32:31Z</t>
  </si>
  <si>
    <t>2016-09-21T16:14:29Z</t>
  </si>
  <si>
    <t>rhuss/jolokia</t>
  </si>
  <si>
    <t>2010-07-15T20:08:44Z</t>
  </si>
  <si>
    <t>2016-09-13T06:01:42Z</t>
  </si>
  <si>
    <t>2012-05-05T09:08:30Z</t>
  </si>
  <si>
    <t>2016-09-21T08:21:23Z</t>
  </si>
  <si>
    <t>caelum/caelum-stella</t>
  </si>
  <si>
    <t>2009-05-25T18:31:31Z</t>
  </si>
  <si>
    <t>2016-09-19T16:21:42Z</t>
  </si>
  <si>
    <t>2014-05-09T21:17:51Z</t>
  </si>
  <si>
    <t>2016-08-20T15:02:26Z</t>
  </si>
  <si>
    <t>validator/validator</t>
  </si>
  <si>
    <t>2010-12-03T02:00:23Z</t>
  </si>
  <si>
    <t>2016-09-17T18:19:27Z</t>
  </si>
  <si>
    <t>2014-10-07T04:13:57Z</t>
  </si>
  <si>
    <t>2016-09-11T17:25:16Z</t>
  </si>
  <si>
    <t>nostra13/Android-Universal-Image-Loader</t>
  </si>
  <si>
    <t>2011-11-27T18:48:23Z</t>
  </si>
  <si>
    <t>2016-09-21T05:52:06Z</t>
  </si>
  <si>
    <t>2013-03-31T14:23:52Z</t>
  </si>
  <si>
    <t>2016-09-09T13:51:00Z</t>
  </si>
  <si>
    <t>bumptech/glide</t>
  </si>
  <si>
    <t>2013-07-08T22:52:33Z</t>
  </si>
  <si>
    <t>2016-09-21T06:21:59Z</t>
  </si>
  <si>
    <t>2014-06-26T02:09:10Z</t>
  </si>
  <si>
    <t>2016-09-14T22:56:42Z</t>
  </si>
  <si>
    <t>excilys/androidannotations</t>
  </si>
  <si>
    <t>2012-01-06T08:48:03Z</t>
  </si>
  <si>
    <t>2016-09-21T06:48:14Z</t>
  </si>
  <si>
    <t>2014-06-07T22:20:47Z</t>
  </si>
  <si>
    <t>2016-09-09T12:42:15Z</t>
  </si>
  <si>
    <t>nhaarman/ListViewAnimations</t>
  </si>
  <si>
    <t>2013-03-19T11:59:23Z</t>
  </si>
  <si>
    <t>2016-09-21T05:01:33Z</t>
  </si>
  <si>
    <t>2014-03-29T20:04:02Z</t>
  </si>
  <si>
    <t>2015-04-23T18:16:47Z</t>
  </si>
  <si>
    <t>Prototik/HoloEverywhere</t>
  </si>
  <si>
    <t>2012-03-05T12:37:20Z</t>
  </si>
  <si>
    <t>2016-09-21T03:33:12Z</t>
  </si>
  <si>
    <t>2013-04-15T09:57:20Z</t>
  </si>
  <si>
    <t>2016-04-17T13:59:47Z</t>
  </si>
  <si>
    <t>siacs/Conversations</t>
  </si>
  <si>
    <t>2014-01-24T01:07:34Z</t>
  </si>
  <si>
    <t>2016-09-20T01:51:51Z</t>
  </si>
  <si>
    <t>2015-01-04T16:14:28Z</t>
  </si>
  <si>
    <t>2016-09-21T17:04:51Z</t>
  </si>
  <si>
    <t>b3log/solo</t>
  </si>
  <si>
    <t>2012-04-10T02:08:05Z</t>
  </si>
  <si>
    <t>2016-09-21T05:46:21Z</t>
  </si>
  <si>
    <t>2014-01-21T09:38:56Z</t>
  </si>
  <si>
    <t>2016-09-18T15:25:36Z</t>
  </si>
  <si>
    <t>AntennaPod/AntennaPod</t>
  </si>
  <si>
    <t>2012-07-31T10:25:08Z</t>
  </si>
  <si>
    <t>2016-09-21T05:31:56Z</t>
  </si>
  <si>
    <t>2014-05-18T20:13:41Z</t>
  </si>
  <si>
    <t>2015-03-26T10:25:59Z</t>
  </si>
  <si>
    <t>bitcoinj/bitcoinj</t>
  </si>
  <si>
    <t>2013-11-19T04:33:23Z</t>
  </si>
  <si>
    <t>2016-09-20T20:04:48Z</t>
  </si>
  <si>
    <t>2014-08-17T22:38:32Z</t>
  </si>
  <si>
    <t>2016-09-06T13:33:52Z</t>
  </si>
  <si>
    <t>qos-ch/logback</t>
  </si>
  <si>
    <t>2009-08-20T18:48:24Z</t>
  </si>
  <si>
    <t>2016-09-19T07:50:54Z</t>
  </si>
  <si>
    <t>2014-12-07T21:53:21Z</t>
  </si>
  <si>
    <t>2016-09-20T18:37:00Z</t>
  </si>
  <si>
    <t>jamesdbloom/mockserver</t>
  </si>
  <si>
    <t>2013-02-26T06:09:52Z</t>
  </si>
  <si>
    <t>2016-09-20T10:26:54Z</t>
  </si>
  <si>
    <t>2014-02-09T00:52:45Z</t>
  </si>
  <si>
    <t>2016-03-04T07:01:11Z</t>
  </si>
  <si>
    <t>webbit/webbit</t>
  </si>
  <si>
    <t>2011-01-16T22:49:46Z</t>
  </si>
  <si>
    <t>2016-09-14T13:16:54Z</t>
  </si>
  <si>
    <t>2013-04-16T15:06:02Z</t>
  </si>
  <si>
    <t>2015-01-08T16:16:40Z</t>
  </si>
  <si>
    <t>cbeust/testng</t>
  </si>
  <si>
    <t>2010-06-28T23:10:17Z</t>
  </si>
  <si>
    <t>2016-09-15T18:17:47Z</t>
  </si>
  <si>
    <t>2015-04-21T16:14:44Z</t>
  </si>
  <si>
    <t>2016-09-21T18:29:23Z</t>
  </si>
  <si>
    <t>cbeust/jcommander</t>
  </si>
  <si>
    <t>2010-07-13T05:40:31Z</t>
  </si>
  <si>
    <t>2016-09-20T02:32:54Z</t>
  </si>
  <si>
    <t>2015-05-02T01:36:33Z</t>
  </si>
  <si>
    <t>2016-09-22T00:36:22Z</t>
  </si>
  <si>
    <t>pac4j/pac4j</t>
  </si>
  <si>
    <t>2012-01-28T17:04:12Z</t>
  </si>
  <si>
    <t>2016-09-19T01:36:38Z</t>
  </si>
  <si>
    <t>2014-02-14T11:38:00Z</t>
  </si>
  <si>
    <t>2016-09-22T09:53:18Z</t>
  </si>
  <si>
    <t>timmolter/XChange</t>
  </si>
  <si>
    <t>2012-02-02T10:48:28Z</t>
  </si>
  <si>
    <t>2016-09-19T00:10:50Z</t>
  </si>
  <si>
    <t>2013-05-10T21:04:58Z</t>
  </si>
  <si>
    <t>2016-09-14T13:43:23Z</t>
  </si>
  <si>
    <t>trifork/erjang</t>
  </si>
  <si>
    <t>2009-11-09T20:36:06Z</t>
  </si>
  <si>
    <t>2016-09-20T19:00:44Z</t>
  </si>
  <si>
    <t>2013-08-28T20:18:32Z</t>
  </si>
  <si>
    <t>2016-05-01T00:00:36Z</t>
  </si>
  <si>
    <t>la-team/light-admin</t>
  </si>
  <si>
    <t>2012-07-29T21:21:10Z</t>
  </si>
  <si>
    <t>2016-09-16T03:45:55Z</t>
  </si>
  <si>
    <t>2014-01-13T00:16:31Z</t>
  </si>
  <si>
    <t>2016-09-19T21:07:48Z</t>
  </si>
  <si>
    <t>objectify/objectify</t>
  </si>
  <si>
    <t>2012-06-12T17:13:42Z</t>
  </si>
  <si>
    <t>2016-09-16T11:46:33Z</t>
  </si>
  <si>
    <t>2014-04-30T07:35:12Z</t>
  </si>
  <si>
    <t>2016-09-21T23:09:18Z</t>
  </si>
  <si>
    <t>xerial/snappy-java</t>
  </si>
  <si>
    <t>2012-09-06T01:30:21Z</t>
  </si>
  <si>
    <t>2016-09-19T19:42:51Z</t>
  </si>
  <si>
    <t>2013-12-10T01:48:49Z</t>
  </si>
  <si>
    <t>2016-09-15T17:30:36Z</t>
  </si>
  <si>
    <t>chrisbanes/PhotoView</t>
  </si>
  <si>
    <t>2012-07-17T16:39:00Z</t>
  </si>
  <si>
    <t>2016-09-21T05:05:56Z</t>
  </si>
  <si>
    <t>2013-09-16T13:19:52Z</t>
  </si>
  <si>
    <t>2016-02-02T16:06:44Z</t>
  </si>
  <si>
    <t>junit-team/junit4</t>
  </si>
  <si>
    <t>2009-01-13T03:41:26Z</t>
  </si>
  <si>
    <t>2016-09-21T07:02:05Z</t>
  </si>
  <si>
    <t>2014-06-23T16:49:34Z</t>
  </si>
  <si>
    <t>2016-09-19T03:05:54Z</t>
  </si>
  <si>
    <t>sparklemotion/nokogiri</t>
  </si>
  <si>
    <t>2008-07-14T15:34:32Z</t>
  </si>
  <si>
    <t>2016-09-21T04:36:29Z</t>
  </si>
  <si>
    <t>2012-06-14T17:31:11Z</t>
  </si>
  <si>
    <t>2016-09-14T19:53:55Z</t>
  </si>
  <si>
    <t>OpenTSDB/opentsdb</t>
  </si>
  <si>
    <t>2010-08-27T02:05:20Z</t>
  </si>
  <si>
    <t>2016-09-21T02:26:03Z</t>
  </si>
  <si>
    <t>2014-08-19T23:30:26Z</t>
  </si>
  <si>
    <t>2016-09-21T20:29:58Z</t>
  </si>
  <si>
    <t>oblac/jodd</t>
  </si>
  <si>
    <t>2012-09-07T20:26:48Z</t>
  </si>
  <si>
    <t>2016-09-20T05:09:25Z</t>
  </si>
  <si>
    <t>2013-11-04T15:37:37Z</t>
  </si>
  <si>
    <t>2016-09-16T12:39:53Z</t>
  </si>
  <si>
    <t>cloudera/oryx</t>
  </si>
  <si>
    <t>2013-11-10T17:42:22Z</t>
  </si>
  <si>
    <t>2016-09-20T13:46:09Z</t>
  </si>
  <si>
    <t>2014-08-17T22:06:12Z</t>
  </si>
  <si>
    <t>2016-09-14T20:08:26Z</t>
  </si>
  <si>
    <t>jmxtrans/jmxtrans</t>
  </si>
  <si>
    <t>2011-12-07T17:24:36Z</t>
  </si>
  <si>
    <t>2016-09-21T05:56:36Z</t>
  </si>
  <si>
    <t>2013-01-22T18:21:44Z</t>
  </si>
  <si>
    <t>2016-09-21T16:09:57Z</t>
  </si>
  <si>
    <t>simpligility/android-maven-plugin</t>
  </si>
  <si>
    <t>2009-05-29T15:08:20Z</t>
  </si>
  <si>
    <t>2016-09-19T07:36:13Z</t>
  </si>
  <si>
    <t>2013-05-11T00:00:54Z</t>
  </si>
  <si>
    <t>2016-07-19T06:51:31Z</t>
  </si>
  <si>
    <t>azkaban/azkaban</t>
  </si>
  <si>
    <t>2012-10-18T01:34:53Z</t>
  </si>
  <si>
    <t>2016-09-21T02:13:40Z</t>
  </si>
  <si>
    <t>2014-02-04T23:47:14Z</t>
  </si>
  <si>
    <t>2016-09-22T18:53:15Z</t>
  </si>
  <si>
    <t>apache/commons-lang</t>
  </si>
  <si>
    <t>2009-05-21T01:24:46Z</t>
  </si>
  <si>
    <t>2016-09-19T03:00:53Z</t>
  </si>
  <si>
    <t>2015-04-08T18:51:34Z</t>
  </si>
  <si>
    <t>2016-09-21T05:03:12Z</t>
  </si>
  <si>
    <t>datastax/java-driver</t>
  </si>
  <si>
    <t>2012-11-19T18:44:41Z</t>
  </si>
  <si>
    <t>2016-09-17T05:02:05Z</t>
  </si>
  <si>
    <t>2015-03-16T19:14:37Z</t>
  </si>
  <si>
    <t>2016-09-21T23:56:33Z</t>
  </si>
  <si>
    <t>HubSpot/Singularity</t>
  </si>
  <si>
    <t>2013-10-16T21:28:49Z</t>
  </si>
  <si>
    <t>2016-09-19T17:13:54Z</t>
  </si>
  <si>
    <t>2014-08-22T21:19:45Z</t>
  </si>
  <si>
    <t>2016-09-21T21:00:49Z</t>
  </si>
  <si>
    <t>linkedin/datafu</t>
  </si>
  <si>
    <t>2011-09-16T22:32:31Z</t>
  </si>
  <si>
    <t>2016-08-29T10:16:54Z</t>
  </si>
  <si>
    <t>2013-03-02T19:14:09Z</t>
  </si>
  <si>
    <t>2014-07-08T17:03:28Z</t>
  </si>
  <si>
    <t>b3log/symphony</t>
  </si>
  <si>
    <t>2012-07-05T06:09:54Z</t>
  </si>
  <si>
    <t>2016-09-20T14:57:29Z</t>
  </si>
  <si>
    <t>2015-01-28T05:39:24Z</t>
  </si>
  <si>
    <t>2016-09-22T17:43:23Z</t>
  </si>
  <si>
    <t>spring-projects/spring-xd</t>
  </si>
  <si>
    <t>2013-04-10T15:31:44Z</t>
  </si>
  <si>
    <t>2016-09-12T16:36:42Z</t>
  </si>
  <si>
    <t>2014-03-26T02:57:45Z</t>
  </si>
  <si>
    <t>2015-02-12T11:48:17Z</t>
  </si>
  <si>
    <t>spacecowboy/NotePad</t>
  </si>
  <si>
    <t>2012-01-13T10:16:12Z</t>
  </si>
  <si>
    <t>2016-09-19T10:20:57Z</t>
  </si>
  <si>
    <t>2014-01-14T22:11:44Z</t>
  </si>
  <si>
    <t>2016-09-02T15:33:41Z</t>
  </si>
  <si>
    <t>ReactiveX/RxJava</t>
  </si>
  <si>
    <t>2013-01-08T20:11:48Z</t>
  </si>
  <si>
    <t>2016-09-21T06:48:26Z</t>
  </si>
  <si>
    <t>2014-08-29T23:51:10Z</t>
  </si>
  <si>
    <t>2016-09-22T10:52:06Z</t>
  </si>
  <si>
    <t>dropwizard/dropwizard</t>
  </si>
  <si>
    <t>2011-01-19T19:52:29Z</t>
  </si>
  <si>
    <t>2016-09-21T01:29:32Z</t>
  </si>
  <si>
    <t>2013-04-05T20:52:27Z</t>
  </si>
  <si>
    <t>2016-09-21T18:19:09Z</t>
  </si>
  <si>
    <t>google/j2objc</t>
  </si>
  <si>
    <t>2014-01-30T20:19:56Z</t>
  </si>
  <si>
    <t>2016-09-20T14:12:02Z</t>
  </si>
  <si>
    <t>2014-11-01T20:02:42Z</t>
  </si>
  <si>
    <t>2016-09-21T21:28:08Z</t>
  </si>
  <si>
    <t>spring-io/sagan</t>
  </si>
  <si>
    <t>2013-05-08T11:36:50Z</t>
  </si>
  <si>
    <t>2016-09-20T14:16:15Z</t>
  </si>
  <si>
    <t>2014-03-29T16:48:48Z</t>
  </si>
  <si>
    <t>2016-09-19T12:28:44Z</t>
  </si>
  <si>
    <t>federicoiosue/Omni-Notes</t>
  </si>
  <si>
    <t>2013-12-11T21:59:18Z</t>
  </si>
  <si>
    <t>2016-09-20T13:33:41Z</t>
  </si>
  <si>
    <t>2015-02-03T07:37:25Z</t>
  </si>
  <si>
    <t>2016-09-20T10:36:14Z</t>
  </si>
  <si>
    <t>resteasy/Resteasy</t>
  </si>
  <si>
    <t>2011-12-09T15:15:43Z</t>
  </si>
  <si>
    <t>2016-09-20T02:01:24Z</t>
  </si>
  <si>
    <t>2015-08-06T07:15:43Z</t>
  </si>
  <si>
    <t>2016-09-22T10:27:51Z</t>
  </si>
  <si>
    <t>gitskarios/Gitskarios</t>
  </si>
  <si>
    <t>2014-07-12T19:46:18Z</t>
  </si>
  <si>
    <t>2016-09-19T17:23:27Z</t>
  </si>
  <si>
    <t>2015-06-10T07:48:18Z</t>
  </si>
  <si>
    <t>2016-09-22T12:08:48Z</t>
  </si>
  <si>
    <t>ushahidi/SMSSync</t>
  </si>
  <si>
    <t>2011-02-03T00:35:27Z</t>
  </si>
  <si>
    <t>2016-09-21T02:13:27Z</t>
  </si>
  <si>
    <t>2013-06-06T09:11:23Z</t>
  </si>
  <si>
    <t>2016-05-03T05:38:24Z</t>
  </si>
  <si>
    <t>abarisain/dmix</t>
  </si>
  <si>
    <t>2010-06-23T08:35:14Z</t>
  </si>
  <si>
    <t>2016-09-18T08:11:49Z</t>
  </si>
  <si>
    <t>2013-04-01T03:37:52Z</t>
  </si>
  <si>
    <t>2016-09-18T22:18:01Z</t>
  </si>
  <si>
    <t>cloudfoundry/uaa</t>
  </si>
  <si>
    <t>2012-02-07T22:40:55Z</t>
  </si>
  <si>
    <t>2016-09-20T20:14:39Z</t>
  </si>
  <si>
    <t>2013-02-04T18:37:31Z</t>
  </si>
  <si>
    <t>2016-09-21T21:21:00Z</t>
  </si>
  <si>
    <t>spring-projects/spring-boot</t>
  </si>
  <si>
    <t>2012-10-19T15:02:57Z</t>
  </si>
  <si>
    <t>2016-09-21T06:31:45Z</t>
  </si>
  <si>
    <t>2013-08-02T11:01:37Z</t>
  </si>
  <si>
    <t>2016-09-22T05:54:35Z</t>
  </si>
  <si>
    <t>robolectric/robolectric</t>
  </si>
  <si>
    <t>2010-08-28T00:28:25Z</t>
  </si>
  <si>
    <t>2016-09-21T06:49:30Z</t>
  </si>
  <si>
    <t>2013-05-09T18:26:50Z</t>
  </si>
  <si>
    <t>2016-09-21T23:05:33Z</t>
  </si>
  <si>
    <t>antlr/antlr4</t>
  </si>
  <si>
    <t>2010-02-04T01:36:28Z</t>
  </si>
  <si>
    <t>2016-09-20T11:49:53Z</t>
  </si>
  <si>
    <t>2015-06-23T00:14:16Z</t>
  </si>
  <si>
    <t>2016-09-22T06:36:12Z</t>
  </si>
  <si>
    <t>mongodb/mongo-java-driver</t>
  </si>
  <si>
    <t>2009-01-15T15:16:29Z</t>
  </si>
  <si>
    <t>2016-09-21T03:55:58Z</t>
  </si>
  <si>
    <t>2012-12-19T17:03:50Z</t>
  </si>
  <si>
    <t>2016-09-20T21:14:02Z</t>
  </si>
  <si>
    <t>Rajawali/Rajawali</t>
  </si>
  <si>
    <t>2011-07-07T10:29:45Z</t>
  </si>
  <si>
    <t>2016-09-20T20:58:05Z</t>
  </si>
  <si>
    <t>2015-03-17T16:09:38Z</t>
  </si>
  <si>
    <t>2016-09-20T04:55:06Z</t>
  </si>
  <si>
    <t>FasterXML/jackson-databind</t>
  </si>
  <si>
    <t>2011-12-23T07:17:41Z</t>
  </si>
  <si>
    <t>2016-09-18T09:12:26Z</t>
  </si>
  <si>
    <t>2014-02-18T05:14:44Z</t>
  </si>
  <si>
    <t>2016-09-21T05:24:50Z</t>
  </si>
  <si>
    <t>apache/drill</t>
  </si>
  <si>
    <t>2012-09-05T07:00:26Z</t>
  </si>
  <si>
    <t>2016-09-20T18:53:15Z</t>
  </si>
  <si>
    <t>2014-02-27T02:30:51Z</t>
  </si>
  <si>
    <t>2016-09-22T15:22:11Z</t>
  </si>
  <si>
    <t>sannies/mp4parser</t>
  </si>
  <si>
    <t>2013-09-15T21:37:40Z</t>
  </si>
  <si>
    <t>2016-09-21T01:57:36Z</t>
  </si>
  <si>
    <t>2015-06-15T14:19:40Z</t>
  </si>
  <si>
    <t>2016-08-19T06:15:19Z</t>
  </si>
  <si>
    <t>spring-projects/spring-integration</t>
  </si>
  <si>
    <t>2011-07-22T21:47:27Z</t>
  </si>
  <si>
    <t>2016-09-16T20:17:51Z</t>
  </si>
  <si>
    <t>2014-03-31T21:03:03Z</t>
  </si>
  <si>
    <t>2016-09-20T19:10:17Z</t>
  </si>
  <si>
    <t>mapsforge/mapsforge</t>
  </si>
  <si>
    <t>2014-11-06T09:13:20Z</t>
  </si>
  <si>
    <t>2016-09-19T11:46:22Z</t>
  </si>
  <si>
    <t>2015-09-18T10:40:04Z</t>
  </si>
  <si>
    <t>2016-09-20T07:24:54Z</t>
  </si>
  <si>
    <t>square/retrofit</t>
  </si>
  <si>
    <t>2010-09-06T21:39:43Z</t>
  </si>
  <si>
    <t>2016-09-21T06:49:17Z</t>
  </si>
  <si>
    <t>2012-10-06T06:20:22Z</t>
  </si>
  <si>
    <t>2016-09-20T16:36:21Z</t>
  </si>
  <si>
    <t>nutzam/nutz</t>
  </si>
  <si>
    <t>2011-06-10T01:25:43Z</t>
  </si>
  <si>
    <t>2016-09-20T13:37:25Z</t>
  </si>
  <si>
    <t>2012-12-28T02:44:38Z</t>
  </si>
  <si>
    <t>2016-09-21T05:35:54Z</t>
  </si>
  <si>
    <t>querydsl/querydsl</t>
  </si>
  <si>
    <t>2011-08-05T06:46:32Z</t>
  </si>
  <si>
    <t>2016-09-21T00:12:38Z</t>
  </si>
  <si>
    <t>2014-04-29T06:48:49Z</t>
  </si>
  <si>
    <t>2016-09-17T14:06:29Z</t>
  </si>
  <si>
    <t>UniversalMediaServer/UniversalMediaServer</t>
  </si>
  <si>
    <t>2012-06-07T22:23:22Z</t>
  </si>
  <si>
    <t>2016-09-19T20:12:32Z</t>
  </si>
  <si>
    <t>2015-10-17T23:18:12Z</t>
  </si>
  <si>
    <t>2016-09-22T00:56:48Z</t>
  </si>
  <si>
    <t>p6spy/p6spy</t>
  </si>
  <si>
    <t>2010-12-28T21:35:51Z</t>
  </si>
  <si>
    <t>2016-09-20T11:20:49Z</t>
  </si>
  <si>
    <t>2013-08-23T03:27:36Z</t>
  </si>
  <si>
    <t>2016-09-21T15:02:33Z</t>
  </si>
  <si>
    <t>iBotPeaches/Apktool</t>
  </si>
  <si>
    <t>2012-03-19T17:46:53Z</t>
  </si>
  <si>
    <t>2016-09-21T03:34:15Z</t>
  </si>
  <si>
    <t>2014-05-09T15:59:36Z</t>
  </si>
  <si>
    <t>2016-09-18T20:57:22Z</t>
  </si>
  <si>
    <t>Graylog2/graylog2-server</t>
  </si>
  <si>
    <t>2010-05-17T21:27:02Z</t>
  </si>
  <si>
    <t>2016-09-21T06:01:37Z</t>
  </si>
  <si>
    <t>2012-04-16T11:37:17Z</t>
  </si>
  <si>
    <t>2016-09-22T14:27:17Z</t>
  </si>
  <si>
    <t>apache/cordova-android</t>
  </si>
  <si>
    <t>2012-11-28T08:00:22Z</t>
  </si>
  <si>
    <t>2016-09-20T13:47:37Z</t>
  </si>
  <si>
    <t>2015-02-11T05:34:29Z</t>
  </si>
  <si>
    <t>2016-09-21T09:20:52Z</t>
  </si>
  <si>
    <t>twitter/elephant-bird</t>
  </si>
  <si>
    <t>2010-03-25T01:49:40Z</t>
  </si>
  <si>
    <t>2016-09-21T02:58:47Z</t>
  </si>
  <si>
    <t>2012-10-18T21:43:05Z</t>
  </si>
  <si>
    <t>2016-07-05T21:25:31Z</t>
  </si>
  <si>
    <t>JeroenMols/LandscapeVideoCamera</t>
  </si>
  <si>
    <t>2014-01-04T22:00:19Z</t>
  </si>
  <si>
    <t>2016-09-21T03:38:58Z</t>
  </si>
  <si>
    <t>2015-08-14T16:31:58Z</t>
  </si>
  <si>
    <t>2016-08-04T11:18:19Z</t>
  </si>
  <si>
    <t>netty/netty</t>
  </si>
  <si>
    <t>2010-11-09T09:22:21Z</t>
  </si>
  <si>
    <t>2016-09-21T05:56:55Z</t>
  </si>
  <si>
    <t>2013-03-10T23:54:37Z</t>
  </si>
  <si>
    <t>2014-10-30T05:40:59Z</t>
  </si>
  <si>
    <t>go-lang-plugin-org/go-lang-idea-plugin</t>
  </si>
  <si>
    <t>2010-08-29T08:20:01Z</t>
  </si>
  <si>
    <t>2016-09-21T03:41:34Z</t>
  </si>
  <si>
    <t>2014-01-09T01:11:22Z</t>
  </si>
  <si>
    <t>2016-04-20T21:49:55Z</t>
  </si>
  <si>
    <t>crate/crate</t>
  </si>
  <si>
    <t>2013-04-10T09:17:16Z</t>
  </si>
  <si>
    <t>2016-09-20T18:12:34Z</t>
  </si>
  <si>
    <t>2014-04-11T12:32:13Z</t>
  </si>
  <si>
    <t>2016-09-22T08:57:38Z</t>
  </si>
  <si>
    <t>DroidPlanner/Tower</t>
  </si>
  <si>
    <t>2013-02-19T12:51:08Z</t>
  </si>
  <si>
    <t>2016-09-18T23:13:52Z</t>
  </si>
  <si>
    <t>2014-06-25T16:45:36Z</t>
  </si>
  <si>
    <t>2016-09-21T18:14:21Z</t>
  </si>
  <si>
    <t>BuildCraft/BuildCraft</t>
  </si>
  <si>
    <t>2012-04-16T10:57:39Z</t>
  </si>
  <si>
    <t>2016-09-17T22:04:41Z</t>
  </si>
  <si>
    <t>2014-05-04T11:00:31Z</t>
  </si>
  <si>
    <t>2016-03-20T11:36:17Z</t>
  </si>
  <si>
    <t>open-keychain/open-keychain</t>
  </si>
  <si>
    <t>2012-03-09T09:10:42Z</t>
  </si>
  <si>
    <t>2016-09-20T04:10:22Z</t>
  </si>
  <si>
    <t>2014-03-03T12:11:39Z</t>
  </si>
  <si>
    <t>2016-09-21T18:12:25Z</t>
  </si>
  <si>
    <t>mikiobraun/jblas</t>
  </si>
  <si>
    <t>2009-05-07T11:56:31Z</t>
  </si>
  <si>
    <t>2016-09-18T15:16:05Z</t>
  </si>
  <si>
    <t>2012-12-10T15:02:01Z</t>
  </si>
  <si>
    <t>2016-07-27T14:54:26Z</t>
  </si>
  <si>
    <t>apache/pdfbox</t>
  </si>
  <si>
    <t>2009-09-26T08:00:19Z</t>
  </si>
  <si>
    <t>2016-09-18T10:13:11Z</t>
  </si>
  <si>
    <t>2014-06-19T17:38:53Z</t>
  </si>
  <si>
    <t>2016-09-20T17:43:41Z</t>
  </si>
  <si>
    <t>xetorthio/jedis</t>
  </si>
  <si>
    <t>2010-06-11T13:04:43Z</t>
  </si>
  <si>
    <t>2016-09-21T06:56:19Z</t>
  </si>
  <si>
    <t>2014-02-13T17:40:46Z</t>
  </si>
  <si>
    <t>2016-09-20T15:42:48Z</t>
  </si>
  <si>
    <t>tinkerpop/rexster</t>
  </si>
  <si>
    <t>2010-02-12T03:00:02Z</t>
  </si>
  <si>
    <t>2016-09-14T06:48:46Z</t>
  </si>
  <si>
    <t>2012-06-19T20:54:50Z</t>
  </si>
  <si>
    <t>2016-02-02T12:05:11Z</t>
  </si>
  <si>
    <t>card-io/card.io-Android-SDK</t>
  </si>
  <si>
    <t>2013-06-11T17:27:45Z</t>
  </si>
  <si>
    <t>2016-09-19T03:37:21Z</t>
  </si>
  <si>
    <t>2015-01-29T05:26:28Z</t>
  </si>
  <si>
    <t>2016-09-20T04:59:53Z</t>
  </si>
  <si>
    <t>nodebox/nodebox</t>
  </si>
  <si>
    <t>2009-02-10T16:28:47Z</t>
  </si>
  <si>
    <t>2012-09-25T10:24:47Z</t>
  </si>
  <si>
    <t>2016-06-28T21:48:38Z</t>
  </si>
  <si>
    <t>alexo/wro4j</t>
  </si>
  <si>
    <t>2009-06-10T09:31:25Z</t>
  </si>
  <si>
    <t>2016-08-31T17:53:31Z</t>
  </si>
  <si>
    <t>2012-08-09T15:08:51Z</t>
  </si>
  <si>
    <t>2016-04-15T11:48:11Z</t>
  </si>
  <si>
    <t>MirakelX/mirakel-android</t>
  </si>
  <si>
    <t>2013-02-12T19:04:25Z</t>
  </si>
  <si>
    <t>2016-09-20T16:45:00Z</t>
  </si>
  <si>
    <t>2014-06-23T23:57:19Z</t>
  </si>
  <si>
    <t>2016-01-24T12:20:18Z</t>
  </si>
  <si>
    <t>mockito/mockito</t>
  </si>
  <si>
    <t>2012-10-13T20:27:12Z</t>
  </si>
  <si>
    <t>2016-09-21T06:47:03Z</t>
  </si>
  <si>
    <t>2013-10-29T12:09:15Z</t>
  </si>
  <si>
    <t>2016-09-22T01:45:00Z</t>
  </si>
  <si>
    <t>twitter/commons</t>
  </si>
  <si>
    <t>2011-03-01T00:10:02Z</t>
  </si>
  <si>
    <t>2016-09-17T21:10:31Z</t>
  </si>
  <si>
    <t>2012-08-25T16:43:22Z</t>
  </si>
  <si>
    <t>2016-08-15T18:24:32Z</t>
  </si>
  <si>
    <t>gwtbootstrap/gwt-bootstrap</t>
  </si>
  <si>
    <t>2012-01-20T20:26:29Z</t>
  </si>
  <si>
    <t>2016-09-19T13:41:52Z</t>
  </si>
  <si>
    <t>2013-06-03T11:27:19Z</t>
  </si>
  <si>
    <t>2016-05-13T15:09:21Z</t>
  </si>
  <si>
    <t>keycloak/keycloak</t>
  </si>
  <si>
    <t>2013-07-02T13:38:51Z</t>
  </si>
  <si>
    <t>2016-09-20T17:05:24Z</t>
  </si>
  <si>
    <t>2015-01-27T07:52:53Z</t>
  </si>
  <si>
    <t>2016-09-22T10:50:24Z</t>
  </si>
  <si>
    <t>opentripplanner/OpenTripPlanner</t>
  </si>
  <si>
    <t>2011-07-18T16:15:38Z</t>
  </si>
  <si>
    <t>2016-09-19T22:09:24Z</t>
  </si>
  <si>
    <t>2012-06-06T19:47:03Z</t>
  </si>
  <si>
    <t>2016-09-16T03:34:33Z</t>
  </si>
  <si>
    <t>geotools/geotools</t>
  </si>
  <si>
    <t>2011-11-10T23:22:12Z</t>
  </si>
  <si>
    <t>2016-09-17T11:00:26Z</t>
  </si>
  <si>
    <t>2013-09-28T16:38:14Z</t>
  </si>
  <si>
    <t>2016-09-22T10:14:42Z</t>
  </si>
  <si>
    <t>keepkey/multibit</t>
  </si>
  <si>
    <t>2011-07-16T12:03:59Z</t>
  </si>
  <si>
    <t>2016-09-01T08:00:41Z</t>
  </si>
  <si>
    <t>2015-07-24T12:29:07Z</t>
  </si>
  <si>
    <t>2016-05-19T09:05:58Z</t>
  </si>
  <si>
    <t>druid-io/druid</t>
  </si>
  <si>
    <t>2012-10-23T19:08:07Z</t>
  </si>
  <si>
    <t>2016-09-21T05:32:57Z</t>
  </si>
  <si>
    <t>2014-12-19T23:55:53Z</t>
  </si>
  <si>
    <t>2016-09-22T11:24:21Z</t>
  </si>
  <si>
    <t>winterDroid/android-drawable-importer-intellij-plugin</t>
  </si>
  <si>
    <t>2014-04-07T06:58:28Z</t>
  </si>
  <si>
    <t>2016-09-20T03:12:02Z</t>
  </si>
  <si>
    <t>2015-10-29T09:42:57Z</t>
  </si>
  <si>
    <t>2016-09-07T17:46:17Z</t>
  </si>
  <si>
    <t>prestodb/presto</t>
  </si>
  <si>
    <t>2012-08-09T01:03:37Z</t>
  </si>
  <si>
    <t>2016-09-20T15:47:37Z</t>
  </si>
  <si>
    <t>2013-11-06T03:55:38Z</t>
  </si>
  <si>
    <t>2016-09-22T11:11:45Z</t>
  </si>
  <si>
    <t>myui/hivemall</t>
  </si>
  <si>
    <t>2013-09-26T11:34:42Z</t>
  </si>
  <si>
    <t>2016-09-21T05:31:09Z</t>
  </si>
  <si>
    <t>2014-10-30T05:24:19Z</t>
  </si>
  <si>
    <t>2016-09-21T09:15:54Z</t>
  </si>
  <si>
    <t>apache/storm</t>
  </si>
  <si>
    <t>2013-11-05T08:00:14Z</t>
  </si>
  <si>
    <t>2016-09-20T07:33:34Z</t>
  </si>
  <si>
    <t>2015-04-23T22:00:58Z</t>
  </si>
  <si>
    <t>2016-09-22T18:40:16Z</t>
  </si>
  <si>
    <t>brianfrankcooper/YCSB</t>
  </si>
  <si>
    <t>2010-04-19T20:52:11Z</t>
  </si>
  <si>
    <t>2016-09-20T15:09:19Z</t>
  </si>
  <si>
    <t>2014-05-05T05:11:14Z</t>
  </si>
  <si>
    <t>2016-09-20T01:53:00Z</t>
  </si>
  <si>
    <t>geoserver/geoserver</t>
  </si>
  <si>
    <t>2011-11-10T19:56:06Z</t>
  </si>
  <si>
    <t>2016-09-20T09:29:53Z</t>
  </si>
  <si>
    <t>2013-09-28T16:16:04Z</t>
  </si>
  <si>
    <t>2016-09-22T13:28:05Z</t>
  </si>
  <si>
    <t>marytts/marytts</t>
  </si>
  <si>
    <t>2011-12-20T16:44:48Z</t>
  </si>
  <si>
    <t>2016-09-17T08:26:39Z</t>
  </si>
  <si>
    <t>2014-08-08T23:40:22Z</t>
  </si>
  <si>
    <t>2016-09-17T00:35:11Z</t>
  </si>
  <si>
    <t>Atmosphere/atmosphere</t>
  </si>
  <si>
    <t>2010-06-30T14:26:23Z</t>
  </si>
  <si>
    <t>2016-09-21T06:21:56Z</t>
  </si>
  <si>
    <t>2012-05-18T15:06:10Z</t>
  </si>
  <si>
    <t>2016-09-21T02:15:38Z</t>
  </si>
  <si>
    <t>owncloud/android</t>
  </si>
  <si>
    <t>2012-08-25T10:35:56Z</t>
  </si>
  <si>
    <t>2016-09-21T02:24:50Z</t>
  </si>
  <si>
    <t>2014-01-21T16:29:35Z</t>
  </si>
  <si>
    <t>2016-09-22T08:49:46Z</t>
  </si>
  <si>
    <t>SonarSource/sonarqube</t>
  </si>
  <si>
    <t>2011-01-05T11:05:17Z</t>
  </si>
  <si>
    <t>2016-09-20T02:01:47Z</t>
  </si>
  <si>
    <t>2015-03-17T15:04:32Z</t>
  </si>
  <si>
    <t>2016-09-22T07:48:47Z</t>
  </si>
  <si>
    <t>gradle/gradle</t>
  </si>
  <si>
    <t>2009-09-09T18:27:19Z</t>
  </si>
  <si>
    <t>2016-09-21T05:53:38Z</t>
  </si>
  <si>
    <t>2014-03-05T01:06:23Z</t>
  </si>
  <si>
    <t>2016-02-09T10:00:56Z</t>
  </si>
  <si>
    <t>caelum/vraptor</t>
  </si>
  <si>
    <t>2009-03-19T20:02:31Z</t>
  </si>
  <si>
    <t>2016-09-17T09:35:11Z</t>
  </si>
  <si>
    <t>2012-11-23T15:00:32Z</t>
  </si>
  <si>
    <t>2016-06-29T02:57:17Z</t>
  </si>
  <si>
    <t>structr/structr</t>
  </si>
  <si>
    <t>2011-02-01T20:55:18Z</t>
  </si>
  <si>
    <t>2016-09-19T17:36:14Z</t>
  </si>
  <si>
    <t>2012-12-20T11:08:22Z</t>
  </si>
  <si>
    <t>2015-08-25T13:42:39Z</t>
  </si>
  <si>
    <t>haraldk/TwelveMonkeys</t>
  </si>
  <si>
    <t>2009-09-03T17:44:28Z</t>
  </si>
  <si>
    <t>2016-09-20T14:41:51Z</t>
  </si>
  <si>
    <t>2015-10-16T08:38:48Z</t>
  </si>
  <si>
    <t>2016-09-16T11:52:15Z</t>
  </si>
  <si>
    <t>elastic/elasticsearch</t>
  </si>
  <si>
    <t>2010-02-08T13:20:56Z</t>
  </si>
  <si>
    <t>2016-09-21T06:29:15Z</t>
  </si>
  <si>
    <t>2012-07-31T18:50:50Z</t>
  </si>
  <si>
    <t>2014-01-22T22:49:25Z</t>
  </si>
  <si>
    <t>zxing/zxing</t>
  </si>
  <si>
    <t>2011-10-12T14:07:27Z</t>
  </si>
  <si>
    <t>2016-09-21T06:50:35Z</t>
  </si>
  <si>
    <t>2014-01-17T10:18:30Z</t>
  </si>
  <si>
    <t>2016-09-22T09:37:09Z</t>
  </si>
  <si>
    <t>claritylab/lucida</t>
  </si>
  <si>
    <t>2014-05-13T17:12:49Z</t>
  </si>
  <si>
    <t>2016-09-20T20:21:08Z</t>
  </si>
  <si>
    <t>2015-02-28T22:15:09Z</t>
  </si>
  <si>
    <t>2016-07-08T19:45:25Z</t>
  </si>
  <si>
    <t>java-native-access/jna</t>
  </si>
  <si>
    <t>2011-04-29T13:30:29Z</t>
  </si>
  <si>
    <t>2016-09-20T14:47:52Z</t>
  </si>
  <si>
    <t>2014-07-03T18:47:42Z</t>
  </si>
  <si>
    <t>2016-09-19T20:26:29Z</t>
  </si>
  <si>
    <t>CellularPrivacy/Android-IMSI-Catcher-Detector</t>
  </si>
  <si>
    <t>2013-11-23T10:04:14Z</t>
  </si>
  <si>
    <t>2016-09-20T04:00:41Z</t>
  </si>
  <si>
    <t>2014-10-04T05:06:36Z</t>
  </si>
  <si>
    <t>2016-09-18T10:46:22Z</t>
  </si>
  <si>
    <t>grails/grails-core</t>
  </si>
  <si>
    <t>2010-02-10T23:57:57Z</t>
  </si>
  <si>
    <t>2016-09-20T08:53:29Z</t>
  </si>
  <si>
    <t>2014-05-12T13:45:11Z</t>
  </si>
  <si>
    <t>2016-09-22T13:23:21Z</t>
  </si>
  <si>
    <t>apereo/cas</t>
  </si>
  <si>
    <t>2011-09-09T01:36:42Z</t>
  </si>
  <si>
    <t>2016-09-21T02:09:49Z</t>
  </si>
  <si>
    <t>2013-09-16T17:58:40Z</t>
  </si>
  <si>
    <t>2016-09-22T17:19:50Z</t>
  </si>
  <si>
    <t>gephi/gephi</t>
  </si>
  <si>
    <t>2011-10-22T03:14:46Z</t>
  </si>
  <si>
    <t>2016-09-20T06:59:22Z</t>
  </si>
  <si>
    <t>2015-09-06T22:10:44Z</t>
  </si>
  <si>
    <t>2016-09-22T14:04:45Z</t>
  </si>
  <si>
    <t>aws/aws-sdk-java</t>
  </si>
  <si>
    <t>2010-03-22T23:34:58Z</t>
  </si>
  <si>
    <t>2016-09-19T11:44:23Z</t>
  </si>
  <si>
    <t>2013-05-01T18:48:10Z</t>
  </si>
  <si>
    <t>2016-09-21T16:15:58Z</t>
  </si>
  <si>
    <t>jOOQ/jOOQ</t>
  </si>
  <si>
    <t>2011-04-17T10:43:33Z</t>
  </si>
  <si>
    <t>2016-09-20T13:22:45Z</t>
  </si>
  <si>
    <t>2013-07-04T15:05:41Z</t>
  </si>
  <si>
    <t>2016-09-21T10:47:47Z</t>
  </si>
  <si>
    <t>languagetool-org/languagetool</t>
  </si>
  <si>
    <t>2013-08-08T16:37:22Z</t>
  </si>
  <si>
    <t>2016-09-19T23:38:46Z</t>
  </si>
  <si>
    <t>2014-05-15T18:03:24Z</t>
  </si>
  <si>
    <t>2015-05-14T21:35:26Z</t>
  </si>
  <si>
    <t>essentials/Essentials</t>
  </si>
  <si>
    <t>2011-05-19T22:15:08Z</t>
  </si>
  <si>
    <t>2016-09-10T18:22:32Z</t>
  </si>
  <si>
    <t>2013-03-18T23:24:00Z</t>
  </si>
  <si>
    <t>2016-02-27T13:29:21Z</t>
  </si>
  <si>
    <t>restlet/restlet-framework-java</t>
  </si>
  <si>
    <t>2011-12-16T19:04:58Z</t>
  </si>
  <si>
    <t>2016-09-19T18:16:14Z</t>
  </si>
  <si>
    <t>2013-05-23T20:29:38Z</t>
  </si>
  <si>
    <t>2016-09-16T15:26:57Z</t>
  </si>
  <si>
    <t>apache/cloudstack</t>
  </si>
  <si>
    <t>2013-04-29T22:27:12Z</t>
  </si>
  <si>
    <t>2016-09-19T07:31:21Z</t>
  </si>
  <si>
    <t>2014-09-01T08:21:50Z</t>
  </si>
  <si>
    <t>2016-09-22T15:18:24Z</t>
  </si>
  <si>
    <t>hangum/TadpoleForDBTools</t>
  </si>
  <si>
    <t>2012-07-03T02:34:03Z</t>
  </si>
  <si>
    <t>2016-09-14T05:56:53Z</t>
  </si>
  <si>
    <t>2013-06-21T13:42:37Z</t>
  </si>
  <si>
    <t>2016-09-21T13:21:30Z</t>
  </si>
  <si>
    <t>pmoor/swiss-vault</t>
  </si>
  <si>
    <t>2013-03-06T05:54:20Z</t>
  </si>
  <si>
    <t>2014-12-10T07:26:03Z</t>
  </si>
  <si>
    <t>2014-03-10T22:36:53Z</t>
  </si>
  <si>
    <t>2014-12-10T07:26:53Z</t>
  </si>
  <si>
    <t>cinquin/parismi</t>
  </si>
  <si>
    <t>2014-01-26T04:02:43Z</t>
  </si>
  <si>
    <t>2016-07-30T23:27:19Z</t>
  </si>
  <si>
    <t>2015-03-13T00:21:50Z</t>
  </si>
  <si>
    <t>2016-01-03T16:40:54Z</t>
  </si>
  <si>
    <t>tobiyas/Utils</t>
  </si>
  <si>
    <t>2012-06-04T12:27:46Z</t>
  </si>
  <si>
    <t>2016-01-11T17:38:12Z</t>
  </si>
  <si>
    <t>2014-09-11T17:17:26Z</t>
  </si>
  <si>
    <t>2016-01-27T11:11:42Z</t>
  </si>
  <si>
    <t>wielkimiodas/TimeSeries</t>
  </si>
  <si>
    <t>2014-03-19T08:50:26Z</t>
  </si>
  <si>
    <t>2016-06-22T16:36:07Z</t>
  </si>
  <si>
    <t>2015-03-14T18:32:28Z</t>
  </si>
  <si>
    <t>2016-06-22T23:21:06Z</t>
  </si>
  <si>
    <t>geomajas/geomajas-project-client-gwt</t>
  </si>
  <si>
    <t>2013-11-18T21:08:12Z</t>
  </si>
  <si>
    <t>2016-02-11T14:15:09Z</t>
  </si>
  <si>
    <t>2014-09-05T10:27:14Z</t>
  </si>
  <si>
    <t>2016-02-15T19:25:20Z</t>
  </si>
  <si>
    <t>cscott/SDR</t>
  </si>
  <si>
    <t>2009-11-21T22:43:50Z</t>
  </si>
  <si>
    <t>2014-12-30T19:18:47Z</t>
  </si>
  <si>
    <t>2013-06-05T18:40:37Z</t>
  </si>
  <si>
    <t>2014-12-30T19:19:23Z</t>
  </si>
  <si>
    <t>francesco-kriegel/conexp-fx</t>
  </si>
  <si>
    <t>2013-07-11T21:24:52Z</t>
  </si>
  <si>
    <t>2016-05-14T07:22:52Z</t>
  </si>
  <si>
    <t>2015-03-25T08:44:01Z</t>
  </si>
  <si>
    <t>2016-06-08T13:45:52Z</t>
  </si>
  <si>
    <t>OpenSpaces/OpenSpaces</t>
  </si>
  <si>
    <t>2011-07-03T19:08:17Z</t>
  </si>
  <si>
    <t>2014-09-02T12:10:16Z</t>
  </si>
  <si>
    <t>2012-09-12T11:36:08Z</t>
  </si>
  <si>
    <t>2016-05-18T08:22:38Z</t>
  </si>
  <si>
    <t>fluxoid-org/CyclismoProject</t>
  </si>
  <si>
    <t>2013-02-11T01:56:40Z</t>
  </si>
  <si>
    <t>2016-04-08T21:51:44Z</t>
  </si>
  <si>
    <t>2015-03-24T22:48:27Z</t>
  </si>
  <si>
    <t>2016-06-23T20:04:16Z</t>
  </si>
  <si>
    <t>OpenSoftwareSolutions/PDFReporter</t>
  </si>
  <si>
    <t>2014-05-23T08:35:27Z</t>
  </si>
  <si>
    <t>2016-06-03T18:41:20Z</t>
  </si>
  <si>
    <t>2015-09-08T06:32:52Z</t>
  </si>
  <si>
    <t>2016-08-01T20:59:01Z</t>
  </si>
  <si>
    <t>OpenSextant/giscore</t>
  </si>
  <si>
    <t>2013-04-26T15:08:19Z</t>
  </si>
  <si>
    <t>2016-02-22T17:59:25Z</t>
  </si>
  <si>
    <t>2014-11-02T21:43:58Z</t>
  </si>
  <si>
    <t>2016-08-30T14:34:33Z</t>
  </si>
  <si>
    <t>geomajas/geomajas-project-server</t>
  </si>
  <si>
    <t>2013-11-18T21:10:13Z</t>
  </si>
  <si>
    <t>2016-08-14T09:32:39Z</t>
  </si>
  <si>
    <t>2014-09-05T15:22:41Z</t>
  </si>
  <si>
    <t>2016-08-03T08:47:53Z</t>
  </si>
  <si>
    <t>fujaba/SDMLib</t>
  </si>
  <si>
    <t>2014-07-02T13:00:21Z</t>
  </si>
  <si>
    <t>2016-03-13T21:11:23Z</t>
  </si>
  <si>
    <t>2015-10-08T11:46:00Z</t>
  </si>
  <si>
    <t>2016-09-22T12:57:57Z</t>
  </si>
  <si>
    <t>dresden-ocl/dresdenocl</t>
  </si>
  <si>
    <t>2012-12-17T18:02:59Z</t>
  </si>
  <si>
    <t>2016-09-15T08:23:40Z</t>
  </si>
  <si>
    <t>2014-10-06T05:49:01Z</t>
  </si>
  <si>
    <t>2015-08-24T08:03:20Z</t>
  </si>
  <si>
    <t>opf-labs/planets-suite</t>
  </si>
  <si>
    <t>2010-10-26T09:46:37Z</t>
  </si>
  <si>
    <t>2015-05-05T15:51:37Z</t>
  </si>
  <si>
    <t>2013-07-24T13:00:54Z</t>
  </si>
  <si>
    <t>2015-05-05T16:07:44Z</t>
  </si>
  <si>
    <t>asascience-open/ncSOS</t>
  </si>
  <si>
    <t>2011-05-31T19:39:44Z</t>
  </si>
  <si>
    <t>2016-02-25T21:37:56Z</t>
  </si>
  <si>
    <t>2013-12-09T15:44:36Z</t>
  </si>
  <si>
    <t>2016-06-16T17:58:30Z</t>
  </si>
  <si>
    <t>martinschaef/bixie</t>
  </si>
  <si>
    <t>2014-08-07T18:12:43Z</t>
  </si>
  <si>
    <t>2016-08-30T15:46:37Z</t>
  </si>
  <si>
    <t>2015-05-05T02:19:08Z</t>
  </si>
  <si>
    <t>2016-07-26T15:10:39Z</t>
  </si>
  <si>
    <t>m2e-code-quality/m2e-code-quality</t>
  </si>
  <si>
    <t>2010-11-21T02:07:53Z</t>
  </si>
  <si>
    <t>2016-09-08T14:11:12Z</t>
  </si>
  <si>
    <t>2014-03-18T19:20:22Z</t>
  </si>
  <si>
    <t>2016-08-09T18:52:56Z</t>
  </si>
  <si>
    <t>northern-bites/nbites</t>
  </si>
  <si>
    <t>2010-06-29T17:22:18Z</t>
  </si>
  <si>
    <t>2016-09-01T18:28:02Z</t>
  </si>
  <si>
    <t>2012-09-06T00:22:35Z</t>
  </si>
  <si>
    <t>2013-06-04T02:40:20Z</t>
  </si>
  <si>
    <t>TCA-Team/TumCampusApp</t>
  </si>
  <si>
    <t>2013-05-10T23:10:12Z</t>
  </si>
  <si>
    <t>2016-09-18T13:01:53Z</t>
  </si>
  <si>
    <t>2015-05-21T08:42:59Z</t>
  </si>
  <si>
    <t>2016-06-30T21:11:19Z</t>
  </si>
  <si>
    <t>BuggleInc/PLM</t>
  </si>
  <si>
    <t>2011-03-31T08:05:31Z</t>
  </si>
  <si>
    <t>2016-09-17T11:22:08Z</t>
  </si>
  <si>
    <t>2014-11-05T11:48:16Z</t>
  </si>
  <si>
    <t>2016-09-09T16:03:34Z</t>
  </si>
  <si>
    <t>ksclarke/freelib-djatoka</t>
  </si>
  <si>
    <t>2011-07-11T05:43:35Z</t>
  </si>
  <si>
    <t>2016-09-13T10:02:34Z</t>
  </si>
  <si>
    <t>2013-09-23T16:33:12Z</t>
  </si>
  <si>
    <t>2016-09-14T14:26:52Z</t>
  </si>
  <si>
    <t>HubTurbo/HubTurbo</t>
  </si>
  <si>
    <t>2014-06-17T10:35:39Z</t>
  </si>
  <si>
    <t>2016-06-04T14:56:16Z</t>
  </si>
  <si>
    <t>2015-03-29T11:42:03Z</t>
  </si>
  <si>
    <t>2016-07-05T09:21:07Z</t>
  </si>
  <si>
    <t>xbib/xbib</t>
  </si>
  <si>
    <t>2012-05-31T23:10:16Z</t>
  </si>
  <si>
    <t>2016-09-05T08:07:16Z</t>
  </si>
  <si>
    <t>2014-12-10T18:24:09Z</t>
  </si>
  <si>
    <t>2016-08-17T23:06:47Z</t>
  </si>
  <si>
    <t>moravianlibrary/MEditor</t>
  </si>
  <si>
    <t>2012-03-06T14:20:01Z</t>
  </si>
  <si>
    <t>2016-09-07T06:46:43Z</t>
  </si>
  <si>
    <t>2014-09-16T13:33:05Z</t>
  </si>
  <si>
    <t>2016-09-21T10:37:30Z</t>
  </si>
  <si>
    <t>SeaCloudsEU/SeaCloudsPlatform</t>
  </si>
  <si>
    <t>2013-12-19T13:23:54Z</t>
  </si>
  <si>
    <t>2016-09-19T01:30:10Z</t>
  </si>
  <si>
    <t>2015-01-07T15:32:27Z</t>
  </si>
  <si>
    <t>2016-07-14T13:07:50Z</t>
  </si>
  <si>
    <t>huanghongxun/WaterPower</t>
  </si>
  <si>
    <t>2013-11-03T01:57:11Z</t>
  </si>
  <si>
    <t>2016-01-27T05:19:26Z</t>
  </si>
  <si>
    <t>2014-10-13T10:17:54Z</t>
  </si>
  <si>
    <t>2015-07-31T13:22:23Z</t>
  </si>
  <si>
    <t>entwinemedia/weblounge</t>
  </si>
  <si>
    <t>2012-03-27T19:11:31Z</t>
  </si>
  <si>
    <t>2016-05-10T15:52:47Z</t>
  </si>
  <si>
    <t>2015-01-15T17:11:28Z</t>
  </si>
  <si>
    <t>2016-06-28T15:01:58Z</t>
  </si>
  <si>
    <t>UECIDE/UECIDE</t>
  </si>
  <si>
    <t>2013-06-23T15:47:52Z</t>
  </si>
  <si>
    <t>2016-04-28T21:58:37Z</t>
  </si>
  <si>
    <t>2015-05-19T10:51:21Z</t>
  </si>
  <si>
    <t>hevs-isi/gdx2d</t>
  </si>
  <si>
    <t>2013-06-05T19:49:20Z</t>
  </si>
  <si>
    <t>2016-06-20T05:39:37Z</t>
  </si>
  <si>
    <t>2014-04-29T09:18:30Z</t>
  </si>
  <si>
    <t>2016-06-14T19:54:05Z</t>
  </si>
  <si>
    <t>cncgoko/Goko</t>
  </si>
  <si>
    <t>2014-04-18T18:53:41Z</t>
  </si>
  <si>
    <t>2016-08-19T06:29:32Z</t>
  </si>
  <si>
    <t>2015-08-08T19:58:13Z</t>
  </si>
  <si>
    <t>2016-09-19T20:45:19Z</t>
  </si>
  <si>
    <t>BlinkID/blinkid-android</t>
  </si>
  <si>
    <t>2014-10-23T18:23:07Z</t>
  </si>
  <si>
    <t>2016-08-12T04:31:59Z</t>
  </si>
  <si>
    <t>2015-08-25T12:32:56Z</t>
  </si>
  <si>
    <t>2016-08-22T15:07:17Z</t>
  </si>
  <si>
    <t>keeps/roda</t>
  </si>
  <si>
    <t>2012-05-08T10:19:55Z</t>
  </si>
  <si>
    <t>2016-09-07T14:39:48Z</t>
  </si>
  <si>
    <t>2013-09-11T11:32:57Z</t>
  </si>
  <si>
    <t>2016-09-21T17:05:38Z</t>
  </si>
  <si>
    <t>deegree/deegree3</t>
  </si>
  <si>
    <t>2012-11-30T10:53:44Z</t>
  </si>
  <si>
    <t>2016-09-14T11:28:58Z</t>
  </si>
  <si>
    <t>2014-03-06T19:03:26Z</t>
  </si>
  <si>
    <t>2016-09-19T13:39:50Z</t>
  </si>
  <si>
    <t>azkaban/azkaban-plugins</t>
  </si>
  <si>
    <t>2013-01-11T20:53:36Z</t>
  </si>
  <si>
    <t>2016-06-15T12:57:47Z</t>
  </si>
  <si>
    <t>2014-02-05T03:37:55Z</t>
  </si>
  <si>
    <t>LSIR/gsn</t>
  </si>
  <si>
    <t>2014-02-16T13:41:09Z</t>
  </si>
  <si>
    <t>2016-09-18T14:27:55Z</t>
  </si>
  <si>
    <t>2015-02-18T08:40:19Z</t>
  </si>
  <si>
    <t>2016-09-20T16:04:07Z</t>
  </si>
  <si>
    <t>joliebig/featurehouse</t>
  </si>
  <si>
    <t>2011-05-24T15:58:36Z</t>
  </si>
  <si>
    <t>2015-10-06T08:57:58Z</t>
  </si>
  <si>
    <t>2014-01-28T18:20:22Z</t>
  </si>
  <si>
    <t>2016-06-06T13:45:21Z</t>
  </si>
  <si>
    <t>gwtbootstrap3/gwtbootstrap3-demo</t>
  </si>
  <si>
    <t>2013-12-17T14:57:09Z</t>
  </si>
  <si>
    <t>2016-09-13T15:56:22Z</t>
  </si>
  <si>
    <t>2015-02-02T19:10:48Z</t>
  </si>
  <si>
    <t>2016-08-30T09:32:22Z</t>
  </si>
  <si>
    <t>evercam/evercam-android</t>
  </si>
  <si>
    <t>2014-04-11T08:39:21Z</t>
  </si>
  <si>
    <t>2016-07-19T07:17:39Z</t>
  </si>
  <si>
    <t>2015-06-03T14:36:46Z</t>
  </si>
  <si>
    <t>2016-09-21T12:05:38Z</t>
  </si>
  <si>
    <t>unfoldingWord-dev/ts-android</t>
  </si>
  <si>
    <t>2014-09-25T17:35:15Z</t>
  </si>
  <si>
    <t>2016-03-29T16:12:04Z</t>
  </si>
  <si>
    <t>2015-06-29T20:22:33Z</t>
  </si>
  <si>
    <t>2016-09-21T22:25:52Z</t>
  </si>
  <si>
    <t>LSTS/neptus</t>
  </si>
  <si>
    <t>2013-03-15T15:34:19Z</t>
  </si>
  <si>
    <t>2016-05-31T21:45:48Z</t>
  </si>
  <si>
    <t>2014-09-27T12:12:52Z</t>
  </si>
  <si>
    <t>2016-09-22T12:15:27Z</t>
  </si>
  <si>
    <t>openpreserve/scape</t>
  </si>
  <si>
    <t>2011-02-20T13:21:15Z</t>
  </si>
  <si>
    <t>2016-06-11T14:51:56Z</t>
  </si>
  <si>
    <t>2012-11-28T17:01:03Z</t>
  </si>
  <si>
    <t>2015-05-05T17:05:09Z</t>
  </si>
  <si>
    <t>AKSW/FOX</t>
  </si>
  <si>
    <t>2013-08-22T10:57:58Z</t>
  </si>
  <si>
    <t>2016-05-20T15:41:27Z</t>
  </si>
  <si>
    <t>2015-05-09T09:04:09Z</t>
  </si>
  <si>
    <t>2016-03-21T07:18:11Z</t>
  </si>
  <si>
    <t>sreichholf/dreamDroid</t>
  </si>
  <si>
    <t>2010-07-29T17:00:09Z</t>
  </si>
  <si>
    <t>2016-08-24T06:16:32Z</t>
  </si>
  <si>
    <t>2014-03-20T19:52:34Z</t>
  </si>
  <si>
    <t>2016-09-20T13:56:06Z</t>
  </si>
  <si>
    <t>spheras/messic</t>
  </si>
  <si>
    <t>2013-03-14T09:58:33Z</t>
  </si>
  <si>
    <t>2016-09-08T19:20:57Z</t>
  </si>
  <si>
    <t>2014-09-04T19:51:14Z</t>
  </si>
  <si>
    <t>2016-04-11T17:07:55Z</t>
  </si>
  <si>
    <t>fhoeben/hsac-fitnesse-fixtures</t>
  </si>
  <si>
    <t>2014-05-10T20:37:07Z</t>
  </si>
  <si>
    <t>2016-09-08T06:11:45Z</t>
  </si>
  <si>
    <t>2015-06-14T18:34:21Z</t>
  </si>
  <si>
    <t>2016-09-21T11:42:59Z</t>
  </si>
  <si>
    <t>vanita5/twittnuker</t>
  </si>
  <si>
    <t>2013-12-07T18:40:05Z</t>
  </si>
  <si>
    <t>2016-09-02T20:50:19Z</t>
  </si>
  <si>
    <t>2015-03-19T20:26:57Z</t>
  </si>
  <si>
    <t>2016-09-20T17:20:20Z</t>
  </si>
  <si>
    <t>CookieCadger/CookieCadger</t>
  </si>
  <si>
    <t>2012-06-27T18:17:51Z</t>
  </si>
  <si>
    <t>2016-08-20T14:12:18Z</t>
  </si>
  <si>
    <t>2013-05-14T16:17:59Z</t>
  </si>
  <si>
    <t>2014-10-16T17:07:33Z</t>
  </si>
  <si>
    <t>enonic/xp</t>
  </si>
  <si>
    <t>2012-04-26T12:06:41Z</t>
  </si>
  <si>
    <t>2016-09-21T12:44:34Z</t>
  </si>
  <si>
    <t>2015-08-03T10:07:36Z</t>
  </si>
  <si>
    <t>2016-07-07T11:51:59Z</t>
  </si>
  <si>
    <t>katjahahn/PortEx</t>
  </si>
  <si>
    <t>2013-09-27T06:34:21Z</t>
  </si>
  <si>
    <t>2016-09-13T19:02:56Z</t>
  </si>
  <si>
    <t>2015-02-21T11:52:12Z</t>
  </si>
  <si>
    <t>2016-08-09T12:16:55Z</t>
  </si>
  <si>
    <t>cdk/cdk</t>
  </si>
  <si>
    <t>2010-05-11T08:30:07Z</t>
  </si>
  <si>
    <t>2016-09-13T08:35:50Z</t>
  </si>
  <si>
    <t>2015-08-01T14:22:47Z</t>
  </si>
  <si>
    <t>2016-09-17T07:43:45Z</t>
  </si>
  <si>
    <t>openmicroscopy/bioformats</t>
  </si>
  <si>
    <t>2011-10-04T08:06:14Z</t>
  </si>
  <si>
    <t>2016-09-12T13:50:10Z</t>
  </si>
  <si>
    <t>2012-12-20T10:30:04Z</t>
  </si>
  <si>
    <t>2016-09-22T09:41:42Z</t>
  </si>
  <si>
    <t>kframework/k</t>
  </si>
  <si>
    <t>2013-07-27T21:22:53Z</t>
  </si>
  <si>
    <t>2016-09-04T18:44:29Z</t>
  </si>
  <si>
    <t>2014-10-09T21:45:12Z</t>
  </si>
  <si>
    <t>2016-01-29T20:57:55Z</t>
  </si>
  <si>
    <t>PDF417/pdf417-android</t>
  </si>
  <si>
    <t>2013-06-03T12:04:20Z</t>
  </si>
  <si>
    <t>2016-08-05T23:06:52Z</t>
  </si>
  <si>
    <t>2015-08-25T12:12:18Z</t>
  </si>
  <si>
    <t>2016-07-11T16:18:36Z</t>
  </si>
  <si>
    <t>marubinotto/Piggydb</t>
  </si>
  <si>
    <t>2011-06-05T11:03:31Z</t>
  </si>
  <si>
    <t>2016-09-09T06:23:20Z</t>
  </si>
  <si>
    <t>2013-01-24T11:01:09Z</t>
  </si>
  <si>
    <t>2016-02-16T11:32:53Z</t>
  </si>
  <si>
    <t>intermine/intermine</t>
  </si>
  <si>
    <t>2012-07-02T10:25:18Z</t>
  </si>
  <si>
    <t>2016-08-31T15:13:27Z</t>
  </si>
  <si>
    <t>2014-07-28T11:26:57Z</t>
  </si>
  <si>
    <t>2016-09-21T14:51:19Z</t>
  </si>
  <si>
    <t>CorfuDB/CorfuDB</t>
  </si>
  <si>
    <t>2013-09-19T22:02:36Z</t>
  </si>
  <si>
    <t>2016-09-17T02:45:00Z</t>
  </si>
  <si>
    <t>2015-01-25T21:10:06Z</t>
  </si>
  <si>
    <t>2016-09-22T00:52:37Z</t>
  </si>
  <si>
    <t>openmicroscopy/openmicroscopy</t>
  </si>
  <si>
    <t>2011-08-18T14:26:02Z</t>
  </si>
  <si>
    <t>2016-08-22T08:11:11Z</t>
  </si>
  <si>
    <t>2012-12-20T08:30:22Z</t>
  </si>
  <si>
    <t>2016-09-22T09:48:19Z</t>
  </si>
  <si>
    <t>neo4j-contrib/neoclipse</t>
  </si>
  <si>
    <t>2011-03-01T11:30:45Z</t>
  </si>
  <si>
    <t>2016-08-21T21:46:26Z</t>
  </si>
  <si>
    <t>2013-11-12T15:22:45Z</t>
  </si>
  <si>
    <t>2014-09-25T12:13:57Z</t>
  </si>
  <si>
    <t>MilkBowl/Vault</t>
  </si>
  <si>
    <t>2011-06-24T06:53:08Z</t>
  </si>
  <si>
    <t>2016-09-16T00:34:22Z</t>
  </si>
  <si>
    <t>2014-06-24T19:09:08Z</t>
  </si>
  <si>
    <t>2016-08-03T01:02:30Z</t>
  </si>
  <si>
    <t>angelozerr/tern.java</t>
  </si>
  <si>
    <t>2013-05-23T15:40:43Z</t>
  </si>
  <si>
    <t>2016-09-21T15:00:41Z</t>
  </si>
  <si>
    <t>2014-03-29T15:47:25Z</t>
  </si>
  <si>
    <t>2016-08-29T19:08:11Z</t>
  </si>
  <si>
    <t>jaredsburrows/open-quartz</t>
  </si>
  <si>
    <t>2013-11-13T02:33:04Z</t>
  </si>
  <si>
    <t>2016-09-09T18:46:23Z</t>
  </si>
  <si>
    <t>2015-05-18T01:47:19Z</t>
  </si>
  <si>
    <t>2016-09-18T02:01:29Z</t>
  </si>
  <si>
    <t>dblock/waffle</t>
  </si>
  <si>
    <t>2012-04-05T23:18:03Z</t>
  </si>
  <si>
    <t>2016-08-22T01:46:29Z</t>
  </si>
  <si>
    <t>2014-08-13T08:50:39Z</t>
  </si>
  <si>
    <t>2016-09-10T20:49:03Z</t>
  </si>
  <si>
    <t>Hidendra/LWC</t>
  </si>
  <si>
    <t>2010-12-02T17:03:36Z</t>
  </si>
  <si>
    <t>2016-09-06T03:41:55Z</t>
  </si>
  <si>
    <t>2014-11-04T00:27:01Z</t>
  </si>
  <si>
    <t>2016-07-18T04:05:15Z</t>
  </si>
  <si>
    <t>intel-cloud/cosbench</t>
  </si>
  <si>
    <t>2013-03-22T02:47:50Z</t>
  </si>
  <si>
    <t>2016-09-20T20:10:03Z</t>
  </si>
  <si>
    <t>2015-03-04T13:58:26Z</t>
  </si>
  <si>
    <t>2016-07-14T01:21:39Z</t>
  </si>
  <si>
    <t>Protocoder/Protocoder</t>
  </si>
  <si>
    <t>2013-07-13T15:00:11Z</t>
  </si>
  <si>
    <t>2016-09-20T07:36:33Z</t>
  </si>
  <si>
    <t>2014-12-05T14:49:12Z</t>
  </si>
  <si>
    <t>2016-08-16T06:13:08Z</t>
  </si>
  <si>
    <t>Jasig/uPortal</t>
  </si>
  <si>
    <t>2011-10-20T15:34:22Z</t>
  </si>
  <si>
    <t>2016-09-14T04:22:41Z</t>
  </si>
  <si>
    <t>2013-06-28T03:44:54Z</t>
  </si>
  <si>
    <t>2016-09-19T23:48:14Z</t>
  </si>
  <si>
    <t>zanata/zanata-server</t>
  </si>
  <si>
    <t>2011-03-10T00:24:47Z</t>
  </si>
  <si>
    <t>2016-09-20T07:44:39Z</t>
  </si>
  <si>
    <t>2013-06-21T00:10:42Z</t>
  </si>
  <si>
    <t>2015-09-09T02:12:00Z</t>
  </si>
  <si>
    <t>hstaudacher/osgi-jax-rs-connector</t>
  </si>
  <si>
    <t>2011-12-17T11:00:13Z</t>
  </si>
  <si>
    <t>2016-08-17T13:54:22Z</t>
  </si>
  <si>
    <t>2013-09-30T12:37:03Z</t>
  </si>
  <si>
    <t>2016-05-10T13:31:52Z</t>
  </si>
  <si>
    <t>jnode/jnode</t>
  </si>
  <si>
    <t>2013-11-13T08:12:49Z</t>
  </si>
  <si>
    <t>2016-09-19T18:51:48Z</t>
  </si>
  <si>
    <t>2015-01-11T10:39:27Z</t>
  </si>
  <si>
    <t>2016-08-15T16:43:46Z</t>
  </si>
  <si>
    <t>bndtools/bndtools</t>
  </si>
  <si>
    <t>2009-02-13T21:39:29Z</t>
  </si>
  <si>
    <t>2016-09-15T14:53:54Z</t>
  </si>
  <si>
    <t>2014-06-01T15:21:50Z</t>
  </si>
  <si>
    <t>2016-09-21T12:32:50Z</t>
  </si>
  <si>
    <t>spacewalkproject/spacewalk</t>
  </si>
  <si>
    <t>2014-02-26T17:04:20Z</t>
  </si>
  <si>
    <t>2016-09-20T10:27:50Z</t>
  </si>
  <si>
    <t>2015-05-04T13:30:19Z</t>
  </si>
  <si>
    <t>2016-09-21T14:16:05Z</t>
  </si>
  <si>
    <t>griffon/griffon</t>
  </si>
  <si>
    <t>2011-06-13T15:58:14Z</t>
  </si>
  <si>
    <t>2016-09-18T10:32:52Z</t>
  </si>
  <si>
    <t>2014-02-26T09:06:38Z</t>
  </si>
  <si>
    <t>2016-09-19T16:06:17Z</t>
  </si>
  <si>
    <t>zkoss/zk</t>
  </si>
  <si>
    <t>2011-05-20T10:25:18Z</t>
  </si>
  <si>
    <t>2016-09-12T09:50:42Z</t>
  </si>
  <si>
    <t>2015-08-18T06:23:41Z</t>
  </si>
  <si>
    <t>2016-09-22T12:16:28Z</t>
  </si>
  <si>
    <t>Unidata/thredds</t>
  </si>
  <si>
    <t>2011-08-01T18:53:21Z</t>
  </si>
  <si>
    <t>2016-09-13T12:30:37Z</t>
  </si>
  <si>
    <t>2013-10-01T22:12:51Z</t>
  </si>
  <si>
    <t>2016-09-22T03:42:26Z</t>
  </si>
  <si>
    <t>kermitt2/grobid</t>
  </si>
  <si>
    <t>2012-09-13T15:48:54Z</t>
  </si>
  <si>
    <t>2016-09-21T13:21:31Z</t>
  </si>
  <si>
    <t>2015-05-02T17:19:46Z</t>
  </si>
  <si>
    <t>2016-09-21T13:26:08Z</t>
  </si>
  <si>
    <t>alecgorge/jsonapi</t>
  </si>
  <si>
    <t>2010-11-24T23:34:32Z</t>
  </si>
  <si>
    <t>2016-09-12T15:26:02Z</t>
  </si>
  <si>
    <t>2013-01-08T04:53:55Z</t>
  </si>
  <si>
    <t>2015-02-07T21:29:54Z</t>
  </si>
  <si>
    <t>epfldata/squall</t>
  </si>
  <si>
    <t>2012-03-29T17:02:28Z</t>
  </si>
  <si>
    <t>2016-09-11T11:29:05Z</t>
  </si>
  <si>
    <t>2015-07-17T05:38:26Z</t>
  </si>
  <si>
    <t>2016-09-22T07:44:28Z</t>
  </si>
  <si>
    <t>DSpace/DSpace</t>
  </si>
  <si>
    <t>2012-03-16T21:44:52Z</t>
  </si>
  <si>
    <t>2016-09-12T03:57:48Z</t>
  </si>
  <si>
    <t>2013-07-25T06:56:24Z</t>
  </si>
  <si>
    <t>2016-09-22T10:56:42Z</t>
  </si>
  <si>
    <t>bndtools/bnd</t>
  </si>
  <si>
    <t>2010-04-12T17:30:15Z</t>
  </si>
  <si>
    <t>2016-09-12T10:56:25Z</t>
  </si>
  <si>
    <t>2014-05-23T16:23:14Z</t>
  </si>
  <si>
    <t>2016-09-21T21:50:42Z</t>
  </si>
  <si>
    <t>jamesagnew/hapi-fhir</t>
  </si>
  <si>
    <t>2014-06-24T21:00:46Z</t>
  </si>
  <si>
    <t>2016-09-20T14:31:27Z</t>
  </si>
  <si>
    <t>2015-06-20T14:16:38Z</t>
  </si>
  <si>
    <t>2016-09-21T21:00:20Z</t>
  </si>
  <si>
    <t>orbeon/orbeon-forms</t>
  </si>
  <si>
    <t>2009-07-20T05:27:43Z</t>
  </si>
  <si>
    <t>2016-09-21T08:03:45Z</t>
  </si>
  <si>
    <t>2012-03-13T18:19:48Z</t>
  </si>
  <si>
    <t>2016-09-21T18:44:39Z</t>
  </si>
  <si>
    <t>hectorlf/basearch-current</t>
  </si>
  <si>
    <t>2014-03-22T11:38:39Z</t>
  </si>
  <si>
    <t>2016-01-28T09:41:37Z</t>
  </si>
  <si>
    <t>2015-04-28T21:55:45Z</t>
  </si>
  <si>
    <t>2016-09-21T22:11:33Z</t>
  </si>
  <si>
    <t>aequologica/shakuntala</t>
  </si>
  <si>
    <t>2014-03-10T11:31:51Z</t>
  </si>
  <si>
    <t>2016-01-15T12:46:27Z</t>
  </si>
  <si>
    <t>2015-02-19T16:00:58Z</t>
  </si>
  <si>
    <t>2016-09-14T13:27:18Z</t>
  </si>
  <si>
    <t>markhobson/symmetry</t>
  </si>
  <si>
    <t>2012-08-16T21:36:18Z</t>
  </si>
  <si>
    <t>2016-09-09T20:47:36Z</t>
  </si>
  <si>
    <t>2015-03-14T22:22:37Z</t>
  </si>
  <si>
    <t>2016-09-09T20:48:48Z</t>
  </si>
  <si>
    <t>liveSense.org.liveSense.sample.solr</t>
  </si>
  <si>
    <t>jbossorg.borg</t>
  </si>
  <si>
    <t>gigaSproule.expenses</t>
  </si>
  <si>
    <t>trycoon.JEL</t>
  </si>
  <si>
    <t>codereligion.beast</t>
  </si>
  <si>
    <t>liveSense.org.liveSense.service.solr</t>
  </si>
  <si>
    <t>Canadensys.vascan</t>
  </si>
  <si>
    <t>trejkaz.haqua</t>
  </si>
  <si>
    <t>Shace.api</t>
  </si>
  <si>
    <t>nwillc.scotty</t>
  </si>
  <si>
    <t>ihiroky.niotty</t>
  </si>
  <si>
    <t>ladenberger.bmotion</t>
  </si>
  <si>
    <t>nightcode.yaranga</t>
  </si>
  <si>
    <t>lsjunior.rockframework</t>
  </si>
  <si>
    <t>MinCha.lab</t>
  </si>
  <si>
    <t>pinguet62.JSFring</t>
  </si>
  <si>
    <t>jrjohnson87.plectrum</t>
  </si>
  <si>
    <t>flicus.evlampia</t>
  </si>
  <si>
    <t>bigspotteddog.app.server.base.datastore</t>
  </si>
  <si>
    <t>soul2zimate.test</t>
  </si>
  <si>
    <t>aequologica.runciter</t>
  </si>
  <si>
    <t>Q0rDev.MChannels</t>
  </si>
  <si>
    <t>Q0rDev.MAdvanced</t>
  </si>
  <si>
    <t>laukvik.LaukvikCSV</t>
  </si>
  <si>
    <t>Q0rDev.MSocial</t>
  </si>
  <si>
    <t>konradrenner.KSpreadsheet</t>
  </si>
  <si>
    <t>duracloud.snapshot</t>
  </si>
  <si>
    <t>analogweb.core</t>
  </si>
  <si>
    <t>TimePath.commons</t>
  </si>
  <si>
    <t>paulscherrerinstitute.jcae</t>
  </si>
  <si>
    <t>xpavlic4.skgaAndroid</t>
  </si>
  <si>
    <t>nemerosa.iteach</t>
  </si>
  <si>
    <t>miguelfc.marble</t>
  </si>
  <si>
    <t>julesjacobsen.PhenoDigm2</t>
  </si>
  <si>
    <t>overturetool.astcreator</t>
  </si>
  <si>
    <t>lcj325.lilac</t>
  </si>
  <si>
    <t>HenrySlawniak.ThemedBuilds</t>
  </si>
  <si>
    <t>javaBin.moosehead</t>
  </si>
  <si>
    <t>sylvainhalle.Bullwinkle</t>
  </si>
  <si>
    <t>anthavio.hatatitla</t>
  </si>
  <si>
    <t>oanc.org.anc.lapps.stanford</t>
  </si>
  <si>
    <t>greatman.GreatmancodeTools</t>
  </si>
  <si>
    <t>petarov.bgrates</t>
  </si>
  <si>
    <t>echocat.velma</t>
  </si>
  <si>
    <t>Codeski.SortVisualization</t>
  </si>
  <si>
    <t>neoremind.coddding</t>
  </si>
  <si>
    <t>fBrx.samples</t>
  </si>
  <si>
    <t>tarchan.IRCKit</t>
  </si>
  <si>
    <t>thogr.bedede</t>
  </si>
  <si>
    <t>keke.luerything</t>
  </si>
  <si>
    <t>Hotware.HotSound</t>
  </si>
  <si>
    <t>charlycoste.picturall</t>
  </si>
  <si>
    <t>flegall.oseille</t>
  </si>
  <si>
    <t>nzyuzin.CandideRL</t>
  </si>
  <si>
    <t>thunsaker.soup</t>
  </si>
  <si>
    <t>questmaster.FATpRemote</t>
  </si>
  <si>
    <t>jwolff52.LiveBroadcast</t>
  </si>
  <si>
    <t>zafarella.caao</t>
  </si>
  <si>
    <t>jaguililla.popapp.co</t>
  </si>
  <si>
    <t>bnorm.robocode</t>
  </si>
  <si>
    <t>nhochberger.Utilities</t>
  </si>
  <si>
    <t>ptab.mashtv</t>
  </si>
  <si>
    <t>thunsaker.rapido</t>
  </si>
  <si>
    <t>cloudiator.sword</t>
  </si>
  <si>
    <t>garethflowers.psl</t>
  </si>
  <si>
    <t>rgisler.qsreporter</t>
  </si>
  <si>
    <t>angoca.jTReqS</t>
  </si>
  <si>
    <t>javadev.ukrainiantolatin</t>
  </si>
  <si>
    <t>joergreichert.OperaMisterWongBookmarks</t>
  </si>
  <si>
    <t>odoepner.tippotle</t>
  </si>
  <si>
    <t>vinzynth.ChRL</t>
  </si>
  <si>
    <t>championswimmer.DelhiAutoMeter_Android_App</t>
  </si>
  <si>
    <t>smartrics.RestFixtureLiveDoc</t>
  </si>
  <si>
    <t>kristianperkins.ItemSwitcher</t>
  </si>
  <si>
    <t>UnionSoft.sysstate</t>
  </si>
  <si>
    <t>maddingo.sojo</t>
  </si>
  <si>
    <t>NLeSC.Xenon</t>
  </si>
  <si>
    <t>liveSense.org.liveSense.misc.log.config.default</t>
  </si>
  <si>
    <t>liveSense.org.liveSense.service.dataSourceProvider</t>
  </si>
  <si>
    <t>liveSense.org.liveSense.service.languageSelector</t>
  </si>
  <si>
    <t>cassiel.net.loadbang.osc</t>
  </si>
  <si>
    <t>eviljoe.evilmusic</t>
  </si>
  <si>
    <t>Codeski.NBT</t>
  </si>
  <si>
    <t>alamaison.gander</t>
  </si>
  <si>
    <t>solma.com.sma</t>
  </si>
  <si>
    <t>SRAhub.MinimaxSimulator</t>
  </si>
  <si>
    <t>Neonunux.calao</t>
  </si>
  <si>
    <t>avh4.uilayer</t>
  </si>
  <si>
    <t>sody.greatage</t>
  </si>
  <si>
    <t>freemed.jasperwrapper</t>
  </si>
  <si>
    <t>sudduth.Aardin</t>
  </si>
  <si>
    <t>liveSense.org.liveSense.service.report.jasper</t>
  </si>
  <si>
    <t>leider.mcbApp</t>
  </si>
  <si>
    <t>hectorlf.yajbs</t>
  </si>
  <si>
    <t>BGehrels.singleTransferableVoteElections</t>
  </si>
  <si>
    <t>NeuroML.org.neuroml.model</t>
  </si>
  <si>
    <t>rinde.RinLog</t>
  </si>
  <si>
    <t>lwahlmeier.jil</t>
  </si>
  <si>
    <t>ruboto.ruboto_benchmark_client</t>
  </si>
  <si>
    <t>snoozesoftware.snoozecommon</t>
  </si>
  <si>
    <t>skyisle.DutyPharm</t>
  </si>
  <si>
    <t>milanaleksic.baobab</t>
  </si>
  <si>
    <t>bkimminich.AgileSoftwareDevelopmentInPractice</t>
  </si>
  <si>
    <t>Cazzar.JukeboxReloaded</t>
  </si>
  <si>
    <t>Cineca.JDynA</t>
  </si>
  <si>
    <t>MutabilityDetector.ClientOfMutabilityDetector</t>
  </si>
  <si>
    <t>cloudiator.colosseum</t>
  </si>
  <si>
    <t>obiba.mica2</t>
  </si>
  <si>
    <t>vicctor.jaxygen</t>
  </si>
  <si>
    <t>masarakki.KyoAni</t>
  </si>
  <si>
    <t>sk1418.jalgorithm</t>
  </si>
  <si>
    <t>jeremiehuchet.acrachilisync</t>
  </si>
  <si>
    <t>bingzer.AdRunner</t>
  </si>
  <si>
    <t>conjugateprior.jca</t>
  </si>
  <si>
    <t>acj.MarketBot</t>
  </si>
  <si>
    <t>yegor256.bibrarian</t>
  </si>
  <si>
    <t>vbmacher.emuLib</t>
  </si>
  <si>
    <t>craftfire.Bifrost</t>
  </si>
  <si>
    <t>baz8080.LuasTimesDroid</t>
  </si>
  <si>
    <t>joergreichert.Permet</t>
  </si>
  <si>
    <t>craftfire.CraftCommons</t>
  </si>
  <si>
    <t>bentglasstube.vecna</t>
  </si>
  <si>
    <t>thomashartm.cqshell</t>
  </si>
  <si>
    <t>craftfire.Odin</t>
  </si>
  <si>
    <t>ChandraCXC.iris</t>
  </si>
  <si>
    <t>gsdlab.chocosolver</t>
  </si>
  <si>
    <t>cyberkitsune.KitsuneChat</t>
  </si>
  <si>
    <t>vorburger.eLang</t>
  </si>
  <si>
    <t>cloudiator.visor</t>
  </si>
  <si>
    <t>tomitribe.sheldon</t>
  </si>
  <si>
    <t>NeuroML.jNeuroML</t>
  </si>
  <si>
    <t>koa.RAoA</t>
  </si>
  <si>
    <t>jgraber.ataraxis</t>
  </si>
  <si>
    <t>YuukiARIA.LambdaMagica</t>
  </si>
  <si>
    <t>joshsh.rdfagents</t>
  </si>
  <si>
    <t>unitycoders.uc_pircbotx</t>
  </si>
  <si>
    <t>joergreichert.XtextPlayground</t>
  </si>
  <si>
    <t>almex.Raildelays</t>
  </si>
  <si>
    <t>ucchyocean.ColorTeaming</t>
  </si>
  <si>
    <t>niftymonkey.NiftyWarp</t>
  </si>
  <si>
    <t>javadev.calc</t>
  </si>
  <si>
    <t>yelinaung.DigitDiction</t>
  </si>
  <si>
    <t>openworm.org.geppetto.model.sph</t>
  </si>
  <si>
    <t>abailly.jautomata</t>
  </si>
  <si>
    <t>antiAD.AntiAd</t>
  </si>
  <si>
    <t>Discobeard.spriter</t>
  </si>
  <si>
    <t>britzl.androidutils</t>
  </si>
  <si>
    <t>reines.game</t>
  </si>
  <si>
    <t>ChristopherGittner.OSMBugs</t>
  </si>
  <si>
    <t>Lyndir.Opal</t>
  </si>
  <si>
    <t>52North.SES</t>
  </si>
  <si>
    <t>UnifiedViews.Plugins</t>
  </si>
  <si>
    <t>lhillah.pnmlframework</t>
  </si>
  <si>
    <t>ShaneMcC.DFBnc</t>
  </si>
  <si>
    <t>muuki88.e4GeminiJPA</t>
  </si>
  <si>
    <t>SpectraLogic.ds3_java_cli</t>
  </si>
  <si>
    <t>shansen.EggCatcher</t>
  </si>
  <si>
    <t>atorstling.bychan</t>
  </si>
  <si>
    <t>olivergondza.dumpling</t>
  </si>
  <si>
    <t>trustathsh.irond</t>
  </si>
  <si>
    <t>milaboratory.milib</t>
  </si>
  <si>
    <t>reggert.reb4j</t>
  </si>
  <si>
    <t>oliverklee.phpparser</t>
  </si>
  <si>
    <t>tobiyas.RacesAndClasses</t>
  </si>
  <si>
    <t>julianmendez.fcalib</t>
  </si>
  <si>
    <t>OpenSextant.OpenSextantToolbox</t>
  </si>
  <si>
    <t>obiba.onyx</t>
  </si>
  <si>
    <t>Parabot.Parabot</t>
  </si>
  <si>
    <t>gameclosure.facebook</t>
  </si>
  <si>
    <t>openworm.org.geppetto.simulation</t>
  </si>
  <si>
    <t>ipa320.bride</t>
  </si>
  <si>
    <t>LTTPP.Eemory</t>
  </si>
  <si>
    <t>javadev.sqltojava</t>
  </si>
  <si>
    <t>ucchyocean.LunaChat</t>
  </si>
  <si>
    <t>Keridos.FloodLights</t>
  </si>
  <si>
    <t>hajoeichler.JenkinsJobConfigGenerator</t>
  </si>
  <si>
    <t>codeborne.mobileid</t>
  </si>
  <si>
    <t>valdasraps.resthub</t>
  </si>
  <si>
    <t>openworm.org.geppetto.solver.sph</t>
  </si>
  <si>
    <t>Ribesg.NPlugins</t>
  </si>
  <si>
    <t>yujunliang.lambda</t>
  </si>
  <si>
    <t>evanchooly.critter</t>
  </si>
  <si>
    <t>bogdan32x.ZQL</t>
  </si>
  <si>
    <t>LEMS.jLEMS</t>
  </si>
  <si>
    <t>reines.persistenthashmap</t>
  </si>
  <si>
    <t>jmchilton.blend4j</t>
  </si>
  <si>
    <t>hotblac.spanners</t>
  </si>
  <si>
    <t>openworm.org.geppetto.model.neuroml</t>
  </si>
  <si>
    <t>LudySu.LrcJaeger</t>
  </si>
  <si>
    <t>diesieben07.SevenCommons</t>
  </si>
  <si>
    <t>nbeloglazov.GeekAlarm</t>
  </si>
  <si>
    <t>nethergrim.vk_client</t>
  </si>
  <si>
    <t>OpenSextant.geodesy</t>
  </si>
  <si>
    <t>dozedoff.similarImage</t>
  </si>
  <si>
    <t>fqntxmqee.webframe</t>
  </si>
  <si>
    <t>bendisposto.prob2</t>
  </si>
  <si>
    <t>mjsalerno.UnoBot</t>
  </si>
  <si>
    <t>ndw.xmlresolver</t>
  </si>
  <si>
    <t>AlmasB.mmorpg</t>
  </si>
  <si>
    <t>nabedge.mixer2</t>
  </si>
  <si>
    <t>Comcast.zucchini</t>
  </si>
  <si>
    <t>ehoefig.KineticGWT</t>
  </si>
  <si>
    <t>dai0304.baseunits</t>
  </si>
  <si>
    <t>stevenschwenke.JavaFXWorkshop</t>
  </si>
  <si>
    <t>pnowy.NativeCriteria</t>
  </si>
  <si>
    <t>reines.rxtx</t>
  </si>
  <si>
    <t>beranradek.formio</t>
  </si>
  <si>
    <t>fluxroot.jcpi</t>
  </si>
  <si>
    <t>rymate1234.bChatManager</t>
  </si>
  <si>
    <t>nauphone.ServerAccess</t>
  </si>
  <si>
    <t>badvision.jace</t>
  </si>
  <si>
    <t>rlogiacco.SmartUnit</t>
  </si>
  <si>
    <t>craftfire.AuthDB</t>
  </si>
  <si>
    <t>jonghough.AndroidSSH</t>
  </si>
  <si>
    <t>kaazing.nuklei</t>
  </si>
  <si>
    <t>threerings.nexus</t>
  </si>
  <si>
    <t>valotrading.silvertip</t>
  </si>
  <si>
    <t>casmi.casmi</t>
  </si>
  <si>
    <t>Zubnix.xcb4j</t>
  </si>
  <si>
    <t>openpreserve.scout</t>
  </si>
  <si>
    <t>cjwizard.cjwizard</t>
  </si>
  <si>
    <t>NoChanceSD.PvPManager</t>
  </si>
  <si>
    <t>Sciss.Eisenkraut</t>
  </si>
  <si>
    <t>ibauersachs.dnssecjava</t>
  </si>
  <si>
    <t>lkorth.dislock</t>
  </si>
  <si>
    <t>kibotu.net.kibotu.android.deviceinfo</t>
  </si>
  <si>
    <t>kayahr.xadrian</t>
  </si>
  <si>
    <t>rdiachenko.jlv</t>
  </si>
  <si>
    <t>fluxroot.flux</t>
  </si>
  <si>
    <t>ProjectKorra.ProjectKorra</t>
  </si>
  <si>
    <t>shaobin0604.CallVibrator</t>
  </si>
  <si>
    <t>irmen.Serpent</t>
  </si>
  <si>
    <t>fuzzylite.jfuzzylite</t>
  </si>
  <si>
    <t>l2jserver2.l2jserver2</t>
  </si>
  <si>
    <t>finnyb.javampd</t>
  </si>
  <si>
    <t>Fusion.RootTools</t>
  </si>
  <si>
    <t>DSpace.xoai</t>
  </si>
  <si>
    <t>mguymon.naether</t>
  </si>
  <si>
    <t>casimir.simpleDeadlines</t>
  </si>
  <si>
    <t>hunchee.twist</t>
  </si>
  <si>
    <t>vark.Aardvark</t>
  </si>
  <si>
    <t>LepkoQQ.EasyCrafting</t>
  </si>
  <si>
    <t>Steffion.BlockHunt</t>
  </si>
  <si>
    <t>MongoLink.mongolink</t>
  </si>
  <si>
    <t>mikera.tyrant</t>
  </si>
  <si>
    <t>3scale.3scale_ws_api_for_java</t>
  </si>
  <si>
    <t>MinecraftWars.Gringotts</t>
  </si>
  <si>
    <t>jericks.geometrycommands</t>
  </si>
  <si>
    <t>TVPT.VoxelGunsmith</t>
  </si>
  <si>
    <t>opensourceBIM.bimql</t>
  </si>
  <si>
    <t>grakic.jfreesteel</t>
  </si>
  <si>
    <t>rwl.ParallelColt</t>
  </si>
  <si>
    <t>sjamesr.jfreesane</t>
  </si>
  <si>
    <t>dreedyman.Rio</t>
  </si>
  <si>
    <t>pierre.collector</t>
  </si>
  <si>
    <t>NLP2RDF.software</t>
  </si>
  <si>
    <t>Q0rDev.MChat</t>
  </si>
  <si>
    <t>adelnizamutdinov.Schedule</t>
  </si>
  <si>
    <t>NovaTecConsulting.BeanTest</t>
  </si>
  <si>
    <t>mbats.arduino</t>
  </si>
  <si>
    <t>SpoutDev.BukkitBridge</t>
  </si>
  <si>
    <t>geoffreywiseman.Moo</t>
  </si>
  <si>
    <t>heroku.heroku.jar</t>
  </si>
  <si>
    <t>Sciss.FScape</t>
  </si>
  <si>
    <t>atteo.moonshine</t>
  </si>
  <si>
    <t>magnusja.libaums</t>
  </si>
  <si>
    <t>osgi.osgi.enroute</t>
  </si>
  <si>
    <t>anthonydahanne.ReGalAndroid</t>
  </si>
  <si>
    <t>suninformation.ymateplatform</t>
  </si>
  <si>
    <t>laco0416.SmileEssence</t>
  </si>
  <si>
    <t>idekerlab.cyREST</t>
  </si>
  <si>
    <t>SonarSource.sslr</t>
  </si>
  <si>
    <t>yogpstop.QuarryPlus</t>
  </si>
  <si>
    <t>stokito.gag</t>
  </si>
  <si>
    <t>astrapi69.jgeohash</t>
  </si>
  <si>
    <t>amplafi.htmlcleaner</t>
  </si>
  <si>
    <t>b3dgs.lionengine</t>
  </si>
  <si>
    <t>tomitribe.crest</t>
  </si>
  <si>
    <t>openintents.notepad</t>
  </si>
  <si>
    <t>kalixia.Grapi</t>
  </si>
  <si>
    <t>unchiujar.Umbra</t>
  </si>
  <si>
    <t>airlift.discovery</t>
  </si>
  <si>
    <t>3wks.thundr</t>
  </si>
  <si>
    <t>matobet.moVirt</t>
  </si>
  <si>
    <t>antoniy.Gidder</t>
  </si>
  <si>
    <t>veken0m.bitcoinium</t>
  </si>
  <si>
    <t>oker1.phpunit_codecoverage_display</t>
  </si>
  <si>
    <t>koraktor.mavanagaiata</t>
  </si>
  <si>
    <t>threerings.react</t>
  </si>
  <si>
    <t>hoverruan.weiboclient4j</t>
  </si>
  <si>
    <t>bekkopen.NoCommons</t>
  </si>
  <si>
    <t>cderoove.damp.ekeko</t>
  </si>
  <si>
    <t>Tropicraft.Tropicraft</t>
  </si>
  <si>
    <t>samskivert.pythagoras</t>
  </si>
  <si>
    <t>tbsalling.aismessages</t>
  </si>
  <si>
    <t>ltearno.hexa.tools</t>
  </si>
  <si>
    <t>joshsh.sesametools</t>
  </si>
  <si>
    <t>phax.jcodemodel</t>
  </si>
  <si>
    <t>ellenhebert.Grappl</t>
  </si>
  <si>
    <t>rtreffer.minidns</t>
  </si>
  <si>
    <t>arminha.worldclockwidget</t>
  </si>
  <si>
    <t>452.USBHIDTerminal</t>
  </si>
  <si>
    <t>openintents.safe</t>
  </si>
  <si>
    <t>MCBans.MCBans</t>
  </si>
  <si>
    <t>openpreserve.jhove</t>
  </si>
  <si>
    <t>openintents.shoppinglist</t>
  </si>
  <si>
    <t>jkiddo.jolivia</t>
  </si>
  <si>
    <t>htwg.UCE</t>
  </si>
  <si>
    <t>openlvc.portico</t>
  </si>
  <si>
    <t>persado.stevia</t>
  </si>
  <si>
    <t>joshsh.twitlogic</t>
  </si>
  <si>
    <t>mbarbero.fr.obeo.releng.targetplatform</t>
  </si>
  <si>
    <t>tranchis.xsd2thrift</t>
  </si>
  <si>
    <t>documents4j.documents4j</t>
  </si>
  <si>
    <t>lordi.tickmate</t>
  </si>
  <si>
    <t>awhitford.lombok.maven</t>
  </si>
  <si>
    <t>torrent4j.torrent4j</t>
  </si>
  <si>
    <t>jkuhnert.ognl</t>
  </si>
  <si>
    <t>eugener.oxbow</t>
  </si>
  <si>
    <t>kunny.blog_samples</t>
  </si>
  <si>
    <t>eclipsesource.tabris</t>
  </si>
  <si>
    <t>SeleniumHQ.www.seleniumhq.org</t>
  </si>
  <si>
    <t>sorcix.sIRC</t>
  </si>
  <si>
    <t>oliverklee.pixy</t>
  </si>
  <si>
    <t>tvrenamer.tvrenamer</t>
  </si>
  <si>
    <t>irmen.Pyrolite</t>
  </si>
  <si>
    <t>synhershko.HebMorph</t>
  </si>
  <si>
    <t>unidal.frameworks</t>
  </si>
  <si>
    <t>airlift.aircompressor</t>
  </si>
  <si>
    <t>apache.metamodel</t>
  </si>
  <si>
    <t>rjeschke.txtmark</t>
  </si>
  <si>
    <t>jOOQ.jOOX</t>
  </si>
  <si>
    <t>microg.android_packages_apps_UnifiedNlp</t>
  </si>
  <si>
    <t>openscoring.openscoring</t>
  </si>
  <si>
    <t>cketti.ckChangeLog</t>
  </si>
  <si>
    <t>mesos.hadoop</t>
  </si>
  <si>
    <t>jkiddo.gmusic.api</t>
  </si>
  <si>
    <t>Chrisplus.RootManager</t>
  </si>
  <si>
    <t>jruby.joni</t>
  </si>
  <si>
    <t>akarnokd.ixjava</t>
  </si>
  <si>
    <t>googolmo.OkVolley</t>
  </si>
  <si>
    <t>kamranzafar.jtar</t>
  </si>
  <si>
    <t>paulfitz.daff</t>
  </si>
  <si>
    <t>twitter.joauth</t>
  </si>
  <si>
    <t>JakeWharton.HanselAndGretel</t>
  </si>
  <si>
    <t>indeedeng.proctor</t>
  </si>
  <si>
    <t>julianhyde.linq4j</t>
  </si>
  <si>
    <t>forge.roaster</t>
  </si>
  <si>
    <t>davidmoten.geo</t>
  </si>
  <si>
    <t>jReddit.jReddit</t>
  </si>
  <si>
    <t>tinkerpop.frames</t>
  </si>
  <si>
    <t>sanity.tahrir</t>
  </si>
  <si>
    <t>anthonyu.KeptCollections</t>
  </si>
  <si>
    <t>siom79.japicmp</t>
  </si>
  <si>
    <t>GlenKPeterson.Paguro</t>
  </si>
  <si>
    <t>avram.zandy</t>
  </si>
  <si>
    <t>beijunyi.ParallelGit</t>
  </si>
  <si>
    <t>eyeem.potato</t>
  </si>
  <si>
    <t>castlabs.dashencrypt</t>
  </si>
  <si>
    <t>timmolter.Yank</t>
  </si>
  <si>
    <t>tinkerpop.pipes</t>
  </si>
  <si>
    <t>Atmosphere.nettosphere</t>
  </si>
  <si>
    <t>lemire.JavaFastPFOR</t>
  </si>
  <si>
    <t>helun.Ektorp</t>
  </si>
  <si>
    <t>robospock.RoboSpock</t>
  </si>
  <si>
    <t>szegedi.dynalink</t>
  </si>
  <si>
    <t>Michenux.YourAppIdea</t>
  </si>
  <si>
    <t>mongojack.mongojack</t>
  </si>
  <si>
    <t>easymock.objenesis</t>
  </si>
  <si>
    <t>aled.jsi</t>
  </si>
  <si>
    <t>lessthanoptimal.ejml</t>
  </si>
  <si>
    <t>Atmosphere.wasync</t>
  </si>
  <si>
    <t>sematext.HBaseHUT</t>
  </si>
  <si>
    <t>GamingMesh.Jobs</t>
  </si>
  <si>
    <t>Simmetrics.simmetrics</t>
  </si>
  <si>
    <t>sematext.HBaseWD</t>
  </si>
  <si>
    <t>feroult.yawp</t>
  </si>
  <si>
    <t>timmolter.Sundial</t>
  </si>
  <si>
    <t>dawnbreaks.NettyRPC</t>
  </si>
  <si>
    <t>pierre.meteo</t>
  </si>
  <si>
    <t>TVPT.VoxelSniper</t>
  </si>
  <si>
    <t>xebia.Xebium</t>
  </si>
  <si>
    <t>GumTreeDiff.gumtree</t>
  </si>
  <si>
    <t>nusco.narjillos</t>
  </si>
  <si>
    <t>shrinkwrap.resolver</t>
  </si>
  <si>
    <t>willuhn.hbci4java</t>
  </si>
  <si>
    <t>Netflix.dyno</t>
  </si>
  <si>
    <t>SimonVT.cathode</t>
  </si>
  <si>
    <t>puniverse.galaxy</t>
  </si>
  <si>
    <t>Grarak.KernelAdiutor</t>
  </si>
  <si>
    <t>kamranzafar.JCL</t>
  </si>
  <si>
    <t>mkarneim.pojobuilder</t>
  </si>
  <si>
    <t>TimotheeJeannin.ProviGen</t>
  </si>
  <si>
    <t>plantuml.plantuml</t>
  </si>
  <si>
    <t>jonasoreland.runnerup</t>
  </si>
  <si>
    <t>fabiomaffioletti.jsondoc</t>
  </si>
  <si>
    <t>flaxsearch.luwak</t>
  </si>
  <si>
    <t>PanicInitiative.PanicButton</t>
  </si>
  <si>
    <t>smooks.smooks</t>
  </si>
  <si>
    <t>owlike.genson</t>
  </si>
  <si>
    <t>fabioz.startexplorer</t>
  </si>
  <si>
    <t>openmhealth.shimmer</t>
  </si>
  <si>
    <t>vvakame.JsonPullParser</t>
  </si>
  <si>
    <t>dooApp.FXForm2</t>
  </si>
  <si>
    <t>analytically.camelcode</t>
  </si>
  <si>
    <t>bkiers.Liqp</t>
  </si>
  <si>
    <t>joshsh.ripple</t>
  </si>
  <si>
    <t>yui.yuitest</t>
  </si>
  <si>
    <t>barbeau.gpstest</t>
  </si>
  <si>
    <t>sheimi.SGit</t>
  </si>
  <si>
    <t>UprootLabs.gngr</t>
  </si>
  <si>
    <t>cereda.arara</t>
  </si>
  <si>
    <t>SQLDroid.SQLDroid</t>
  </si>
  <si>
    <t>cflint.CFLint</t>
  </si>
  <si>
    <t>apiman.apiman</t>
  </si>
  <si>
    <t>oshi.oshi</t>
  </si>
  <si>
    <t>eidottermihi.rpicheck</t>
  </si>
  <si>
    <t>xSAVIKx.AndroidScreencast</t>
  </si>
  <si>
    <t>sanity.LastCalc</t>
  </si>
  <si>
    <t>DroidPHP.DroidPHP</t>
  </si>
  <si>
    <t>simplenlg.simplenlg</t>
  </si>
  <si>
    <t>Mach5.supersonic</t>
  </si>
  <si>
    <t>smartrics.RestFixture</t>
  </si>
  <si>
    <t>apache.reef</t>
  </si>
  <si>
    <t>robotoworks.mechanoid</t>
  </si>
  <si>
    <t>EnterpriseQualityCoding.FizzBuzzEnterpriseEdition</t>
  </si>
  <si>
    <t>JakeWharton.NineOldAndroids</t>
  </si>
  <si>
    <t>scribejava.scribejava</t>
  </si>
  <si>
    <t>NanoHttpd.nanohttpd</t>
  </si>
  <si>
    <t>square.flow</t>
  </si>
  <si>
    <t>square.mortar</t>
  </si>
  <si>
    <t>Netflix.zuul</t>
  </si>
  <si>
    <t>yasserg.crawler4j</t>
  </si>
  <si>
    <t>Flowdalic.asmack</t>
  </si>
  <si>
    <t>ToxicBakery.ViewPagerTransforms</t>
  </si>
  <si>
    <t>zeromq.jeromq</t>
  </si>
  <si>
    <t>google.jimfs</t>
  </si>
  <si>
    <t>Netflix.servo</t>
  </si>
  <si>
    <t>gabrielemariotti.changeloglib</t>
  </si>
  <si>
    <t>jOOQ.jOOL</t>
  </si>
  <si>
    <t>JCTools.JCTools</t>
  </si>
  <si>
    <t>pinterest.secor</t>
  </si>
  <si>
    <t>infinum.android_dbinspector</t>
  </si>
  <si>
    <t>javaparser.javaparser</t>
  </si>
  <si>
    <t>dain.leveldb</t>
  </si>
  <si>
    <t>mpetazzoni.ttorrent</t>
  </si>
  <si>
    <t>blazsolar.FlowLayout</t>
  </si>
  <si>
    <t>kenglxn.QRGen</t>
  </si>
  <si>
    <t>microg.android_packages_apps_GmsCore</t>
  </si>
  <si>
    <t>zeromq.jzmq</t>
  </si>
  <si>
    <t>Netflix.Turbine</t>
  </si>
  <si>
    <t>airlift.airline</t>
  </si>
  <si>
    <t>adyliu.jafka</t>
  </si>
  <si>
    <t>faradaj.BlurBehind</t>
  </si>
  <si>
    <t>OpenTSDB.asynchbase</t>
  </si>
  <si>
    <t>mpatric.mp3agic</t>
  </si>
  <si>
    <t>4pr0n.ripme</t>
  </si>
  <si>
    <t>atermenji.IconicDroid</t>
  </si>
  <si>
    <t>decebals.pf4j</t>
  </si>
  <si>
    <t>awaitility.awaitility</t>
  </si>
  <si>
    <t>vincentbrison.dualcache</t>
  </si>
  <si>
    <t>Netflix.karyon</t>
  </si>
  <si>
    <t>myabc.markdownj</t>
  </si>
  <si>
    <t>gresrun.jesque</t>
  </si>
  <si>
    <t>samskivert.jmustache</t>
  </si>
  <si>
    <t>atilika.kuromoji</t>
  </si>
  <si>
    <t>klout.brickhouse</t>
  </si>
  <si>
    <t>JakeWharton.ViewPagerIndicator</t>
  </si>
  <si>
    <t>yui.yuicompressor</t>
  </si>
  <si>
    <t>satyan.sugar</t>
  </si>
  <si>
    <t>guardianproject.NetCipher</t>
  </si>
  <si>
    <t>konsoletyper.teavm</t>
  </si>
  <si>
    <t>amlcurran.ShowcaseView</t>
  </si>
  <si>
    <t>chewiebug.GCViewer</t>
  </si>
  <si>
    <t>restfb.restfb</t>
  </si>
  <si>
    <t>chrisbanes.PhotoView</t>
  </si>
  <si>
    <t>cloudera.oryx</t>
  </si>
  <si>
    <t>linkedin.datafu</t>
  </si>
  <si>
    <t>resteasy.Resteasy</t>
  </si>
  <si>
    <t>mapsforge.mapsforge</t>
  </si>
  <si>
    <t>UniversalMediaServer.UniversalMediaServer</t>
  </si>
  <si>
    <t>JeroenMols.LandscapeVideoCamera</t>
  </si>
  <si>
    <t>mikiobraun.jblas</t>
  </si>
  <si>
    <t>keepkey.multibit</t>
  </si>
  <si>
    <t>haraldk.TwelveMonkeys</t>
  </si>
  <si>
    <t>gephi.gephi</t>
  </si>
  <si>
    <t>cinquin.parismi</t>
  </si>
  <si>
    <t>tobiyas.Utils</t>
  </si>
  <si>
    <t>wielkimiodas.TimeSeries</t>
  </si>
  <si>
    <t>OpenSoftwareSolutions.PDFReporter</t>
  </si>
  <si>
    <t>fujaba.SDMLib</t>
  </si>
  <si>
    <t>martinschaef.bixie</t>
  </si>
  <si>
    <t>xbib.xbib</t>
  </si>
  <si>
    <t>SeaCloudsEU.SeaCloudsPlatform</t>
  </si>
  <si>
    <t>huanghongxun.WaterPower</t>
  </si>
  <si>
    <t>cncgoko.Goko</t>
  </si>
  <si>
    <t>AKSW.FOX</t>
  </si>
  <si>
    <t>spheras.messic</t>
  </si>
  <si>
    <t>CookieCadger.CookieCadger</t>
  </si>
  <si>
    <t>cdk.cdk</t>
  </si>
  <si>
    <t>zkoss.zk</t>
  </si>
  <si>
    <t>markhobson.symmetry</t>
  </si>
  <si>
    <t>otojunior.quickstart.jpa.archetype</t>
  </si>
  <si>
    <t>bubl.guru.neo4j.graph.manipulator</t>
  </si>
  <si>
    <t>opentable.otj.jaxrs</t>
  </si>
  <si>
    <t>tstout.db.tools</t>
  </si>
  <si>
    <t>mrolcsi.FileBrowser.Android</t>
  </si>
  <si>
    <t>yuriyshapovalov.algorithms.java</t>
  </si>
  <si>
    <t>cucumber.ltd.cucumber.pro.jvm</t>
  </si>
  <si>
    <t>DEVCOOP.dmpc.public</t>
  </si>
  <si>
    <t>bubl.guru.service</t>
  </si>
  <si>
    <t>ksclarke.freelib.utils</t>
  </si>
  <si>
    <t>vgv.common.web</t>
  </si>
  <si>
    <t>ladenberger.bmotion.prob</t>
  </si>
  <si>
    <t>FunThomas424242.rezept.dsl</t>
  </si>
  <si>
    <t>molindo.molindo.mysql.collations.lib</t>
  </si>
  <si>
    <t>SanderSmee.code.collection</t>
  </si>
  <si>
    <t>abba.Android.Cloudpath</t>
  </si>
  <si>
    <t>pavelshackih.another.yet.bash.client</t>
  </si>
  <si>
    <t>caveman.frak.java.core</t>
  </si>
  <si>
    <t>Gigaspaces.xap.mule</t>
  </si>
  <si>
    <t>SuperAwesomeLTD.sa.mobile.sdk.android</t>
  </si>
  <si>
    <t>bendraaisma.gnuob.api</t>
  </si>
  <si>
    <t>geomajas.geomajas.project.sld.editor</t>
  </si>
  <si>
    <t>daisy.pipeline.mod.tts</t>
  </si>
  <si>
    <t>bendraaisma.gnuob.app</t>
  </si>
  <si>
    <t>tfr42.spring.course.examples</t>
  </si>
  <si>
    <t>bendraaisma.gnuob.soap</t>
  </si>
  <si>
    <t>trejkaz.hex.components</t>
  </si>
  <si>
    <t>BMKEG.bmkeg.utils</t>
  </si>
  <si>
    <t>javaBin.cake.redux</t>
  </si>
  <si>
    <t>kkopacz.agiso.tempel</t>
  </si>
  <si>
    <t>liblouis.liblouis.java</t>
  </si>
  <si>
    <t>G.Node.nix.java</t>
  </si>
  <si>
    <t>FenixEdu.fenixedu.spaces</t>
  </si>
  <si>
    <t>testmycode.tmc.langs</t>
  </si>
  <si>
    <t>fcrepo4.fcrepo.module.auth.rbacl</t>
  </si>
  <si>
    <t>analogweb.commons.fileupload.plugin</t>
  </si>
  <si>
    <t>mxro.server.api</t>
  </si>
  <si>
    <t>thrasibule.thrasibule.overlay</t>
  </si>
  <si>
    <t>after.the.sunrise.commons.ats</t>
  </si>
  <si>
    <t>nwillc.almost.functional</t>
  </si>
  <si>
    <t>UnifiedViews.Plugin.DevEnv</t>
  </si>
  <si>
    <t>daisy.osgi.libs</t>
  </si>
  <si>
    <t>lp0.cursus.ui</t>
  </si>
  <si>
    <t>noboru.i.kyouen.android</t>
  </si>
  <si>
    <t>openpreserve.scape.simulator</t>
  </si>
  <si>
    <t>seanoshea.BluePlaquesLondon.Android</t>
  </si>
  <si>
    <t>MO.System.Java_DS</t>
  </si>
  <si>
    <t>mkristian.ixtlan.users</t>
  </si>
  <si>
    <t>kotlinski.image.sort.master</t>
  </si>
  <si>
    <t>jraska.Diploma.Thesis</t>
  </si>
  <si>
    <t>moravianlibrary.K4.tools</t>
  </si>
  <si>
    <t>clemble.clemble.test</t>
  </si>
  <si>
    <t>ukwa.mementoweb.client.java</t>
  </si>
  <si>
    <t>notizklotz.derbund.downloader</t>
  </si>
  <si>
    <t>FWest98.Fingify.Android</t>
  </si>
  <si>
    <t>arno.s.risk.java</t>
  </si>
  <si>
    <t>spring.guides.gs.yarn.batch.restart</t>
  </si>
  <si>
    <t>my.flow.importlist</t>
  </si>
  <si>
    <t>MakerFaireOrlando.mfo.android</t>
  </si>
  <si>
    <t>devhub.tud.git.server</t>
  </si>
  <si>
    <t>jeremiehuchet.onebusaway.java.api</t>
  </si>
  <si>
    <t>reevoo.reevoomark.java.api</t>
  </si>
  <si>
    <t>geozet.openls.databinding</t>
  </si>
  <si>
    <t>FasterXML.jackson.jaxrs.smile.provider</t>
  </si>
  <si>
    <t>houdejun214.lakeside.java</t>
  </si>
  <si>
    <t>garber.lab.ESAT</t>
  </si>
  <si>
    <t>MIND.Tools.mindoc</t>
  </si>
  <si>
    <t>EHRI.ehri.search.tools</t>
  </si>
  <si>
    <t>Bedework.bw.util</t>
  </si>
  <si>
    <t>Canadensys.canadensys.explorer</t>
  </si>
  <si>
    <t>JavaMoney.jsr354.tck</t>
  </si>
  <si>
    <t>ushkinaz.command.me</t>
  </si>
  <si>
    <t>hoegertn.restdoc.java.server</t>
  </si>
  <si>
    <t>joshsh.sparql.osc</t>
  </si>
  <si>
    <t>digipost.sdp.shared</t>
  </si>
  <si>
    <t>qmetric.pdf.manipulation</t>
  </si>
  <si>
    <t>daisy.pipeline.clientlib.java</t>
  </si>
  <si>
    <t>vsamov.java.technologies</t>
  </si>
  <si>
    <t>subugoe.format.converter</t>
  </si>
  <si>
    <t>arminha.pdf.tools</t>
  </si>
  <si>
    <t>p4welo.active.portal</t>
  </si>
  <si>
    <t>buzztaiki.lucene.lastuni</t>
  </si>
  <si>
    <t>astrapi69.wicket.examples</t>
  </si>
  <si>
    <t>uniba.dsg.BPELlint</t>
  </si>
  <si>
    <t>atomfrede.freezing.octo.bear</t>
  </si>
  <si>
    <t>mgoellnitz.tangram.examples</t>
  </si>
  <si>
    <t>orwell.int.proxy.robots</t>
  </si>
  <si>
    <t>robinpowered.robin.java.sdk</t>
  </si>
  <si>
    <t>jdb8.caius.hall.app</t>
  </si>
  <si>
    <t>Codingspezis.metal.only</t>
  </si>
  <si>
    <t>daisy.pipeline.webui</t>
  </si>
  <si>
    <t>gwenn.sqlite.jna</t>
  </si>
  <si>
    <t>eflynn.javafx.minesweeper</t>
  </si>
  <si>
    <t>orbisgis.gdms.topology</t>
  </si>
  <si>
    <t>agargiulo.gatekeeper.android</t>
  </si>
  <si>
    <t>zanata.zanata.api</t>
  </si>
  <si>
    <t>Jasig.hrs.portlets</t>
  </si>
  <si>
    <t>feedhenry.fh.android.sdk</t>
  </si>
  <si>
    <t>clemble.clemble.social</t>
  </si>
  <si>
    <t>mcekovic.currency.watch</t>
  </si>
  <si>
    <t>molindo.molindo.notify</t>
  </si>
  <si>
    <t>yuripourre.e.motion</t>
  </si>
  <si>
    <t>davidkarlsen.Commons.Transaction.Spring.Integration</t>
  </si>
  <si>
    <t>webdriverextensions.webdriverextensions.maven.plugin</t>
  </si>
  <si>
    <t>e.parliament.nsesa.server.impl</t>
  </si>
  <si>
    <t>1and1.testlink.junit</t>
  </si>
  <si>
    <t>monarch.initiative.owlsim.v3</t>
  </si>
  <si>
    <t>javadev.jasper.xml.to.pdf.generator</t>
  </si>
  <si>
    <t>xp.forge.xp.maven.plugin</t>
  </si>
  <si>
    <t>arquillian.arquillian.spacelift</t>
  </si>
  <si>
    <t>SonarQubeCommunity.sonar.jmeter</t>
  </si>
  <si>
    <t>iks.github.MOGLiCodeCreator</t>
  </si>
  <si>
    <t>SonarSource.sslr.squid.bridge</t>
  </si>
  <si>
    <t>gbv.bibapp.android</t>
  </si>
  <si>
    <t>forge.addon.gradle</t>
  </si>
  <si>
    <t>ical4j.ical4j.connector</t>
  </si>
  <si>
    <t>taylor.project.taylor.seam.jsf2</t>
  </si>
  <si>
    <t>Gubaer.josm.contourmerge.plugin</t>
  </si>
  <si>
    <t>amplafi.jericho.html</t>
  </si>
  <si>
    <t>wizardjedi.smpp.test.tools</t>
  </si>
  <si>
    <t>mikera.steampunk.laf</t>
  </si>
  <si>
    <t>e.parliament.nsesa.server.api</t>
  </si>
  <si>
    <t>my.flow.paypalimporter</t>
  </si>
  <si>
    <t>markiewb.nb.additional.hints</t>
  </si>
  <si>
    <t>larsgrefer.bpm.meter.android</t>
  </si>
  <si>
    <t>laamella.gad.amazing</t>
  </si>
  <si>
    <t>mdeverdelhan.java.samples</t>
  </si>
  <si>
    <t>maddingo.nio.fs.provider</t>
  </si>
  <si>
    <t>SonarQubeCommunity.sonar.forms.plsql.extractor</t>
  </si>
  <si>
    <t>SonarSource.sonar.update.center</t>
  </si>
  <si>
    <t>kwart.secured.webapp.template</t>
  </si>
  <si>
    <t>matsim.org.josm.matsim.plugin</t>
  </si>
  <si>
    <t>ical4j.ical4j.vcard</t>
  </si>
  <si>
    <t>Canadensys.canadensys.data.access</t>
  </si>
  <si>
    <t>krs.world.bridges</t>
  </si>
  <si>
    <t>FasterXML.jackson.module.guice</t>
  </si>
  <si>
    <t>everit.org.eosgi.maven.plugin</t>
  </si>
  <si>
    <t>aeshell.aesh.extensions</t>
  </si>
  <si>
    <t>CIRDLES.CHRONI.Android</t>
  </si>
  <si>
    <t>spring.guides.gs.register.twitter.app</t>
  </si>
  <si>
    <t>aerogear.aerogear.security</t>
  </si>
  <si>
    <t>testmycode.tmc.netbeans</t>
  </si>
  <si>
    <t>peacecorps.realtrack.android</t>
  </si>
  <si>
    <t>kvanrobbroeck.jee7.starter</t>
  </si>
  <si>
    <t>constantcontact.java.sdk</t>
  </si>
  <si>
    <t>jnr.jnr.netdb</t>
  </si>
  <si>
    <t>arcao.geocaching.api</t>
  </si>
  <si>
    <t>Multifarious.skid.road</t>
  </si>
  <si>
    <t>sevntu.checkstyle.dsm.maven.plugin</t>
  </si>
  <si>
    <t>searchisko.structured.content.tools</t>
  </si>
  <si>
    <t>pkozelka.contentcheck.maven.plugin</t>
  </si>
  <si>
    <t>opitzconsulting.bwertr.java</t>
  </si>
  <si>
    <t>tynamo.tynamo.federatedaccounts</t>
  </si>
  <si>
    <t>zanata.zanata.common</t>
  </si>
  <si>
    <t>cubing.wca.workbook.assistant</t>
  </si>
  <si>
    <t>TheNewEconomy.TNE.Bukkit</t>
  </si>
  <si>
    <t>manoj.makkuboy.Aadu.Puli.Aatam</t>
  </si>
  <si>
    <t>FasterXML.jackson.module.paranamer</t>
  </si>
  <si>
    <t>igarape.copcast.android</t>
  </si>
  <si>
    <t>Canadensys.narwhal.processor</t>
  </si>
  <si>
    <t>nikosk.Spring.JPA.Crud.Scaffolding</t>
  </si>
  <si>
    <t>italiangrid.voms.api.java</t>
  </si>
  <si>
    <t>schibsted.sdk.android</t>
  </si>
  <si>
    <t>killbill.killbill.client.java</t>
  </si>
  <si>
    <t>johan.gorter.Instantlogic</t>
  </si>
  <si>
    <t>terasolunaorg.terasoluna.gfw.functionaltest</t>
  </si>
  <si>
    <t>jbehave.jbehave.osgi</t>
  </si>
  <si>
    <t>Nodeclipse.restclient.tool</t>
  </si>
  <si>
    <t>darxriggs.codenarc.eclipse</t>
  </si>
  <si>
    <t>realityforge.gwt.contacts</t>
  </si>
  <si>
    <t>bit.man.SwissArmyJavaGit</t>
  </si>
  <si>
    <t>goodow.realtime.android.playground</t>
  </si>
  <si>
    <t>SonarQubeCommunity.sonar.sonargraph</t>
  </si>
  <si>
    <t>jnr.jnr.constants</t>
  </si>
  <si>
    <t>cts2.cts2.framework</t>
  </si>
  <si>
    <t>FenixEdu.fenixedu.cms</t>
  </si>
  <si>
    <t>SonarQubeCommunity.sonar.fortify</t>
  </si>
  <si>
    <t>SonarSource.sonar.scanner.ant</t>
  </si>
  <si>
    <t>goodow.realtime.operation</t>
  </si>
  <si>
    <t>Sylvain.Bugat.RundeckMonitor</t>
  </si>
  <si>
    <t>tobyweston.simple.http</t>
  </si>
  <si>
    <t>toopher.toopher.java</t>
  </si>
  <si>
    <t>CodisRedding.sf.deploy.and.destroy</t>
  </si>
  <si>
    <t>NeuronRobotics.java.bowler</t>
  </si>
  <si>
    <t>CvO.Theory.apt</t>
  </si>
  <si>
    <t>devhub.tud.devhub</t>
  </si>
  <si>
    <t>sanger.pathogens.crawl2</t>
  </si>
  <si>
    <t>openxc.openxc.starter</t>
  </si>
  <si>
    <t>instaclick.PDI.Plugin.Step.AMQP</t>
  </si>
  <si>
    <t>porscheinformatik.cucumber.report.db</t>
  </si>
  <si>
    <t>prismicio.java.kit</t>
  </si>
  <si>
    <t>SonarSource.sonar.xml</t>
  </si>
  <si>
    <t>jcgay.buildplan.maven.plugin</t>
  </si>
  <si>
    <t>vbmacher.cup.maven.plugin</t>
  </si>
  <si>
    <t>dschadow.Java.Web.Security</t>
  </si>
  <si>
    <t>googlegenomics.gatk.tools.java</t>
  </si>
  <si>
    <t>jdemetra.jdemetra.core</t>
  </si>
  <si>
    <t>SonarSource.sonar.web</t>
  </si>
  <si>
    <t>tdd.elevator.training.tetris</t>
  </si>
  <si>
    <t>khmarbaise.iterator.maven.plugin</t>
  </si>
  <si>
    <t>gehel.jmx.rmi.agent</t>
  </si>
  <si>
    <t>lindenbaum.maven.erlang.plugin</t>
  </si>
  <si>
    <t>susestudio.susestudio.lib.java</t>
  </si>
  <si>
    <t>gocardless.gocardless.java</t>
  </si>
  <si>
    <t>Unicon.unicon.cas.overlay</t>
  </si>
  <si>
    <t>AllPlayers.allplayers.android</t>
  </si>
  <si>
    <t>openmrs.openmrs.module.radiology</t>
  </si>
  <si>
    <t>blinskey.greek.reference</t>
  </si>
  <si>
    <t>molindo.wicketstuff.merged.resources</t>
  </si>
  <si>
    <t>pulse00.Doctrine.Eclipse.Plugin</t>
  </si>
  <si>
    <t>mpc.bioinformatics.pia</t>
  </si>
  <si>
    <t>jDTOBinder.jDTO.Binder</t>
  </si>
  <si>
    <t>FasterXML.jackson.datatype.jsr353</t>
  </si>
  <si>
    <t>openmhealth.sample.data.generator</t>
  </si>
  <si>
    <t>icon.Systemhaus.GmbH.javassist.maven.plugin</t>
  </si>
  <si>
    <t>Orange.OpenSource.ATK</t>
  </si>
  <si>
    <t>camunda.camunda.bpm.platform.osgi</t>
  </si>
  <si>
    <t>spring.guides.gs.register.facebook.app</t>
  </si>
  <si>
    <t>impactcentre.interoperability.framework</t>
  </si>
  <si>
    <t>tfKamran.tf.tabs.android</t>
  </si>
  <si>
    <t>NetsOSS.embedded.jetty</t>
  </si>
  <si>
    <t>angelozerr.eclipse.wtp.xml.search</t>
  </si>
  <si>
    <t>breber.Android.Agenda</t>
  </si>
  <si>
    <t>sijpesteijn.mafia.maven.plugin</t>
  </si>
  <si>
    <t>Graylog2.syslog4j.graylog2</t>
  </si>
  <si>
    <t>aerogear.aerogear.android.todo</t>
  </si>
  <si>
    <t>campaignmonitor.createsend.java</t>
  </si>
  <si>
    <t>Stolpersteine.stolpersteine.android</t>
  </si>
  <si>
    <t>Cortex.Modders.CodeLyokoMod</t>
  </si>
  <si>
    <t>MythTV.Clients.MythtvPlayerForAndroid</t>
  </si>
  <si>
    <t>jonnybbb.spring.social.xing</t>
  </si>
  <si>
    <t>SonarQubeCommunity.sonar.pmd</t>
  </si>
  <si>
    <t>trygvis.unix.maven.plugin</t>
  </si>
  <si>
    <t>appium.appium.android.bootstrap</t>
  </si>
  <si>
    <t>odavid.maven.plugins</t>
  </si>
  <si>
    <t>ecki.et.otp</t>
  </si>
  <si>
    <t>wuetherich.ds.annotation.builder</t>
  </si>
  <si>
    <t>pH.7.Simple.Java.Text.Editor</t>
  </si>
  <si>
    <t>SonarQubeCommunity.sonar.pdf.report</t>
  </si>
  <si>
    <t>manuzhang.storm.benchmark</t>
  </si>
  <si>
    <t>cprieto.tsqlt.teamcity</t>
  </si>
  <si>
    <t>searchisko.elasticsearch.river.remote</t>
  </si>
  <si>
    <t>jbellmann.jcr.springextension</t>
  </si>
  <si>
    <t>selenide.examples.hangman</t>
  </si>
  <si>
    <t>everit.org.jira.timetracker.plugin</t>
  </si>
  <si>
    <t>SonarSource.sonar.ldap</t>
  </si>
  <si>
    <t>jaredsburrows.cs.interview.questions</t>
  </si>
  <si>
    <t>Fachschaft07.fs.android.app</t>
  </si>
  <si>
    <t>RWTH.i5.IDSG.steve</t>
  </si>
  <si>
    <t>wtsi.npg.illumina2bam</t>
  </si>
  <si>
    <t>SpringData.spring.data.cassandra</t>
  </si>
  <si>
    <t>nicoulaj.checksum.maven.plugin</t>
  </si>
  <si>
    <t>opentok.Opentok.Java.SDK</t>
  </si>
  <si>
    <t>acanda.eclipse.pmd</t>
  </si>
  <si>
    <t>restful.api.description.language.RADL</t>
  </si>
  <si>
    <t>Mahoney.slf4j.test</t>
  </si>
  <si>
    <t>primecloud.controller.org.primecloud.controller</t>
  </si>
  <si>
    <t>r.clancy.PlugMan</t>
  </si>
  <si>
    <t>damianszczepanik.cucumber.sandwich</t>
  </si>
  <si>
    <t>t.oster.LibLaserCut</t>
  </si>
  <si>
    <t>opener.project.ner.base</t>
  </si>
  <si>
    <t>robocup.atan.atan</t>
  </si>
  <si>
    <t>lievendoclo.Valkyrie.RCP</t>
  </si>
  <si>
    <t>forge.angularjs.addon</t>
  </si>
  <si>
    <t>ahn.vaadin.aceeditor</t>
  </si>
  <si>
    <t>sappenin.objectify.utils</t>
  </si>
  <si>
    <t>ferstl.pedantic.pom.enforcers</t>
  </si>
  <si>
    <t>lalit.k.selenium.java.tests</t>
  </si>
  <si>
    <t>x2on.xcode.maven.plugin</t>
  </si>
  <si>
    <t>albogdano.elasticsearch.river.amazonsqs</t>
  </si>
  <si>
    <t>SonarSource.sonar.python</t>
  </si>
  <si>
    <t>AuthorizeNet.sdk.java</t>
  </si>
  <si>
    <t>searchisko.elasticsearch.river.jira</t>
  </si>
  <si>
    <t>d.plaindoux.suitcase</t>
  </si>
  <si>
    <t>JodaOrg.joda.primitives</t>
  </si>
  <si>
    <t>Graylog2.graylog.plugin.aws</t>
  </si>
  <si>
    <t>aerogear.aerogear.controller</t>
  </si>
  <si>
    <t>RobertoEstrada.WLANAudit.Android</t>
  </si>
  <si>
    <t>cloudfoundry.community.java.nats</t>
  </si>
  <si>
    <t>stormpath.stormpath.shiro</t>
  </si>
  <si>
    <t>eigengo.specs2.spring</t>
  </si>
  <si>
    <t>comtel2000.fx.experience</t>
  </si>
  <si>
    <t>sylvainlaurent.JDBC.Performance.Logger</t>
  </si>
  <si>
    <t>sachin.handiekar.jMusixMatch</t>
  </si>
  <si>
    <t>FasterXML.jackson.dataformat.protobuf</t>
  </si>
  <si>
    <t>SonarQubeCommunity.sonar.findbugs</t>
  </si>
  <si>
    <t>geosolutions.it.jai.ext</t>
  </si>
  <si>
    <t>buddycloud.buddycloud.media.server</t>
  </si>
  <si>
    <t>SafeSlingerProject.SafeSlinger.Android</t>
  </si>
  <si>
    <t>marcphilipp.dbunit.datasetbuilder</t>
  </si>
  <si>
    <t>JavaMoney.javamoney.lib</t>
  </si>
  <si>
    <t>criticalmaps.criticalmaps.android</t>
  </si>
  <si>
    <t>fusepoolP3.p3.batchrefine</t>
  </si>
  <si>
    <t>t7mp.maven.t7.plugin</t>
  </si>
  <si>
    <t>jMotif.sax.vsm_classic</t>
  </si>
  <si>
    <t>simlar.simlar.android</t>
  </si>
  <si>
    <t>seanchenxi.gwt.storage</t>
  </si>
  <si>
    <t>jeremiehuchet.nominatim.java.api</t>
  </si>
  <si>
    <t>arquillian.arquillian.extension.drone</t>
  </si>
  <si>
    <t>gentlecat.Simple.Counter</t>
  </si>
  <si>
    <t>Programming.Systems.Lab.phosphor</t>
  </si>
  <si>
    <t>JavaMoney.javamoney.examples</t>
  </si>
  <si>
    <t>metamx.java.util</t>
  </si>
  <si>
    <t>orchestrate.io.orchestrate.java.client</t>
  </si>
  <si>
    <t>jprante.elasticsearch.oai</t>
  </si>
  <si>
    <t>tobyweston.simple.excel</t>
  </si>
  <si>
    <t>webjars.webjars.locator</t>
  </si>
  <si>
    <t>SonarSource.sonar.csharp</t>
  </si>
  <si>
    <t>dbs.leipzig.gradoop</t>
  </si>
  <si>
    <t>killbilling.recurly.java.library</t>
  </si>
  <si>
    <t>DaanVanYperen.artemis.odb.contrib</t>
  </si>
  <si>
    <t>gwtw.growing.with.the.web</t>
  </si>
  <si>
    <t>LMAX.Exchange.disruptor.proxy</t>
  </si>
  <si>
    <t>DaanVanYperen.libgdx.artemis.quickstart</t>
  </si>
  <si>
    <t>tzachz.github.comment.counter</t>
  </si>
  <si>
    <t>Noahs.ARK.semafor</t>
  </si>
  <si>
    <t>joscha.play.easymail</t>
  </si>
  <si>
    <t>FasterXML.jackson.dataformat.avro</t>
  </si>
  <si>
    <t>FasterXML.jackson.dataformat.cbor</t>
  </si>
  <si>
    <t>FasterXML.jackson.module.jaxb.annotations</t>
  </si>
  <si>
    <t>danielflower.maven.gitlog.plugin</t>
  </si>
  <si>
    <t>schaloner.deadbolt.2.java</t>
  </si>
  <si>
    <t>appcelerator.modules.ti.map</t>
  </si>
  <si>
    <t>apache.incubator.fluo</t>
  </si>
  <si>
    <t>goodow.realtime.channel</t>
  </si>
  <si>
    <t>Yubico.yubico.java.client</t>
  </si>
  <si>
    <t>marcelo.mason.SimpleClans</t>
  </si>
  <si>
    <t>jpos.jPOS.EE</t>
  </si>
  <si>
    <t>gini.dropwizard.gelf</t>
  </si>
  <si>
    <t>BrynCooke.cdi.unit</t>
  </si>
  <si>
    <t>devicehive.devicehive.java.server</t>
  </si>
  <si>
    <t>gwtbootstrap3.gwtbootstrap3.extras</t>
  </si>
  <si>
    <t>petitparser.java.petitparser</t>
  </si>
  <si>
    <t>FasterXML.jackson.dataformat.smile</t>
  </si>
  <si>
    <t>zalando.incubator.java.sproc.wrapper</t>
  </si>
  <si>
    <t>abashev.vfs.s3</t>
  </si>
  <si>
    <t>JodaOrg.joda.convert</t>
  </si>
  <si>
    <t>sanger.pathogens.Artemis</t>
  </si>
  <si>
    <t>jcgay.maven.notifier</t>
  </si>
  <si>
    <t>rschmitt.dynamic.object</t>
  </si>
  <si>
    <t>cathive.fx.guice</t>
  </si>
  <si>
    <t>emmaguy.wear.notify.for.reddit</t>
  </si>
  <si>
    <t>jprante.elasticsearch.analysis.skos</t>
  </si>
  <si>
    <t>koral...android.gif.drawable.sample</t>
  </si>
  <si>
    <t>aalmiray.Json.lib</t>
  </si>
  <si>
    <t>Simperium.simperium.android</t>
  </si>
  <si>
    <t>gresrun.jesque.web</t>
  </si>
  <si>
    <t>SonarSource.sonar.scanner.api</t>
  </si>
  <si>
    <t>Integreight.1Sheeld.Android.App</t>
  </si>
  <si>
    <t>kristofa.mock.http.server</t>
  </si>
  <si>
    <t>johnewart.gearman.java</t>
  </si>
  <si>
    <t>jprante.elasticsearch.analysis.decompound</t>
  </si>
  <si>
    <t>spring.guides.gs.uploading.files</t>
  </si>
  <si>
    <t>laurentvdl.dynamic.extensions.for.alfresco</t>
  </si>
  <si>
    <t>OneBusAway.onebusaway.gtfs.modules</t>
  </si>
  <si>
    <t>apache.tapestry.5</t>
  </si>
  <si>
    <t>JodaOrg.joda.money</t>
  </si>
  <si>
    <t>javafx.maven.plugin.javafx.maven.plugin</t>
  </si>
  <si>
    <t>vladmihalcea.flexy.pool</t>
  </si>
  <si>
    <t>nurkiewicz.async.retry</t>
  </si>
  <si>
    <t>pac4j.play.pac4j</t>
  </si>
  <si>
    <t>winterstein.Eclipse.Markdown.Editor.Plugin</t>
  </si>
  <si>
    <t>alexxiyang.shiro.redis</t>
  </si>
  <si>
    <t>bwaldvogel.liblinear.java</t>
  </si>
  <si>
    <t>ruby.concurrency.thread_safe</t>
  </si>
  <si>
    <t>spotify.netty.zmtp</t>
  </si>
  <si>
    <t>nathanmarz.dfs.datastores</t>
  </si>
  <si>
    <t>rcarz.jira.client</t>
  </si>
  <si>
    <t>michel.kraemer.bson4jackson</t>
  </si>
  <si>
    <t>michel.kraemer.gradle.download.task</t>
  </si>
  <si>
    <t>resthub.springmvc.router</t>
  </si>
  <si>
    <t>tim.group.java.statsd.client</t>
  </si>
  <si>
    <t>zsxwing.leetcode.java</t>
  </si>
  <si>
    <t>maxmind.geoip.api.java</t>
  </si>
  <si>
    <t>mjiderhamn.classloader.leak.prevention</t>
  </si>
  <si>
    <t>LeonardoCardoso.Animated.Expanding.ListView</t>
  </si>
  <si>
    <t>olivergierke.rest.microservices</t>
  </si>
  <si>
    <t>fluent.fluent.logger.java</t>
  </si>
  <si>
    <t>TNG.junit.dataprovider</t>
  </si>
  <si>
    <t>zh.wang.YWeatherGetter4a</t>
  </si>
  <si>
    <t>jeevatkm.digitalocean.api.java</t>
  </si>
  <si>
    <t>jnr.jnr.unixsocket</t>
  </si>
  <si>
    <t>usc.wechat.mp.sdk</t>
  </si>
  <si>
    <t>Frozen.Developers.android.cache.cleaner</t>
  </si>
  <si>
    <t>FasterXML.jackson.datatype.jsr310</t>
  </si>
  <si>
    <t>rmuller.infomas.asl</t>
  </si>
  <si>
    <t>sps.mustache.spring.view</t>
  </si>
  <si>
    <t>SonarQubeCommunity.sonar.l10n.zh</t>
  </si>
  <si>
    <t>DiUS.java.faker</t>
  </si>
  <si>
    <t>swagger.api.swagger.socket</t>
  </si>
  <si>
    <t>mixi.inc.Android.Device.Compatibility</t>
  </si>
  <si>
    <t>magro.kryo.serializers</t>
  </si>
  <si>
    <t>FasterXML.jackson.datatype.hibernate</t>
  </si>
  <si>
    <t>goodow.realtime.store</t>
  </si>
  <si>
    <t>soundcloud.java.api.wrapper</t>
  </si>
  <si>
    <t>stefanbirkner.system.rules</t>
  </si>
  <si>
    <t>mp911de.logstash.gelf</t>
  </si>
  <si>
    <t>FasterXML.jackson.datatype.joda</t>
  </si>
  <si>
    <t>FasterXML.jackson.dataformat.yaml</t>
  </si>
  <si>
    <t>FasterXML.jackson.module.afterburner</t>
  </si>
  <si>
    <t>jcaddel.maven.s3.wagon</t>
  </si>
  <si>
    <t>jprante.elasticsearch.skywalker</t>
  </si>
  <si>
    <t>FasterXML.jackson.datatype.guava</t>
  </si>
  <si>
    <t>toomasr.skype.bot</t>
  </si>
  <si>
    <t>OneDrive.onedrive.picker.android</t>
  </si>
  <si>
    <t>bwaldvogel.mongo.java.server</t>
  </si>
  <si>
    <t>fommil.matrix.toolkits.java</t>
  </si>
  <si>
    <t>debop.hibernate.redis</t>
  </si>
  <si>
    <t>FasterXML.jackson.module.jsonSchema</t>
  </si>
  <si>
    <t>jeluard.semantic.versioning</t>
  </si>
  <si>
    <t>wallabag.android.app</t>
  </si>
  <si>
    <t>EtiennePerot.fuse.jna</t>
  </si>
  <si>
    <t>ThreeTen.threeten.extra</t>
  </si>
  <si>
    <t>FasterXML.jackson.jr</t>
  </si>
  <si>
    <t>mguymon.model.citizen</t>
  </si>
  <si>
    <t>ttddyy.datasource.proxy</t>
  </si>
  <si>
    <t>timyates.groovy.stream</t>
  </si>
  <si>
    <t>FasterXML.jackson.jaxrs.providers</t>
  </si>
  <si>
    <t>google.google.oauth.java.client</t>
  </si>
  <si>
    <t>cloudfoundry.java.buildpack.auto.reconfiguration</t>
  </si>
  <si>
    <t>jprante.elasticsearch.langdetect</t>
  </si>
  <si>
    <t>kshoji.USB.MIDI.Driver</t>
  </si>
  <si>
    <t>sendgrid.sendgrid.java</t>
  </si>
  <si>
    <t>FasterXML.aalto.xml</t>
  </si>
  <si>
    <t>lukaszlenart.launch4j.maven.plugin</t>
  </si>
  <si>
    <t>ened.Android.Tiling.ScrollView</t>
  </si>
  <si>
    <t>intrications.intent.intercept</t>
  </si>
  <si>
    <t>serso.android.common</t>
  </si>
  <si>
    <t>gwt.maven.plugin.gwt.maven.plugin</t>
  </si>
  <si>
    <t>adrian.upm.swing</t>
  </si>
  <si>
    <t>warmuuh.libsass.maven.plugin</t>
  </si>
  <si>
    <t>jacek.marchwicki.JavaWebsocketClient</t>
  </si>
  <si>
    <t>katzer.cordova.plugin.email.composer</t>
  </si>
  <si>
    <t>sachin.handiekar.jInstagram</t>
  </si>
  <si>
    <t>kstyrc.embedded.redis</t>
  </si>
  <si>
    <t>jsimone.webapp.runner</t>
  </si>
  <si>
    <t>jpush.jpush.api.java.client</t>
  </si>
  <si>
    <t>stripe.stripe.android</t>
  </si>
  <si>
    <t>qiniu.java.sdk</t>
  </si>
  <si>
    <t>FasterXML.jackson.dataformat.csv</t>
  </si>
  <si>
    <t>thekrakken.java.grok</t>
  </si>
  <si>
    <t>jenkinsci.jira.plugin</t>
  </si>
  <si>
    <t>plantuml.plantuml.server</t>
  </si>
  <si>
    <t>Tanaguru.Contrast.Finder</t>
  </si>
  <si>
    <t>impossibl.pgjdbc.ng</t>
  </si>
  <si>
    <t>EasyBatch.easybatch.framework</t>
  </si>
  <si>
    <t>SonarSource.sonarlint.intellij</t>
  </si>
  <si>
    <t>jzy3d.jzy3d.api</t>
  </si>
  <si>
    <t>jai.imageio.jai.imageio.core</t>
  </si>
  <si>
    <t>Atmosphere.atmosphere.extensions</t>
  </si>
  <si>
    <t>julesbond007.Android.Jigsaw.Puzzle</t>
  </si>
  <si>
    <t>opentelecoms.org.lumicall</t>
  </si>
  <si>
    <t>rabbitmq.rabbitmq.java.client</t>
  </si>
  <si>
    <t>plusonelabs.calendar.widget</t>
  </si>
  <si>
    <t>velazcod.Tinfoil.Facebook</t>
  </si>
  <si>
    <t>halirutan.Mathematica.IntelliJ.Plugin</t>
  </si>
  <si>
    <t>splunk.splunk.sdk.java</t>
  </si>
  <si>
    <t>apache.commons.imaging</t>
  </si>
  <si>
    <t>google.closure.templates</t>
  </si>
  <si>
    <t>kaltura.player.sdk.native.android</t>
  </si>
  <si>
    <t>lucasr.twoway.view</t>
  </si>
  <si>
    <t>AndroidBootstrap.android.bootstrap</t>
  </si>
  <si>
    <t>square.android.times.square</t>
  </si>
  <si>
    <t>avast.android.styled.dialogs</t>
  </si>
  <si>
    <t>kevinsawicki.http.request</t>
  </si>
  <si>
    <t>ragunathjawahar.android.saripaar</t>
  </si>
  <si>
    <t>googlemaps.android.maps.utils</t>
  </si>
  <si>
    <t>dlew.joda.time.android</t>
  </si>
  <si>
    <t>addthis.stream.lib</t>
  </si>
  <si>
    <t>notnoop.java.apns</t>
  </si>
  <si>
    <t>reactive.streams.reactive.streams.jvm</t>
  </si>
  <si>
    <t>bluejamesbond.TextJustify.Android</t>
  </si>
  <si>
    <t>GDG.Korea.PinterestLikeAdapterView</t>
  </si>
  <si>
    <t>tdebatty.java.string.similarity</t>
  </si>
  <si>
    <t>Mashape.unirest.java</t>
  </si>
  <si>
    <t>phishman3579.java.algorithms.implementation</t>
  </si>
  <si>
    <t>eclipse.color.theme.eclipse.color.theme</t>
  </si>
  <si>
    <t>expectedbehavior.gauges.android</t>
  </si>
  <si>
    <t>mrmans0n.smart.location.lib</t>
  </si>
  <si>
    <t>zeroturnaround.zt.zip</t>
  </si>
  <si>
    <t>spring.projects.spring.hateoas</t>
  </si>
  <si>
    <t>aNNiMON.Lightweight.Stream.API</t>
  </si>
  <si>
    <t>jd.alexander.Google.Directions.Android</t>
  </si>
  <si>
    <t>write2munish.Akka.Essentials</t>
  </si>
  <si>
    <t>apache.cordova.plugin.inappbrowser</t>
  </si>
  <si>
    <t>bugsnag.bugsnag.android</t>
  </si>
  <si>
    <t>logstash.logstash.logback.encoder</t>
  </si>
  <si>
    <t>github.maven.plugins</t>
  </si>
  <si>
    <t>FasterXML.jackson.annotations</t>
  </si>
  <si>
    <t>matyb.java.koans</t>
  </si>
  <si>
    <t>olivergierke.spring.restbucks</t>
  </si>
  <si>
    <t>Countly.countly.sdk.android</t>
  </si>
  <si>
    <t>jprante.elasticsearch.knapsack</t>
  </si>
  <si>
    <t>twitter.cloudhopper.smpp</t>
  </si>
  <si>
    <t>jprante.elasticsearch.jdbc</t>
  </si>
  <si>
    <t>liaohuqiu.cube.sdk</t>
  </si>
  <si>
    <t>spring.projects.spring.integration.samples</t>
  </si>
  <si>
    <t>google.google.api.java.client</t>
  </si>
  <si>
    <t>passy.Android.DirectoryChooser</t>
  </si>
  <si>
    <t>joel.costigliola.assertj.core</t>
  </si>
  <si>
    <t>card.io.card.io.Android.SDK</t>
  </si>
  <si>
    <t>winterDroid.android.drawable.importer.intellij.plugin</t>
  </si>
  <si>
    <t>pmoor.swiss.vault</t>
  </si>
  <si>
    <t>francesco.kriegel.conexp.fx</t>
  </si>
  <si>
    <t>m2e.code.quality.m2e.code.quality</t>
  </si>
  <si>
    <t>ksclarke.freelib.djatoka</t>
  </si>
  <si>
    <t>BlinkID.blinkid.android</t>
  </si>
  <si>
    <t>azkaban.azkaban.plugins</t>
  </si>
  <si>
    <t>PDF417.pdf417.android</t>
  </si>
  <si>
    <t>neo4j.contrib.neoclipse</t>
  </si>
  <si>
    <t>jaredsburrows.open.quartz</t>
  </si>
  <si>
    <t>hstaudacher.osgi.jax.rs.connector</t>
  </si>
  <si>
    <t>hectorlf.basearch.current</t>
  </si>
  <si>
    <t>coded slug</t>
  </si>
  <si>
    <t>first build</t>
  </si>
  <si>
    <t>.travis.yml added on</t>
  </si>
  <si>
    <t>build system change</t>
  </si>
  <si>
    <t>context</t>
  </si>
  <si>
    <t>ant -&gt; gradle</t>
  </si>
  <si>
    <t>first run hash</t>
  </si>
  <si>
    <t>202edf95b0804f2562147fd7417eac6010d3496a</t>
  </si>
  <si>
    <t>first run + 30</t>
  </si>
  <si>
    <t>28e42745fb23dbc18bbbf6b059295d850278f20f</t>
  </si>
  <si>
    <t>major project reorganization, very active development, files moved around, spike</t>
  </si>
  <si>
    <t>5e6a05fed0a6948ba45728a1cb1665efa09147c7</t>
  </si>
  <si>
    <t>incdec8?</t>
  </si>
  <si>
    <t>VF code</t>
  </si>
  <si>
    <t>a6902e8595e36eebea364648c37fedd2b7779821</t>
  </si>
  <si>
    <t xml:space="preserve">decrease </t>
  </si>
  <si>
    <t xml:space="preserve"> decrease8</t>
  </si>
  <si>
    <t>decrease decrease8</t>
  </si>
  <si>
    <t>increase increase8</t>
  </si>
  <si>
    <t xml:space="preserve">increase </t>
  </si>
  <si>
    <t xml:space="preserve"> increase8</t>
  </si>
  <si>
    <t>slowly decreasing activity even before the transition; transition blurs it up a little</t>
  </si>
  <si>
    <t>does not make too much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</si>
</sst>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4"/>
      <color theme="1"/>
      <name val="Arial"/>
    </font>
    <font>
      <u/>
      <sz val="14"/>
      <color theme="10"/>
      <name val="Arial"/>
    </font>
    <font>
      <b/>
      <sz val="14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/>
    <xf numFmtId="14" fontId="0" fillId="0" borderId="0" xfId="0" applyNumberFormat="1"/>
    <xf numFmtId="11" fontId="0" fillId="0" borderId="0" xfId="0" applyNumberFormat="1"/>
  </cellXfs>
  <cellStyles count="5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19" workbookViewId="0">
      <selection activeCell="A19" sqref="A1:A89"/>
    </sheetView>
  </sheetViews>
  <sheetFormatPr baseColWidth="10" defaultRowHeight="15" x14ac:dyDescent="0"/>
  <cols>
    <col min="1" max="1" width="40.1640625" customWidth="1"/>
  </cols>
  <sheetData>
    <row r="1" spans="1:2" s="6" customFormat="1" ht="17">
      <c r="A1" s="6" t="s">
        <v>68</v>
      </c>
      <c r="B1" s="6" t="s">
        <v>70</v>
      </c>
    </row>
    <row r="2" spans="1:2" ht="17">
      <c r="A2" s="3" t="s">
        <v>35</v>
      </c>
      <c r="B2" s="4" t="s">
        <v>64</v>
      </c>
    </row>
    <row r="3" spans="1:2" ht="17">
      <c r="A3" s="3" t="s">
        <v>48</v>
      </c>
      <c r="B3" s="4" t="s">
        <v>64</v>
      </c>
    </row>
    <row r="4" spans="1:2" ht="17">
      <c r="A4" s="3" t="s">
        <v>5</v>
      </c>
      <c r="B4" s="4" t="s">
        <v>64</v>
      </c>
    </row>
    <row r="5" spans="1:2" ht="17">
      <c r="A5" s="3" t="s">
        <v>33</v>
      </c>
      <c r="B5" s="4" t="s">
        <v>64</v>
      </c>
    </row>
    <row r="6" spans="1:2" ht="17">
      <c r="A6" s="3" t="s">
        <v>50</v>
      </c>
      <c r="B6" s="4" t="s">
        <v>64</v>
      </c>
    </row>
    <row r="7" spans="1:2" ht="17">
      <c r="A7" s="3" t="s">
        <v>10</v>
      </c>
      <c r="B7" s="4" t="s">
        <v>64</v>
      </c>
    </row>
    <row r="8" spans="1:2" ht="17">
      <c r="A8" s="4" t="s">
        <v>115</v>
      </c>
      <c r="B8" s="4" t="s">
        <v>66</v>
      </c>
    </row>
    <row r="9" spans="1:2" ht="17">
      <c r="A9" s="3" t="s">
        <v>22</v>
      </c>
      <c r="B9" s="4" t="s">
        <v>64</v>
      </c>
    </row>
    <row r="10" spans="1:2" ht="17">
      <c r="A10" s="3" t="s">
        <v>41</v>
      </c>
      <c r="B10" s="4" t="s">
        <v>64</v>
      </c>
    </row>
    <row r="11" spans="1:2" ht="17">
      <c r="A11" s="3" t="s">
        <v>37</v>
      </c>
      <c r="B11" s="4" t="s">
        <v>64</v>
      </c>
    </row>
    <row r="12" spans="1:2" ht="17">
      <c r="A12" s="4" t="s">
        <v>144</v>
      </c>
      <c r="B12" s="4" t="s">
        <v>66</v>
      </c>
    </row>
    <row r="13" spans="1:2" ht="17">
      <c r="A13" s="3" t="s">
        <v>32</v>
      </c>
      <c r="B13" s="4" t="s">
        <v>64</v>
      </c>
    </row>
    <row r="14" spans="1:2" ht="17">
      <c r="A14" s="3" t="s">
        <v>3</v>
      </c>
      <c r="B14" s="4" t="s">
        <v>64</v>
      </c>
    </row>
    <row r="15" spans="1:2" ht="17">
      <c r="A15" s="4" t="s">
        <v>149</v>
      </c>
      <c r="B15" s="4" t="s">
        <v>66</v>
      </c>
    </row>
    <row r="16" spans="1:2" ht="17">
      <c r="A16" s="4" t="s">
        <v>161</v>
      </c>
      <c r="B16" s="4" t="s">
        <v>66</v>
      </c>
    </row>
    <row r="17" spans="1:2" ht="17">
      <c r="A17" s="3" t="s">
        <v>39</v>
      </c>
      <c r="B17" s="4" t="s">
        <v>64</v>
      </c>
    </row>
    <row r="18" spans="1:2" ht="17">
      <c r="A18" s="3" t="s">
        <v>54</v>
      </c>
      <c r="B18" s="4" t="s">
        <v>64</v>
      </c>
    </row>
    <row r="19" spans="1:2" ht="17">
      <c r="A19" s="3" t="s">
        <v>20</v>
      </c>
      <c r="B19" s="4" t="s">
        <v>64</v>
      </c>
    </row>
    <row r="20" spans="1:2" ht="17">
      <c r="A20" s="4" t="s">
        <v>188</v>
      </c>
      <c r="B20" s="4" t="s">
        <v>66</v>
      </c>
    </row>
    <row r="21" spans="1:2" ht="17">
      <c r="A21" s="3" t="s">
        <v>61</v>
      </c>
      <c r="B21" s="4" t="s">
        <v>64</v>
      </c>
    </row>
    <row r="22" spans="1:2" ht="17">
      <c r="A22" s="4" t="s">
        <v>206</v>
      </c>
      <c r="B22" s="4" t="s">
        <v>66</v>
      </c>
    </row>
    <row r="23" spans="1:2" ht="17">
      <c r="A23" s="3" t="s">
        <v>62</v>
      </c>
      <c r="B23" s="4" t="s">
        <v>64</v>
      </c>
    </row>
    <row r="24" spans="1:2" ht="17">
      <c r="A24" s="4" t="s">
        <v>230</v>
      </c>
      <c r="B24" s="4" t="s">
        <v>66</v>
      </c>
    </row>
    <row r="25" spans="1:2" ht="17">
      <c r="A25" s="3" t="s">
        <v>55</v>
      </c>
      <c r="B25" s="4" t="s">
        <v>64</v>
      </c>
    </row>
    <row r="26" spans="1:2" ht="17">
      <c r="A26" s="3" t="s">
        <v>19</v>
      </c>
      <c r="B26" s="4" t="s">
        <v>64</v>
      </c>
    </row>
    <row r="27" spans="1:2" ht="17">
      <c r="A27" s="3" t="s">
        <v>21</v>
      </c>
      <c r="B27" s="4" t="s">
        <v>64</v>
      </c>
    </row>
    <row r="28" spans="1:2" ht="17">
      <c r="A28" s="3" t="s">
        <v>51</v>
      </c>
      <c r="B28" s="4" t="s">
        <v>64</v>
      </c>
    </row>
    <row r="29" spans="1:2" ht="17">
      <c r="A29" s="4" t="s">
        <v>260</v>
      </c>
      <c r="B29" s="4" t="s">
        <v>66</v>
      </c>
    </row>
    <row r="30" spans="1:2" ht="17">
      <c r="A30" s="4" t="s">
        <v>264</v>
      </c>
      <c r="B30" s="4" t="s">
        <v>66</v>
      </c>
    </row>
    <row r="31" spans="1:2" ht="17">
      <c r="A31" s="3" t="s">
        <v>8</v>
      </c>
      <c r="B31" s="4" t="s">
        <v>64</v>
      </c>
    </row>
    <row r="32" spans="1:2" ht="17">
      <c r="A32" s="4" t="s">
        <v>272</v>
      </c>
      <c r="B32" s="4" t="s">
        <v>66</v>
      </c>
    </row>
    <row r="33" spans="1:2" ht="17">
      <c r="A33" s="3" t="s">
        <v>15</v>
      </c>
      <c r="B33" s="4" t="s">
        <v>64</v>
      </c>
    </row>
    <row r="34" spans="1:2" ht="17">
      <c r="A34" s="3" t="s">
        <v>18</v>
      </c>
      <c r="B34" s="4" t="s">
        <v>64</v>
      </c>
    </row>
    <row r="35" spans="1:2" ht="17">
      <c r="A35" s="3" t="s">
        <v>0</v>
      </c>
      <c r="B35" s="4" t="s">
        <v>64</v>
      </c>
    </row>
    <row r="36" spans="1:2" ht="17">
      <c r="A36" s="5" t="s">
        <v>28</v>
      </c>
      <c r="B36" s="4" t="s">
        <v>64</v>
      </c>
    </row>
    <row r="37" spans="1:2" ht="17">
      <c r="A37" s="3" t="s">
        <v>49</v>
      </c>
      <c r="B37" s="4" t="s">
        <v>64</v>
      </c>
    </row>
    <row r="38" spans="1:2" ht="17">
      <c r="A38" s="4" t="s">
        <v>293</v>
      </c>
      <c r="B38" s="4" t="s">
        <v>66</v>
      </c>
    </row>
    <row r="39" spans="1:2" ht="17">
      <c r="A39" s="4" t="s">
        <v>302</v>
      </c>
      <c r="B39" s="4" t="s">
        <v>66</v>
      </c>
    </row>
    <row r="40" spans="1:2" ht="17">
      <c r="A40" s="3" t="s">
        <v>4</v>
      </c>
      <c r="B40" s="4" t="s">
        <v>64</v>
      </c>
    </row>
    <row r="41" spans="1:2" ht="17">
      <c r="A41" s="3" t="s">
        <v>60</v>
      </c>
      <c r="B41" s="4" t="s">
        <v>64</v>
      </c>
    </row>
    <row r="42" spans="1:2" ht="17">
      <c r="A42" s="3" t="s">
        <v>29</v>
      </c>
      <c r="B42" s="4" t="s">
        <v>64</v>
      </c>
    </row>
    <row r="43" spans="1:2" ht="17">
      <c r="A43" s="3" t="s">
        <v>38</v>
      </c>
      <c r="B43" s="4" t="s">
        <v>64</v>
      </c>
    </row>
    <row r="44" spans="1:2" ht="17">
      <c r="A44" s="3" t="s">
        <v>17</v>
      </c>
      <c r="B44" s="4" t="s">
        <v>64</v>
      </c>
    </row>
    <row r="45" spans="1:2" ht="17">
      <c r="A45" s="3" t="s">
        <v>7</v>
      </c>
      <c r="B45" s="4" t="s">
        <v>64</v>
      </c>
    </row>
    <row r="46" spans="1:2" ht="17">
      <c r="A46" s="4" t="s">
        <v>325</v>
      </c>
      <c r="B46" s="4" t="s">
        <v>66</v>
      </c>
    </row>
    <row r="47" spans="1:2" ht="17">
      <c r="A47" s="3" t="s">
        <v>1</v>
      </c>
      <c r="B47" s="4" t="s">
        <v>64</v>
      </c>
    </row>
    <row r="48" spans="1:2" ht="17">
      <c r="A48" s="4" t="s">
        <v>337</v>
      </c>
      <c r="B48" s="4" t="s">
        <v>66</v>
      </c>
    </row>
    <row r="49" spans="1:2" ht="17">
      <c r="A49" s="4" t="s">
        <v>346</v>
      </c>
      <c r="B49" s="4" t="s">
        <v>66</v>
      </c>
    </row>
    <row r="50" spans="1:2" ht="17">
      <c r="A50" s="3" t="s">
        <v>26</v>
      </c>
      <c r="B50" s="4" t="s">
        <v>64</v>
      </c>
    </row>
    <row r="51" spans="1:2" ht="17">
      <c r="A51" s="4" t="s">
        <v>353</v>
      </c>
      <c r="B51" s="4" t="s">
        <v>66</v>
      </c>
    </row>
    <row r="52" spans="1:2" ht="17">
      <c r="A52" s="3" t="s">
        <v>24</v>
      </c>
      <c r="B52" s="4" t="s">
        <v>64</v>
      </c>
    </row>
    <row r="53" spans="1:2" ht="17">
      <c r="A53" s="3" t="s">
        <v>30</v>
      </c>
      <c r="B53" s="4" t="s">
        <v>64</v>
      </c>
    </row>
    <row r="54" spans="1:2" ht="17">
      <c r="A54" s="3" t="s">
        <v>16</v>
      </c>
      <c r="B54" s="4" t="s">
        <v>64</v>
      </c>
    </row>
    <row r="55" spans="1:2" ht="17">
      <c r="A55" s="3" t="s">
        <v>12</v>
      </c>
      <c r="B55" s="4" t="s">
        <v>64</v>
      </c>
    </row>
    <row r="56" spans="1:2" ht="17">
      <c r="A56" s="4" t="s">
        <v>365</v>
      </c>
      <c r="B56" s="4" t="s">
        <v>66</v>
      </c>
    </row>
    <row r="57" spans="1:2" ht="17">
      <c r="A57" s="4" t="s">
        <v>367</v>
      </c>
      <c r="B57" s="4" t="s">
        <v>66</v>
      </c>
    </row>
    <row r="58" spans="1:2" ht="17">
      <c r="A58" s="3" t="s">
        <v>27</v>
      </c>
      <c r="B58" s="4" t="s">
        <v>64</v>
      </c>
    </row>
    <row r="59" spans="1:2" ht="17">
      <c r="A59" s="4" t="s">
        <v>376</v>
      </c>
      <c r="B59" s="4" t="s">
        <v>66</v>
      </c>
    </row>
    <row r="60" spans="1:2" ht="17">
      <c r="A60" s="3" t="s">
        <v>13</v>
      </c>
      <c r="B60" s="4" t="s">
        <v>64</v>
      </c>
    </row>
    <row r="61" spans="1:2" ht="17">
      <c r="A61" s="3" t="s">
        <v>52</v>
      </c>
      <c r="B61" s="4" t="s">
        <v>64</v>
      </c>
    </row>
    <row r="62" spans="1:2" ht="17">
      <c r="A62" s="3" t="s">
        <v>59</v>
      </c>
      <c r="B62" s="4" t="s">
        <v>64</v>
      </c>
    </row>
    <row r="63" spans="1:2" ht="17">
      <c r="A63" s="3" t="s">
        <v>25</v>
      </c>
      <c r="B63" s="4" t="s">
        <v>64</v>
      </c>
    </row>
    <row r="64" spans="1:2" ht="17">
      <c r="A64" s="3" t="s">
        <v>53</v>
      </c>
      <c r="B64" s="4" t="s">
        <v>64</v>
      </c>
    </row>
    <row r="65" spans="1:2" ht="17">
      <c r="A65" s="3" t="s">
        <v>47</v>
      </c>
      <c r="B65" s="4" t="s">
        <v>64</v>
      </c>
    </row>
    <row r="66" spans="1:2" ht="17">
      <c r="A66" s="3" t="s">
        <v>14</v>
      </c>
      <c r="B66" s="4" t="s">
        <v>64</v>
      </c>
    </row>
    <row r="67" spans="1:2" ht="17">
      <c r="A67" s="3" t="s">
        <v>34</v>
      </c>
      <c r="B67" s="4" t="s">
        <v>64</v>
      </c>
    </row>
    <row r="68" spans="1:2" ht="17">
      <c r="A68" s="4" t="s">
        <v>449</v>
      </c>
      <c r="B68" s="4" t="s">
        <v>66</v>
      </c>
    </row>
    <row r="69" spans="1:2" ht="17">
      <c r="A69" s="3" t="s">
        <v>31</v>
      </c>
      <c r="B69" s="4" t="s">
        <v>64</v>
      </c>
    </row>
    <row r="70" spans="1:2" ht="17">
      <c r="A70" s="3" t="s">
        <v>44</v>
      </c>
      <c r="B70" s="4" t="s">
        <v>64</v>
      </c>
    </row>
    <row r="71" spans="1:2" ht="17">
      <c r="A71" s="3" t="s">
        <v>56</v>
      </c>
      <c r="B71" s="4" t="s">
        <v>64</v>
      </c>
    </row>
    <row r="72" spans="1:2" ht="17">
      <c r="A72" s="3" t="s">
        <v>58</v>
      </c>
      <c r="B72" s="4" t="s">
        <v>64</v>
      </c>
    </row>
    <row r="73" spans="1:2" ht="17">
      <c r="A73" s="4" t="s">
        <v>484</v>
      </c>
      <c r="B73" s="4" t="s">
        <v>66</v>
      </c>
    </row>
    <row r="74" spans="1:2" ht="17">
      <c r="A74" s="3" t="s">
        <v>63</v>
      </c>
      <c r="B74" s="4" t="s">
        <v>64</v>
      </c>
    </row>
    <row r="75" spans="1:2" ht="17">
      <c r="A75" s="4" t="s">
        <v>65</v>
      </c>
      <c r="B75" s="4" t="s">
        <v>66</v>
      </c>
    </row>
    <row r="76" spans="1:2" ht="17">
      <c r="A76" s="3" t="s">
        <v>40</v>
      </c>
      <c r="B76" s="4" t="s">
        <v>64</v>
      </c>
    </row>
    <row r="77" spans="1:2" ht="17">
      <c r="A77" s="3" t="s">
        <v>43</v>
      </c>
      <c r="B77" s="4" t="s">
        <v>64</v>
      </c>
    </row>
    <row r="78" spans="1:2" ht="17">
      <c r="A78" s="3" t="s">
        <v>9</v>
      </c>
      <c r="B78" s="4" t="s">
        <v>64</v>
      </c>
    </row>
    <row r="79" spans="1:2" ht="17">
      <c r="A79" s="3" t="s">
        <v>6</v>
      </c>
      <c r="B79" s="4" t="s">
        <v>64</v>
      </c>
    </row>
    <row r="80" spans="1:2" ht="17">
      <c r="A80" s="3" t="s">
        <v>42</v>
      </c>
      <c r="B80" s="4" t="s">
        <v>64</v>
      </c>
    </row>
    <row r="81" spans="1:2" ht="17">
      <c r="A81" s="3" t="s">
        <v>23</v>
      </c>
      <c r="B81" s="4" t="s">
        <v>64</v>
      </c>
    </row>
    <row r="82" spans="1:2" ht="17">
      <c r="A82" s="3" t="s">
        <v>57</v>
      </c>
      <c r="B82" s="4" t="s">
        <v>64</v>
      </c>
    </row>
    <row r="83" spans="1:2" ht="17">
      <c r="A83" s="4" t="s">
        <v>535</v>
      </c>
      <c r="B83" s="4" t="s">
        <v>66</v>
      </c>
    </row>
    <row r="84" spans="1:2" ht="17">
      <c r="A84" s="4" t="s">
        <v>537</v>
      </c>
      <c r="B84" s="4" t="s">
        <v>66</v>
      </c>
    </row>
    <row r="85" spans="1:2" ht="17">
      <c r="A85" s="3" t="s">
        <v>45</v>
      </c>
      <c r="B85" s="4" t="s">
        <v>64</v>
      </c>
    </row>
    <row r="86" spans="1:2" ht="17">
      <c r="A86" s="3" t="s">
        <v>36</v>
      </c>
      <c r="B86" s="4" t="s">
        <v>64</v>
      </c>
    </row>
    <row r="87" spans="1:2" ht="17">
      <c r="A87" s="3" t="s">
        <v>2</v>
      </c>
      <c r="B87" s="4" t="s">
        <v>64</v>
      </c>
    </row>
    <row r="88" spans="1:2" ht="17">
      <c r="A88" s="3" t="s">
        <v>11</v>
      </c>
      <c r="B88" s="4" t="s">
        <v>64</v>
      </c>
    </row>
    <row r="89" spans="1:2" ht="17">
      <c r="A89" s="3" t="s">
        <v>46</v>
      </c>
      <c r="B89" s="4" t="s">
        <v>64</v>
      </c>
    </row>
  </sheetData>
  <sortState ref="A1:B88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539"/>
  <sheetViews>
    <sheetView tabSelected="1" workbookViewId="0">
      <selection activeCell="A41" sqref="A41"/>
    </sheetView>
  </sheetViews>
  <sheetFormatPr baseColWidth="10" defaultRowHeight="15" x14ac:dyDescent="0"/>
  <cols>
    <col min="1" max="1" width="45.6640625" customWidth="1"/>
    <col min="2" max="3" width="16" customWidth="1"/>
    <col min="5" max="5" width="27.6640625" customWidth="1"/>
  </cols>
  <sheetData>
    <row r="1" spans="1:16" s="6" customFormat="1" ht="17">
      <c r="A1" s="6" t="s">
        <v>68</v>
      </c>
      <c r="B1" s="6" t="s">
        <v>69</v>
      </c>
      <c r="C1" s="6" t="s">
        <v>9503</v>
      </c>
      <c r="D1" s="6" t="s">
        <v>9504</v>
      </c>
      <c r="E1" s="6" t="s">
        <v>9492</v>
      </c>
      <c r="F1" s="6" t="s">
        <v>575</v>
      </c>
      <c r="G1" s="6" t="s">
        <v>576</v>
      </c>
      <c r="H1" s="6" t="s">
        <v>577</v>
      </c>
      <c r="I1" s="6" t="s">
        <v>580</v>
      </c>
      <c r="J1" s="6" t="s">
        <v>581</v>
      </c>
      <c r="K1" s="6" t="s">
        <v>582</v>
      </c>
      <c r="L1" s="6" t="s">
        <v>9493</v>
      </c>
      <c r="M1" s="6" t="s">
        <v>9497</v>
      </c>
      <c r="N1" s="6" t="s">
        <v>9499</v>
      </c>
      <c r="O1" s="6" t="s">
        <v>9494</v>
      </c>
      <c r="P1" s="6" t="s">
        <v>9495</v>
      </c>
    </row>
    <row r="2" spans="1:16" ht="18" hidden="1">
      <c r="A2" s="1" t="s">
        <v>71</v>
      </c>
      <c r="B2" t="str">
        <f>IF(ISNA(VLOOKUP($A2,incdec!$A$2:$B$89,2,FALSE)),"",VLOOKUP($A2,incdec!$A$2:$B$89,2,FALSE))</f>
        <v/>
      </c>
      <c r="C2" t="str">
        <f>IF(ISNA(VLOOKUP($A2,'dec8'!$A$1:$A$54,1,FALSE)),IF(ISNA(VLOOKUP($A2,'inc8'!$A$1:$A$26,1,FALSE)),"","increase8"),"decrease8")</f>
        <v/>
      </c>
      <c r="D2" t="str">
        <f>B2&amp;" "&amp;C2</f>
        <v xml:space="preserve"> </v>
      </c>
      <c r="E2" t="str">
        <f>VLOOKUP($A2,'9month'!$B$2:$L$1582,7,FALSE)</f>
        <v>2015-03-03T20:07:11Z</v>
      </c>
      <c r="F2">
        <f>VLOOKUP($A2,'9month'!$B$2:$L$1582,4,FALSE)</f>
        <v>2034</v>
      </c>
      <c r="G2">
        <f>VLOOKUP($A2,'9month'!$B$2:$L$1582,5,FALSE)</f>
        <v>384</v>
      </c>
      <c r="H2">
        <f>VLOOKUP($A2,'9month'!$B$2:$L$1582,6,FALSE)</f>
        <v>114</v>
      </c>
      <c r="I2">
        <f>VLOOKUP($A2,'9month'!$B$2:$L$1582,9,FALSE)</f>
        <v>71</v>
      </c>
      <c r="J2">
        <f>VLOOKUP($A2,'9month'!$B$2:$L$1582,10,FALSE)</f>
        <v>156</v>
      </c>
      <c r="K2">
        <f>VLOOKUP($A2,'9month'!$B$2:$L$1582,11,FALSE)</f>
        <v>92</v>
      </c>
    </row>
    <row r="3" spans="1:16" ht="18" hidden="1">
      <c r="A3" s="1" t="s">
        <v>72</v>
      </c>
      <c r="B3" t="str">
        <f>IF(ISNA(VLOOKUP($A3,incdec!$A$2:$B$89,2,FALSE)),"",VLOOKUP($A3,incdec!$A$2:$B$89,2,FALSE))</f>
        <v/>
      </c>
      <c r="C3" t="str">
        <f>IF(ISNA(VLOOKUP($A3,'dec8'!$A$1:$A$54,1,FALSE)),IF(ISNA(VLOOKUP($A3,'inc8'!$A$1:$A$26,1,FALSE)),"","increase8"),"decrease8")</f>
        <v/>
      </c>
      <c r="D3" t="str">
        <f>B3&amp;" "&amp;C3</f>
        <v xml:space="preserve"> </v>
      </c>
      <c r="E3" t="str">
        <f>VLOOKUP($A3,'9month'!$B$2:$L$1582,7,FALSE)</f>
        <v>2013-04-01T03:37:52Z</v>
      </c>
      <c r="F3">
        <f>VLOOKUP($A3,'9month'!$B$2:$L$1582,4,FALSE)</f>
        <v>38785</v>
      </c>
      <c r="G3">
        <f>VLOOKUP($A3,'9month'!$B$2:$L$1582,5,FALSE)</f>
        <v>453</v>
      </c>
      <c r="H3">
        <f>VLOOKUP($A3,'9month'!$B$2:$L$1582,6,FALSE)</f>
        <v>166</v>
      </c>
      <c r="I3">
        <f>VLOOKUP($A3,'9month'!$B$2:$L$1582,9,FALSE)</f>
        <v>998</v>
      </c>
      <c r="J3">
        <f>VLOOKUP($A3,'9month'!$B$2:$L$1582,10,FALSE)</f>
        <v>632</v>
      </c>
      <c r="K3">
        <f>VLOOKUP($A3,'9month'!$B$2:$L$1582,11,FALSE)</f>
        <v>186</v>
      </c>
    </row>
    <row r="4" spans="1:16" ht="18" hidden="1">
      <c r="A4" s="1" t="s">
        <v>73</v>
      </c>
      <c r="B4" t="str">
        <f>IF(ISNA(VLOOKUP($A4,incdec!$A$2:$B$89,2,FALSE)),"",VLOOKUP($A4,incdec!$A$2:$B$89,2,FALSE))</f>
        <v/>
      </c>
      <c r="C4" t="str">
        <f>IF(ISNA(VLOOKUP($A4,'dec8'!$A$1:$A$54,1,FALSE)),IF(ISNA(VLOOKUP($A4,'inc8'!$A$1:$A$26,1,FALSE)),"","increase8"),"decrease8")</f>
        <v/>
      </c>
      <c r="D4" t="str">
        <f>B4&amp;" "&amp;C4</f>
        <v xml:space="preserve"> </v>
      </c>
      <c r="E4" t="str">
        <f>VLOOKUP($A4,'9month'!$B$2:$L$1582,7,FALSE)</f>
        <v>2015-02-18T22:43:27Z</v>
      </c>
      <c r="F4">
        <f>VLOOKUP($A4,'9month'!$B$2:$L$1582,4,FALSE)</f>
        <v>19185</v>
      </c>
      <c r="G4">
        <f>VLOOKUP($A4,'9month'!$B$2:$L$1582,5,FALSE)</f>
        <v>0</v>
      </c>
      <c r="H4">
        <f>VLOOKUP($A4,'9month'!$B$2:$L$1582,6,FALSE)</f>
        <v>0</v>
      </c>
      <c r="I4">
        <f>VLOOKUP($A4,'9month'!$B$2:$L$1582,9,FALSE)</f>
        <v>495</v>
      </c>
      <c r="J4">
        <f>VLOOKUP($A4,'9month'!$B$2:$L$1582,10,FALSE)</f>
        <v>0</v>
      </c>
      <c r="K4">
        <f>VLOOKUP($A4,'9month'!$B$2:$L$1582,11,FALSE)</f>
        <v>0</v>
      </c>
    </row>
    <row r="5" spans="1:16" ht="18" hidden="1">
      <c r="A5" s="1" t="s">
        <v>74</v>
      </c>
      <c r="B5" t="str">
        <f>IF(ISNA(VLOOKUP($A5,incdec!$A$2:$B$89,2,FALSE)),"",VLOOKUP($A5,incdec!$A$2:$B$89,2,FALSE))</f>
        <v/>
      </c>
      <c r="C5" t="str">
        <f>IF(ISNA(VLOOKUP($A5,'dec8'!$A$1:$A$54,1,FALSE)),IF(ISNA(VLOOKUP($A5,'inc8'!$A$1:$A$26,1,FALSE)),"","increase8"),"decrease8")</f>
        <v/>
      </c>
      <c r="D5" t="str">
        <f>B5&amp;" "&amp;C5</f>
        <v xml:space="preserve"> </v>
      </c>
      <c r="E5" t="str">
        <f>VLOOKUP($A5,'9month'!$B$2:$L$1582,7,FALSE)</f>
        <v>2015-02-19T16:00:58Z</v>
      </c>
      <c r="F5">
        <f>VLOOKUP($A5,'9month'!$B$2:$L$1582,4,FALSE)</f>
        <v>622</v>
      </c>
      <c r="G5">
        <f>VLOOKUP($A5,'9month'!$B$2:$L$1582,5,FALSE)</f>
        <v>0</v>
      </c>
      <c r="H5">
        <f>VLOOKUP($A5,'9month'!$B$2:$L$1582,6,FALSE)</f>
        <v>0</v>
      </c>
      <c r="I5">
        <f>VLOOKUP($A5,'9month'!$B$2:$L$1582,9,FALSE)</f>
        <v>287</v>
      </c>
      <c r="J5">
        <f>VLOOKUP($A5,'9month'!$B$2:$L$1582,10,FALSE)</f>
        <v>0</v>
      </c>
      <c r="K5">
        <f>VLOOKUP($A5,'9month'!$B$2:$L$1582,11,FALSE)</f>
        <v>0</v>
      </c>
    </row>
    <row r="6" spans="1:16" ht="18" hidden="1">
      <c r="A6" s="1" t="s">
        <v>75</v>
      </c>
      <c r="B6" t="str">
        <f>IF(ISNA(VLOOKUP($A6,incdec!$A$2:$B$89,2,FALSE)),"",VLOOKUP($A6,incdec!$A$2:$B$89,2,FALSE))</f>
        <v/>
      </c>
      <c r="C6" t="str">
        <f>IF(ISNA(VLOOKUP($A6,'dec8'!$A$1:$A$54,1,FALSE)),IF(ISNA(VLOOKUP($A6,'inc8'!$A$1:$A$26,1,FALSE)),"","increase8"),"decrease8")</f>
        <v/>
      </c>
      <c r="D6" t="str">
        <f>B6&amp;" "&amp;C6</f>
        <v xml:space="preserve"> </v>
      </c>
      <c r="E6" t="str">
        <f>VLOOKUP($A6,'9month'!$B$2:$L$1582,7,FALSE)</f>
        <v>2014-03-19T09:43:04Z</v>
      </c>
      <c r="F6">
        <f>VLOOKUP($A6,'9month'!$B$2:$L$1582,4,FALSE)</f>
        <v>5075</v>
      </c>
      <c r="G6">
        <f>VLOOKUP($A6,'9month'!$B$2:$L$1582,5,FALSE)</f>
        <v>46</v>
      </c>
      <c r="H6">
        <f>VLOOKUP($A6,'9month'!$B$2:$L$1582,6,FALSE)</f>
        <v>48</v>
      </c>
      <c r="I6">
        <f>VLOOKUP($A6,'9month'!$B$2:$L$1582,9,FALSE)</f>
        <v>709</v>
      </c>
      <c r="J6">
        <f>VLOOKUP($A6,'9month'!$B$2:$L$1582,10,FALSE)</f>
        <v>34</v>
      </c>
      <c r="K6">
        <f>VLOOKUP($A6,'9month'!$B$2:$L$1582,11,FALSE)</f>
        <v>199</v>
      </c>
    </row>
    <row r="7" spans="1:16" ht="18" hidden="1">
      <c r="A7" s="1" t="s">
        <v>76</v>
      </c>
      <c r="B7" t="str">
        <f>IF(ISNA(VLOOKUP($A7,incdec!$A$2:$B$89,2,FALSE)),"",VLOOKUP($A7,incdec!$A$2:$B$89,2,FALSE))</f>
        <v/>
      </c>
      <c r="C7" t="str">
        <f>IF(ISNA(VLOOKUP($A7,'dec8'!$A$1:$A$54,1,FALSE)),IF(ISNA(VLOOKUP($A7,'inc8'!$A$1:$A$26,1,FALSE)),"","increase8"),"decrease8")</f>
        <v/>
      </c>
      <c r="D7" t="str">
        <f>B7&amp;" "&amp;C7</f>
        <v xml:space="preserve"> </v>
      </c>
      <c r="E7" t="str">
        <f>VLOOKUP($A7,'9month'!$B$2:$L$1582,7,FALSE)</f>
        <v>2013-09-19T00:19:59Z</v>
      </c>
      <c r="F7">
        <f>VLOOKUP($A7,'9month'!$B$2:$L$1582,4,FALSE)</f>
        <v>28626</v>
      </c>
      <c r="G7">
        <f>VLOOKUP($A7,'9month'!$B$2:$L$1582,5,FALSE)</f>
        <v>165</v>
      </c>
      <c r="H7">
        <f>VLOOKUP($A7,'9month'!$B$2:$L$1582,6,FALSE)</f>
        <v>85</v>
      </c>
      <c r="I7">
        <f>VLOOKUP($A7,'9month'!$B$2:$L$1582,9,FALSE)</f>
        <v>959</v>
      </c>
      <c r="J7">
        <f>VLOOKUP($A7,'9month'!$B$2:$L$1582,10,FALSE)</f>
        <v>45</v>
      </c>
      <c r="K7">
        <f>VLOOKUP($A7,'9month'!$B$2:$L$1582,11,FALSE)</f>
        <v>423</v>
      </c>
    </row>
    <row r="8" spans="1:16" ht="18" hidden="1">
      <c r="A8" s="1" t="s">
        <v>77</v>
      </c>
      <c r="B8" t="str">
        <f>IF(ISNA(VLOOKUP($A8,incdec!$A$2:$B$89,2,FALSE)),"",VLOOKUP($A8,incdec!$A$2:$B$89,2,FALSE))</f>
        <v/>
      </c>
      <c r="C8" t="str">
        <f>IF(ISNA(VLOOKUP($A8,'dec8'!$A$1:$A$54,1,FALSE)),IF(ISNA(VLOOKUP($A8,'inc8'!$A$1:$A$26,1,FALSE)),"","increase8"),"decrease8")</f>
        <v/>
      </c>
      <c r="D8" t="str">
        <f>B8&amp;" "&amp;C8</f>
        <v xml:space="preserve"> </v>
      </c>
      <c r="E8" t="str">
        <f>VLOOKUP($A8,'9month'!$B$2:$L$1582,7,FALSE)</f>
        <v>2013-09-19T01:22:07Z</v>
      </c>
      <c r="F8">
        <f>VLOOKUP($A8,'9month'!$B$2:$L$1582,4,FALSE)</f>
        <v>4899</v>
      </c>
      <c r="G8">
        <f>VLOOKUP($A8,'9month'!$B$2:$L$1582,5,FALSE)</f>
        <v>28</v>
      </c>
      <c r="H8">
        <f>VLOOKUP($A8,'9month'!$B$2:$L$1582,6,FALSE)</f>
        <v>13</v>
      </c>
      <c r="I8">
        <f>VLOOKUP($A8,'9month'!$B$2:$L$1582,9,FALSE)</f>
        <v>24</v>
      </c>
      <c r="J8">
        <f>VLOOKUP($A8,'9month'!$B$2:$L$1582,10,FALSE)</f>
        <v>15</v>
      </c>
      <c r="K8">
        <f>VLOOKUP($A8,'9month'!$B$2:$L$1582,11,FALSE)</f>
        <v>48</v>
      </c>
    </row>
    <row r="9" spans="1:16" ht="18" hidden="1">
      <c r="A9" s="1" t="s">
        <v>78</v>
      </c>
      <c r="B9" t="str">
        <f>IF(ISNA(VLOOKUP($A9,incdec!$A$2:$B$89,2,FALSE)),"",VLOOKUP($A9,incdec!$A$2:$B$89,2,FALSE))</f>
        <v/>
      </c>
      <c r="C9" t="str">
        <f>IF(ISNA(VLOOKUP($A9,'dec8'!$A$1:$A$54,1,FALSE)),IF(ISNA(VLOOKUP($A9,'inc8'!$A$1:$A$26,1,FALSE)),"","increase8"),"decrease8")</f>
        <v/>
      </c>
      <c r="D9" t="str">
        <f>B9&amp;" "&amp;C9</f>
        <v xml:space="preserve"> </v>
      </c>
      <c r="E9" t="str">
        <f>VLOOKUP($A9,'9month'!$B$2:$L$1582,7,FALSE)</f>
        <v>2013-01-08T04:53:55Z</v>
      </c>
      <c r="F9">
        <f>VLOOKUP($A9,'9month'!$B$2:$L$1582,4,FALSE)</f>
        <v>138374</v>
      </c>
      <c r="G9">
        <f>VLOOKUP($A9,'9month'!$B$2:$L$1582,5,FALSE)</f>
        <v>214</v>
      </c>
      <c r="H9">
        <f>VLOOKUP($A9,'9month'!$B$2:$L$1582,6,FALSE)</f>
        <v>93</v>
      </c>
      <c r="I9">
        <f>VLOOKUP($A9,'9month'!$B$2:$L$1582,9,FALSE)</f>
        <v>128</v>
      </c>
      <c r="J9">
        <f>VLOOKUP($A9,'9month'!$B$2:$L$1582,10,FALSE)</f>
        <v>440</v>
      </c>
      <c r="K9">
        <f>VLOOKUP($A9,'9month'!$B$2:$L$1582,11,FALSE)</f>
        <v>52</v>
      </c>
    </row>
    <row r="10" spans="1:16" ht="18" hidden="1">
      <c r="A10" s="1" t="s">
        <v>79</v>
      </c>
      <c r="B10" t="str">
        <f>IF(ISNA(VLOOKUP($A10,incdec!$A$2:$B$89,2,FALSE)),"",VLOOKUP($A10,incdec!$A$2:$B$89,2,FALSE))</f>
        <v/>
      </c>
      <c r="C10" t="str">
        <f>IF(ISNA(VLOOKUP($A10,'dec8'!$A$1:$A$54,1,FALSE)),IF(ISNA(VLOOKUP($A10,'inc8'!$A$1:$A$26,1,FALSE)),"","increase8"),"decrease8")</f>
        <v/>
      </c>
      <c r="D10" t="str">
        <f>B10&amp;" "&amp;C10</f>
        <v xml:space="preserve"> </v>
      </c>
      <c r="E10" t="str">
        <f>VLOOKUP($A10,'9month'!$B$2:$L$1582,7,FALSE)</f>
        <v>2012-08-09T15:08:51Z</v>
      </c>
      <c r="F10">
        <f>VLOOKUP($A10,'9month'!$B$2:$L$1582,4,FALSE)</f>
        <v>112331</v>
      </c>
      <c r="G10">
        <f>VLOOKUP($A10,'9month'!$B$2:$L$1582,5,FALSE)</f>
        <v>468</v>
      </c>
      <c r="H10">
        <f>VLOOKUP($A10,'9month'!$B$2:$L$1582,6,FALSE)</f>
        <v>132</v>
      </c>
      <c r="I10">
        <f>VLOOKUP($A10,'9month'!$B$2:$L$1582,9,FALSE)</f>
        <v>1068</v>
      </c>
      <c r="J10">
        <f>VLOOKUP($A10,'9month'!$B$2:$L$1582,10,FALSE)</f>
        <v>122</v>
      </c>
      <c r="K10">
        <f>VLOOKUP($A10,'9month'!$B$2:$L$1582,11,FALSE)</f>
        <v>101</v>
      </c>
    </row>
    <row r="11" spans="1:16" ht="17">
      <c r="A11" s="3" t="s">
        <v>35</v>
      </c>
      <c r="B11" t="str">
        <f>IF(ISNA(VLOOKUP($A11,incdec!$A$2:$B$89,2,FALSE)),"",VLOOKUP($A11,incdec!$A$2:$B$89,2,FALSE))</f>
        <v>decrease</v>
      </c>
      <c r="C11" t="str">
        <f>IF(ISNA(VLOOKUP($A11,'dec8'!$A$1:$A$54,1,FALSE)),IF(ISNA(VLOOKUP($A11,'inc8'!$A$1:$A$26,1,FALSE)),"","increase8"),"decrease8")</f>
        <v/>
      </c>
      <c r="D11" t="str">
        <f>B11&amp;" "&amp;C11</f>
        <v xml:space="preserve">decrease </v>
      </c>
      <c r="E11" t="str">
        <f>VLOOKUP($A11,'9month'!$B$2:$L$1582,7,FALSE)</f>
        <v>2013-11-20T21:09:15Z</v>
      </c>
      <c r="F11">
        <f>VLOOKUP($A11,'9month'!$B$2:$L$1582,4,FALSE)</f>
        <v>18409</v>
      </c>
      <c r="G11">
        <f>VLOOKUP($A11,'9month'!$B$2:$L$1582,5,FALSE)</f>
        <v>0</v>
      </c>
      <c r="H11">
        <f>VLOOKUP($A11,'9month'!$B$2:$L$1582,6,FALSE)</f>
        <v>3</v>
      </c>
      <c r="I11">
        <f>VLOOKUP($A11,'9month'!$B$2:$L$1582,9,FALSE)</f>
        <v>721</v>
      </c>
      <c r="J11">
        <f>VLOOKUP($A11,'9month'!$B$2:$L$1582,10,FALSE)</f>
        <v>25</v>
      </c>
      <c r="K11">
        <f>VLOOKUP($A11,'9month'!$B$2:$L$1582,11,FALSE)</f>
        <v>4</v>
      </c>
      <c r="L11" s="10">
        <v>41598</v>
      </c>
      <c r="M11" s="10" t="s">
        <v>9498</v>
      </c>
      <c r="N11" s="11" t="s">
        <v>9500</v>
      </c>
      <c r="O11" t="s">
        <v>9496</v>
      </c>
      <c r="P11" t="s">
        <v>9501</v>
      </c>
    </row>
    <row r="12" spans="1:16" ht="18" hidden="1">
      <c r="A12" s="1" t="s">
        <v>80</v>
      </c>
      <c r="B12" t="str">
        <f>IF(ISNA(VLOOKUP($A12,incdec!$A$2:$B$89,2,FALSE)),"",VLOOKUP($A12,incdec!$A$2:$B$89,2,FALSE))</f>
        <v/>
      </c>
      <c r="C12" t="str">
        <f>IF(ISNA(VLOOKUP($A12,'dec8'!$A$1:$A$54,1,FALSE)),IF(ISNA(VLOOKUP($A12,'inc8'!$A$1:$A$26,1,FALSE)),"","increase8"),"decrease8")</f>
        <v/>
      </c>
      <c r="D12" t="str">
        <f>B12&amp;" "&amp;C12</f>
        <v xml:space="preserve"> </v>
      </c>
      <c r="E12" t="str">
        <f>VLOOKUP($A12,'9month'!$B$2:$L$1582,7,FALSE)</f>
        <v>2015-04-09T21:20:06Z</v>
      </c>
      <c r="F12">
        <f>VLOOKUP($A12,'9month'!$B$2:$L$1582,4,FALSE)</f>
        <v>14479</v>
      </c>
      <c r="G12">
        <f>VLOOKUP($A12,'9month'!$B$2:$L$1582,5,FALSE)</f>
        <v>4</v>
      </c>
      <c r="H12">
        <f>VLOOKUP($A12,'9month'!$B$2:$L$1582,6,FALSE)</f>
        <v>1</v>
      </c>
      <c r="I12">
        <f>VLOOKUP($A12,'9month'!$B$2:$L$1582,9,FALSE)</f>
        <v>246</v>
      </c>
      <c r="J12">
        <f>VLOOKUP($A12,'9month'!$B$2:$L$1582,10,FALSE)</f>
        <v>198</v>
      </c>
      <c r="K12">
        <f>VLOOKUP($A12,'9month'!$B$2:$L$1582,11,FALSE)</f>
        <v>14</v>
      </c>
    </row>
    <row r="13" spans="1:16" ht="18" hidden="1">
      <c r="A13" s="1" t="s">
        <v>81</v>
      </c>
      <c r="B13" t="str">
        <f>IF(ISNA(VLOOKUP($A13,incdec!$A$2:$B$89,2,FALSE)),"",VLOOKUP($A13,incdec!$A$2:$B$89,2,FALSE))</f>
        <v/>
      </c>
      <c r="C13" t="str">
        <f>IF(ISNA(VLOOKUP($A13,'dec8'!$A$1:$A$54,1,FALSE)),IF(ISNA(VLOOKUP($A13,'inc8'!$A$1:$A$26,1,FALSE)),"","increase8"),"decrease8")</f>
        <v/>
      </c>
      <c r="D13" t="str">
        <f>B13&amp;" "&amp;C13</f>
        <v xml:space="preserve"> </v>
      </c>
      <c r="E13" t="str">
        <f>VLOOKUP($A13,'9month'!$B$2:$L$1582,7,FALSE)</f>
        <v>2014-03-14T13:24:29Z</v>
      </c>
      <c r="F13">
        <f>VLOOKUP($A13,'9month'!$B$2:$L$1582,4,FALSE)</f>
        <v>14563</v>
      </c>
      <c r="G13">
        <f>VLOOKUP($A13,'9month'!$B$2:$L$1582,5,FALSE)</f>
        <v>48</v>
      </c>
      <c r="H13">
        <f>VLOOKUP($A13,'9month'!$B$2:$L$1582,6,FALSE)</f>
        <v>6</v>
      </c>
      <c r="I13">
        <f>VLOOKUP($A13,'9month'!$B$2:$L$1582,9,FALSE)</f>
        <v>122</v>
      </c>
      <c r="J13">
        <f>VLOOKUP($A13,'9month'!$B$2:$L$1582,10,FALSE)</f>
        <v>15</v>
      </c>
      <c r="K13">
        <f>VLOOKUP($A13,'9month'!$B$2:$L$1582,11,FALSE)</f>
        <v>5</v>
      </c>
    </row>
    <row r="14" spans="1:16" ht="18" hidden="1">
      <c r="A14" s="1" t="s">
        <v>82</v>
      </c>
      <c r="B14" t="str">
        <f>IF(ISNA(VLOOKUP($A14,incdec!$A$2:$B$89,2,FALSE)),"",VLOOKUP($A14,incdec!$A$2:$B$89,2,FALSE))</f>
        <v/>
      </c>
      <c r="C14" t="str">
        <f>IF(ISNA(VLOOKUP($A14,'dec8'!$A$1:$A$54,1,FALSE)),IF(ISNA(VLOOKUP($A14,'inc8'!$A$1:$A$26,1,FALSE)),"","increase8"),"decrease8")</f>
        <v/>
      </c>
      <c r="D14" t="str">
        <f>B14&amp;" "&amp;C14</f>
        <v xml:space="preserve"> </v>
      </c>
      <c r="E14" t="str">
        <f>VLOOKUP($A14,'9month'!$B$2:$L$1582,7,FALSE)</f>
        <v>2014-03-29T15:47:25Z</v>
      </c>
      <c r="F14">
        <f>VLOOKUP($A14,'9month'!$B$2:$L$1582,4,FALSE)</f>
        <v>146084</v>
      </c>
      <c r="G14">
        <f>VLOOKUP($A14,'9month'!$B$2:$L$1582,5,FALSE)</f>
        <v>158</v>
      </c>
      <c r="H14">
        <f>VLOOKUP($A14,'9month'!$B$2:$L$1582,6,FALSE)</f>
        <v>45</v>
      </c>
      <c r="I14">
        <f>VLOOKUP($A14,'9month'!$B$2:$L$1582,9,FALSE)</f>
        <v>1053</v>
      </c>
      <c r="J14">
        <f>VLOOKUP($A14,'9month'!$B$2:$L$1582,10,FALSE)</f>
        <v>347</v>
      </c>
      <c r="K14">
        <f>VLOOKUP($A14,'9month'!$B$2:$L$1582,11,FALSE)</f>
        <v>93</v>
      </c>
    </row>
    <row r="15" spans="1:16" ht="18" hidden="1">
      <c r="A15" s="1" t="s">
        <v>83</v>
      </c>
      <c r="B15" t="str">
        <f>IF(ISNA(VLOOKUP($A15,incdec!$A$2:$B$89,2,FALSE)),"",VLOOKUP($A15,incdec!$A$2:$B$89,2,FALSE))</f>
        <v/>
      </c>
      <c r="C15" t="str">
        <f>IF(ISNA(VLOOKUP($A15,'dec8'!$A$1:$A$54,1,FALSE)),IF(ISNA(VLOOKUP($A15,'inc8'!$A$1:$A$26,1,FALSE)),"","increase8"),"decrease8")</f>
        <v/>
      </c>
      <c r="D15" t="str">
        <f>B15&amp;" "&amp;C15</f>
        <v xml:space="preserve"> </v>
      </c>
      <c r="E15" t="str">
        <f>VLOOKUP($A15,'9month'!$B$2:$L$1582,7,FALSE)</f>
        <v>2014-05-18T20:13:41Z</v>
      </c>
      <c r="F15">
        <f>VLOOKUP($A15,'9month'!$B$2:$L$1582,4,FALSE)</f>
        <v>29839</v>
      </c>
      <c r="G15">
        <f>VLOOKUP($A15,'9month'!$B$2:$L$1582,5,FALSE)</f>
        <v>1317</v>
      </c>
      <c r="H15">
        <f>VLOOKUP($A15,'9month'!$B$2:$L$1582,6,FALSE)</f>
        <v>447</v>
      </c>
      <c r="I15">
        <f>VLOOKUP($A15,'9month'!$B$2:$L$1582,9,FALSE)</f>
        <v>5</v>
      </c>
      <c r="J15">
        <f>VLOOKUP($A15,'9month'!$B$2:$L$1582,10,FALSE)</f>
        <v>1301</v>
      </c>
      <c r="K15">
        <f>VLOOKUP($A15,'9month'!$B$2:$L$1582,11,FALSE)</f>
        <v>827</v>
      </c>
    </row>
    <row r="16" spans="1:16" ht="18" hidden="1">
      <c r="A16" s="1" t="s">
        <v>84</v>
      </c>
      <c r="B16" t="str">
        <f>IF(ISNA(VLOOKUP($A16,incdec!$A$2:$B$89,2,FALSE)),"",VLOOKUP($A16,incdec!$A$2:$B$89,2,FALSE))</f>
        <v/>
      </c>
      <c r="C16" t="str">
        <f>IF(ISNA(VLOOKUP($A16,'dec8'!$A$1:$A$54,1,FALSE)),IF(ISNA(VLOOKUP($A16,'inc8'!$A$1:$A$26,1,FALSE)),"","increase8"),"decrease8")</f>
        <v/>
      </c>
      <c r="D16" t="str">
        <f>B16&amp;" "&amp;C16</f>
        <v xml:space="preserve"> </v>
      </c>
      <c r="E16" t="str">
        <f>VLOOKUP($A16,'9month'!$B$2:$L$1582,7,FALSE)</f>
        <v>2014-07-22T22:21:49Z</v>
      </c>
      <c r="F16">
        <f>VLOOKUP($A16,'9month'!$B$2:$L$1582,4,FALSE)</f>
        <v>18101</v>
      </c>
      <c r="G16">
        <f>VLOOKUP($A16,'9month'!$B$2:$L$1582,5,FALSE)</f>
        <v>661</v>
      </c>
      <c r="H16">
        <f>VLOOKUP($A16,'9month'!$B$2:$L$1582,6,FALSE)</f>
        <v>360</v>
      </c>
      <c r="I16">
        <f>VLOOKUP($A16,'9month'!$B$2:$L$1582,9,FALSE)</f>
        <v>713</v>
      </c>
      <c r="J16">
        <f>VLOOKUP($A16,'9month'!$B$2:$L$1582,10,FALSE)</f>
        <v>294</v>
      </c>
      <c r="K16">
        <f>VLOOKUP($A16,'9month'!$B$2:$L$1582,11,FALSE)</f>
        <v>171</v>
      </c>
    </row>
    <row r="17" spans="1:16" ht="18" hidden="1">
      <c r="A17" s="1" t="s">
        <v>85</v>
      </c>
      <c r="B17" t="str">
        <f>IF(ISNA(VLOOKUP($A17,incdec!$A$2:$B$89,2,FALSE)),"",VLOOKUP($A17,incdec!$A$2:$B$89,2,FALSE))</f>
        <v/>
      </c>
      <c r="C17" t="str">
        <f>IF(ISNA(VLOOKUP($A17,'dec8'!$A$1:$A$54,1,FALSE)),IF(ISNA(VLOOKUP($A17,'inc8'!$A$1:$A$26,1,FALSE)),"","increase8"),"decrease8")</f>
        <v/>
      </c>
      <c r="D17" t="str">
        <f>B17&amp;" "&amp;C17</f>
        <v xml:space="preserve"> </v>
      </c>
      <c r="E17" t="str">
        <f>VLOOKUP($A17,'9month'!$B$2:$L$1582,7,FALSE)</f>
        <v>2015-06-23T00:14:16Z</v>
      </c>
      <c r="F17">
        <f>VLOOKUP($A17,'9month'!$B$2:$L$1582,4,FALSE)</f>
        <v>51728</v>
      </c>
      <c r="G17">
        <f>VLOOKUP($A17,'9month'!$B$2:$L$1582,5,FALSE)</f>
        <v>1662</v>
      </c>
      <c r="H17">
        <f>VLOOKUP($A17,'9month'!$B$2:$L$1582,6,FALSE)</f>
        <v>507</v>
      </c>
      <c r="I17">
        <f>VLOOKUP($A17,'9month'!$B$2:$L$1582,9,FALSE)</f>
        <v>419</v>
      </c>
      <c r="J17">
        <f>VLOOKUP($A17,'9month'!$B$2:$L$1582,10,FALSE)</f>
        <v>736</v>
      </c>
      <c r="K17">
        <f>VLOOKUP($A17,'9month'!$B$2:$L$1582,11,FALSE)</f>
        <v>558</v>
      </c>
    </row>
    <row r="18" spans="1:16" ht="18" hidden="1">
      <c r="A18" s="1" t="s">
        <v>86</v>
      </c>
      <c r="B18" t="str">
        <f>IF(ISNA(VLOOKUP($A18,incdec!$A$2:$B$89,2,FALSE)),"",VLOOKUP($A18,incdec!$A$2:$B$89,2,FALSE))</f>
        <v/>
      </c>
      <c r="C18" t="str">
        <f>IF(ISNA(VLOOKUP($A18,'dec8'!$A$1:$A$54,1,FALSE)),IF(ISNA(VLOOKUP($A18,'inc8'!$A$1:$A$26,1,FALSE)),"","increase8"),"decrease8")</f>
        <v/>
      </c>
      <c r="D18" t="str">
        <f>B18&amp;" "&amp;C18</f>
        <v xml:space="preserve"> </v>
      </c>
      <c r="E18" t="str">
        <f>VLOOKUP($A18,'9month'!$B$2:$L$1582,7,FALSE)</f>
        <v>2014-09-01T08:21:50Z</v>
      </c>
      <c r="F18">
        <f>VLOOKUP($A18,'9month'!$B$2:$L$1582,4,FALSE)</f>
        <v>553101</v>
      </c>
      <c r="G18">
        <f>VLOOKUP($A18,'9month'!$B$2:$L$1582,5,FALSE)</f>
        <v>406</v>
      </c>
      <c r="H18">
        <f>VLOOKUP($A18,'9month'!$B$2:$L$1582,6,FALSE)</f>
        <v>525</v>
      </c>
      <c r="I18">
        <f>VLOOKUP($A18,'9month'!$B$2:$L$1582,9,FALSE)</f>
        <v>8124</v>
      </c>
      <c r="J18">
        <f>VLOOKUP($A18,'9month'!$B$2:$L$1582,10,FALSE)</f>
        <v>0</v>
      </c>
      <c r="K18">
        <f>VLOOKUP($A18,'9month'!$B$2:$L$1582,11,FALSE)</f>
        <v>1694</v>
      </c>
    </row>
    <row r="19" spans="1:16" ht="18" hidden="1">
      <c r="A19" s="1" t="s">
        <v>87</v>
      </c>
      <c r="B19" t="str">
        <f>IF(ISNA(VLOOKUP($A19,incdec!$A$2:$B$89,2,FALSE)),"",VLOOKUP($A19,incdec!$A$2:$B$89,2,FALSE))</f>
        <v/>
      </c>
      <c r="C19" t="str">
        <f>IF(ISNA(VLOOKUP($A19,'dec8'!$A$1:$A$54,1,FALSE)),IF(ISNA(VLOOKUP($A19,'inc8'!$A$1:$A$26,1,FALSE)),"","increase8"),"decrease8")</f>
        <v/>
      </c>
      <c r="D19" t="str">
        <f>B19&amp;" "&amp;C19</f>
        <v xml:space="preserve"> </v>
      </c>
      <c r="E19" t="str">
        <f>VLOOKUP($A19,'9month'!$B$2:$L$1582,7,FALSE)</f>
        <v>2015-04-08T18:51:34Z</v>
      </c>
      <c r="F19">
        <f>VLOOKUP($A19,'9month'!$B$2:$L$1582,4,FALSE)</f>
        <v>31499</v>
      </c>
      <c r="G19">
        <f>VLOOKUP($A19,'9month'!$B$2:$L$1582,5,FALSE)</f>
        <v>739</v>
      </c>
      <c r="H19">
        <f>VLOOKUP($A19,'9month'!$B$2:$L$1582,6,FALSE)</f>
        <v>476</v>
      </c>
      <c r="I19">
        <f>VLOOKUP($A19,'9month'!$B$2:$L$1582,9,FALSE)</f>
        <v>493</v>
      </c>
      <c r="J19">
        <f>VLOOKUP($A19,'9month'!$B$2:$L$1582,10,FALSE)</f>
        <v>0</v>
      </c>
      <c r="K19">
        <f>VLOOKUP($A19,'9month'!$B$2:$L$1582,11,FALSE)</f>
        <v>192</v>
      </c>
    </row>
    <row r="20" spans="1:16" ht="18" hidden="1">
      <c r="A20" s="1" t="s">
        <v>88</v>
      </c>
      <c r="B20" t="str">
        <f>IF(ISNA(VLOOKUP($A20,incdec!$A$2:$B$89,2,FALSE)),"",VLOOKUP($A20,incdec!$A$2:$B$89,2,FALSE))</f>
        <v/>
      </c>
      <c r="C20" t="str">
        <f>IF(ISNA(VLOOKUP($A20,'dec8'!$A$1:$A$54,1,FALSE)),IF(ISNA(VLOOKUP($A20,'inc8'!$A$1:$A$26,1,FALSE)),"","increase8"),"decrease8")</f>
        <v/>
      </c>
      <c r="D20" t="str">
        <f>B20&amp;" "&amp;C20</f>
        <v xml:space="preserve"> </v>
      </c>
      <c r="E20" t="str">
        <f>VLOOKUP($A20,'9month'!$B$2:$L$1582,7,FALSE)</f>
        <v>2015-02-11T05:34:29Z</v>
      </c>
      <c r="F20">
        <f>VLOOKUP($A20,'9month'!$B$2:$L$1582,4,FALSE)</f>
        <v>61182</v>
      </c>
      <c r="G20">
        <f>VLOOKUP($A20,'9month'!$B$2:$L$1582,5,FALSE)</f>
        <v>1614</v>
      </c>
      <c r="H20">
        <f>VLOOKUP($A20,'9month'!$B$2:$L$1582,6,FALSE)</f>
        <v>1006</v>
      </c>
      <c r="I20">
        <f>VLOOKUP($A20,'9month'!$B$2:$L$1582,9,FALSE)</f>
        <v>644</v>
      </c>
      <c r="J20">
        <f>VLOOKUP($A20,'9month'!$B$2:$L$1582,10,FALSE)</f>
        <v>0</v>
      </c>
      <c r="K20">
        <f>VLOOKUP($A20,'9month'!$B$2:$L$1582,11,FALSE)</f>
        <v>336</v>
      </c>
    </row>
    <row r="21" spans="1:16" ht="18" hidden="1">
      <c r="A21" s="1" t="s">
        <v>89</v>
      </c>
      <c r="B21" t="str">
        <f>IF(ISNA(VLOOKUP($A21,incdec!$A$2:$B$89,2,FALSE)),"",VLOOKUP($A21,incdec!$A$2:$B$89,2,FALSE))</f>
        <v/>
      </c>
      <c r="C21" t="str">
        <f>IF(ISNA(VLOOKUP($A21,'dec8'!$A$1:$A$54,1,FALSE)),IF(ISNA(VLOOKUP($A21,'inc8'!$A$1:$A$26,1,FALSE)),"","increase8"),"decrease8")</f>
        <v/>
      </c>
      <c r="D21" t="str">
        <f>B21&amp;" "&amp;C21</f>
        <v xml:space="preserve"> </v>
      </c>
      <c r="E21" t="str">
        <f>VLOOKUP($A21,'9month'!$B$2:$L$1582,7,FALSE)</f>
        <v>2014-02-27T02:30:51Z</v>
      </c>
      <c r="F21">
        <f>VLOOKUP($A21,'9month'!$B$2:$L$1582,4,FALSE)</f>
        <v>51004</v>
      </c>
      <c r="G21">
        <f>VLOOKUP($A21,'9month'!$B$2:$L$1582,5,FALSE)</f>
        <v>687</v>
      </c>
      <c r="H21">
        <f>VLOOKUP($A21,'9month'!$B$2:$L$1582,6,FALSE)</f>
        <v>476</v>
      </c>
      <c r="I21">
        <f>VLOOKUP($A21,'9month'!$B$2:$L$1582,9,FALSE)</f>
        <v>2447</v>
      </c>
      <c r="J21">
        <f>VLOOKUP($A21,'9month'!$B$2:$L$1582,10,FALSE)</f>
        <v>0</v>
      </c>
      <c r="K21">
        <f>VLOOKUP($A21,'9month'!$B$2:$L$1582,11,FALSE)</f>
        <v>596</v>
      </c>
    </row>
    <row r="22" spans="1:16" ht="18">
      <c r="A22" s="1" t="s">
        <v>90</v>
      </c>
      <c r="B22" t="str">
        <f>IF(ISNA(VLOOKUP($A22,incdec!$A$2:$B$89,2,FALSE)),"",VLOOKUP($A22,incdec!$A$2:$B$89,2,FALSE))</f>
        <v/>
      </c>
      <c r="C22" t="str">
        <f>IF(ISNA(VLOOKUP($A22,'dec8'!$A$1:$A$54,1,FALSE)),IF(ISNA(VLOOKUP($A22,'inc8'!$A$1:$A$26,1,FALSE)),"","increase8"),"decrease8")</f>
        <v>decrease8</v>
      </c>
      <c r="D22" t="str">
        <f>B22&amp;" "&amp;C22</f>
        <v xml:space="preserve"> decrease8</v>
      </c>
      <c r="E22" t="str">
        <f>VLOOKUP($A22,'9month'!$B$2:$L$1582,7,FALSE)</f>
        <v>2015-06-16T20:13:16Z</v>
      </c>
      <c r="F22">
        <f>VLOOKUP($A22,'9month'!$B$2:$L$1582,4,FALSE)</f>
        <v>75727</v>
      </c>
      <c r="G22">
        <f>VLOOKUP($A22,'9month'!$B$2:$L$1582,5,FALSE)</f>
        <v>19</v>
      </c>
      <c r="H22">
        <f>VLOOKUP($A22,'9month'!$B$2:$L$1582,6,FALSE)</f>
        <v>19</v>
      </c>
      <c r="I22">
        <f>VLOOKUP($A22,'9month'!$B$2:$L$1582,9,FALSE)</f>
        <v>150</v>
      </c>
      <c r="J22">
        <f>VLOOKUP($A22,'9month'!$B$2:$L$1582,10,FALSE)</f>
        <v>0</v>
      </c>
      <c r="K22">
        <f>VLOOKUP($A22,'9month'!$B$2:$L$1582,11,FALSE)</f>
        <v>285</v>
      </c>
      <c r="L22" s="10">
        <v>42170</v>
      </c>
      <c r="M22" t="s">
        <v>9505</v>
      </c>
      <c r="P22" t="s">
        <v>9512</v>
      </c>
    </row>
    <row r="23" spans="1:16" ht="18" hidden="1">
      <c r="A23" s="1" t="s">
        <v>91</v>
      </c>
      <c r="B23" t="str">
        <f>IF(ISNA(VLOOKUP($A23,incdec!$A$2:$B$89,2,FALSE)),"",VLOOKUP($A23,incdec!$A$2:$B$89,2,FALSE))</f>
        <v/>
      </c>
      <c r="C23" t="str">
        <f>IF(ISNA(VLOOKUP($A23,'dec8'!$A$1:$A$54,1,FALSE)),IF(ISNA(VLOOKUP($A23,'inc8'!$A$1:$A$26,1,FALSE)),"","increase8"),"decrease8")</f>
        <v/>
      </c>
      <c r="D23" t="str">
        <f>B23&amp;" "&amp;C23</f>
        <v xml:space="preserve"> </v>
      </c>
      <c r="E23" t="str">
        <f>VLOOKUP($A23,'9month'!$B$2:$L$1582,7,FALSE)</f>
        <v>2014-07-22T13:25:28Z</v>
      </c>
      <c r="F23">
        <f>VLOOKUP($A23,'9month'!$B$2:$L$1582,4,FALSE)</f>
        <v>21499</v>
      </c>
      <c r="G23">
        <f>VLOOKUP($A23,'9month'!$B$2:$L$1582,5,FALSE)</f>
        <v>40</v>
      </c>
      <c r="H23">
        <f>VLOOKUP($A23,'9month'!$B$2:$L$1582,6,FALSE)</f>
        <v>51</v>
      </c>
      <c r="I23">
        <f>VLOOKUP($A23,'9month'!$B$2:$L$1582,9,FALSE)</f>
        <v>111</v>
      </c>
      <c r="J23">
        <f>VLOOKUP($A23,'9month'!$B$2:$L$1582,10,FALSE)</f>
        <v>0</v>
      </c>
      <c r="K23">
        <f>VLOOKUP($A23,'9month'!$B$2:$L$1582,11,FALSE)</f>
        <v>3</v>
      </c>
    </row>
    <row r="24" spans="1:16" ht="18" hidden="1">
      <c r="A24" s="1" t="s">
        <v>92</v>
      </c>
      <c r="B24" t="str">
        <f>IF(ISNA(VLOOKUP($A24,incdec!$A$2:$B$89,2,FALSE)),"",VLOOKUP($A24,incdec!$A$2:$B$89,2,FALSE))</f>
        <v/>
      </c>
      <c r="C24" t="str">
        <f>IF(ISNA(VLOOKUP($A24,'dec8'!$A$1:$A$54,1,FALSE)),IF(ISNA(VLOOKUP($A24,'inc8'!$A$1:$A$26,1,FALSE)),"","increase8"),"decrease8")</f>
        <v/>
      </c>
      <c r="D24" t="str">
        <f>B24&amp;" "&amp;C24</f>
        <v xml:space="preserve"> </v>
      </c>
      <c r="E24" t="str">
        <f>VLOOKUP($A24,'9month'!$B$2:$L$1582,7,FALSE)</f>
        <v>2014-06-19T17:38:53Z</v>
      </c>
      <c r="F24">
        <f>VLOOKUP($A24,'9month'!$B$2:$L$1582,4,FALSE)</f>
        <v>88808</v>
      </c>
      <c r="G24">
        <f>VLOOKUP($A24,'9month'!$B$2:$L$1582,5,FALSE)</f>
        <v>347</v>
      </c>
      <c r="H24">
        <f>VLOOKUP($A24,'9month'!$B$2:$L$1582,6,FALSE)</f>
        <v>206</v>
      </c>
      <c r="I24">
        <f>VLOOKUP($A24,'9month'!$B$2:$L$1582,9,FALSE)</f>
        <v>4542</v>
      </c>
      <c r="J24">
        <f>VLOOKUP($A24,'9month'!$B$2:$L$1582,10,FALSE)</f>
        <v>0</v>
      </c>
      <c r="K24">
        <f>VLOOKUP($A24,'9month'!$B$2:$L$1582,11,FALSE)</f>
        <v>24</v>
      </c>
    </row>
    <row r="25" spans="1:16" ht="18" hidden="1">
      <c r="A25" s="1" t="s">
        <v>93</v>
      </c>
      <c r="B25" t="str">
        <f>IF(ISNA(VLOOKUP($A25,incdec!$A$2:$B$89,2,FALSE)),"",VLOOKUP($A25,incdec!$A$2:$B$89,2,FALSE))</f>
        <v/>
      </c>
      <c r="C25" t="str">
        <f>IF(ISNA(VLOOKUP($A25,'dec8'!$A$1:$A$54,1,FALSE)),IF(ISNA(VLOOKUP($A25,'inc8'!$A$1:$A$26,1,FALSE)),"","increase8"),"decrease8")</f>
        <v/>
      </c>
      <c r="D25" t="str">
        <f>B25&amp;" "&amp;C25</f>
        <v xml:space="preserve"> </v>
      </c>
      <c r="E25" t="str">
        <f>VLOOKUP($A25,'9month'!$B$2:$L$1582,7,FALSE)</f>
        <v>2015-06-25T20:54:15Z</v>
      </c>
      <c r="F25">
        <f>VLOOKUP($A25,'9month'!$B$2:$L$1582,4,FALSE)</f>
        <v>5232</v>
      </c>
      <c r="G25">
        <f>VLOOKUP($A25,'9month'!$B$2:$L$1582,5,FALSE)</f>
        <v>15</v>
      </c>
      <c r="H25">
        <f>VLOOKUP($A25,'9month'!$B$2:$L$1582,6,FALSE)</f>
        <v>37</v>
      </c>
      <c r="I25">
        <f>VLOOKUP($A25,'9month'!$B$2:$L$1582,9,FALSE)</f>
        <v>375</v>
      </c>
      <c r="J25">
        <f>VLOOKUP($A25,'9month'!$B$2:$L$1582,10,FALSE)</f>
        <v>0</v>
      </c>
      <c r="K25">
        <f>VLOOKUP($A25,'9month'!$B$2:$L$1582,11,FALSE)</f>
        <v>4</v>
      </c>
    </row>
    <row r="26" spans="1:16" ht="18" hidden="1">
      <c r="A26" s="1" t="s">
        <v>94</v>
      </c>
      <c r="B26" t="str">
        <f>IF(ISNA(VLOOKUP($A26,incdec!$A$2:$B$89,2,FALSE)),"",VLOOKUP($A26,incdec!$A$2:$B$89,2,FALSE))</f>
        <v/>
      </c>
      <c r="C26" t="str">
        <f>IF(ISNA(VLOOKUP($A26,'dec8'!$A$1:$A$54,1,FALSE)),IF(ISNA(VLOOKUP($A26,'inc8'!$A$1:$A$26,1,FALSE)),"","increase8"),"decrease8")</f>
        <v/>
      </c>
      <c r="D26" t="str">
        <f>B26&amp;" "&amp;C26</f>
        <v xml:space="preserve"> </v>
      </c>
      <c r="E26" t="str">
        <f>VLOOKUP($A26,'9month'!$B$2:$L$1582,7,FALSE)</f>
        <v>2013-10-24T09:23:09Z</v>
      </c>
      <c r="F26">
        <f>VLOOKUP($A26,'9month'!$B$2:$L$1582,4,FALSE)</f>
        <v>82280</v>
      </c>
      <c r="G26">
        <f>VLOOKUP($A26,'9month'!$B$2:$L$1582,5,FALSE)</f>
        <v>162</v>
      </c>
      <c r="H26">
        <f>VLOOKUP($A26,'9month'!$B$2:$L$1582,6,FALSE)</f>
        <v>210</v>
      </c>
      <c r="I26">
        <f>VLOOKUP($A26,'9month'!$B$2:$L$1582,9,FALSE)</f>
        <v>8262</v>
      </c>
      <c r="J26">
        <f>VLOOKUP($A26,'9month'!$B$2:$L$1582,10,FALSE)</f>
        <v>0</v>
      </c>
      <c r="K26">
        <f>VLOOKUP($A26,'9month'!$B$2:$L$1582,11,FALSE)</f>
        <v>175</v>
      </c>
    </row>
    <row r="27" spans="1:16" ht="18" hidden="1">
      <c r="A27" s="1" t="s">
        <v>95</v>
      </c>
      <c r="B27" t="str">
        <f>IF(ISNA(VLOOKUP($A27,incdec!$A$2:$B$89,2,FALSE)),"",VLOOKUP($A27,incdec!$A$2:$B$89,2,FALSE))</f>
        <v/>
      </c>
      <c r="C27" t="str">
        <f>IF(ISNA(VLOOKUP($A27,'dec8'!$A$1:$A$54,1,FALSE)),IF(ISNA(VLOOKUP($A27,'inc8'!$A$1:$A$26,1,FALSE)),"","increase8"),"decrease8")</f>
        <v/>
      </c>
      <c r="D27" t="str">
        <f>B27&amp;" "&amp;C27</f>
        <v xml:space="preserve"> </v>
      </c>
      <c r="E27" t="str">
        <f>VLOOKUP($A27,'9month'!$B$2:$L$1582,7,FALSE)</f>
        <v>2015-04-23T22:00:58Z</v>
      </c>
      <c r="F27">
        <f>VLOOKUP($A27,'9month'!$B$2:$L$1582,4,FALSE)</f>
        <v>174605</v>
      </c>
      <c r="G27">
        <f>VLOOKUP($A27,'9month'!$B$2:$L$1582,5,FALSE)</f>
        <v>3542</v>
      </c>
      <c r="H27">
        <f>VLOOKUP($A27,'9month'!$B$2:$L$1582,6,FALSE)</f>
        <v>2638</v>
      </c>
      <c r="I27">
        <f>VLOOKUP($A27,'9month'!$B$2:$L$1582,9,FALSE)</f>
        <v>4602</v>
      </c>
      <c r="J27">
        <f>VLOOKUP($A27,'9month'!$B$2:$L$1582,10,FALSE)</f>
        <v>0</v>
      </c>
      <c r="K27">
        <f>VLOOKUP($A27,'9month'!$B$2:$L$1582,11,FALSE)</f>
        <v>1716</v>
      </c>
    </row>
    <row r="28" spans="1:16" ht="18" hidden="1">
      <c r="A28" s="1" t="s">
        <v>96</v>
      </c>
      <c r="B28" t="str">
        <f>IF(ISNA(VLOOKUP($A28,incdec!$A$2:$B$89,2,FALSE)),"",VLOOKUP($A28,incdec!$A$2:$B$89,2,FALSE))</f>
        <v/>
      </c>
      <c r="C28" t="str">
        <f>IF(ISNA(VLOOKUP($A28,'dec8'!$A$1:$A$54,1,FALSE)),IF(ISNA(VLOOKUP($A28,'inc8'!$A$1:$A$26,1,FALSE)),"","increase8"),"decrease8")</f>
        <v/>
      </c>
      <c r="D28" t="str">
        <f>B28&amp;" "&amp;C28</f>
        <v xml:space="preserve"> </v>
      </c>
      <c r="E28" t="str">
        <f>VLOOKUP($A28,'9month'!$B$2:$L$1582,7,FALSE)</f>
        <v>2013-09-16T17:58:40Z</v>
      </c>
      <c r="F28">
        <f>VLOOKUP($A28,'9month'!$B$2:$L$1582,4,FALSE)</f>
        <v>1299822</v>
      </c>
      <c r="G28">
        <f>VLOOKUP($A28,'9month'!$B$2:$L$1582,5,FALSE)</f>
        <v>1782</v>
      </c>
      <c r="H28">
        <f>VLOOKUP($A28,'9month'!$B$2:$L$1582,6,FALSE)</f>
        <v>1176</v>
      </c>
      <c r="I28">
        <f>VLOOKUP($A28,'9month'!$B$2:$L$1582,9,FALSE)</f>
        <v>4412</v>
      </c>
      <c r="J28">
        <f>VLOOKUP($A28,'9month'!$B$2:$L$1582,10,FALSE)</f>
        <v>780</v>
      </c>
      <c r="K28">
        <f>VLOOKUP($A28,'9month'!$B$2:$L$1582,11,FALSE)</f>
        <v>1241</v>
      </c>
    </row>
    <row r="29" spans="1:16" ht="18" hidden="1">
      <c r="A29" s="1" t="s">
        <v>97</v>
      </c>
      <c r="B29" t="str">
        <f>IF(ISNA(VLOOKUP($A29,incdec!$A$2:$B$89,2,FALSE)),"",VLOOKUP($A29,incdec!$A$2:$B$89,2,FALSE))</f>
        <v/>
      </c>
      <c r="C29" t="str">
        <f>IF(ISNA(VLOOKUP($A29,'dec8'!$A$1:$A$54,1,FALSE)),IF(ISNA(VLOOKUP($A29,'inc8'!$A$1:$A$26,1,FALSE)),"","increase8"),"decrease8")</f>
        <v/>
      </c>
      <c r="D29" t="str">
        <f>B29&amp;" "&amp;C29</f>
        <v xml:space="preserve"> </v>
      </c>
      <c r="E29" t="str">
        <f>VLOOKUP($A29,'9month'!$B$2:$L$1582,7,FALSE)</f>
        <v>2015-06-07T20:28:53Z</v>
      </c>
      <c r="F29">
        <f>VLOOKUP($A29,'9month'!$B$2:$L$1582,4,FALSE)</f>
        <v>1940</v>
      </c>
      <c r="G29">
        <f>VLOOKUP($A29,'9month'!$B$2:$L$1582,5,FALSE)</f>
        <v>201</v>
      </c>
      <c r="H29">
        <f>VLOOKUP($A29,'9month'!$B$2:$L$1582,6,FALSE)</f>
        <v>243</v>
      </c>
      <c r="I29">
        <f>VLOOKUP($A29,'9month'!$B$2:$L$1582,9,FALSE)</f>
        <v>98</v>
      </c>
      <c r="J29">
        <f>VLOOKUP($A29,'9month'!$B$2:$L$1582,10,FALSE)</f>
        <v>62</v>
      </c>
      <c r="K29">
        <f>VLOOKUP($A29,'9month'!$B$2:$L$1582,11,FALSE)</f>
        <v>127</v>
      </c>
    </row>
    <row r="30" spans="1:16" ht="18" hidden="1">
      <c r="A30" s="1" t="s">
        <v>98</v>
      </c>
      <c r="B30" t="str">
        <f>IF(ISNA(VLOOKUP($A30,incdec!$A$2:$B$89,2,FALSE)),"",VLOOKUP($A30,incdec!$A$2:$B$89,2,FALSE))</f>
        <v/>
      </c>
      <c r="C30" t="str">
        <f>IF(ISNA(VLOOKUP($A30,'dec8'!$A$1:$A$54,1,FALSE)),IF(ISNA(VLOOKUP($A30,'inc8'!$A$1:$A$26,1,FALSE)),"","increase8"),"decrease8")</f>
        <v/>
      </c>
      <c r="D30" t="str">
        <f>B30&amp;" "&amp;C30</f>
        <v xml:space="preserve"> </v>
      </c>
      <c r="E30" t="str">
        <f>VLOOKUP($A30,'9month'!$B$2:$L$1582,7,FALSE)</f>
        <v>2015-03-16T17:44:33Z</v>
      </c>
      <c r="F30">
        <f>VLOOKUP($A30,'9month'!$B$2:$L$1582,4,FALSE)</f>
        <v>70894</v>
      </c>
      <c r="G30">
        <f>VLOOKUP($A30,'9month'!$B$2:$L$1582,5,FALSE)</f>
        <v>19</v>
      </c>
      <c r="H30">
        <f>VLOOKUP($A30,'9month'!$B$2:$L$1582,6,FALSE)</f>
        <v>35</v>
      </c>
      <c r="I30">
        <f>VLOOKUP($A30,'9month'!$B$2:$L$1582,9,FALSE)</f>
        <v>109</v>
      </c>
      <c r="J30">
        <f>VLOOKUP($A30,'9month'!$B$2:$L$1582,10,FALSE)</f>
        <v>0</v>
      </c>
      <c r="K30">
        <f>VLOOKUP($A30,'9month'!$B$2:$L$1582,11,FALSE)</f>
        <v>554</v>
      </c>
    </row>
    <row r="31" spans="1:16" ht="18" hidden="1">
      <c r="A31" s="1" t="s">
        <v>99</v>
      </c>
      <c r="B31" t="str">
        <f>IF(ISNA(VLOOKUP($A31,incdec!$A$2:$B$89,2,FALSE)),"",VLOOKUP($A31,incdec!$A$2:$B$89,2,FALSE))</f>
        <v/>
      </c>
      <c r="C31" t="str">
        <f>IF(ISNA(VLOOKUP($A31,'dec8'!$A$1:$A$54,1,FALSE)),IF(ISNA(VLOOKUP($A31,'inc8'!$A$1:$A$26,1,FALSE)),"","increase8"),"decrease8")</f>
        <v/>
      </c>
      <c r="D31" t="str">
        <f>B31&amp;" "&amp;C31</f>
        <v xml:space="preserve"> </v>
      </c>
      <c r="E31" t="str">
        <f>VLOOKUP($A31,'9month'!$B$2:$L$1582,7,FALSE)</f>
        <v>2013-12-09T15:44:36Z</v>
      </c>
      <c r="F31">
        <f>VLOOKUP($A31,'9month'!$B$2:$L$1582,4,FALSE)</f>
        <v>297403</v>
      </c>
      <c r="G31">
        <f>VLOOKUP($A31,'9month'!$B$2:$L$1582,5,FALSE)</f>
        <v>10</v>
      </c>
      <c r="H31">
        <f>VLOOKUP($A31,'9month'!$B$2:$L$1582,6,FALSE)</f>
        <v>14</v>
      </c>
      <c r="I31">
        <f>VLOOKUP($A31,'9month'!$B$2:$L$1582,9,FALSE)</f>
        <v>151</v>
      </c>
      <c r="J31">
        <f>VLOOKUP($A31,'9month'!$B$2:$L$1582,10,FALSE)</f>
        <v>141</v>
      </c>
      <c r="K31">
        <f>VLOOKUP($A31,'9month'!$B$2:$L$1582,11,FALSE)</f>
        <v>38</v>
      </c>
    </row>
    <row r="32" spans="1:16" ht="18" hidden="1">
      <c r="A32" s="1" t="s">
        <v>100</v>
      </c>
      <c r="B32" t="str">
        <f>IF(ISNA(VLOOKUP($A32,incdec!$A$2:$B$89,2,FALSE)),"",VLOOKUP($A32,incdec!$A$2:$B$89,2,FALSE))</f>
        <v/>
      </c>
      <c r="C32" t="str">
        <f>IF(ISNA(VLOOKUP($A32,'dec8'!$A$1:$A$54,1,FALSE)),IF(ISNA(VLOOKUP($A32,'inc8'!$A$1:$A$26,1,FALSE)),"","increase8"),"decrease8")</f>
        <v/>
      </c>
      <c r="D32" t="str">
        <f>B32&amp;" "&amp;C32</f>
        <v xml:space="preserve"> </v>
      </c>
      <c r="E32" t="str">
        <f>VLOOKUP($A32,'9month'!$B$2:$L$1582,7,FALSE)</f>
        <v>2015-04-30T05:45:35Z</v>
      </c>
      <c r="F32">
        <f>VLOOKUP($A32,'9month'!$B$2:$L$1582,4,FALSE)</f>
        <v>19047</v>
      </c>
      <c r="G32">
        <f>VLOOKUP($A32,'9month'!$B$2:$L$1582,5,FALSE)</f>
        <v>198</v>
      </c>
      <c r="H32">
        <f>VLOOKUP($A32,'9month'!$B$2:$L$1582,6,FALSE)</f>
        <v>166</v>
      </c>
      <c r="I32">
        <f>VLOOKUP($A32,'9month'!$B$2:$L$1582,9,FALSE)</f>
        <v>240</v>
      </c>
      <c r="J32">
        <f>VLOOKUP($A32,'9month'!$B$2:$L$1582,10,FALSE)</f>
        <v>49</v>
      </c>
      <c r="K32">
        <f>VLOOKUP($A32,'9month'!$B$2:$L$1582,11,FALSE)</f>
        <v>120</v>
      </c>
    </row>
    <row r="33" spans="1:16" ht="18" hidden="1">
      <c r="A33" s="1" t="s">
        <v>101</v>
      </c>
      <c r="B33" t="str">
        <f>IF(ISNA(VLOOKUP($A33,incdec!$A$2:$B$89,2,FALSE)),"",VLOOKUP($A33,incdec!$A$2:$B$89,2,FALSE))</f>
        <v/>
      </c>
      <c r="C33" t="str">
        <f>IF(ISNA(VLOOKUP($A33,'dec8'!$A$1:$A$54,1,FALSE)),IF(ISNA(VLOOKUP($A33,'inc8'!$A$1:$A$26,1,FALSE)),"","increase8"),"decrease8")</f>
        <v/>
      </c>
      <c r="D33" t="str">
        <f>B33&amp;" "&amp;C33</f>
        <v xml:space="preserve"> </v>
      </c>
      <c r="E33" t="str">
        <f>VLOOKUP($A33,'9month'!$B$2:$L$1582,7,FALSE)</f>
        <v>2015-04-08T13:40:00Z</v>
      </c>
      <c r="F33">
        <f>VLOOKUP($A33,'9month'!$B$2:$L$1582,4,FALSE)</f>
        <v>82159</v>
      </c>
      <c r="G33">
        <f>VLOOKUP($A33,'9month'!$B$2:$L$1582,5,FALSE)</f>
        <v>9</v>
      </c>
      <c r="H33">
        <f>VLOOKUP($A33,'9month'!$B$2:$L$1582,6,FALSE)</f>
        <v>11</v>
      </c>
      <c r="I33">
        <f>VLOOKUP($A33,'9month'!$B$2:$L$1582,9,FALSE)</f>
        <v>312</v>
      </c>
      <c r="J33">
        <f>VLOOKUP($A33,'9month'!$B$2:$L$1582,10,FALSE)</f>
        <v>1</v>
      </c>
      <c r="K33">
        <f>VLOOKUP($A33,'9month'!$B$2:$L$1582,11,FALSE)</f>
        <v>20</v>
      </c>
    </row>
    <row r="34" spans="1:16" ht="18" hidden="1">
      <c r="A34" s="1" t="s">
        <v>102</v>
      </c>
      <c r="B34" t="str">
        <f>IF(ISNA(VLOOKUP($A34,incdec!$A$2:$B$89,2,FALSE)),"",VLOOKUP($A34,incdec!$A$2:$B$89,2,FALSE))</f>
        <v/>
      </c>
      <c r="C34" t="str">
        <f>IF(ISNA(VLOOKUP($A34,'dec8'!$A$1:$A$54,1,FALSE)),IF(ISNA(VLOOKUP($A34,'inc8'!$A$1:$A$26,1,FALSE)),"","increase8"),"decrease8")</f>
        <v/>
      </c>
      <c r="D34" t="str">
        <f>B34&amp;" "&amp;C34</f>
        <v xml:space="preserve"> </v>
      </c>
      <c r="E34" t="str">
        <f>VLOOKUP($A34,'9month'!$B$2:$L$1582,7,FALSE)</f>
        <v>2014-09-13T08:11:36Z</v>
      </c>
      <c r="F34">
        <f>VLOOKUP($A34,'9month'!$B$2:$L$1582,4,FALSE)</f>
        <v>10532</v>
      </c>
      <c r="G34">
        <f>VLOOKUP($A34,'9month'!$B$2:$L$1582,5,FALSE)</f>
        <v>1370</v>
      </c>
      <c r="H34">
        <f>VLOOKUP($A34,'9month'!$B$2:$L$1582,6,FALSE)</f>
        <v>260</v>
      </c>
      <c r="I34">
        <f>VLOOKUP($A34,'9month'!$B$2:$L$1582,9,FALSE)</f>
        <v>304</v>
      </c>
      <c r="J34">
        <f>VLOOKUP($A34,'9month'!$B$2:$L$1582,10,FALSE)</f>
        <v>557</v>
      </c>
      <c r="K34">
        <f>VLOOKUP($A34,'9month'!$B$2:$L$1582,11,FALSE)</f>
        <v>258</v>
      </c>
    </row>
    <row r="35" spans="1:16" ht="18" hidden="1">
      <c r="A35" s="1" t="s">
        <v>103</v>
      </c>
      <c r="B35" t="str">
        <f>IF(ISNA(VLOOKUP($A35,incdec!$A$2:$B$89,2,FALSE)),"",VLOOKUP($A35,incdec!$A$2:$B$89,2,FALSE))</f>
        <v/>
      </c>
      <c r="C35" t="str">
        <f>IF(ISNA(VLOOKUP($A35,'dec8'!$A$1:$A$54,1,FALSE)),IF(ISNA(VLOOKUP($A35,'inc8'!$A$1:$A$26,1,FALSE)),"","increase8"),"decrease8")</f>
        <v/>
      </c>
      <c r="D35" t="str">
        <f>B35&amp;" "&amp;C35</f>
        <v xml:space="preserve"> </v>
      </c>
      <c r="E35" t="str">
        <f>VLOOKUP($A35,'9month'!$B$2:$L$1582,7,FALSE)</f>
        <v>2014-05-21T08:03:28Z</v>
      </c>
      <c r="F35">
        <f>VLOOKUP($A35,'9month'!$B$2:$L$1582,4,FALSE)</f>
        <v>3234</v>
      </c>
      <c r="G35">
        <f>VLOOKUP($A35,'9month'!$B$2:$L$1582,5,FALSE)</f>
        <v>4</v>
      </c>
      <c r="H35">
        <f>VLOOKUP($A35,'9month'!$B$2:$L$1582,6,FALSE)</f>
        <v>1</v>
      </c>
      <c r="I35">
        <f>VLOOKUP($A35,'9month'!$B$2:$L$1582,9,FALSE)</f>
        <v>394</v>
      </c>
      <c r="J35">
        <f>VLOOKUP($A35,'9month'!$B$2:$L$1582,10,FALSE)</f>
        <v>0</v>
      </c>
      <c r="K35">
        <f>VLOOKUP($A35,'9month'!$B$2:$L$1582,11,FALSE)</f>
        <v>323</v>
      </c>
    </row>
    <row r="36" spans="1:16" ht="18" hidden="1">
      <c r="A36" s="1" t="s">
        <v>104</v>
      </c>
      <c r="B36" t="str">
        <f>IF(ISNA(VLOOKUP($A36,incdec!$A$2:$B$89,2,FALSE)),"",VLOOKUP($A36,incdec!$A$2:$B$89,2,FALSE))</f>
        <v/>
      </c>
      <c r="C36" t="str">
        <f>IF(ISNA(VLOOKUP($A36,'dec8'!$A$1:$A$54,1,FALSE)),IF(ISNA(VLOOKUP($A36,'inc8'!$A$1:$A$26,1,FALSE)),"","increase8"),"decrease8")</f>
        <v/>
      </c>
      <c r="D36" t="str">
        <f>B36&amp;" "&amp;C36</f>
        <v xml:space="preserve"> </v>
      </c>
      <c r="E36" t="str">
        <f>VLOOKUP($A36,'9month'!$B$2:$L$1582,7,FALSE)</f>
        <v>2012-05-18T15:06:10Z</v>
      </c>
      <c r="F36">
        <f>VLOOKUP($A36,'9month'!$B$2:$L$1582,4,FALSE)</f>
        <v>190509</v>
      </c>
      <c r="G36">
        <f>VLOOKUP($A36,'9month'!$B$2:$L$1582,5,FALSE)</f>
        <v>2690</v>
      </c>
      <c r="H36">
        <f>VLOOKUP($A36,'9month'!$B$2:$L$1582,6,FALSE)</f>
        <v>619</v>
      </c>
      <c r="I36">
        <f>VLOOKUP($A36,'9month'!$B$2:$L$1582,9,FALSE)</f>
        <v>519</v>
      </c>
      <c r="J36">
        <f>VLOOKUP($A36,'9month'!$B$2:$L$1582,10,FALSE)</f>
        <v>1928</v>
      </c>
      <c r="K36">
        <f>VLOOKUP($A36,'9month'!$B$2:$L$1582,11,FALSE)</f>
        <v>288</v>
      </c>
    </row>
    <row r="37" spans="1:16" ht="18">
      <c r="A37" s="1" t="s">
        <v>48</v>
      </c>
      <c r="B37" t="str">
        <f>IF(ISNA(VLOOKUP($A37,incdec!$A$2:$B$89,2,FALSE)),"",VLOOKUP($A37,incdec!$A$2:$B$89,2,FALSE))</f>
        <v>decrease</v>
      </c>
      <c r="C37" t="str">
        <f>IF(ISNA(VLOOKUP($A37,'dec8'!$A$1:$A$54,1,FALSE)),IF(ISNA(VLOOKUP($A37,'inc8'!$A$1:$A$26,1,FALSE)),"","increase8"),"decrease8")</f>
        <v>decrease8</v>
      </c>
      <c r="D37" t="str">
        <f>B37&amp;" "&amp;C37</f>
        <v>decrease decrease8</v>
      </c>
      <c r="E37" t="str">
        <f>VLOOKUP($A37,'9month'!$B$2:$L$1582,7,FALSE)</f>
        <v>2015-01-24T00:13:22Z</v>
      </c>
      <c r="F37">
        <f>VLOOKUP($A37,'9month'!$B$2:$L$1582,4,FALSE)</f>
        <v>9403</v>
      </c>
      <c r="G37">
        <f>VLOOKUP($A37,'9month'!$B$2:$L$1582,5,FALSE)</f>
        <v>589</v>
      </c>
      <c r="H37">
        <f>VLOOKUP($A37,'9month'!$B$2:$L$1582,6,FALSE)</f>
        <v>97</v>
      </c>
      <c r="I37">
        <f>VLOOKUP($A37,'9month'!$B$2:$L$1582,9,FALSE)</f>
        <v>689</v>
      </c>
      <c r="J37">
        <f>VLOOKUP($A37,'9month'!$B$2:$L$1582,10,FALSE)</f>
        <v>78</v>
      </c>
      <c r="K37">
        <f>VLOOKUP($A37,'9month'!$B$2:$L$1582,11,FALSE)</f>
        <v>126</v>
      </c>
      <c r="L37" s="10">
        <v>42027</v>
      </c>
      <c r="M37" t="s">
        <v>9502</v>
      </c>
      <c r="P37" t="s">
        <v>9513</v>
      </c>
    </row>
    <row r="38" spans="1:16" ht="18" hidden="1">
      <c r="A38" s="1" t="s">
        <v>105</v>
      </c>
      <c r="B38" t="str">
        <f>IF(ISNA(VLOOKUP($A38,incdec!$A$2:$B$89,2,FALSE)),"",VLOOKUP($A38,incdec!$A$2:$B$89,2,FALSE))</f>
        <v/>
      </c>
      <c r="C38" t="str">
        <f>IF(ISNA(VLOOKUP($A38,'dec8'!$A$1:$A$54,1,FALSE)),IF(ISNA(VLOOKUP($A38,'inc8'!$A$1:$A$26,1,FALSE)),"","increase8"),"decrease8")</f>
        <v/>
      </c>
      <c r="D38" t="str">
        <f>B38&amp;" "&amp;C38</f>
        <v xml:space="preserve"> </v>
      </c>
      <c r="E38" t="str">
        <f>VLOOKUP($A38,'9month'!$B$2:$L$1582,7,FALSE)</f>
        <v>2013-07-10T12:14:26Z</v>
      </c>
      <c r="F38">
        <f>VLOOKUP($A38,'9month'!$B$2:$L$1582,4,FALSE)</f>
        <v>25232</v>
      </c>
      <c r="G38">
        <f>VLOOKUP($A38,'9month'!$B$2:$L$1582,5,FALSE)</f>
        <v>96</v>
      </c>
      <c r="H38">
        <f>VLOOKUP($A38,'9month'!$B$2:$L$1582,6,FALSE)</f>
        <v>57</v>
      </c>
      <c r="I38">
        <f>VLOOKUP($A38,'9month'!$B$2:$L$1582,9,FALSE)</f>
        <v>201</v>
      </c>
      <c r="J38">
        <f>VLOOKUP($A38,'9month'!$B$2:$L$1582,10,FALSE)</f>
        <v>143</v>
      </c>
      <c r="K38">
        <f>VLOOKUP($A38,'9month'!$B$2:$L$1582,11,FALSE)</f>
        <v>299</v>
      </c>
    </row>
    <row r="39" spans="1:16" ht="18" hidden="1">
      <c r="A39" s="1" t="s">
        <v>106</v>
      </c>
      <c r="B39" t="str">
        <f>IF(ISNA(VLOOKUP($A39,incdec!$A$2:$B$89,2,FALSE)),"",VLOOKUP($A39,incdec!$A$2:$B$89,2,FALSE))</f>
        <v/>
      </c>
      <c r="C39" t="str">
        <f>IF(ISNA(VLOOKUP($A39,'dec8'!$A$1:$A$54,1,FALSE)),IF(ISNA(VLOOKUP($A39,'inc8'!$A$1:$A$26,1,FALSE)),"","increase8"),"decrease8")</f>
        <v/>
      </c>
      <c r="D39" t="str">
        <f>B39&amp;" "&amp;C39</f>
        <v xml:space="preserve"> </v>
      </c>
      <c r="E39" t="str">
        <f>VLOOKUP($A39,'9month'!$B$2:$L$1582,7,FALSE)</f>
        <v>2013-05-01T18:48:10Z</v>
      </c>
      <c r="F39">
        <f>VLOOKUP($A39,'9month'!$B$2:$L$1582,4,FALSE)</f>
        <v>445728</v>
      </c>
      <c r="G39">
        <f>VLOOKUP($A39,'9month'!$B$2:$L$1582,5,FALSE)</f>
        <v>1587</v>
      </c>
      <c r="H39">
        <f>VLOOKUP($A39,'9month'!$B$2:$L$1582,6,FALSE)</f>
        <v>1157</v>
      </c>
      <c r="I39">
        <f>VLOOKUP($A39,'9month'!$B$2:$L$1582,9,FALSE)</f>
        <v>883</v>
      </c>
      <c r="J39">
        <f>VLOOKUP($A39,'9month'!$B$2:$L$1582,10,FALSE)</f>
        <v>589</v>
      </c>
      <c r="K39">
        <f>VLOOKUP($A39,'9month'!$B$2:$L$1582,11,FALSE)</f>
        <v>267</v>
      </c>
    </row>
    <row r="40" spans="1:16" ht="18" hidden="1">
      <c r="A40" s="1" t="s">
        <v>107</v>
      </c>
      <c r="B40" t="str">
        <f>IF(ISNA(VLOOKUP($A40,incdec!$A$2:$B$89,2,FALSE)),"",VLOOKUP($A40,incdec!$A$2:$B$89,2,FALSE))</f>
        <v/>
      </c>
      <c r="C40" t="str">
        <f>IF(ISNA(VLOOKUP($A40,'dec8'!$A$1:$A$54,1,FALSE)),IF(ISNA(VLOOKUP($A40,'inc8'!$A$1:$A$26,1,FALSE)),"","increase8"),"decrease8")</f>
        <v/>
      </c>
      <c r="D40" t="str">
        <f>B40&amp;" "&amp;C40</f>
        <v xml:space="preserve"> </v>
      </c>
      <c r="E40" t="str">
        <f>VLOOKUP($A40,'9month'!$B$2:$L$1582,7,FALSE)</f>
        <v>2014-02-04T23:47:14Z</v>
      </c>
      <c r="F40">
        <f>VLOOKUP($A40,'9month'!$B$2:$L$1582,4,FALSE)</f>
        <v>34381</v>
      </c>
      <c r="G40">
        <f>VLOOKUP($A40,'9month'!$B$2:$L$1582,5,FALSE)</f>
        <v>793</v>
      </c>
      <c r="H40">
        <f>VLOOKUP($A40,'9month'!$B$2:$L$1582,6,FALSE)</f>
        <v>451</v>
      </c>
      <c r="I40">
        <f>VLOOKUP($A40,'9month'!$B$2:$L$1582,9,FALSE)</f>
        <v>850</v>
      </c>
      <c r="J40">
        <f>VLOOKUP($A40,'9month'!$B$2:$L$1582,10,FALSE)</f>
        <v>386</v>
      </c>
      <c r="K40">
        <f>VLOOKUP($A40,'9month'!$B$2:$L$1582,11,FALSE)</f>
        <v>369</v>
      </c>
    </row>
    <row r="41" spans="1:16" ht="18">
      <c r="A41" s="1" t="s">
        <v>5</v>
      </c>
      <c r="B41" t="str">
        <f>IF(ISNA(VLOOKUP($A41,incdec!$A$2:$B$89,2,FALSE)),"",VLOOKUP($A41,incdec!$A$2:$B$89,2,FALSE))</f>
        <v>decrease</v>
      </c>
      <c r="C41" t="str">
        <f>IF(ISNA(VLOOKUP($A41,'dec8'!$A$1:$A$54,1,FALSE)),IF(ISNA(VLOOKUP($A41,'inc8'!$A$1:$A$26,1,FALSE)),"","increase8"),"decrease8")</f>
        <v>decrease8</v>
      </c>
      <c r="D41" t="str">
        <f>B41&amp;" "&amp;C41</f>
        <v>decrease decrease8</v>
      </c>
      <c r="E41" t="str">
        <f>VLOOKUP($A41,'9month'!$B$2:$L$1582,7,FALSE)</f>
        <v>2014-01-23T09:01:48Z</v>
      </c>
      <c r="F41">
        <f>VLOOKUP($A41,'9month'!$B$2:$L$1582,4,FALSE)</f>
        <v>31523</v>
      </c>
      <c r="G41">
        <f>VLOOKUP($A41,'9month'!$B$2:$L$1582,5,FALSE)</f>
        <v>132</v>
      </c>
      <c r="H41">
        <f>VLOOKUP($A41,'9month'!$B$2:$L$1582,6,FALSE)</f>
        <v>93</v>
      </c>
      <c r="I41">
        <f>VLOOKUP($A41,'9month'!$B$2:$L$1582,9,FALSE)</f>
        <v>362</v>
      </c>
      <c r="J41">
        <f>VLOOKUP($A41,'9month'!$B$2:$L$1582,10,FALSE)</f>
        <v>57</v>
      </c>
      <c r="K41">
        <f>VLOOKUP($A41,'9month'!$B$2:$L$1582,11,FALSE)</f>
        <v>5</v>
      </c>
      <c r="L41" s="10">
        <v>41662</v>
      </c>
    </row>
    <row r="42" spans="1:16" ht="18" hidden="1">
      <c r="A42" s="1" t="s">
        <v>108</v>
      </c>
      <c r="B42" t="str">
        <f>IF(ISNA(VLOOKUP($A42,incdec!$A$2:$B$89,2,FALSE)),"",VLOOKUP($A42,incdec!$A$2:$B$89,2,FALSE))</f>
        <v/>
      </c>
      <c r="C42" t="str">
        <f>IF(ISNA(VLOOKUP($A42,'dec8'!$A$1:$A$54,1,FALSE)),IF(ISNA(VLOOKUP($A42,'inc8'!$A$1:$A$26,1,FALSE)),"","increase8"),"decrease8")</f>
        <v/>
      </c>
      <c r="D42" t="str">
        <f>B42&amp;" "&amp;C42</f>
        <v xml:space="preserve"> </v>
      </c>
      <c r="E42" t="str">
        <f>VLOOKUP($A42,'9month'!$B$2:$L$1582,7,FALSE)</f>
        <v>2014-01-21T09:38:56Z</v>
      </c>
      <c r="F42">
        <f>VLOOKUP($A42,'9month'!$B$2:$L$1582,4,FALSE)</f>
        <v>23159</v>
      </c>
      <c r="G42">
        <f>VLOOKUP($A42,'9month'!$B$2:$L$1582,5,FALSE)</f>
        <v>1547</v>
      </c>
      <c r="H42">
        <f>VLOOKUP($A42,'9month'!$B$2:$L$1582,6,FALSE)</f>
        <v>788</v>
      </c>
      <c r="I42">
        <f>VLOOKUP($A42,'9month'!$B$2:$L$1582,9,FALSE)</f>
        <v>627</v>
      </c>
      <c r="J42">
        <f>VLOOKUP($A42,'9month'!$B$2:$L$1582,10,FALSE)</f>
        <v>415</v>
      </c>
      <c r="K42">
        <f>VLOOKUP($A42,'9month'!$B$2:$L$1582,11,FALSE)</f>
        <v>142</v>
      </c>
    </row>
    <row r="43" spans="1:16" ht="18" hidden="1">
      <c r="A43" s="1" t="s">
        <v>109</v>
      </c>
      <c r="B43" t="str">
        <f>IF(ISNA(VLOOKUP($A43,incdec!$A$2:$B$89,2,FALSE)),"",VLOOKUP($A43,incdec!$A$2:$B$89,2,FALSE))</f>
        <v/>
      </c>
      <c r="C43" t="str">
        <f>IF(ISNA(VLOOKUP($A43,'dec8'!$A$1:$A$54,1,FALSE)),IF(ISNA(VLOOKUP($A43,'inc8'!$A$1:$A$26,1,FALSE)),"","increase8"),"decrease8")</f>
        <v/>
      </c>
      <c r="D43" t="str">
        <f>B43&amp;" "&amp;C43</f>
        <v xml:space="preserve"> </v>
      </c>
      <c r="E43" t="str">
        <f>VLOOKUP($A43,'9month'!$B$2:$L$1582,7,FALSE)</f>
        <v>2015-01-28T05:39:24Z</v>
      </c>
      <c r="F43">
        <f>VLOOKUP($A43,'9month'!$B$2:$L$1582,4,FALSE)</f>
        <v>32681</v>
      </c>
      <c r="G43">
        <f>VLOOKUP($A43,'9month'!$B$2:$L$1582,5,FALSE)</f>
        <v>531</v>
      </c>
      <c r="H43">
        <f>VLOOKUP($A43,'9month'!$B$2:$L$1582,6,FALSE)</f>
        <v>256</v>
      </c>
      <c r="I43">
        <f>VLOOKUP($A43,'9month'!$B$2:$L$1582,9,FALSE)</f>
        <v>1922</v>
      </c>
      <c r="J43">
        <f>VLOOKUP($A43,'9month'!$B$2:$L$1582,10,FALSE)</f>
        <v>266</v>
      </c>
      <c r="K43">
        <f>VLOOKUP($A43,'9month'!$B$2:$L$1582,11,FALSE)</f>
        <v>29</v>
      </c>
    </row>
    <row r="44" spans="1:16" ht="18" hidden="1">
      <c r="A44" s="1" t="s">
        <v>110</v>
      </c>
      <c r="B44" t="str">
        <f>IF(ISNA(VLOOKUP($A44,incdec!$A$2:$B$89,2,FALSE)),"",VLOOKUP($A44,incdec!$A$2:$B$89,2,FALSE))</f>
        <v/>
      </c>
      <c r="C44" t="str">
        <f>IF(ISNA(VLOOKUP($A44,'dec8'!$A$1:$A$54,1,FALSE)),IF(ISNA(VLOOKUP($A44,'inc8'!$A$1:$A$26,1,FALSE)),"","increase8"),"decrease8")</f>
        <v/>
      </c>
      <c r="D44" t="str">
        <f>B44&amp;" "&amp;C44</f>
        <v xml:space="preserve"> </v>
      </c>
      <c r="E44" t="str">
        <f>VLOOKUP($A44,'9month'!$B$2:$L$1582,7,FALSE)</f>
        <v>2015-07-13T08:16:36Z</v>
      </c>
      <c r="F44">
        <f>VLOOKUP($A44,'9month'!$B$2:$L$1582,4,FALSE)</f>
        <v>59044</v>
      </c>
      <c r="G44">
        <f>VLOOKUP($A44,'9month'!$B$2:$L$1582,5,FALSE)</f>
        <v>33</v>
      </c>
      <c r="H44">
        <f>VLOOKUP($A44,'9month'!$B$2:$L$1582,6,FALSE)</f>
        <v>28</v>
      </c>
      <c r="I44">
        <f>VLOOKUP($A44,'9month'!$B$2:$L$1582,9,FALSE)</f>
        <v>623</v>
      </c>
      <c r="J44">
        <f>VLOOKUP($A44,'9month'!$B$2:$L$1582,10,FALSE)</f>
        <v>16</v>
      </c>
      <c r="K44">
        <f>VLOOKUP($A44,'9month'!$B$2:$L$1582,11,FALSE)</f>
        <v>236</v>
      </c>
    </row>
    <row r="45" spans="1:16" ht="18" hidden="1">
      <c r="A45" s="1" t="s">
        <v>111</v>
      </c>
      <c r="B45" t="str">
        <f>IF(ISNA(VLOOKUP($A45,incdec!$A$2:$B$89,2,FALSE)),"",VLOOKUP($A45,incdec!$A$2:$B$89,2,FALSE))</f>
        <v/>
      </c>
      <c r="C45" t="str">
        <f>IF(ISNA(VLOOKUP($A45,'dec8'!$A$1:$A$54,1,FALSE)),IF(ISNA(VLOOKUP($A45,'inc8'!$A$1:$A$26,1,FALSE)),"","increase8"),"decrease8")</f>
        <v/>
      </c>
      <c r="D45" t="str">
        <f>B45&amp;" "&amp;C45</f>
        <v xml:space="preserve"> </v>
      </c>
      <c r="E45" t="str">
        <f>VLOOKUP($A45,'9month'!$B$2:$L$1582,7,FALSE)</f>
        <v>2014-03-23T14:16:05Z</v>
      </c>
      <c r="F45">
        <f>VLOOKUP($A45,'9month'!$B$2:$L$1582,4,FALSE)</f>
        <v>54166</v>
      </c>
      <c r="G45">
        <f>VLOOKUP($A45,'9month'!$B$2:$L$1582,5,FALSE)</f>
        <v>4</v>
      </c>
      <c r="H45">
        <f>VLOOKUP($A45,'9month'!$B$2:$L$1582,6,FALSE)</f>
        <v>9</v>
      </c>
      <c r="I45">
        <f>VLOOKUP($A45,'9month'!$B$2:$L$1582,9,FALSE)</f>
        <v>243</v>
      </c>
      <c r="J45">
        <f>VLOOKUP($A45,'9month'!$B$2:$L$1582,10,FALSE)</f>
        <v>0</v>
      </c>
      <c r="K45">
        <f>VLOOKUP($A45,'9month'!$B$2:$L$1582,11,FALSE)</f>
        <v>7</v>
      </c>
    </row>
    <row r="46" spans="1:16" ht="18" hidden="1">
      <c r="A46" s="1" t="s">
        <v>112</v>
      </c>
      <c r="B46" t="str">
        <f>IF(ISNA(VLOOKUP($A46,incdec!$A$2:$B$89,2,FALSE)),"",VLOOKUP($A46,incdec!$A$2:$B$89,2,FALSE))</f>
        <v/>
      </c>
      <c r="C46" t="str">
        <f>IF(ISNA(VLOOKUP($A46,'dec8'!$A$1:$A$54,1,FALSE)),IF(ISNA(VLOOKUP($A46,'inc8'!$A$1:$A$26,1,FALSE)),"","increase8"),"decrease8")</f>
        <v/>
      </c>
      <c r="D46" t="str">
        <f>B46&amp;" "&amp;C46</f>
        <v xml:space="preserve"> </v>
      </c>
      <c r="E46" t="str">
        <f>VLOOKUP($A46,'9month'!$B$2:$L$1582,7,FALSE)</f>
        <v>2015-03-21T11:10:43Z</v>
      </c>
      <c r="F46">
        <f>VLOOKUP($A46,'9month'!$B$2:$L$1582,4,FALSE)</f>
        <v>39707</v>
      </c>
      <c r="G46">
        <f>VLOOKUP($A46,'9month'!$B$2:$L$1582,5,FALSE)</f>
        <v>6</v>
      </c>
      <c r="H46">
        <f>VLOOKUP($A46,'9month'!$B$2:$L$1582,6,FALSE)</f>
        <v>8</v>
      </c>
      <c r="I46">
        <f>VLOOKUP($A46,'9month'!$B$2:$L$1582,9,FALSE)</f>
        <v>416</v>
      </c>
      <c r="J46">
        <f>VLOOKUP($A46,'9month'!$B$2:$L$1582,10,FALSE)</f>
        <v>3</v>
      </c>
      <c r="K46">
        <f>VLOOKUP($A46,'9month'!$B$2:$L$1582,11,FALSE)</f>
        <v>8</v>
      </c>
    </row>
    <row r="47" spans="1:16" ht="18" hidden="1">
      <c r="A47" s="1" t="s">
        <v>113</v>
      </c>
      <c r="B47" t="str">
        <f>IF(ISNA(VLOOKUP($A47,incdec!$A$2:$B$89,2,FALSE)),"",VLOOKUP($A47,incdec!$A$2:$B$89,2,FALSE))</f>
        <v/>
      </c>
      <c r="C47" t="str">
        <f>IF(ISNA(VLOOKUP($A47,'dec8'!$A$1:$A$54,1,FALSE)),IF(ISNA(VLOOKUP($A47,'inc8'!$A$1:$A$26,1,FALSE)),"","increase8"),"decrease8")</f>
        <v/>
      </c>
      <c r="D47" t="str">
        <f>B47&amp;" "&amp;C47</f>
        <v xml:space="preserve"> </v>
      </c>
      <c r="E47" t="str">
        <f>VLOOKUP($A47,'9month'!$B$2:$L$1582,7,FALSE)</f>
        <v>2013-01-04T19:06:50Z</v>
      </c>
      <c r="F47">
        <f>VLOOKUP($A47,'9month'!$B$2:$L$1582,4,FALSE)</f>
        <v>16654</v>
      </c>
      <c r="G47">
        <f>VLOOKUP($A47,'9month'!$B$2:$L$1582,5,FALSE)</f>
        <v>247</v>
      </c>
      <c r="H47">
        <f>VLOOKUP($A47,'9month'!$B$2:$L$1582,6,FALSE)</f>
        <v>60</v>
      </c>
      <c r="I47">
        <f>VLOOKUP($A47,'9month'!$B$2:$L$1582,9,FALSE)</f>
        <v>181</v>
      </c>
      <c r="J47">
        <f>VLOOKUP($A47,'9month'!$B$2:$L$1582,10,FALSE)</f>
        <v>218</v>
      </c>
      <c r="K47">
        <f>VLOOKUP($A47,'9month'!$B$2:$L$1582,11,FALSE)</f>
        <v>39</v>
      </c>
    </row>
    <row r="48" spans="1:16" ht="18">
      <c r="A48" s="1" t="s">
        <v>33</v>
      </c>
      <c r="B48" t="str">
        <f>IF(ISNA(VLOOKUP($A48,incdec!$A$2:$B$89,2,FALSE)),"",VLOOKUP($A48,incdec!$A$2:$B$89,2,FALSE))</f>
        <v>decrease</v>
      </c>
      <c r="C48" t="str">
        <f>IF(ISNA(VLOOKUP($A48,'dec8'!$A$1:$A$54,1,FALSE)),IF(ISNA(VLOOKUP($A48,'inc8'!$A$1:$A$26,1,FALSE)),"","increase8"),"decrease8")</f>
        <v/>
      </c>
      <c r="D48" t="str">
        <f>B48&amp;" "&amp;C48</f>
        <v xml:space="preserve">decrease </v>
      </c>
      <c r="E48" t="str">
        <f>VLOOKUP($A48,'9month'!$B$2:$L$1582,7,FALSE)</f>
        <v>2014-07-12T05:23:26Z</v>
      </c>
      <c r="F48">
        <f>VLOOKUP($A48,'9month'!$B$2:$L$1582,4,FALSE)</f>
        <v>7388</v>
      </c>
      <c r="G48">
        <f>VLOOKUP($A48,'9month'!$B$2:$L$1582,5,FALSE)</f>
        <v>4</v>
      </c>
      <c r="H48">
        <f>VLOOKUP($A48,'9month'!$B$2:$L$1582,6,FALSE)</f>
        <v>15</v>
      </c>
      <c r="I48">
        <f>VLOOKUP($A48,'9month'!$B$2:$L$1582,9,FALSE)</f>
        <v>259</v>
      </c>
      <c r="J48">
        <f>VLOOKUP($A48,'9month'!$B$2:$L$1582,10,FALSE)</f>
        <v>201</v>
      </c>
      <c r="K48">
        <f>VLOOKUP($A48,'9month'!$B$2:$L$1582,11,FALSE)</f>
        <v>186</v>
      </c>
    </row>
    <row r="49" spans="1:11" ht="18" hidden="1">
      <c r="A49" s="1" t="s">
        <v>114</v>
      </c>
      <c r="B49" t="str">
        <f>IF(ISNA(VLOOKUP($A49,incdec!$A$2:$B$89,2,FALSE)),"",VLOOKUP($A49,incdec!$A$2:$B$89,2,FALSE))</f>
        <v/>
      </c>
      <c r="C49" t="str">
        <f>IF(ISNA(VLOOKUP($A49,'dec8'!$A$1:$A$54,1,FALSE)),IF(ISNA(VLOOKUP($A49,'inc8'!$A$1:$A$26,1,FALSE)),"","increase8"),"decrease8")</f>
        <v/>
      </c>
      <c r="D49" t="str">
        <f>B49&amp;" "&amp;C49</f>
        <v xml:space="preserve"> </v>
      </c>
      <c r="E49" t="str">
        <f>VLOOKUP($A49,'9month'!$B$2:$L$1582,7,FALSE)</f>
        <v>2012-01-27T14:36:49Z</v>
      </c>
      <c r="F49">
        <f>VLOOKUP($A49,'9month'!$B$2:$L$1582,4,FALSE)</f>
        <v>24908</v>
      </c>
      <c r="G49">
        <f>VLOOKUP($A49,'9month'!$B$2:$L$1582,5,FALSE)</f>
        <v>252</v>
      </c>
      <c r="H49">
        <f>VLOOKUP($A49,'9month'!$B$2:$L$1582,6,FALSE)</f>
        <v>140</v>
      </c>
      <c r="I49">
        <f>VLOOKUP($A49,'9month'!$B$2:$L$1582,9,FALSE)</f>
        <v>315</v>
      </c>
      <c r="J49">
        <f>VLOOKUP($A49,'9month'!$B$2:$L$1582,10,FALSE)</f>
        <v>252</v>
      </c>
      <c r="K49">
        <f>VLOOKUP($A49,'9month'!$B$2:$L$1582,11,FALSE)</f>
        <v>420</v>
      </c>
    </row>
    <row r="50" spans="1:11" ht="18">
      <c r="A50" s="1" t="s">
        <v>50</v>
      </c>
      <c r="B50" t="str">
        <f>IF(ISNA(VLOOKUP($A50,incdec!$A$2:$B$89,2,FALSE)),"",VLOOKUP($A50,incdec!$A$2:$B$89,2,FALSE))</f>
        <v>decrease</v>
      </c>
      <c r="C50" t="str">
        <f>IF(ISNA(VLOOKUP($A50,'dec8'!$A$1:$A$54,1,FALSE)),IF(ISNA(VLOOKUP($A50,'inc8'!$A$1:$A$26,1,FALSE)),"","increase8"),"decrease8")</f>
        <v>decrease8</v>
      </c>
      <c r="D50" t="str">
        <f>B50&amp;" "&amp;C50</f>
        <v>decrease decrease8</v>
      </c>
      <c r="E50" t="str">
        <f>VLOOKUP($A50,'9month'!$B$2:$L$1582,7,FALSE)</f>
        <v>2014-07-21T23:42:22Z</v>
      </c>
      <c r="F50">
        <f>VLOOKUP($A50,'9month'!$B$2:$L$1582,4,FALSE)</f>
        <v>52521</v>
      </c>
      <c r="G50">
        <f>VLOOKUP($A50,'9month'!$B$2:$L$1582,5,FALSE)</f>
        <v>72</v>
      </c>
      <c r="H50">
        <f>VLOOKUP($A50,'9month'!$B$2:$L$1582,6,FALSE)</f>
        <v>19</v>
      </c>
      <c r="I50">
        <f>VLOOKUP($A50,'9month'!$B$2:$L$1582,9,FALSE)</f>
        <v>359</v>
      </c>
      <c r="J50">
        <f>VLOOKUP($A50,'9month'!$B$2:$L$1582,10,FALSE)</f>
        <v>103</v>
      </c>
      <c r="K50">
        <f>VLOOKUP($A50,'9month'!$B$2:$L$1582,11,FALSE)</f>
        <v>239</v>
      </c>
    </row>
    <row r="51" spans="1:11" ht="18">
      <c r="A51" s="1" t="s">
        <v>10</v>
      </c>
      <c r="B51" t="str">
        <f>IF(ISNA(VLOOKUP($A51,incdec!$A$2:$B$89,2,FALSE)),"",VLOOKUP($A51,incdec!$A$2:$B$89,2,FALSE))</f>
        <v>decrease</v>
      </c>
      <c r="C51" t="str">
        <f>IF(ISNA(VLOOKUP($A51,'dec8'!$A$1:$A$54,1,FALSE)),IF(ISNA(VLOOKUP($A51,'inc8'!$A$1:$A$26,1,FALSE)),"","increase8"),"decrease8")</f>
        <v>decrease8</v>
      </c>
      <c r="D51" t="str">
        <f>B51&amp;" "&amp;C51</f>
        <v>decrease decrease8</v>
      </c>
      <c r="E51" t="str">
        <f>VLOOKUP($A51,'9month'!$B$2:$L$1582,7,FALSE)</f>
        <v>2013-12-30T13:28:48Z</v>
      </c>
      <c r="F51">
        <f>VLOOKUP($A51,'9month'!$B$2:$L$1582,4,FALSE)</f>
        <v>11881</v>
      </c>
      <c r="G51">
        <f>VLOOKUP($A51,'9month'!$B$2:$L$1582,5,FALSE)</f>
        <v>18</v>
      </c>
      <c r="H51">
        <f>VLOOKUP($A51,'9month'!$B$2:$L$1582,6,FALSE)</f>
        <v>9</v>
      </c>
      <c r="I51">
        <f>VLOOKUP($A51,'9month'!$B$2:$L$1582,9,FALSE)</f>
        <v>98</v>
      </c>
      <c r="J51">
        <f>VLOOKUP($A51,'9month'!$B$2:$L$1582,10,FALSE)</f>
        <v>245</v>
      </c>
      <c r="K51">
        <f>VLOOKUP($A51,'9month'!$B$2:$L$1582,11,FALSE)</f>
        <v>2</v>
      </c>
    </row>
    <row r="52" spans="1:11" ht="18">
      <c r="A52" s="1" t="s">
        <v>115</v>
      </c>
      <c r="B52" t="str">
        <f>IF(ISNA(VLOOKUP($A52,incdec!$A$2:$B$89,2,FALSE)),"",VLOOKUP($A52,incdec!$A$2:$B$89,2,FALSE))</f>
        <v>increase</v>
      </c>
      <c r="C52" t="str">
        <f>IF(ISNA(VLOOKUP($A52,'dec8'!$A$1:$A$54,1,FALSE)),IF(ISNA(VLOOKUP($A52,'inc8'!$A$1:$A$26,1,FALSE)),"","increase8"),"decrease8")</f>
        <v>increase8</v>
      </c>
      <c r="D52" t="str">
        <f>B52&amp;" "&amp;C52</f>
        <v>increase increase8</v>
      </c>
      <c r="E52" t="str">
        <f>VLOOKUP($A52,'9month'!$B$2:$L$1582,7,FALSE)</f>
        <v>2013-07-31T11:23:31Z</v>
      </c>
      <c r="F52">
        <f>VLOOKUP($A52,'9month'!$B$2:$L$1582,4,FALSE)</f>
        <v>15977</v>
      </c>
      <c r="G52">
        <f>VLOOKUP($A52,'9month'!$B$2:$L$1582,5,FALSE)</f>
        <v>17</v>
      </c>
      <c r="H52">
        <f>VLOOKUP($A52,'9month'!$B$2:$L$1582,6,FALSE)</f>
        <v>15</v>
      </c>
      <c r="I52">
        <f>VLOOKUP($A52,'9month'!$B$2:$L$1582,9,FALSE)</f>
        <v>93</v>
      </c>
      <c r="J52">
        <f>VLOOKUP($A52,'9month'!$B$2:$L$1582,10,FALSE)</f>
        <v>0</v>
      </c>
      <c r="K52">
        <f>VLOOKUP($A52,'9month'!$B$2:$L$1582,11,FALSE)</f>
        <v>39</v>
      </c>
    </row>
    <row r="53" spans="1:11" ht="18" hidden="1">
      <c r="A53" s="1" t="s">
        <v>116</v>
      </c>
      <c r="B53" t="str">
        <f>IF(ISNA(VLOOKUP($A53,incdec!$A$2:$B$89,2,FALSE)),"",VLOOKUP($A53,incdec!$A$2:$B$89,2,FALSE))</f>
        <v/>
      </c>
      <c r="C53" t="str">
        <f>IF(ISNA(VLOOKUP($A53,'dec8'!$A$1:$A$54,1,FALSE)),IF(ISNA(VLOOKUP($A53,'inc8'!$A$1:$A$26,1,FALSE)),"","increase8"),"decrease8")</f>
        <v/>
      </c>
      <c r="D53" t="str">
        <f>B53&amp;" "&amp;C53</f>
        <v xml:space="preserve"> </v>
      </c>
      <c r="E53" t="str">
        <f>VLOOKUP($A53,'9month'!$B$2:$L$1582,7,FALSE)</f>
        <v>2015-06-24T16:22:15Z</v>
      </c>
      <c r="F53">
        <f>VLOOKUP($A53,'9month'!$B$2:$L$1582,4,FALSE)</f>
        <v>42821</v>
      </c>
      <c r="G53">
        <f>VLOOKUP($A53,'9month'!$B$2:$L$1582,5,FALSE)</f>
        <v>11</v>
      </c>
      <c r="H53">
        <f>VLOOKUP($A53,'9month'!$B$2:$L$1582,6,FALSE)</f>
        <v>10</v>
      </c>
      <c r="I53">
        <f>VLOOKUP($A53,'9month'!$B$2:$L$1582,9,FALSE)</f>
        <v>104</v>
      </c>
      <c r="J53">
        <f>VLOOKUP($A53,'9month'!$B$2:$L$1582,10,FALSE)</f>
        <v>0</v>
      </c>
      <c r="K53">
        <f>VLOOKUP($A53,'9month'!$B$2:$L$1582,11,FALSE)</f>
        <v>1</v>
      </c>
    </row>
    <row r="54" spans="1:11" ht="18" hidden="1">
      <c r="A54" s="1" t="s">
        <v>117</v>
      </c>
      <c r="B54" t="str">
        <f>IF(ISNA(VLOOKUP($A54,incdec!$A$2:$B$89,2,FALSE)),"",VLOOKUP($A54,incdec!$A$2:$B$89,2,FALSE))</f>
        <v/>
      </c>
      <c r="C54" t="str">
        <f>IF(ISNA(VLOOKUP($A54,'dec8'!$A$1:$A$54,1,FALSE)),IF(ISNA(VLOOKUP($A54,'inc8'!$A$1:$A$26,1,FALSE)),"","increase8"),"decrease8")</f>
        <v/>
      </c>
      <c r="D54" t="str">
        <f>B54&amp;" "&amp;C54</f>
        <v xml:space="preserve"> </v>
      </c>
      <c r="E54" t="str">
        <f>VLOOKUP($A54,'9month'!$B$2:$L$1582,7,FALSE)</f>
        <v>2015-05-01T15:20:07Z</v>
      </c>
      <c r="F54">
        <f>VLOOKUP($A54,'9month'!$B$2:$L$1582,4,FALSE)</f>
        <v>4803</v>
      </c>
      <c r="G54">
        <f>VLOOKUP($A54,'9month'!$B$2:$L$1582,5,FALSE)</f>
        <v>9</v>
      </c>
      <c r="H54">
        <f>VLOOKUP($A54,'9month'!$B$2:$L$1582,6,FALSE)</f>
        <v>3</v>
      </c>
      <c r="I54">
        <f>VLOOKUP($A54,'9month'!$B$2:$L$1582,9,FALSE)</f>
        <v>223</v>
      </c>
      <c r="J54">
        <f>VLOOKUP($A54,'9month'!$B$2:$L$1582,10,FALSE)</f>
        <v>0</v>
      </c>
      <c r="K54">
        <f>VLOOKUP($A54,'9month'!$B$2:$L$1582,11,FALSE)</f>
        <v>8</v>
      </c>
    </row>
    <row r="55" spans="1:11" ht="18">
      <c r="A55" s="1" t="s">
        <v>22</v>
      </c>
      <c r="B55" t="str">
        <f>IF(ISNA(VLOOKUP($A55,incdec!$A$2:$B$89,2,FALSE)),"",VLOOKUP($A55,incdec!$A$2:$B$89,2,FALSE))</f>
        <v>decrease</v>
      </c>
      <c r="C55" t="str">
        <f>IF(ISNA(VLOOKUP($A55,'dec8'!$A$1:$A$54,1,FALSE)),IF(ISNA(VLOOKUP($A55,'inc8'!$A$1:$A$26,1,FALSE)),"","increase8"),"decrease8")</f>
        <v>decrease8</v>
      </c>
      <c r="D55" t="str">
        <f>B55&amp;" "&amp;C55</f>
        <v>decrease decrease8</v>
      </c>
      <c r="E55" t="str">
        <f>VLOOKUP($A55,'9month'!$B$2:$L$1582,7,FALSE)</f>
        <v>2014-09-07T22:20:56Z</v>
      </c>
      <c r="F55">
        <f>VLOOKUP($A55,'9month'!$B$2:$L$1582,4,FALSE)</f>
        <v>1110</v>
      </c>
      <c r="G55">
        <f>VLOOKUP($A55,'9month'!$B$2:$L$1582,5,FALSE)</f>
        <v>6</v>
      </c>
      <c r="H55">
        <f>VLOOKUP($A55,'9month'!$B$2:$L$1582,6,FALSE)</f>
        <v>3</v>
      </c>
      <c r="I55">
        <f>VLOOKUP($A55,'9month'!$B$2:$L$1582,9,FALSE)</f>
        <v>268</v>
      </c>
      <c r="J55">
        <f>VLOOKUP($A55,'9month'!$B$2:$L$1582,10,FALSE)</f>
        <v>1</v>
      </c>
      <c r="K55">
        <f>VLOOKUP($A55,'9month'!$B$2:$L$1582,11,FALSE)</f>
        <v>1</v>
      </c>
    </row>
    <row r="56" spans="1:11" ht="18" hidden="1">
      <c r="A56" s="1" t="s">
        <v>118</v>
      </c>
      <c r="B56" t="str">
        <f>IF(ISNA(VLOOKUP($A56,incdec!$A$2:$B$89,2,FALSE)),"",VLOOKUP($A56,incdec!$A$2:$B$89,2,FALSE))</f>
        <v/>
      </c>
      <c r="C56" t="str">
        <f>IF(ISNA(VLOOKUP($A56,'dec8'!$A$1:$A$54,1,FALSE)),IF(ISNA(VLOOKUP($A56,'inc8'!$A$1:$A$26,1,FALSE)),"","increase8"),"decrease8")</f>
        <v/>
      </c>
      <c r="D56" t="str">
        <f>B56&amp;" "&amp;C56</f>
        <v xml:space="preserve"> </v>
      </c>
      <c r="E56" t="str">
        <f>VLOOKUP($A56,'9month'!$B$2:$L$1582,7,FALSE)</f>
        <v>2014-08-17T22:38:32Z</v>
      </c>
      <c r="F56">
        <f>VLOOKUP($A56,'9month'!$B$2:$L$1582,4,FALSE)</f>
        <v>29119</v>
      </c>
      <c r="G56">
        <f>VLOOKUP($A56,'9month'!$B$2:$L$1582,5,FALSE)</f>
        <v>880</v>
      </c>
      <c r="H56">
        <f>VLOOKUP($A56,'9month'!$B$2:$L$1582,6,FALSE)</f>
        <v>718</v>
      </c>
      <c r="I56">
        <f>VLOOKUP($A56,'9month'!$B$2:$L$1582,9,FALSE)</f>
        <v>1733</v>
      </c>
      <c r="J56">
        <f>VLOOKUP($A56,'9month'!$B$2:$L$1582,10,FALSE)</f>
        <v>716</v>
      </c>
      <c r="K56">
        <f>VLOOKUP($A56,'9month'!$B$2:$L$1582,11,FALSE)</f>
        <v>584</v>
      </c>
    </row>
    <row r="57" spans="1:11" ht="18" hidden="1">
      <c r="A57" s="1" t="s">
        <v>119</v>
      </c>
      <c r="B57" t="str">
        <f>IF(ISNA(VLOOKUP($A57,incdec!$A$2:$B$89,2,FALSE)),"",VLOOKUP($A57,incdec!$A$2:$B$89,2,FALSE))</f>
        <v/>
      </c>
      <c r="C57" t="str">
        <f>IF(ISNA(VLOOKUP($A57,'dec8'!$A$1:$A$54,1,FALSE)),IF(ISNA(VLOOKUP($A57,'inc8'!$A$1:$A$26,1,FALSE)),"","increase8"),"decrease8")</f>
        <v/>
      </c>
      <c r="D57" t="str">
        <f>B57&amp;" "&amp;C57</f>
        <v xml:space="preserve"> </v>
      </c>
      <c r="E57" t="str">
        <f>VLOOKUP($A57,'9month'!$B$2:$L$1582,7,FALSE)</f>
        <v>2014-05-23T16:23:14Z</v>
      </c>
      <c r="F57">
        <f>VLOOKUP($A57,'9month'!$B$2:$L$1582,4,FALSE)</f>
        <v>290938</v>
      </c>
      <c r="G57">
        <f>VLOOKUP($A57,'9month'!$B$2:$L$1582,5,FALSE)</f>
        <v>242</v>
      </c>
      <c r="H57">
        <f>VLOOKUP($A57,'9month'!$B$2:$L$1582,6,FALSE)</f>
        <v>152</v>
      </c>
      <c r="I57">
        <f>VLOOKUP($A57,'9month'!$B$2:$L$1582,9,FALSE)</f>
        <v>2123</v>
      </c>
      <c r="J57">
        <f>VLOOKUP($A57,'9month'!$B$2:$L$1582,10,FALSE)</f>
        <v>780</v>
      </c>
      <c r="K57">
        <f>VLOOKUP($A57,'9month'!$B$2:$L$1582,11,FALSE)</f>
        <v>938</v>
      </c>
    </row>
    <row r="58" spans="1:11" ht="18" hidden="1">
      <c r="A58" s="1" t="s">
        <v>120</v>
      </c>
      <c r="B58" t="str">
        <f>IF(ISNA(VLOOKUP($A58,incdec!$A$2:$B$89,2,FALSE)),"",VLOOKUP($A58,incdec!$A$2:$B$89,2,FALSE))</f>
        <v/>
      </c>
      <c r="C58" t="str">
        <f>IF(ISNA(VLOOKUP($A58,'dec8'!$A$1:$A$54,1,FALSE)),IF(ISNA(VLOOKUP($A58,'inc8'!$A$1:$A$26,1,FALSE)),"","increase8"),"decrease8")</f>
        <v/>
      </c>
      <c r="D58" t="str">
        <f>B58&amp;" "&amp;C58</f>
        <v xml:space="preserve"> </v>
      </c>
      <c r="E58" t="str">
        <f>VLOOKUP($A58,'9month'!$B$2:$L$1582,7,FALSE)</f>
        <v>2014-06-01T15:21:50Z</v>
      </c>
      <c r="F58">
        <f>VLOOKUP($A58,'9month'!$B$2:$L$1582,4,FALSE)</f>
        <v>434890</v>
      </c>
      <c r="G58">
        <f>VLOOKUP($A58,'9month'!$B$2:$L$1582,5,FALSE)</f>
        <v>177</v>
      </c>
      <c r="H58">
        <f>VLOOKUP($A58,'9month'!$B$2:$L$1582,6,FALSE)</f>
        <v>86</v>
      </c>
      <c r="I58">
        <f>VLOOKUP($A58,'9month'!$B$2:$L$1582,9,FALSE)</f>
        <v>1042</v>
      </c>
      <c r="J58">
        <f>VLOOKUP($A58,'9month'!$B$2:$L$1582,10,FALSE)</f>
        <v>1115</v>
      </c>
      <c r="K58">
        <f>VLOOKUP($A58,'9month'!$B$2:$L$1582,11,FALSE)</f>
        <v>439</v>
      </c>
    </row>
    <row r="59" spans="1:11" ht="18" hidden="1">
      <c r="A59" s="1" t="s">
        <v>121</v>
      </c>
      <c r="B59" t="str">
        <f>IF(ISNA(VLOOKUP($A59,incdec!$A$2:$B$89,2,FALSE)),"",VLOOKUP($A59,incdec!$A$2:$B$89,2,FALSE))</f>
        <v/>
      </c>
      <c r="C59" t="str">
        <f>IF(ISNA(VLOOKUP($A59,'dec8'!$A$1:$A$54,1,FALSE)),IF(ISNA(VLOOKUP($A59,'inc8'!$A$1:$A$26,1,FALSE)),"","increase8"),"decrease8")</f>
        <v/>
      </c>
      <c r="D59" t="str">
        <f>B59&amp;" "&amp;C59</f>
        <v xml:space="preserve"> </v>
      </c>
      <c r="E59" t="str">
        <f>VLOOKUP($A59,'9month'!$B$2:$L$1582,7,FALSE)</f>
        <v>2015-02-15T04:59:41Z</v>
      </c>
      <c r="F59">
        <f>VLOOKUP($A59,'9month'!$B$2:$L$1582,4,FALSE)</f>
        <v>10229</v>
      </c>
      <c r="G59">
        <f>VLOOKUP($A59,'9month'!$B$2:$L$1582,5,FALSE)</f>
        <v>300</v>
      </c>
      <c r="H59">
        <f>VLOOKUP($A59,'9month'!$B$2:$L$1582,6,FALSE)</f>
        <v>110</v>
      </c>
      <c r="I59">
        <f>VLOOKUP($A59,'9month'!$B$2:$L$1582,9,FALSE)</f>
        <v>138</v>
      </c>
      <c r="J59">
        <f>VLOOKUP($A59,'9month'!$B$2:$L$1582,10,FALSE)</f>
        <v>175</v>
      </c>
      <c r="K59">
        <f>VLOOKUP($A59,'9month'!$B$2:$L$1582,11,FALSE)</f>
        <v>32</v>
      </c>
    </row>
    <row r="60" spans="1:11" ht="18" hidden="1">
      <c r="A60" s="1" t="s">
        <v>122</v>
      </c>
      <c r="B60" t="str">
        <f>IF(ISNA(VLOOKUP($A60,incdec!$A$2:$B$89,2,FALSE)),"",VLOOKUP($A60,incdec!$A$2:$B$89,2,FALSE))</f>
        <v/>
      </c>
      <c r="C60" t="str">
        <f>IF(ISNA(VLOOKUP($A60,'dec8'!$A$1:$A$54,1,FALSE)),IF(ISNA(VLOOKUP($A60,'inc8'!$A$1:$A$26,1,FALSE)),"","increase8"),"decrease8")</f>
        <v/>
      </c>
      <c r="D60" t="str">
        <f>B60&amp;" "&amp;C60</f>
        <v xml:space="preserve"> </v>
      </c>
      <c r="E60" t="str">
        <f>VLOOKUP($A60,'9month'!$B$2:$L$1582,7,FALSE)</f>
        <v>2015-02-17T22:18:08Z</v>
      </c>
      <c r="F60">
        <f>VLOOKUP($A60,'9month'!$B$2:$L$1582,4,FALSE)</f>
        <v>7476</v>
      </c>
      <c r="G60">
        <f>VLOOKUP($A60,'9month'!$B$2:$L$1582,5,FALSE)</f>
        <v>439</v>
      </c>
      <c r="H60">
        <f>VLOOKUP($A60,'9month'!$B$2:$L$1582,6,FALSE)</f>
        <v>99</v>
      </c>
      <c r="I60">
        <f>VLOOKUP($A60,'9month'!$B$2:$L$1582,9,FALSE)</f>
        <v>52</v>
      </c>
      <c r="J60">
        <f>VLOOKUP($A60,'9month'!$B$2:$L$1582,10,FALSE)</f>
        <v>311</v>
      </c>
      <c r="K60">
        <f>VLOOKUP($A60,'9month'!$B$2:$L$1582,11,FALSE)</f>
        <v>48</v>
      </c>
    </row>
    <row r="61" spans="1:11" ht="18" hidden="1">
      <c r="A61" s="1" t="s">
        <v>123</v>
      </c>
      <c r="B61" t="str">
        <f>IF(ISNA(VLOOKUP($A61,incdec!$A$2:$B$89,2,FALSE)),"",VLOOKUP($A61,incdec!$A$2:$B$89,2,FALSE))</f>
        <v/>
      </c>
      <c r="C61" t="str">
        <f>IF(ISNA(VLOOKUP($A61,'dec8'!$A$1:$A$54,1,FALSE)),IF(ISNA(VLOOKUP($A61,'inc8'!$A$1:$A$26,1,FALSE)),"","increase8"),"decrease8")</f>
        <v/>
      </c>
      <c r="D61" t="str">
        <f>B61&amp;" "&amp;C61</f>
        <v xml:space="preserve"> </v>
      </c>
      <c r="E61" t="str">
        <f>VLOOKUP($A61,'9month'!$B$2:$L$1582,7,FALSE)</f>
        <v>2013-10-28T18:27:18Z</v>
      </c>
      <c r="F61">
        <f>VLOOKUP($A61,'9month'!$B$2:$L$1582,4,FALSE)</f>
        <v>34606</v>
      </c>
      <c r="G61">
        <f>VLOOKUP($A61,'9month'!$B$2:$L$1582,5,FALSE)</f>
        <v>283</v>
      </c>
      <c r="H61">
        <f>VLOOKUP($A61,'9month'!$B$2:$L$1582,6,FALSE)</f>
        <v>74</v>
      </c>
      <c r="I61">
        <f>VLOOKUP($A61,'9month'!$B$2:$L$1582,9,FALSE)</f>
        <v>694</v>
      </c>
      <c r="J61">
        <f>VLOOKUP($A61,'9month'!$B$2:$L$1582,10,FALSE)</f>
        <v>0</v>
      </c>
      <c r="K61">
        <f>VLOOKUP($A61,'9month'!$B$2:$L$1582,11,FALSE)</f>
        <v>328</v>
      </c>
    </row>
    <row r="62" spans="1:11" ht="18" hidden="1">
      <c r="A62" s="1" t="s">
        <v>124</v>
      </c>
      <c r="B62" t="str">
        <f>IF(ISNA(VLOOKUP($A62,incdec!$A$2:$B$89,2,FALSE)),"",VLOOKUP($A62,incdec!$A$2:$B$89,2,FALSE))</f>
        <v/>
      </c>
      <c r="C62" t="str">
        <f>IF(ISNA(VLOOKUP($A62,'dec8'!$A$1:$A$54,1,FALSE)),IF(ISNA(VLOOKUP($A62,'inc8'!$A$1:$A$26,1,FALSE)),"","increase8"),"decrease8")</f>
        <v/>
      </c>
      <c r="D62" t="str">
        <f>B62&amp;" "&amp;C62</f>
        <v xml:space="preserve"> </v>
      </c>
      <c r="E62" t="str">
        <f>VLOOKUP($A62,'9month'!$B$2:$L$1582,7,FALSE)</f>
        <v>2014-09-19T11:33:31Z</v>
      </c>
      <c r="F62">
        <f>VLOOKUP($A62,'9month'!$B$2:$L$1582,4,FALSE)</f>
        <v>6129</v>
      </c>
      <c r="G62">
        <f>VLOOKUP($A62,'9month'!$B$2:$L$1582,5,FALSE)</f>
        <v>1</v>
      </c>
      <c r="H62">
        <f>VLOOKUP($A62,'9month'!$B$2:$L$1582,6,FALSE)</f>
        <v>1</v>
      </c>
      <c r="I62">
        <f>VLOOKUP($A62,'9month'!$B$2:$L$1582,9,FALSE)</f>
        <v>270</v>
      </c>
      <c r="J62">
        <f>VLOOKUP($A62,'9month'!$B$2:$L$1582,10,FALSE)</f>
        <v>11</v>
      </c>
      <c r="K62">
        <f>VLOOKUP($A62,'9month'!$B$2:$L$1582,11,FALSE)</f>
        <v>14</v>
      </c>
    </row>
    <row r="63" spans="1:11" ht="18" hidden="1">
      <c r="A63" s="1" t="s">
        <v>125</v>
      </c>
      <c r="B63" t="str">
        <f>IF(ISNA(VLOOKUP($A63,incdec!$A$2:$B$89,2,FALSE)),"",VLOOKUP($A63,incdec!$A$2:$B$89,2,FALSE))</f>
        <v/>
      </c>
      <c r="C63" t="str">
        <f>IF(ISNA(VLOOKUP($A63,'dec8'!$A$1:$A$54,1,FALSE)),IF(ISNA(VLOOKUP($A63,'inc8'!$A$1:$A$26,1,FALSE)),"","increase8"),"decrease8")</f>
        <v/>
      </c>
      <c r="D63" t="str">
        <f>B63&amp;" "&amp;C63</f>
        <v xml:space="preserve"> </v>
      </c>
      <c r="E63" t="str">
        <f>VLOOKUP($A63,'9month'!$B$2:$L$1582,7,FALSE)</f>
        <v>2013-08-17T16:19:22Z</v>
      </c>
      <c r="F63">
        <f>VLOOKUP($A63,'9month'!$B$2:$L$1582,4,FALSE)</f>
        <v>89946</v>
      </c>
      <c r="G63">
        <f>VLOOKUP($A63,'9month'!$B$2:$L$1582,5,FALSE)</f>
        <v>3</v>
      </c>
      <c r="H63">
        <f>VLOOKUP($A63,'9month'!$B$2:$L$1582,6,FALSE)</f>
        <v>1</v>
      </c>
      <c r="I63">
        <f>VLOOKUP($A63,'9month'!$B$2:$L$1582,9,FALSE)</f>
        <v>69</v>
      </c>
      <c r="J63">
        <f>VLOOKUP($A63,'9month'!$B$2:$L$1582,10,FALSE)</f>
        <v>31</v>
      </c>
      <c r="K63">
        <f>VLOOKUP($A63,'9month'!$B$2:$L$1582,11,FALSE)</f>
        <v>14</v>
      </c>
    </row>
    <row r="64" spans="1:11" ht="18" hidden="1">
      <c r="A64" s="1" t="s">
        <v>126</v>
      </c>
      <c r="B64" t="str">
        <f>IF(ISNA(VLOOKUP($A64,incdec!$A$2:$B$89,2,FALSE)),"",VLOOKUP($A64,incdec!$A$2:$B$89,2,FALSE))</f>
        <v/>
      </c>
      <c r="C64" t="str">
        <f>IF(ISNA(VLOOKUP($A64,'dec8'!$A$1:$A$54,1,FALSE)),IF(ISNA(VLOOKUP($A64,'inc8'!$A$1:$A$26,1,FALSE)),"","increase8"),"decrease8")</f>
        <v/>
      </c>
      <c r="D64" t="str">
        <f>B64&amp;" "&amp;C64</f>
        <v xml:space="preserve"> </v>
      </c>
      <c r="E64" t="str">
        <f>VLOOKUP($A64,'9month'!$B$2:$L$1582,7,FALSE)</f>
        <v>2014-05-05T05:11:14Z</v>
      </c>
      <c r="F64">
        <f>VLOOKUP($A64,'9month'!$B$2:$L$1582,4,FALSE)</f>
        <v>177481</v>
      </c>
      <c r="G64">
        <f>VLOOKUP($A64,'9month'!$B$2:$L$1582,5,FALSE)</f>
        <v>1323</v>
      </c>
      <c r="H64">
        <f>VLOOKUP($A64,'9month'!$B$2:$L$1582,6,FALSE)</f>
        <v>892</v>
      </c>
      <c r="I64">
        <f>VLOOKUP($A64,'9month'!$B$2:$L$1582,9,FALSE)</f>
        <v>1071</v>
      </c>
      <c r="J64">
        <f>VLOOKUP($A64,'9month'!$B$2:$L$1582,10,FALSE)</f>
        <v>436</v>
      </c>
      <c r="K64">
        <f>VLOOKUP($A64,'9month'!$B$2:$L$1582,11,FALSE)</f>
        <v>414</v>
      </c>
    </row>
    <row r="65" spans="1:11" ht="18" hidden="1">
      <c r="A65" s="1" t="s">
        <v>127</v>
      </c>
      <c r="B65" t="str">
        <f>IF(ISNA(VLOOKUP($A65,incdec!$A$2:$B$89,2,FALSE)),"",VLOOKUP($A65,incdec!$A$2:$B$89,2,FALSE))</f>
        <v/>
      </c>
      <c r="C65" t="str">
        <f>IF(ISNA(VLOOKUP($A65,'dec8'!$A$1:$A$54,1,FALSE)),IF(ISNA(VLOOKUP($A65,'inc8'!$A$1:$A$26,1,FALSE)),"","increase8"),"decrease8")</f>
        <v/>
      </c>
      <c r="D65" t="str">
        <f>B65&amp;" "&amp;C65</f>
        <v xml:space="preserve"> </v>
      </c>
      <c r="E65" t="str">
        <f>VLOOKUP($A65,'9month'!$B$2:$L$1582,7,FALSE)</f>
        <v>2014-10-24T15:05:16Z</v>
      </c>
      <c r="F65">
        <f>VLOOKUP($A65,'9month'!$B$2:$L$1582,4,FALSE)</f>
        <v>20892</v>
      </c>
      <c r="G65">
        <f>VLOOKUP($A65,'9month'!$B$2:$L$1582,5,FALSE)</f>
        <v>104</v>
      </c>
      <c r="H65">
        <f>VLOOKUP($A65,'9month'!$B$2:$L$1582,6,FALSE)</f>
        <v>51</v>
      </c>
      <c r="I65">
        <f>VLOOKUP($A65,'9month'!$B$2:$L$1582,9,FALSE)</f>
        <v>593</v>
      </c>
      <c r="J65">
        <f>VLOOKUP($A65,'9month'!$B$2:$L$1582,10,FALSE)</f>
        <v>517</v>
      </c>
      <c r="K65">
        <f>VLOOKUP($A65,'9month'!$B$2:$L$1582,11,FALSE)</f>
        <v>108</v>
      </c>
    </row>
    <row r="66" spans="1:11" ht="18">
      <c r="A66" s="1" t="s">
        <v>41</v>
      </c>
      <c r="B66" t="str">
        <f>IF(ISNA(VLOOKUP($A66,incdec!$A$2:$B$89,2,FALSE)),"",VLOOKUP($A66,incdec!$A$2:$B$89,2,FALSE))</f>
        <v>decrease</v>
      </c>
      <c r="C66" t="str">
        <f>IF(ISNA(VLOOKUP($A66,'dec8'!$A$1:$A$54,1,FALSE)),IF(ISNA(VLOOKUP($A66,'inc8'!$A$1:$A$26,1,FALSE)),"","increase8"),"decrease8")</f>
        <v>decrease8</v>
      </c>
      <c r="D66" t="str">
        <f>B66&amp;" "&amp;C66</f>
        <v>decrease decrease8</v>
      </c>
      <c r="E66" t="str">
        <f>VLOOKUP($A66,'9month'!$B$2:$L$1582,7,FALSE)</f>
        <v>2012-12-07T11:10:58Z</v>
      </c>
      <c r="F66">
        <f>VLOOKUP($A66,'9month'!$B$2:$L$1582,4,FALSE)</f>
        <v>8312</v>
      </c>
      <c r="G66">
        <f>VLOOKUP($A66,'9month'!$B$2:$L$1582,5,FALSE)</f>
        <v>56</v>
      </c>
      <c r="H66">
        <f>VLOOKUP($A66,'9month'!$B$2:$L$1582,6,FALSE)</f>
        <v>32</v>
      </c>
      <c r="I66">
        <f>VLOOKUP($A66,'9month'!$B$2:$L$1582,9,FALSE)</f>
        <v>969</v>
      </c>
      <c r="J66">
        <f>VLOOKUP($A66,'9month'!$B$2:$L$1582,10,FALSE)</f>
        <v>161</v>
      </c>
      <c r="K66">
        <f>VLOOKUP($A66,'9month'!$B$2:$L$1582,11,FALSE)</f>
        <v>156</v>
      </c>
    </row>
    <row r="67" spans="1:11" ht="18" hidden="1">
      <c r="A67" s="1" t="s">
        <v>128</v>
      </c>
      <c r="B67" t="str">
        <f>IF(ISNA(VLOOKUP($A67,incdec!$A$2:$B$89,2,FALSE)),"",VLOOKUP($A67,incdec!$A$2:$B$89,2,FALSE))</f>
        <v/>
      </c>
      <c r="C67" t="str">
        <f>IF(ISNA(VLOOKUP($A67,'dec8'!$A$1:$A$54,1,FALSE)),IF(ISNA(VLOOKUP($A67,'inc8'!$A$1:$A$26,1,FALSE)),"","increase8"),"decrease8")</f>
        <v/>
      </c>
      <c r="D67" t="str">
        <f>B67&amp;" "&amp;C67</f>
        <v xml:space="preserve"> </v>
      </c>
      <c r="E67" t="str">
        <f>VLOOKUP($A67,'9month'!$B$2:$L$1582,7,FALSE)</f>
        <v>2014-11-05T11:48:16Z</v>
      </c>
      <c r="F67">
        <f>VLOOKUP($A67,'9month'!$B$2:$L$1582,4,FALSE)</f>
        <v>148987</v>
      </c>
      <c r="G67">
        <f>VLOOKUP($A67,'9month'!$B$2:$L$1582,5,FALSE)</f>
        <v>44</v>
      </c>
      <c r="H67">
        <f>VLOOKUP($A67,'9month'!$B$2:$L$1582,6,FALSE)</f>
        <v>40</v>
      </c>
      <c r="I67">
        <f>VLOOKUP($A67,'9month'!$B$2:$L$1582,9,FALSE)</f>
        <v>398</v>
      </c>
      <c r="J67">
        <f>VLOOKUP($A67,'9month'!$B$2:$L$1582,10,FALSE)</f>
        <v>333</v>
      </c>
      <c r="K67">
        <f>VLOOKUP($A67,'9month'!$B$2:$L$1582,11,FALSE)</f>
        <v>143</v>
      </c>
    </row>
    <row r="68" spans="1:11" ht="18">
      <c r="A68" s="1" t="s">
        <v>129</v>
      </c>
      <c r="B68" t="str">
        <f>IF(ISNA(VLOOKUP($A68,incdec!$A$2:$B$89,2,FALSE)),"",VLOOKUP($A68,incdec!$A$2:$B$89,2,FALSE))</f>
        <v/>
      </c>
      <c r="C68" t="str">
        <f>IF(ISNA(VLOOKUP($A68,'dec8'!$A$1:$A$54,1,FALSE)),IF(ISNA(VLOOKUP($A68,'inc8'!$A$1:$A$26,1,FALSE)),"","increase8"),"decrease8")</f>
        <v>decrease8</v>
      </c>
      <c r="D68" t="str">
        <f>B68&amp;" "&amp;C68</f>
        <v xml:space="preserve"> decrease8</v>
      </c>
      <c r="E68" t="str">
        <f>VLOOKUP($A68,'9month'!$B$2:$L$1582,7,FALSE)</f>
        <v>2014-05-04T11:00:31Z</v>
      </c>
      <c r="F68">
        <f>VLOOKUP($A68,'9month'!$B$2:$L$1582,4,FALSE)</f>
        <v>78727</v>
      </c>
      <c r="G68">
        <f>VLOOKUP($A68,'9month'!$B$2:$L$1582,5,FALSE)</f>
        <v>876</v>
      </c>
      <c r="H68">
        <f>VLOOKUP($A68,'9month'!$B$2:$L$1582,6,FALSE)</f>
        <v>452</v>
      </c>
      <c r="I68">
        <f>VLOOKUP($A68,'9month'!$B$2:$L$1582,9,FALSE)</f>
        <v>2518</v>
      </c>
      <c r="J68">
        <f>VLOOKUP($A68,'9month'!$B$2:$L$1582,10,FALSE)</f>
        <v>2474</v>
      </c>
      <c r="K68">
        <f>VLOOKUP($A68,'9month'!$B$2:$L$1582,11,FALSE)</f>
        <v>925</v>
      </c>
    </row>
    <row r="69" spans="1:11" ht="18" hidden="1">
      <c r="A69" s="1" t="s">
        <v>130</v>
      </c>
      <c r="B69" t="str">
        <f>IF(ISNA(VLOOKUP($A69,incdec!$A$2:$B$89,2,FALSE)),"",VLOOKUP($A69,incdec!$A$2:$B$89,2,FALSE))</f>
        <v/>
      </c>
      <c r="C69" t="str">
        <f>IF(ISNA(VLOOKUP($A69,'dec8'!$A$1:$A$54,1,FALSE)),IF(ISNA(VLOOKUP($A69,'inc8'!$A$1:$A$26,1,FALSE)),"","increase8"),"decrease8")</f>
        <v/>
      </c>
      <c r="D69" t="str">
        <f>B69&amp;" "&amp;C69</f>
        <v xml:space="preserve"> </v>
      </c>
      <c r="E69" t="str">
        <f>VLOOKUP($A69,'9month'!$B$2:$L$1582,7,FALSE)</f>
        <v>2014-06-26T02:09:10Z</v>
      </c>
      <c r="F69">
        <f>VLOOKUP($A69,'9month'!$B$2:$L$1582,4,FALSE)</f>
        <v>26168</v>
      </c>
      <c r="G69">
        <f>VLOOKUP($A69,'9month'!$B$2:$L$1582,5,FALSE)</f>
        <v>10758</v>
      </c>
      <c r="H69">
        <f>VLOOKUP($A69,'9month'!$B$2:$L$1582,6,FALSE)</f>
        <v>2271</v>
      </c>
      <c r="I69">
        <f>VLOOKUP($A69,'9month'!$B$2:$L$1582,9,FALSE)</f>
        <v>564</v>
      </c>
      <c r="J69">
        <f>VLOOKUP($A69,'9month'!$B$2:$L$1582,10,FALSE)</f>
        <v>1358</v>
      </c>
      <c r="K69">
        <f>VLOOKUP($A69,'9month'!$B$2:$L$1582,11,FALSE)</f>
        <v>129</v>
      </c>
    </row>
    <row r="70" spans="1:11" ht="18">
      <c r="A70" s="1" t="s">
        <v>37</v>
      </c>
      <c r="B70" t="str">
        <f>IF(ISNA(VLOOKUP($A70,incdec!$A$2:$B$89,2,FALSE)),"",VLOOKUP($A70,incdec!$A$2:$B$89,2,FALSE))</f>
        <v>decrease</v>
      </c>
      <c r="C70" t="str">
        <f>IF(ISNA(VLOOKUP($A70,'dec8'!$A$1:$A$54,1,FALSE)),IF(ISNA(VLOOKUP($A70,'inc8'!$A$1:$A$26,1,FALSE)),"","increase8"),"decrease8")</f>
        <v>decrease8</v>
      </c>
      <c r="D70" t="str">
        <f>B70&amp;" "&amp;C70</f>
        <v>decrease decrease8</v>
      </c>
      <c r="E70" t="str">
        <f>VLOOKUP($A70,'9month'!$B$2:$L$1582,7,FALSE)</f>
        <v>2014-05-09T21:17:51Z</v>
      </c>
      <c r="F70">
        <f>VLOOKUP($A70,'9month'!$B$2:$L$1582,4,FALSE)</f>
        <v>15779</v>
      </c>
      <c r="G70">
        <f>VLOOKUP($A70,'9month'!$B$2:$L$1582,5,FALSE)</f>
        <v>332</v>
      </c>
      <c r="H70">
        <f>VLOOKUP($A70,'9month'!$B$2:$L$1582,6,FALSE)</f>
        <v>234</v>
      </c>
      <c r="I70">
        <f>VLOOKUP($A70,'9month'!$B$2:$L$1582,9,FALSE)</f>
        <v>137</v>
      </c>
      <c r="J70">
        <f>VLOOKUP($A70,'9month'!$B$2:$L$1582,10,FALSE)</f>
        <v>102</v>
      </c>
      <c r="K70">
        <f>VLOOKUP($A70,'9month'!$B$2:$L$1582,11,FALSE)</f>
        <v>92</v>
      </c>
    </row>
    <row r="71" spans="1:11" ht="18" hidden="1">
      <c r="A71" s="1" t="s">
        <v>131</v>
      </c>
      <c r="B71" t="str">
        <f>IF(ISNA(VLOOKUP($A71,incdec!$A$2:$B$89,2,FALSE)),"",VLOOKUP($A71,incdec!$A$2:$B$89,2,FALSE))</f>
        <v/>
      </c>
      <c r="C71" t="str">
        <f>IF(ISNA(VLOOKUP($A71,'dec8'!$A$1:$A$54,1,FALSE)),IF(ISNA(VLOOKUP($A71,'inc8'!$A$1:$A$26,1,FALSE)),"","increase8"),"decrease8")</f>
        <v/>
      </c>
      <c r="D71" t="str">
        <f>B71&amp;" "&amp;C71</f>
        <v xml:space="preserve"> </v>
      </c>
      <c r="E71" t="str">
        <f>VLOOKUP($A71,'9month'!$B$2:$L$1582,7,FALSE)</f>
        <v>2012-11-23T15:00:32Z</v>
      </c>
      <c r="F71">
        <f>VLOOKUP($A71,'9month'!$B$2:$L$1582,4,FALSE)</f>
        <v>196254</v>
      </c>
      <c r="G71">
        <f>VLOOKUP($A71,'9month'!$B$2:$L$1582,5,FALSE)</f>
        <v>403</v>
      </c>
      <c r="H71">
        <f>VLOOKUP($A71,'9month'!$B$2:$L$1582,6,FALSE)</f>
        <v>222</v>
      </c>
      <c r="I71">
        <f>VLOOKUP($A71,'9month'!$B$2:$L$1582,9,FALSE)</f>
        <v>372</v>
      </c>
      <c r="J71">
        <f>VLOOKUP($A71,'9month'!$B$2:$L$1582,10,FALSE)</f>
        <v>450</v>
      </c>
      <c r="K71">
        <f>VLOOKUP($A71,'9month'!$B$2:$L$1582,11,FALSE)</f>
        <v>193</v>
      </c>
    </row>
    <row r="72" spans="1:11" ht="18" hidden="1">
      <c r="A72" s="1" t="s">
        <v>132</v>
      </c>
      <c r="B72" t="str">
        <f>IF(ISNA(VLOOKUP($A72,incdec!$A$2:$B$89,2,FALSE)),"",VLOOKUP($A72,incdec!$A$2:$B$89,2,FALSE))</f>
        <v/>
      </c>
      <c r="C72" t="str">
        <f>IF(ISNA(VLOOKUP($A72,'dec8'!$A$1:$A$54,1,FALSE)),IF(ISNA(VLOOKUP($A72,'inc8'!$A$1:$A$26,1,FALSE)),"","increase8"),"decrease8")</f>
        <v/>
      </c>
      <c r="D72" t="str">
        <f>B72&amp;" "&amp;C72</f>
        <v xml:space="preserve"> </v>
      </c>
      <c r="E72" t="str">
        <f>VLOOKUP($A72,'9month'!$B$2:$L$1582,7,FALSE)</f>
        <v>2014-11-26T04:17:35Z</v>
      </c>
      <c r="F72">
        <f>VLOOKUP($A72,'9month'!$B$2:$L$1582,4,FALSE)</f>
        <v>3363</v>
      </c>
      <c r="G72">
        <f>VLOOKUP($A72,'9month'!$B$2:$L$1582,5,FALSE)</f>
        <v>32</v>
      </c>
      <c r="H72">
        <f>VLOOKUP($A72,'9month'!$B$2:$L$1582,6,FALSE)</f>
        <v>15</v>
      </c>
      <c r="I72">
        <f>VLOOKUP($A72,'9month'!$B$2:$L$1582,9,FALSE)</f>
        <v>283</v>
      </c>
      <c r="J72">
        <f>VLOOKUP($A72,'9month'!$B$2:$L$1582,10,FALSE)</f>
        <v>291</v>
      </c>
      <c r="K72">
        <f>VLOOKUP($A72,'9month'!$B$2:$L$1582,11,FALSE)</f>
        <v>63</v>
      </c>
    </row>
    <row r="73" spans="1:11" ht="18" hidden="1">
      <c r="A73" s="1" t="s">
        <v>133</v>
      </c>
      <c r="B73" t="str">
        <f>IF(ISNA(VLOOKUP($A73,incdec!$A$2:$B$89,2,FALSE)),"",VLOOKUP($A73,incdec!$A$2:$B$89,2,FALSE))</f>
        <v/>
      </c>
      <c r="C73" t="str">
        <f>IF(ISNA(VLOOKUP($A73,'dec8'!$A$1:$A$54,1,FALSE)),IF(ISNA(VLOOKUP($A73,'inc8'!$A$1:$A$26,1,FALSE)),"","increase8"),"decrease8")</f>
        <v/>
      </c>
      <c r="D73" t="str">
        <f>B73&amp;" "&amp;C73</f>
        <v xml:space="preserve"> </v>
      </c>
      <c r="E73" t="str">
        <f>VLOOKUP($A73,'9month'!$B$2:$L$1582,7,FALSE)</f>
        <v>2015-05-02T01:36:33Z</v>
      </c>
      <c r="F73">
        <f>VLOOKUP($A73,'9month'!$B$2:$L$1582,4,FALSE)</f>
        <v>24286</v>
      </c>
      <c r="G73">
        <f>VLOOKUP($A73,'9month'!$B$2:$L$1582,5,FALSE)</f>
        <v>702</v>
      </c>
      <c r="H73">
        <f>VLOOKUP($A73,'9month'!$B$2:$L$1582,6,FALSE)</f>
        <v>164</v>
      </c>
      <c r="I73">
        <f>VLOOKUP($A73,'9month'!$B$2:$L$1582,9,FALSE)</f>
        <v>120</v>
      </c>
      <c r="J73">
        <f>VLOOKUP($A73,'9month'!$B$2:$L$1582,10,FALSE)</f>
        <v>181</v>
      </c>
      <c r="K73">
        <f>VLOOKUP($A73,'9month'!$B$2:$L$1582,11,FALSE)</f>
        <v>113</v>
      </c>
    </row>
    <row r="74" spans="1:11" ht="18" hidden="1">
      <c r="A74" s="1" t="s">
        <v>134</v>
      </c>
      <c r="B74" t="str">
        <f>IF(ISNA(VLOOKUP($A74,incdec!$A$2:$B$89,2,FALSE)),"",VLOOKUP($A74,incdec!$A$2:$B$89,2,FALSE))</f>
        <v/>
      </c>
      <c r="C74" t="str">
        <f>IF(ISNA(VLOOKUP($A74,'dec8'!$A$1:$A$54,1,FALSE)),IF(ISNA(VLOOKUP($A74,'inc8'!$A$1:$A$26,1,FALSE)),"","increase8"),"decrease8")</f>
        <v/>
      </c>
      <c r="D74" t="str">
        <f>B74&amp;" "&amp;C74</f>
        <v xml:space="preserve"> </v>
      </c>
      <c r="E74" t="str">
        <f>VLOOKUP($A74,'9month'!$B$2:$L$1582,7,FALSE)</f>
        <v>2015-04-21T16:14:44Z</v>
      </c>
      <c r="F74">
        <f>VLOOKUP($A74,'9month'!$B$2:$L$1582,4,FALSE)</f>
        <v>26514</v>
      </c>
      <c r="G74">
        <f>VLOOKUP($A74,'9month'!$B$2:$L$1582,5,FALSE)</f>
        <v>716</v>
      </c>
      <c r="H74">
        <f>VLOOKUP($A74,'9month'!$B$2:$L$1582,6,FALSE)</f>
        <v>515</v>
      </c>
      <c r="I74">
        <f>VLOOKUP($A74,'9month'!$B$2:$L$1582,9,FALSE)</f>
        <v>821</v>
      </c>
      <c r="J74">
        <f>VLOOKUP($A74,'9month'!$B$2:$L$1582,10,FALSE)</f>
        <v>694</v>
      </c>
      <c r="K74">
        <f>VLOOKUP($A74,'9month'!$B$2:$L$1582,11,FALSE)</f>
        <v>474</v>
      </c>
    </row>
    <row r="75" spans="1:11" ht="18" hidden="1">
      <c r="A75" s="1" t="s">
        <v>135</v>
      </c>
      <c r="B75" t="str">
        <f>IF(ISNA(VLOOKUP($A75,incdec!$A$2:$B$89,2,FALSE)),"",VLOOKUP($A75,incdec!$A$2:$B$89,2,FALSE))</f>
        <v/>
      </c>
      <c r="C75" t="str">
        <f>IF(ISNA(VLOOKUP($A75,'dec8'!$A$1:$A$54,1,FALSE)),IF(ISNA(VLOOKUP($A75,'inc8'!$A$1:$A$26,1,FALSE)),"","increase8"),"decrease8")</f>
        <v/>
      </c>
      <c r="D75" t="str">
        <f>B75&amp;" "&amp;C75</f>
        <v xml:space="preserve"> </v>
      </c>
      <c r="E75" t="str">
        <f>VLOOKUP($A75,'9month'!$B$2:$L$1582,7,FALSE)</f>
        <v>2015-05-07T04:24:30Z</v>
      </c>
      <c r="F75">
        <f>VLOOKUP($A75,'9month'!$B$2:$L$1582,4,FALSE)</f>
        <v>64424</v>
      </c>
      <c r="G75">
        <f>VLOOKUP($A75,'9month'!$B$2:$L$1582,5,FALSE)</f>
        <v>92</v>
      </c>
      <c r="H75">
        <f>VLOOKUP($A75,'9month'!$B$2:$L$1582,6,FALSE)</f>
        <v>91</v>
      </c>
      <c r="I75">
        <f>VLOOKUP($A75,'9month'!$B$2:$L$1582,9,FALSE)</f>
        <v>308</v>
      </c>
      <c r="J75">
        <f>VLOOKUP($A75,'9month'!$B$2:$L$1582,10,FALSE)</f>
        <v>147</v>
      </c>
      <c r="K75">
        <f>VLOOKUP($A75,'9month'!$B$2:$L$1582,11,FALSE)</f>
        <v>140</v>
      </c>
    </row>
    <row r="76" spans="1:11" ht="18" hidden="1">
      <c r="A76" s="1" t="s">
        <v>67</v>
      </c>
      <c r="B76" t="str">
        <f>IF(ISNA(VLOOKUP($A76,incdec!$A$2:$B$89,2,FALSE)),"",VLOOKUP($A76,incdec!$A$2:$B$89,2,FALSE))</f>
        <v/>
      </c>
      <c r="C76" t="str">
        <f>IF(ISNA(VLOOKUP($A76,'dec8'!$A$1:$A$54,1,FALSE)),IF(ISNA(VLOOKUP($A76,'inc8'!$A$1:$A$26,1,FALSE)),"","increase8"),"decrease8")</f>
        <v/>
      </c>
      <c r="D76" t="str">
        <f>B76&amp;" "&amp;C76</f>
        <v xml:space="preserve"> </v>
      </c>
      <c r="E76" t="str">
        <f>VLOOKUP($A76,'9month'!$B$2:$L$1582,7,FALSE)</f>
        <v>2014-10-04T05:06:36Z</v>
      </c>
      <c r="F76">
        <f>VLOOKUP($A76,'9month'!$B$2:$L$1582,4,FALSE)</f>
        <v>244116</v>
      </c>
      <c r="G76">
        <f>VLOOKUP($A76,'9month'!$B$2:$L$1582,5,FALSE)</f>
        <v>2211</v>
      </c>
      <c r="H76">
        <f>VLOOKUP($A76,'9month'!$B$2:$L$1582,6,FALSE)</f>
        <v>441</v>
      </c>
      <c r="I76">
        <f>VLOOKUP($A76,'9month'!$B$2:$L$1582,9,FALSE)</f>
        <v>1995</v>
      </c>
      <c r="J76">
        <f>VLOOKUP($A76,'9month'!$B$2:$L$1582,10,FALSE)</f>
        <v>559</v>
      </c>
      <c r="K76">
        <f>VLOOKUP($A76,'9month'!$B$2:$L$1582,11,FALSE)</f>
        <v>336</v>
      </c>
    </row>
    <row r="77" spans="1:11" ht="18" hidden="1">
      <c r="A77" s="1" t="s">
        <v>136</v>
      </c>
      <c r="B77" t="str">
        <f>IF(ISNA(VLOOKUP($A77,incdec!$A$2:$B$89,2,FALSE)),"",VLOOKUP($A77,incdec!$A$2:$B$89,2,FALSE))</f>
        <v/>
      </c>
      <c r="C77" t="str">
        <f>IF(ISNA(VLOOKUP($A77,'dec8'!$A$1:$A$54,1,FALSE)),IF(ISNA(VLOOKUP($A77,'inc8'!$A$1:$A$26,1,FALSE)),"","increase8"),"decrease8")</f>
        <v/>
      </c>
      <c r="D77" t="str">
        <f>B77&amp;" "&amp;C77</f>
        <v xml:space="preserve"> </v>
      </c>
      <c r="E77" t="str">
        <f>VLOOKUP($A77,'9month'!$B$2:$L$1582,7,FALSE)</f>
        <v>2015-07-05T02:11:57Z</v>
      </c>
      <c r="F77">
        <f>VLOOKUP($A77,'9month'!$B$2:$L$1582,4,FALSE)</f>
        <v>1780</v>
      </c>
      <c r="G77">
        <f>VLOOKUP($A77,'9month'!$B$2:$L$1582,5,FALSE)</f>
        <v>102</v>
      </c>
      <c r="H77">
        <f>VLOOKUP($A77,'9month'!$B$2:$L$1582,6,FALSE)</f>
        <v>32</v>
      </c>
      <c r="I77">
        <f>VLOOKUP($A77,'9month'!$B$2:$L$1582,9,FALSE)</f>
        <v>94</v>
      </c>
      <c r="J77">
        <f>VLOOKUP($A77,'9month'!$B$2:$L$1582,10,FALSE)</f>
        <v>16</v>
      </c>
      <c r="K77">
        <f>VLOOKUP($A77,'9month'!$B$2:$L$1582,11,FALSE)</f>
        <v>9</v>
      </c>
    </row>
    <row r="78" spans="1:11" ht="18" hidden="1">
      <c r="A78" s="1" t="s">
        <v>137</v>
      </c>
      <c r="B78" t="str">
        <f>IF(ISNA(VLOOKUP($A78,incdec!$A$2:$B$89,2,FALSE)),"",VLOOKUP($A78,incdec!$A$2:$B$89,2,FALSE))</f>
        <v/>
      </c>
      <c r="C78" t="str">
        <f>IF(ISNA(VLOOKUP($A78,'dec8'!$A$1:$A$54,1,FALSE)),IF(ISNA(VLOOKUP($A78,'inc8'!$A$1:$A$26,1,FALSE)),"","increase8"),"decrease8")</f>
        <v/>
      </c>
      <c r="D78" t="str">
        <f>B78&amp;" "&amp;C78</f>
        <v xml:space="preserve"> </v>
      </c>
      <c r="E78" t="str">
        <f>VLOOKUP($A78,'9month'!$B$2:$L$1582,7,FALSE)</f>
        <v>2014-11-25T21:11:59Z</v>
      </c>
      <c r="F78">
        <f>VLOOKUP($A78,'9month'!$B$2:$L$1582,4,FALSE)</f>
        <v>42044</v>
      </c>
      <c r="G78">
        <f>VLOOKUP($A78,'9month'!$B$2:$L$1582,5,FALSE)</f>
        <v>13</v>
      </c>
      <c r="H78">
        <f>VLOOKUP($A78,'9month'!$B$2:$L$1582,6,FALSE)</f>
        <v>2</v>
      </c>
      <c r="I78">
        <f>VLOOKUP($A78,'9month'!$B$2:$L$1582,9,FALSE)</f>
        <v>119</v>
      </c>
      <c r="J78">
        <f>VLOOKUP($A78,'9month'!$B$2:$L$1582,10,FALSE)</f>
        <v>1</v>
      </c>
      <c r="K78">
        <f>VLOOKUP($A78,'9month'!$B$2:$L$1582,11,FALSE)</f>
        <v>0</v>
      </c>
    </row>
    <row r="79" spans="1:11" ht="18" hidden="1">
      <c r="A79" s="1" t="s">
        <v>138</v>
      </c>
      <c r="B79" t="str">
        <f>IF(ISNA(VLOOKUP($A79,incdec!$A$2:$B$89,2,FALSE)),"",VLOOKUP($A79,incdec!$A$2:$B$89,2,FALSE))</f>
        <v/>
      </c>
      <c r="C79" t="str">
        <f>IF(ISNA(VLOOKUP($A79,'dec8'!$A$1:$A$54,1,FALSE)),IF(ISNA(VLOOKUP($A79,'inc8'!$A$1:$A$26,1,FALSE)),"","increase8"),"decrease8")</f>
        <v/>
      </c>
      <c r="D79" t="str">
        <f>B79&amp;" "&amp;C79</f>
        <v xml:space="preserve"> </v>
      </c>
      <c r="E79" t="str">
        <f>VLOOKUP($A79,'9month'!$B$2:$L$1582,7,FALSE)</f>
        <v>2014-10-16T03:24:10Z</v>
      </c>
      <c r="F79">
        <f>VLOOKUP($A79,'9month'!$B$2:$L$1582,4,FALSE)</f>
        <v>91121</v>
      </c>
      <c r="G79">
        <f>VLOOKUP($A79,'9month'!$B$2:$L$1582,5,FALSE)</f>
        <v>1</v>
      </c>
      <c r="H79">
        <f>VLOOKUP($A79,'9month'!$B$2:$L$1582,6,FALSE)</f>
        <v>0</v>
      </c>
      <c r="I79">
        <f>VLOOKUP($A79,'9month'!$B$2:$L$1582,9,FALSE)</f>
        <v>223</v>
      </c>
      <c r="J79">
        <f>VLOOKUP($A79,'9month'!$B$2:$L$1582,10,FALSE)</f>
        <v>18</v>
      </c>
      <c r="K79">
        <f>VLOOKUP($A79,'9month'!$B$2:$L$1582,11,FALSE)</f>
        <v>6</v>
      </c>
    </row>
    <row r="80" spans="1:11" ht="18" hidden="1">
      <c r="A80" s="1" t="s">
        <v>139</v>
      </c>
      <c r="B80" t="str">
        <f>IF(ISNA(VLOOKUP($A80,incdec!$A$2:$B$89,2,FALSE)),"",VLOOKUP($A80,incdec!$A$2:$B$89,2,FALSE))</f>
        <v/>
      </c>
      <c r="C80" t="str">
        <f>IF(ISNA(VLOOKUP($A80,'dec8'!$A$1:$A$54,1,FALSE)),IF(ISNA(VLOOKUP($A80,'inc8'!$A$1:$A$26,1,FALSE)),"","increase8"),"decrease8")</f>
        <v/>
      </c>
      <c r="D80" t="str">
        <f>B80&amp;" "&amp;C80</f>
        <v xml:space="preserve"> </v>
      </c>
      <c r="E80" t="str">
        <f>VLOOKUP($A80,'9month'!$B$2:$L$1582,7,FALSE)</f>
        <v>2014-04-10T07:53:11Z</v>
      </c>
      <c r="F80">
        <f>VLOOKUP($A80,'9month'!$B$2:$L$1582,4,FALSE)</f>
        <v>53373</v>
      </c>
      <c r="G80">
        <f>VLOOKUP($A80,'9month'!$B$2:$L$1582,5,FALSE)</f>
        <v>170</v>
      </c>
      <c r="H80">
        <f>VLOOKUP($A80,'9month'!$B$2:$L$1582,6,FALSE)</f>
        <v>54</v>
      </c>
      <c r="I80">
        <f>VLOOKUP($A80,'9month'!$B$2:$L$1582,9,FALSE)</f>
        <v>935</v>
      </c>
      <c r="J80">
        <f>VLOOKUP($A80,'9month'!$B$2:$L$1582,10,FALSE)</f>
        <v>356</v>
      </c>
      <c r="K80">
        <f>VLOOKUP($A80,'9month'!$B$2:$L$1582,11,FALSE)</f>
        <v>107</v>
      </c>
    </row>
    <row r="81" spans="1:11" ht="18" hidden="1">
      <c r="A81" s="1" t="s">
        <v>140</v>
      </c>
      <c r="B81" t="str">
        <f>IF(ISNA(VLOOKUP($A81,incdec!$A$2:$B$89,2,FALSE)),"",VLOOKUP($A81,incdec!$A$2:$B$89,2,FALSE))</f>
        <v/>
      </c>
      <c r="C81" t="str">
        <f>IF(ISNA(VLOOKUP($A81,'dec8'!$A$1:$A$54,1,FALSE)),IF(ISNA(VLOOKUP($A81,'inc8'!$A$1:$A$26,1,FALSE)),"","increase8"),"decrease8")</f>
        <v/>
      </c>
      <c r="D81" t="str">
        <f>B81&amp;" "&amp;C81</f>
        <v xml:space="preserve"> </v>
      </c>
      <c r="E81" t="str">
        <f>VLOOKUP($A81,'9month'!$B$2:$L$1582,7,FALSE)</f>
        <v>2012-10-24T15:33:25Z</v>
      </c>
      <c r="F81">
        <f>VLOOKUP($A81,'9month'!$B$2:$L$1582,4,FALSE)</f>
        <v>6223</v>
      </c>
      <c r="G81">
        <f>VLOOKUP($A81,'9month'!$B$2:$L$1582,5,FALSE)</f>
        <v>94</v>
      </c>
      <c r="H81">
        <f>VLOOKUP($A81,'9month'!$B$2:$L$1582,6,FALSE)</f>
        <v>9</v>
      </c>
      <c r="I81">
        <f>VLOOKUP($A81,'9month'!$B$2:$L$1582,9,FALSE)</f>
        <v>228</v>
      </c>
      <c r="J81">
        <f>VLOOKUP($A81,'9month'!$B$2:$L$1582,10,FALSE)</f>
        <v>93</v>
      </c>
      <c r="K81">
        <f>VLOOKUP($A81,'9month'!$B$2:$L$1582,11,FALSE)</f>
        <v>10</v>
      </c>
    </row>
    <row r="82" spans="1:11" ht="18" hidden="1">
      <c r="A82" s="1" t="s">
        <v>141</v>
      </c>
      <c r="B82" t="str">
        <f>IF(ISNA(VLOOKUP($A82,incdec!$A$2:$B$89,2,FALSE)),"",VLOOKUP($A82,incdec!$A$2:$B$89,2,FALSE))</f>
        <v/>
      </c>
      <c r="C82" t="str">
        <f>IF(ISNA(VLOOKUP($A82,'dec8'!$A$1:$A$54,1,FALSE)),IF(ISNA(VLOOKUP($A82,'inc8'!$A$1:$A$26,1,FALSE)),"","increase8"),"decrease8")</f>
        <v/>
      </c>
      <c r="D82" t="str">
        <f>B82&amp;" "&amp;C82</f>
        <v xml:space="preserve"> </v>
      </c>
      <c r="E82" t="str">
        <f>VLOOKUP($A82,'9month'!$B$2:$L$1582,7,FALSE)</f>
        <v>2014-05-21T16:32:02Z</v>
      </c>
      <c r="F82">
        <f>VLOOKUP($A82,'9month'!$B$2:$L$1582,4,FALSE)</f>
        <v>5610</v>
      </c>
      <c r="G82">
        <f>VLOOKUP($A82,'9month'!$B$2:$L$1582,5,FALSE)</f>
        <v>130</v>
      </c>
      <c r="H82">
        <f>VLOOKUP($A82,'9month'!$B$2:$L$1582,6,FALSE)</f>
        <v>54</v>
      </c>
      <c r="I82">
        <f>VLOOKUP($A82,'9month'!$B$2:$L$1582,9,FALSE)</f>
        <v>166</v>
      </c>
      <c r="J82">
        <f>VLOOKUP($A82,'9month'!$B$2:$L$1582,10,FALSE)</f>
        <v>160</v>
      </c>
      <c r="K82">
        <f>VLOOKUP($A82,'9month'!$B$2:$L$1582,11,FALSE)</f>
        <v>12</v>
      </c>
    </row>
    <row r="83" spans="1:11" ht="18" hidden="1">
      <c r="A83" s="1" t="s">
        <v>142</v>
      </c>
      <c r="B83" t="str">
        <f>IF(ISNA(VLOOKUP($A83,incdec!$A$2:$B$89,2,FALSE)),"",VLOOKUP($A83,incdec!$A$2:$B$89,2,FALSE))</f>
        <v/>
      </c>
      <c r="C83" t="str">
        <f>IF(ISNA(VLOOKUP($A83,'dec8'!$A$1:$A$54,1,FALSE)),IF(ISNA(VLOOKUP($A83,'inc8'!$A$1:$A$26,1,FALSE)),"","increase8"),"decrease8")</f>
        <v/>
      </c>
      <c r="D83" t="str">
        <f>B83&amp;" "&amp;C83</f>
        <v xml:space="preserve"> </v>
      </c>
      <c r="E83" t="str">
        <f>VLOOKUP($A83,'9month'!$B$2:$L$1582,7,FALSE)</f>
        <v>2015-02-28T22:15:09Z</v>
      </c>
      <c r="F83">
        <f>VLOOKUP($A83,'9month'!$B$2:$L$1582,4,FALSE)</f>
        <v>1388156</v>
      </c>
      <c r="G83">
        <f>VLOOKUP($A83,'9month'!$B$2:$L$1582,5,FALSE)</f>
        <v>3900</v>
      </c>
      <c r="H83">
        <f>VLOOKUP($A83,'9month'!$B$2:$L$1582,6,FALSE)</f>
        <v>694</v>
      </c>
      <c r="I83">
        <f>VLOOKUP($A83,'9month'!$B$2:$L$1582,9,FALSE)</f>
        <v>532</v>
      </c>
      <c r="J83">
        <f>VLOOKUP($A83,'9month'!$B$2:$L$1582,10,FALSE)</f>
        <v>99</v>
      </c>
      <c r="K83">
        <f>VLOOKUP($A83,'9month'!$B$2:$L$1582,11,FALSE)</f>
        <v>30</v>
      </c>
    </row>
    <row r="84" spans="1:11" ht="18" hidden="1">
      <c r="A84" s="1" t="s">
        <v>143</v>
      </c>
      <c r="B84" t="str">
        <f>IF(ISNA(VLOOKUP($A84,incdec!$A$2:$B$89,2,FALSE)),"",VLOOKUP($A84,incdec!$A$2:$B$89,2,FALSE))</f>
        <v/>
      </c>
      <c r="C84" t="str">
        <f>IF(ISNA(VLOOKUP($A84,'dec8'!$A$1:$A$54,1,FALSE)),IF(ISNA(VLOOKUP($A84,'inc8'!$A$1:$A$26,1,FALSE)),"","increase8"),"decrease8")</f>
        <v/>
      </c>
      <c r="D84" t="str">
        <f>B84&amp;" "&amp;C84</f>
        <v xml:space="preserve"> </v>
      </c>
      <c r="E84" t="str">
        <f>VLOOKUP($A84,'9month'!$B$2:$L$1582,7,FALSE)</f>
        <v>2014-12-12T16:53:27Z</v>
      </c>
      <c r="F84">
        <f>VLOOKUP($A84,'9month'!$B$2:$L$1582,4,FALSE)</f>
        <v>6394</v>
      </c>
      <c r="G84">
        <f>VLOOKUP($A84,'9month'!$B$2:$L$1582,5,FALSE)</f>
        <v>114</v>
      </c>
      <c r="H84">
        <f>VLOOKUP($A84,'9month'!$B$2:$L$1582,6,FALSE)</f>
        <v>47</v>
      </c>
      <c r="I84">
        <f>VLOOKUP($A84,'9month'!$B$2:$L$1582,9,FALSE)</f>
        <v>231</v>
      </c>
      <c r="J84">
        <f>VLOOKUP($A84,'9month'!$B$2:$L$1582,10,FALSE)</f>
        <v>134</v>
      </c>
      <c r="K84">
        <f>VLOOKUP($A84,'9month'!$B$2:$L$1582,11,FALSE)</f>
        <v>29</v>
      </c>
    </row>
    <row r="85" spans="1:11" ht="18">
      <c r="A85" s="1" t="s">
        <v>144</v>
      </c>
      <c r="B85" t="str">
        <f>IF(ISNA(VLOOKUP($A85,incdec!$A$2:$B$89,2,FALSE)),"",VLOOKUP($A85,incdec!$A$2:$B$89,2,FALSE))</f>
        <v>increase</v>
      </c>
      <c r="C85" t="str">
        <f>IF(ISNA(VLOOKUP($A85,'dec8'!$A$1:$A$54,1,FALSE)),IF(ISNA(VLOOKUP($A85,'inc8'!$A$1:$A$26,1,FALSE)),"","increase8"),"decrease8")</f>
        <v/>
      </c>
      <c r="D85" t="str">
        <f>B85&amp;" "&amp;C85</f>
        <v xml:space="preserve">increase </v>
      </c>
      <c r="E85" t="str">
        <f>VLOOKUP($A85,'9month'!$B$2:$L$1582,7,FALSE)</f>
        <v>2014-11-11T13:56:37Z</v>
      </c>
      <c r="F85">
        <f>VLOOKUP($A85,'9month'!$B$2:$L$1582,4,FALSE)</f>
        <v>4973</v>
      </c>
      <c r="G85">
        <f>VLOOKUP($A85,'9month'!$B$2:$L$1582,5,FALSE)</f>
        <v>20</v>
      </c>
      <c r="H85">
        <f>VLOOKUP($A85,'9month'!$B$2:$L$1582,6,FALSE)</f>
        <v>10</v>
      </c>
      <c r="I85">
        <f>VLOOKUP($A85,'9month'!$B$2:$L$1582,9,FALSE)</f>
        <v>132</v>
      </c>
      <c r="J85">
        <f>VLOOKUP($A85,'9month'!$B$2:$L$1582,10,FALSE)</f>
        <v>4</v>
      </c>
      <c r="K85">
        <f>VLOOKUP($A85,'9month'!$B$2:$L$1582,11,FALSE)</f>
        <v>2</v>
      </c>
    </row>
    <row r="86" spans="1:11" ht="18" hidden="1">
      <c r="A86" s="1" t="s">
        <v>145</v>
      </c>
      <c r="B86" t="str">
        <f>IF(ISNA(VLOOKUP($A86,incdec!$A$2:$B$89,2,FALSE)),"",VLOOKUP($A86,incdec!$A$2:$B$89,2,FALSE))</f>
        <v/>
      </c>
      <c r="C86" t="str">
        <f>IF(ISNA(VLOOKUP($A86,'dec8'!$A$1:$A$54,1,FALSE)),IF(ISNA(VLOOKUP($A86,'inc8'!$A$1:$A$26,1,FALSE)),"","increase8"),"decrease8")</f>
        <v/>
      </c>
      <c r="D86" t="str">
        <f>B86&amp;" "&amp;C86</f>
        <v xml:space="preserve"> </v>
      </c>
      <c r="E86" t="str">
        <f>VLOOKUP($A86,'9month'!$B$2:$L$1582,7,FALSE)</f>
        <v>2015-05-26T16:15:58Z</v>
      </c>
      <c r="F86">
        <f>VLOOKUP($A86,'9month'!$B$2:$L$1582,4,FALSE)</f>
        <v>3781</v>
      </c>
      <c r="G86">
        <f>VLOOKUP($A86,'9month'!$B$2:$L$1582,5,FALSE)</f>
        <v>33</v>
      </c>
      <c r="H86">
        <f>VLOOKUP($A86,'9month'!$B$2:$L$1582,6,FALSE)</f>
        <v>33</v>
      </c>
      <c r="I86">
        <f>VLOOKUP($A86,'9month'!$B$2:$L$1582,9,FALSE)</f>
        <v>1893</v>
      </c>
      <c r="J86">
        <f>VLOOKUP($A86,'9month'!$B$2:$L$1582,10,FALSE)</f>
        <v>126</v>
      </c>
      <c r="K86">
        <f>VLOOKUP($A86,'9month'!$B$2:$L$1582,11,FALSE)</f>
        <v>174</v>
      </c>
    </row>
    <row r="87" spans="1:11" ht="18" hidden="1">
      <c r="A87" s="1" t="s">
        <v>146</v>
      </c>
      <c r="B87" t="str">
        <f>IF(ISNA(VLOOKUP($A87,incdec!$A$2:$B$89,2,FALSE)),"",VLOOKUP($A87,incdec!$A$2:$B$89,2,FALSE))</f>
        <v/>
      </c>
      <c r="C87" t="str">
        <f>IF(ISNA(VLOOKUP($A87,'dec8'!$A$1:$A$54,1,FALSE)),IF(ISNA(VLOOKUP($A87,'inc8'!$A$1:$A$26,1,FALSE)),"","increase8"),"decrease8")</f>
        <v/>
      </c>
      <c r="D87" t="str">
        <f>B87&amp;" "&amp;C87</f>
        <v xml:space="preserve"> </v>
      </c>
      <c r="E87" t="str">
        <f>VLOOKUP($A87,'9month'!$B$2:$L$1582,7,FALSE)</f>
        <v>2013-06-27T23:12:37Z</v>
      </c>
      <c r="F87">
        <f>VLOOKUP($A87,'9month'!$B$2:$L$1582,4,FALSE)</f>
        <v>78017</v>
      </c>
      <c r="G87">
        <f>VLOOKUP($A87,'9month'!$B$2:$L$1582,5,FALSE)</f>
        <v>179</v>
      </c>
      <c r="H87">
        <f>VLOOKUP($A87,'9month'!$B$2:$L$1582,6,FALSE)</f>
        <v>195</v>
      </c>
      <c r="I87">
        <f>VLOOKUP($A87,'9month'!$B$2:$L$1582,9,FALSE)</f>
        <v>571</v>
      </c>
      <c r="J87">
        <f>VLOOKUP($A87,'9month'!$B$2:$L$1582,10,FALSE)</f>
        <v>250</v>
      </c>
      <c r="K87">
        <f>VLOOKUP($A87,'9month'!$B$2:$L$1582,11,FALSE)</f>
        <v>316</v>
      </c>
    </row>
    <row r="88" spans="1:11" ht="18" hidden="1">
      <c r="A88" s="1" t="s">
        <v>147</v>
      </c>
      <c r="B88" t="str">
        <f>IF(ISNA(VLOOKUP($A88,incdec!$A$2:$B$89,2,FALSE)),"",VLOOKUP($A88,incdec!$A$2:$B$89,2,FALSE))</f>
        <v/>
      </c>
      <c r="C88" t="str">
        <f>IF(ISNA(VLOOKUP($A88,'dec8'!$A$1:$A$54,1,FALSE)),IF(ISNA(VLOOKUP($A88,'inc8'!$A$1:$A$26,1,FALSE)),"","increase8"),"decrease8")</f>
        <v/>
      </c>
      <c r="D88" t="str">
        <f>B88&amp;" "&amp;C88</f>
        <v xml:space="preserve"> </v>
      </c>
      <c r="E88" t="str">
        <f>VLOOKUP($A88,'9month'!$B$2:$L$1582,7,FALSE)</f>
        <v>2013-02-04T18:37:31Z</v>
      </c>
      <c r="F88">
        <f>VLOOKUP($A88,'9month'!$B$2:$L$1582,4,FALSE)</f>
        <v>39734</v>
      </c>
      <c r="G88">
        <f>VLOOKUP($A88,'9month'!$B$2:$L$1582,5,FALSE)</f>
        <v>427</v>
      </c>
      <c r="H88">
        <f>VLOOKUP($A88,'9month'!$B$2:$L$1582,6,FALSE)</f>
        <v>378</v>
      </c>
      <c r="I88">
        <f>VLOOKUP($A88,'9month'!$B$2:$L$1582,9,FALSE)</f>
        <v>4842</v>
      </c>
      <c r="J88">
        <f>VLOOKUP($A88,'9month'!$B$2:$L$1582,10,FALSE)</f>
        <v>268</v>
      </c>
      <c r="K88">
        <f>VLOOKUP($A88,'9month'!$B$2:$L$1582,11,FALSE)</f>
        <v>182</v>
      </c>
    </row>
    <row r="89" spans="1:11" ht="18">
      <c r="A89" s="1" t="s">
        <v>32</v>
      </c>
      <c r="B89" t="str">
        <f>IF(ISNA(VLOOKUP($A89,incdec!$A$2:$B$89,2,FALSE)),"",VLOOKUP($A89,incdec!$A$2:$B$89,2,FALSE))</f>
        <v>decrease</v>
      </c>
      <c r="C89" t="str">
        <f>IF(ISNA(VLOOKUP($A89,'dec8'!$A$1:$A$54,1,FALSE)),IF(ISNA(VLOOKUP($A89,'inc8'!$A$1:$A$26,1,FALSE)),"","increase8"),"decrease8")</f>
        <v>decrease8</v>
      </c>
      <c r="D89" t="str">
        <f>B89&amp;" "&amp;C89</f>
        <v>decrease decrease8</v>
      </c>
      <c r="E89" t="str">
        <f>VLOOKUP($A89,'9month'!$B$2:$L$1582,7,FALSE)</f>
        <v>2014-11-17T09:18:48Z</v>
      </c>
      <c r="F89">
        <f>VLOOKUP($A89,'9month'!$B$2:$L$1582,4,FALSE)</f>
        <v>11849</v>
      </c>
      <c r="G89">
        <f>VLOOKUP($A89,'9month'!$B$2:$L$1582,5,FALSE)</f>
        <v>5</v>
      </c>
      <c r="H89">
        <f>VLOOKUP($A89,'9month'!$B$2:$L$1582,6,FALSE)</f>
        <v>7</v>
      </c>
      <c r="I89">
        <f>VLOOKUP($A89,'9month'!$B$2:$L$1582,9,FALSE)</f>
        <v>73</v>
      </c>
      <c r="J89">
        <f>VLOOKUP($A89,'9month'!$B$2:$L$1582,10,FALSE)</f>
        <v>109</v>
      </c>
      <c r="K89">
        <f>VLOOKUP($A89,'9month'!$B$2:$L$1582,11,FALSE)</f>
        <v>6</v>
      </c>
    </row>
    <row r="90" spans="1:11" ht="18" hidden="1">
      <c r="A90" s="1" t="s">
        <v>148</v>
      </c>
      <c r="B90" t="str">
        <f>IF(ISNA(VLOOKUP($A90,incdec!$A$2:$B$89,2,FALSE)),"",VLOOKUP($A90,incdec!$A$2:$B$89,2,FALSE))</f>
        <v/>
      </c>
      <c r="C90" t="str">
        <f>IF(ISNA(VLOOKUP($A90,'dec8'!$A$1:$A$54,1,FALSE)),IF(ISNA(VLOOKUP($A90,'inc8'!$A$1:$A$26,1,FALSE)),"","increase8"),"decrease8")</f>
        <v/>
      </c>
      <c r="D90" t="str">
        <f>B90&amp;" "&amp;C90</f>
        <v xml:space="preserve"> </v>
      </c>
      <c r="E90" t="str">
        <f>VLOOKUP($A90,'9month'!$B$2:$L$1582,7,FALSE)</f>
        <v>2013-06-13T19:32:31Z</v>
      </c>
      <c r="F90">
        <f>VLOOKUP($A90,'9month'!$B$2:$L$1582,4,FALSE)</f>
        <v>19660</v>
      </c>
      <c r="G90">
        <f>VLOOKUP($A90,'9month'!$B$2:$L$1582,5,FALSE)</f>
        <v>377</v>
      </c>
      <c r="H90">
        <f>VLOOKUP($A90,'9month'!$B$2:$L$1582,6,FALSE)</f>
        <v>130</v>
      </c>
      <c r="I90">
        <f>VLOOKUP($A90,'9month'!$B$2:$L$1582,9,FALSE)</f>
        <v>1024</v>
      </c>
      <c r="J90">
        <f>VLOOKUP($A90,'9month'!$B$2:$L$1582,10,FALSE)</f>
        <v>355</v>
      </c>
      <c r="K90">
        <f>VLOOKUP($A90,'9month'!$B$2:$L$1582,11,FALSE)</f>
        <v>55</v>
      </c>
    </row>
    <row r="91" spans="1:11" ht="18">
      <c r="A91" s="1" t="s">
        <v>3</v>
      </c>
      <c r="B91" t="str">
        <f>IF(ISNA(VLOOKUP($A91,incdec!$A$2:$B$89,2,FALSE)),"",VLOOKUP($A91,incdec!$A$2:$B$89,2,FALSE))</f>
        <v>decrease</v>
      </c>
      <c r="C91" t="str">
        <f>IF(ISNA(VLOOKUP($A91,'dec8'!$A$1:$A$54,1,FALSE)),IF(ISNA(VLOOKUP($A91,'inc8'!$A$1:$A$26,1,FALSE)),"","increase8"),"decrease8")</f>
        <v/>
      </c>
      <c r="D91" t="str">
        <f>B91&amp;" "&amp;C91</f>
        <v xml:space="preserve">decrease </v>
      </c>
      <c r="E91" t="str">
        <f>VLOOKUP($A91,'9month'!$B$2:$L$1582,7,FALSE)</f>
        <v>2015-02-04T21:55:18Z</v>
      </c>
      <c r="F91">
        <f>VLOOKUP($A91,'9month'!$B$2:$L$1582,4,FALSE)</f>
        <v>808</v>
      </c>
      <c r="G91">
        <f>VLOOKUP($A91,'9month'!$B$2:$L$1582,5,FALSE)</f>
        <v>14</v>
      </c>
      <c r="H91">
        <f>VLOOKUP($A91,'9month'!$B$2:$L$1582,6,FALSE)</f>
        <v>3</v>
      </c>
      <c r="I91">
        <f>VLOOKUP($A91,'9month'!$B$2:$L$1582,9,FALSE)</f>
        <v>274</v>
      </c>
      <c r="J91">
        <f>VLOOKUP($A91,'9month'!$B$2:$L$1582,10,FALSE)</f>
        <v>16</v>
      </c>
      <c r="K91">
        <f>VLOOKUP($A91,'9month'!$B$2:$L$1582,11,FALSE)</f>
        <v>4</v>
      </c>
    </row>
    <row r="92" spans="1:11" ht="18">
      <c r="A92" s="1" t="s">
        <v>149</v>
      </c>
      <c r="B92" t="str">
        <f>IF(ISNA(VLOOKUP($A92,incdec!$A$2:$B$89,2,FALSE)),"",VLOOKUP($A92,incdec!$A$2:$B$89,2,FALSE))</f>
        <v>increase</v>
      </c>
      <c r="C92" t="str">
        <f>IF(ISNA(VLOOKUP($A92,'dec8'!$A$1:$A$54,1,FALSE)),IF(ISNA(VLOOKUP($A92,'inc8'!$A$1:$A$26,1,FALSE)),"","increase8"),"decrease8")</f>
        <v>increase8</v>
      </c>
      <c r="D92" t="str">
        <f>B92&amp;" "&amp;C92</f>
        <v>increase increase8</v>
      </c>
      <c r="E92" t="str">
        <f>VLOOKUP($A92,'9month'!$B$2:$L$1582,7,FALSE)</f>
        <v>2012-12-09T19:23:10Z</v>
      </c>
      <c r="F92">
        <f>VLOOKUP($A92,'9month'!$B$2:$L$1582,4,FALSE)</f>
        <v>1830</v>
      </c>
      <c r="G92">
        <f>VLOOKUP($A92,'9month'!$B$2:$L$1582,5,FALSE)</f>
        <v>4</v>
      </c>
      <c r="H92">
        <f>VLOOKUP($A92,'9month'!$B$2:$L$1582,6,FALSE)</f>
        <v>1</v>
      </c>
      <c r="I92">
        <f>VLOOKUP($A92,'9month'!$B$2:$L$1582,9,FALSE)</f>
        <v>181</v>
      </c>
      <c r="J92">
        <f>VLOOKUP($A92,'9month'!$B$2:$L$1582,10,FALSE)</f>
        <v>30</v>
      </c>
      <c r="K92">
        <f>VLOOKUP($A92,'9month'!$B$2:$L$1582,11,FALSE)</f>
        <v>1</v>
      </c>
    </row>
    <row r="93" spans="1:11" ht="18" hidden="1">
      <c r="A93" s="1" t="s">
        <v>150</v>
      </c>
      <c r="B93" t="str">
        <f>IF(ISNA(VLOOKUP($A93,incdec!$A$2:$B$89,2,FALSE)),"",VLOOKUP($A93,incdec!$A$2:$B$89,2,FALSE))</f>
        <v/>
      </c>
      <c r="C93" t="str">
        <f>IF(ISNA(VLOOKUP($A93,'dec8'!$A$1:$A$54,1,FALSE)),IF(ISNA(VLOOKUP($A93,'inc8'!$A$1:$A$26,1,FALSE)),"","increase8"),"decrease8")</f>
        <v/>
      </c>
      <c r="D93" t="str">
        <f>B93&amp;" "&amp;C93</f>
        <v xml:space="preserve"> </v>
      </c>
      <c r="E93" t="str">
        <f>VLOOKUP($A93,'9month'!$B$2:$L$1582,7,FALSE)</f>
        <v>2015-05-10T22:41:15Z</v>
      </c>
      <c r="F93">
        <f>VLOOKUP($A93,'9month'!$B$2:$L$1582,4,FALSE)</f>
        <v>21555</v>
      </c>
      <c r="G93">
        <f>VLOOKUP($A93,'9month'!$B$2:$L$1582,5,FALSE)</f>
        <v>520</v>
      </c>
      <c r="H93">
        <f>VLOOKUP($A93,'9month'!$B$2:$L$1582,6,FALSE)</f>
        <v>298</v>
      </c>
      <c r="I93">
        <f>VLOOKUP($A93,'9month'!$B$2:$L$1582,9,FALSE)</f>
        <v>586</v>
      </c>
      <c r="J93">
        <f>VLOOKUP($A93,'9month'!$B$2:$L$1582,10,FALSE)</f>
        <v>344</v>
      </c>
      <c r="K93">
        <f>VLOOKUP($A93,'9month'!$B$2:$L$1582,11,FALSE)</f>
        <v>241</v>
      </c>
    </row>
    <row r="94" spans="1:11" ht="18" hidden="1">
      <c r="A94" s="1" t="s">
        <v>151</v>
      </c>
      <c r="B94" t="str">
        <f>IF(ISNA(VLOOKUP($A94,incdec!$A$2:$B$89,2,FALSE)),"",VLOOKUP($A94,incdec!$A$2:$B$89,2,FALSE))</f>
        <v/>
      </c>
      <c r="C94" t="str">
        <f>IF(ISNA(VLOOKUP($A94,'dec8'!$A$1:$A$54,1,FALSE)),IF(ISNA(VLOOKUP($A94,'inc8'!$A$1:$A$26,1,FALSE)),"","increase8"),"decrease8")</f>
        <v/>
      </c>
      <c r="D94" t="str">
        <f>B94&amp;" "&amp;C94</f>
        <v xml:space="preserve"> </v>
      </c>
      <c r="E94" t="str">
        <f>VLOOKUP($A94,'9month'!$B$2:$L$1582,7,FALSE)</f>
        <v>2014-10-28T15:35:19Z</v>
      </c>
      <c r="F94">
        <f>VLOOKUP($A94,'9month'!$B$2:$L$1582,4,FALSE)</f>
        <v>11764</v>
      </c>
      <c r="G94">
        <f>VLOOKUP($A94,'9month'!$B$2:$L$1582,5,FALSE)</f>
        <v>54</v>
      </c>
      <c r="H94">
        <f>VLOOKUP($A94,'9month'!$B$2:$L$1582,6,FALSE)</f>
        <v>18</v>
      </c>
      <c r="I94">
        <f>VLOOKUP($A94,'9month'!$B$2:$L$1582,9,FALSE)</f>
        <v>692</v>
      </c>
      <c r="J94">
        <f>VLOOKUP($A94,'9month'!$B$2:$L$1582,10,FALSE)</f>
        <v>0</v>
      </c>
      <c r="K94">
        <f>VLOOKUP($A94,'9month'!$B$2:$L$1582,11,FALSE)</f>
        <v>98</v>
      </c>
    </row>
    <row r="95" spans="1:11" ht="18" hidden="1">
      <c r="A95" s="1" t="s">
        <v>152</v>
      </c>
      <c r="B95" t="str">
        <f>IF(ISNA(VLOOKUP($A95,incdec!$A$2:$B$89,2,FALSE)),"",VLOOKUP($A95,incdec!$A$2:$B$89,2,FALSE))</f>
        <v/>
      </c>
      <c r="C95" t="str">
        <f>IF(ISNA(VLOOKUP($A95,'dec8'!$A$1:$A$54,1,FALSE)),IF(ISNA(VLOOKUP($A95,'inc8'!$A$1:$A$26,1,FALSE)),"","increase8"),"decrease8")</f>
        <v/>
      </c>
      <c r="D95" t="str">
        <f>B95&amp;" "&amp;C95</f>
        <v xml:space="preserve"> </v>
      </c>
      <c r="E95" t="str">
        <f>VLOOKUP($A95,'9month'!$B$2:$L$1582,7,FALSE)</f>
        <v>2014-05-12T20:52:23Z</v>
      </c>
      <c r="F95">
        <f>VLOOKUP($A95,'9month'!$B$2:$L$1582,4,FALSE)</f>
        <v>3573</v>
      </c>
      <c r="G95">
        <f>VLOOKUP($A95,'9month'!$B$2:$L$1582,5,FALSE)</f>
        <v>234</v>
      </c>
      <c r="H95">
        <f>VLOOKUP($A95,'9month'!$B$2:$L$1582,6,FALSE)</f>
        <v>38</v>
      </c>
      <c r="I95">
        <f>VLOOKUP($A95,'9month'!$B$2:$L$1582,9,FALSE)</f>
        <v>74</v>
      </c>
      <c r="J95">
        <f>VLOOKUP($A95,'9month'!$B$2:$L$1582,10,FALSE)</f>
        <v>30</v>
      </c>
      <c r="K95">
        <f>VLOOKUP($A95,'9month'!$B$2:$L$1582,11,FALSE)</f>
        <v>21</v>
      </c>
    </row>
    <row r="96" spans="1:11" ht="18" hidden="1">
      <c r="A96" s="1" t="s">
        <v>153</v>
      </c>
      <c r="B96" t="str">
        <f>IF(ISNA(VLOOKUP($A96,incdec!$A$2:$B$89,2,FALSE)),"",VLOOKUP($A96,incdec!$A$2:$B$89,2,FALSE))</f>
        <v/>
      </c>
      <c r="C96" t="str">
        <f>IF(ISNA(VLOOKUP($A96,'dec8'!$A$1:$A$54,1,FALSE)),IF(ISNA(VLOOKUP($A96,'inc8'!$A$1:$A$26,1,FALSE)),"","increase8"),"decrease8")</f>
        <v/>
      </c>
      <c r="D96" t="str">
        <f>B96&amp;" "&amp;C96</f>
        <v xml:space="preserve"> </v>
      </c>
      <c r="E96" t="str">
        <f>VLOOKUP($A96,'9month'!$B$2:$L$1582,7,FALSE)</f>
        <v>2014-03-11T10:40:30Z</v>
      </c>
      <c r="F96">
        <f>VLOOKUP($A96,'9month'!$B$2:$L$1582,4,FALSE)</f>
        <v>11144</v>
      </c>
      <c r="G96">
        <f>VLOOKUP($A96,'9month'!$B$2:$L$1582,5,FALSE)</f>
        <v>93</v>
      </c>
      <c r="H96">
        <f>VLOOKUP($A96,'9month'!$B$2:$L$1582,6,FALSE)</f>
        <v>43</v>
      </c>
      <c r="I96">
        <f>VLOOKUP($A96,'9month'!$B$2:$L$1582,9,FALSE)</f>
        <v>500</v>
      </c>
      <c r="J96">
        <f>VLOOKUP($A96,'9month'!$B$2:$L$1582,10,FALSE)</f>
        <v>135</v>
      </c>
      <c r="K96">
        <f>VLOOKUP($A96,'9month'!$B$2:$L$1582,11,FALSE)</f>
        <v>85</v>
      </c>
    </row>
    <row r="97" spans="1:11" ht="18" hidden="1">
      <c r="A97" s="1" t="s">
        <v>154</v>
      </c>
      <c r="B97" t="str">
        <f>IF(ISNA(VLOOKUP($A97,incdec!$A$2:$B$89,2,FALSE)),"",VLOOKUP($A97,incdec!$A$2:$B$89,2,FALSE))</f>
        <v/>
      </c>
      <c r="C97" t="str">
        <f>IF(ISNA(VLOOKUP($A97,'dec8'!$A$1:$A$54,1,FALSE)),IF(ISNA(VLOOKUP($A97,'inc8'!$A$1:$A$26,1,FALSE)),"","increase8"),"decrease8")</f>
        <v>increase8</v>
      </c>
      <c r="D97" t="str">
        <f>B97&amp;" "&amp;C97</f>
        <v xml:space="preserve"> increase8</v>
      </c>
      <c r="E97" t="str">
        <f>VLOOKUP($A97,'9month'!$B$2:$L$1582,7,FALSE)</f>
        <v>2014-10-18T22:57:00Z</v>
      </c>
      <c r="F97">
        <f>VLOOKUP($A97,'9month'!$B$2:$L$1582,4,FALSE)</f>
        <v>9536</v>
      </c>
      <c r="G97">
        <f>VLOOKUP($A97,'9month'!$B$2:$L$1582,5,FALSE)</f>
        <v>681</v>
      </c>
      <c r="H97">
        <f>VLOOKUP($A97,'9month'!$B$2:$L$1582,6,FALSE)</f>
        <v>323</v>
      </c>
      <c r="I97">
        <f>VLOOKUP($A97,'9month'!$B$2:$L$1582,9,FALSE)</f>
        <v>974</v>
      </c>
      <c r="J97">
        <f>VLOOKUP($A97,'9month'!$B$2:$L$1582,10,FALSE)</f>
        <v>213</v>
      </c>
      <c r="K97">
        <f>VLOOKUP($A97,'9month'!$B$2:$L$1582,11,FALSE)</f>
        <v>229</v>
      </c>
    </row>
    <row r="98" spans="1:11" ht="18" hidden="1">
      <c r="A98" s="1" t="s">
        <v>155</v>
      </c>
      <c r="B98" t="str">
        <f>IF(ISNA(VLOOKUP($A98,incdec!$A$2:$B$89,2,FALSE)),"",VLOOKUP($A98,incdec!$A$2:$B$89,2,FALSE))</f>
        <v/>
      </c>
      <c r="C98" t="str">
        <f>IF(ISNA(VLOOKUP($A98,'dec8'!$A$1:$A$54,1,FALSE)),IF(ISNA(VLOOKUP($A98,'inc8'!$A$1:$A$26,1,FALSE)),"","increase8"),"decrease8")</f>
        <v/>
      </c>
      <c r="D98" t="str">
        <f>B98&amp;" "&amp;C98</f>
        <v xml:space="preserve"> </v>
      </c>
      <c r="E98" t="str">
        <f>VLOOKUP($A98,'9month'!$B$2:$L$1582,7,FALSE)</f>
        <v>2013-04-10T20:47:00Z</v>
      </c>
      <c r="F98">
        <f>VLOOKUP($A98,'9month'!$B$2:$L$1582,4,FALSE)</f>
        <v>1573</v>
      </c>
      <c r="G98">
        <f>VLOOKUP($A98,'9month'!$B$2:$L$1582,5,FALSE)</f>
        <v>61</v>
      </c>
      <c r="H98">
        <f>VLOOKUP($A98,'9month'!$B$2:$L$1582,6,FALSE)</f>
        <v>25</v>
      </c>
      <c r="I98">
        <f>VLOOKUP($A98,'9month'!$B$2:$L$1582,9,FALSE)</f>
        <v>203</v>
      </c>
      <c r="J98">
        <f>VLOOKUP($A98,'9month'!$B$2:$L$1582,10,FALSE)</f>
        <v>28</v>
      </c>
      <c r="K98">
        <f>VLOOKUP($A98,'9month'!$B$2:$L$1582,11,FALSE)</f>
        <v>36</v>
      </c>
    </row>
    <row r="99" spans="1:11" ht="18" hidden="1">
      <c r="A99" s="1" t="s">
        <v>156</v>
      </c>
      <c r="B99" t="str">
        <f>IF(ISNA(VLOOKUP($A99,incdec!$A$2:$B$89,2,FALSE)),"",VLOOKUP($A99,incdec!$A$2:$B$89,2,FALSE))</f>
        <v/>
      </c>
      <c r="C99" t="str">
        <f>IF(ISNA(VLOOKUP($A99,'dec8'!$A$1:$A$54,1,FALSE)),IF(ISNA(VLOOKUP($A99,'inc8'!$A$1:$A$26,1,FALSE)),"","increase8"),"decrease8")</f>
        <v/>
      </c>
      <c r="D99" t="str">
        <f>B99&amp;" "&amp;C99</f>
        <v xml:space="preserve"> </v>
      </c>
      <c r="E99" t="str">
        <f>VLOOKUP($A99,'9month'!$B$2:$L$1582,7,FALSE)</f>
        <v>2015-01-25T21:10:06Z</v>
      </c>
      <c r="F99">
        <f>VLOOKUP($A99,'9month'!$B$2:$L$1582,4,FALSE)</f>
        <v>1851824</v>
      </c>
      <c r="G99">
        <f>VLOOKUP($A99,'9month'!$B$2:$L$1582,5,FALSE)</f>
        <v>90</v>
      </c>
      <c r="H99">
        <f>VLOOKUP($A99,'9month'!$B$2:$L$1582,6,FALSE)</f>
        <v>24</v>
      </c>
      <c r="I99">
        <f>VLOOKUP($A99,'9month'!$B$2:$L$1582,9,FALSE)</f>
        <v>1111</v>
      </c>
      <c r="J99">
        <f>VLOOKUP($A99,'9month'!$B$2:$L$1582,10,FALSE)</f>
        <v>106</v>
      </c>
      <c r="K99">
        <f>VLOOKUP($A99,'9month'!$B$2:$L$1582,11,FALSE)</f>
        <v>124</v>
      </c>
    </row>
    <row r="100" spans="1:11" ht="18" hidden="1">
      <c r="A100" s="1" t="s">
        <v>157</v>
      </c>
      <c r="B100" t="str">
        <f>IF(ISNA(VLOOKUP($A100,incdec!$A$2:$B$89,2,FALSE)),"",VLOOKUP($A100,incdec!$A$2:$B$89,2,FALSE))</f>
        <v/>
      </c>
      <c r="C100" t="str">
        <f>IF(ISNA(VLOOKUP($A100,'dec8'!$A$1:$A$54,1,FALSE)),IF(ISNA(VLOOKUP($A100,'inc8'!$A$1:$A$26,1,FALSE)),"","increase8"),"decrease8")</f>
        <v/>
      </c>
      <c r="D100" t="str">
        <f>B100&amp;" "&amp;C100</f>
        <v xml:space="preserve"> </v>
      </c>
      <c r="E100" t="str">
        <f>VLOOKUP($A100,'9month'!$B$2:$L$1582,7,FALSE)</f>
        <v>2014-04-11T12:32:13Z</v>
      </c>
      <c r="F100">
        <f>VLOOKUP($A100,'9month'!$B$2:$L$1582,4,FALSE)</f>
        <v>74542</v>
      </c>
      <c r="G100">
        <f>VLOOKUP($A100,'9month'!$B$2:$L$1582,5,FALSE)</f>
        <v>1369</v>
      </c>
      <c r="H100">
        <f>VLOOKUP($A100,'9month'!$B$2:$L$1582,6,FALSE)</f>
        <v>156</v>
      </c>
      <c r="I100">
        <f>VLOOKUP($A100,'9month'!$B$2:$L$1582,9,FALSE)</f>
        <v>18710</v>
      </c>
      <c r="J100">
        <f>VLOOKUP($A100,'9month'!$B$2:$L$1582,10,FALSE)</f>
        <v>273</v>
      </c>
      <c r="K100">
        <f>VLOOKUP($A100,'9month'!$B$2:$L$1582,11,FALSE)</f>
        <v>3861</v>
      </c>
    </row>
    <row r="101" spans="1:11" ht="18" hidden="1">
      <c r="A101" s="1" t="s">
        <v>158</v>
      </c>
      <c r="B101" t="str">
        <f>IF(ISNA(VLOOKUP($A101,incdec!$A$2:$B$89,2,FALSE)),"",VLOOKUP($A101,incdec!$A$2:$B$89,2,FALSE))</f>
        <v/>
      </c>
      <c r="C101" t="str">
        <f>IF(ISNA(VLOOKUP($A101,'dec8'!$A$1:$A$54,1,FALSE)),IF(ISNA(VLOOKUP($A101,'inc8'!$A$1:$A$26,1,FALSE)),"","increase8"),"decrease8")</f>
        <v/>
      </c>
      <c r="D101" t="str">
        <f>B101&amp;" "&amp;C101</f>
        <v xml:space="preserve"> </v>
      </c>
      <c r="E101" t="str">
        <f>VLOOKUP($A101,'9month'!$B$2:$L$1582,7,FALSE)</f>
        <v>2014-11-29T20:03:06Z</v>
      </c>
      <c r="F101">
        <f>VLOOKUP($A101,'9month'!$B$2:$L$1582,4,FALSE)</f>
        <v>4578</v>
      </c>
      <c r="G101">
        <f>VLOOKUP($A101,'9month'!$B$2:$L$1582,5,FALSE)</f>
        <v>773</v>
      </c>
      <c r="H101">
        <f>VLOOKUP($A101,'9month'!$B$2:$L$1582,6,FALSE)</f>
        <v>74</v>
      </c>
      <c r="I101">
        <f>VLOOKUP($A101,'9month'!$B$2:$L$1582,9,FALSE)</f>
        <v>687</v>
      </c>
      <c r="J101">
        <f>VLOOKUP($A101,'9month'!$B$2:$L$1582,10,FALSE)</f>
        <v>330</v>
      </c>
      <c r="K101">
        <f>VLOOKUP($A101,'9month'!$B$2:$L$1582,11,FALSE)</f>
        <v>27</v>
      </c>
    </row>
    <row r="102" spans="1:11" ht="18" hidden="1">
      <c r="A102" s="1" t="s">
        <v>159</v>
      </c>
      <c r="B102" t="str">
        <f>IF(ISNA(VLOOKUP($A102,incdec!$A$2:$B$89,2,FALSE)),"",VLOOKUP($A102,incdec!$A$2:$B$89,2,FALSE))</f>
        <v/>
      </c>
      <c r="C102" t="str">
        <f>IF(ISNA(VLOOKUP($A102,'dec8'!$A$1:$A$54,1,FALSE)),IF(ISNA(VLOOKUP($A102,'inc8'!$A$1:$A$26,1,FALSE)),"","increase8"),"decrease8")</f>
        <v/>
      </c>
      <c r="D102" t="str">
        <f>B102&amp;" "&amp;C102</f>
        <v xml:space="preserve"> </v>
      </c>
      <c r="E102" t="str">
        <f>VLOOKUP($A102,'9month'!$B$2:$L$1582,7,FALSE)</f>
        <v>2013-06-05T18:40:37Z</v>
      </c>
      <c r="F102">
        <f>VLOOKUP($A102,'9month'!$B$2:$L$1582,4,FALSE)</f>
        <v>179024</v>
      </c>
      <c r="G102">
        <f>VLOOKUP($A102,'9month'!$B$2:$L$1582,5,FALSE)</f>
        <v>2</v>
      </c>
      <c r="H102">
        <f>VLOOKUP($A102,'9month'!$B$2:$L$1582,6,FALSE)</f>
        <v>0</v>
      </c>
      <c r="I102">
        <f>VLOOKUP($A102,'9month'!$B$2:$L$1582,9,FALSE)</f>
        <v>123</v>
      </c>
      <c r="J102">
        <f>VLOOKUP($A102,'9month'!$B$2:$L$1582,10,FALSE)</f>
        <v>0</v>
      </c>
      <c r="K102">
        <f>VLOOKUP($A102,'9month'!$B$2:$L$1582,11,FALSE)</f>
        <v>0</v>
      </c>
    </row>
    <row r="103" spans="1:11" ht="18" hidden="1">
      <c r="A103" s="1" t="s">
        <v>160</v>
      </c>
      <c r="B103" t="str">
        <f>IF(ISNA(VLOOKUP($A103,incdec!$A$2:$B$89,2,FALSE)),"",VLOOKUP($A103,incdec!$A$2:$B$89,2,FALSE))</f>
        <v/>
      </c>
      <c r="C103" t="str">
        <f>IF(ISNA(VLOOKUP($A103,'dec8'!$A$1:$A$54,1,FALSE)),IF(ISNA(VLOOKUP($A103,'inc8'!$A$1:$A$26,1,FALSE)),"","increase8"),"decrease8")</f>
        <v/>
      </c>
      <c r="D103" t="str">
        <f>B103&amp;" "&amp;C103</f>
        <v xml:space="preserve"> </v>
      </c>
      <c r="E103" t="str">
        <f>VLOOKUP($A103,'9month'!$B$2:$L$1582,7,FALSE)</f>
        <v>2013-10-12T20:52:00Z</v>
      </c>
      <c r="F103">
        <f>VLOOKUP($A103,'9month'!$B$2:$L$1582,4,FALSE)</f>
        <v>66345</v>
      </c>
      <c r="G103">
        <f>VLOOKUP($A103,'9month'!$B$2:$L$1582,5,FALSE)</f>
        <v>62</v>
      </c>
      <c r="H103">
        <f>VLOOKUP($A103,'9month'!$B$2:$L$1582,6,FALSE)</f>
        <v>26</v>
      </c>
      <c r="I103">
        <f>VLOOKUP($A103,'9month'!$B$2:$L$1582,9,FALSE)</f>
        <v>282</v>
      </c>
      <c r="J103">
        <f>VLOOKUP($A103,'9month'!$B$2:$L$1582,10,FALSE)</f>
        <v>151</v>
      </c>
      <c r="K103">
        <f>VLOOKUP($A103,'9month'!$B$2:$L$1582,11,FALSE)</f>
        <v>73</v>
      </c>
    </row>
    <row r="104" spans="1:11" ht="18">
      <c r="A104" s="1" t="s">
        <v>161</v>
      </c>
      <c r="B104" t="str">
        <f>IF(ISNA(VLOOKUP($A104,incdec!$A$2:$B$89,2,FALSE)),"",VLOOKUP($A104,incdec!$A$2:$B$89,2,FALSE))</f>
        <v>increase</v>
      </c>
      <c r="C104" t="str">
        <f>IF(ISNA(VLOOKUP($A104,'dec8'!$A$1:$A$54,1,FALSE)),IF(ISNA(VLOOKUP($A104,'inc8'!$A$1:$A$26,1,FALSE)),"","increase8"),"decrease8")</f>
        <v>increase8</v>
      </c>
      <c r="D104" t="str">
        <f>B104&amp;" "&amp;C104</f>
        <v>increase increase8</v>
      </c>
      <c r="E104" t="str">
        <f>VLOOKUP($A104,'9month'!$B$2:$L$1582,7,FALSE)</f>
        <v>2011-10-13T14:07:15Z</v>
      </c>
      <c r="F104">
        <f>VLOOKUP($A104,'9month'!$B$2:$L$1582,4,FALSE)</f>
        <v>8847</v>
      </c>
      <c r="G104">
        <f>VLOOKUP($A104,'9month'!$B$2:$L$1582,5,FALSE)</f>
        <v>408</v>
      </c>
      <c r="H104">
        <f>VLOOKUP($A104,'9month'!$B$2:$L$1582,6,FALSE)</f>
        <v>243</v>
      </c>
      <c r="I104">
        <f>VLOOKUP($A104,'9month'!$B$2:$L$1582,9,FALSE)</f>
        <v>430</v>
      </c>
      <c r="J104">
        <f>VLOOKUP($A104,'9month'!$B$2:$L$1582,10,FALSE)</f>
        <v>210</v>
      </c>
      <c r="K104">
        <f>VLOOKUP($A104,'9month'!$B$2:$L$1582,11,FALSE)</f>
        <v>135</v>
      </c>
    </row>
    <row r="105" spans="1:11" ht="18" hidden="1">
      <c r="A105" s="1" t="s">
        <v>162</v>
      </c>
      <c r="B105" t="str">
        <f>IF(ISNA(VLOOKUP($A105,incdec!$A$2:$B$89,2,FALSE)),"",VLOOKUP($A105,incdec!$A$2:$B$89,2,FALSE))</f>
        <v/>
      </c>
      <c r="C105" t="str">
        <f>IF(ISNA(VLOOKUP($A105,'dec8'!$A$1:$A$54,1,FALSE)),IF(ISNA(VLOOKUP($A105,'inc8'!$A$1:$A$26,1,FALSE)),"","increase8"),"decrease8")</f>
        <v/>
      </c>
      <c r="D105" t="str">
        <f>B105&amp;" "&amp;C105</f>
        <v xml:space="preserve"> </v>
      </c>
      <c r="E105" t="str">
        <f>VLOOKUP($A105,'9month'!$B$2:$L$1582,7,FALSE)</f>
        <v>2014-04-02T22:22:45Z</v>
      </c>
      <c r="F105">
        <f>VLOOKUP($A105,'9month'!$B$2:$L$1582,4,FALSE)</f>
        <v>91134</v>
      </c>
      <c r="G105">
        <f>VLOOKUP($A105,'9month'!$B$2:$L$1582,5,FALSE)</f>
        <v>96</v>
      </c>
      <c r="H105">
        <f>VLOOKUP($A105,'9month'!$B$2:$L$1582,6,FALSE)</f>
        <v>80</v>
      </c>
      <c r="I105">
        <f>VLOOKUP($A105,'9month'!$B$2:$L$1582,9,FALSE)</f>
        <v>315</v>
      </c>
      <c r="J105">
        <f>VLOOKUP($A105,'9month'!$B$2:$L$1582,10,FALSE)</f>
        <v>267</v>
      </c>
      <c r="K105">
        <f>VLOOKUP($A105,'9month'!$B$2:$L$1582,11,FALSE)</f>
        <v>218</v>
      </c>
    </row>
    <row r="106" spans="1:11" ht="18">
      <c r="A106" s="1" t="s">
        <v>163</v>
      </c>
      <c r="B106" t="str">
        <f>IF(ISNA(VLOOKUP($A106,incdec!$A$2:$B$89,2,FALSE)),"",VLOOKUP($A106,incdec!$A$2:$B$89,2,FALSE))</f>
        <v/>
      </c>
      <c r="C106" t="str">
        <f>IF(ISNA(VLOOKUP($A106,'dec8'!$A$1:$A$54,1,FALSE)),IF(ISNA(VLOOKUP($A106,'inc8'!$A$1:$A$26,1,FALSE)),"","increase8"),"decrease8")</f>
        <v>decrease8</v>
      </c>
      <c r="D106" t="str">
        <f>B106&amp;" "&amp;C106</f>
        <v xml:space="preserve"> decrease8</v>
      </c>
      <c r="E106" t="str">
        <f>VLOOKUP($A106,'9month'!$B$2:$L$1582,7,FALSE)</f>
        <v>2015-04-12T11:34:28Z</v>
      </c>
      <c r="F106">
        <f>VLOOKUP($A106,'9month'!$B$2:$L$1582,4,FALSE)</f>
        <v>9569</v>
      </c>
      <c r="G106">
        <f>VLOOKUP($A106,'9month'!$B$2:$L$1582,5,FALSE)</f>
        <v>17</v>
      </c>
      <c r="H106">
        <f>VLOOKUP($A106,'9month'!$B$2:$L$1582,6,FALSE)</f>
        <v>11</v>
      </c>
      <c r="I106">
        <f>VLOOKUP($A106,'9month'!$B$2:$L$1582,9,FALSE)</f>
        <v>496</v>
      </c>
      <c r="J106">
        <f>VLOOKUP($A106,'9month'!$B$2:$L$1582,10,FALSE)</f>
        <v>449</v>
      </c>
      <c r="K106">
        <f>VLOOKUP($A106,'9month'!$B$2:$L$1582,11,FALSE)</f>
        <v>34</v>
      </c>
    </row>
    <row r="107" spans="1:11" ht="18" hidden="1">
      <c r="A107" s="1" t="s">
        <v>164</v>
      </c>
      <c r="B107" t="str">
        <f>IF(ISNA(VLOOKUP($A107,incdec!$A$2:$B$89,2,FALSE)),"",VLOOKUP($A107,incdec!$A$2:$B$89,2,FALSE))</f>
        <v/>
      </c>
      <c r="C107" t="str">
        <f>IF(ISNA(VLOOKUP($A107,'dec8'!$A$1:$A$54,1,FALSE)),IF(ISNA(VLOOKUP($A107,'inc8'!$A$1:$A$26,1,FALSE)),"","increase8"),"decrease8")</f>
        <v/>
      </c>
      <c r="D107" t="str">
        <f>B107&amp;" "&amp;C107</f>
        <v xml:space="preserve"> </v>
      </c>
      <c r="E107" t="str">
        <f>VLOOKUP($A107,'9month'!$B$2:$L$1582,7,FALSE)</f>
        <v>2014-10-11T06:46:43Z</v>
      </c>
      <c r="F107">
        <f>VLOOKUP($A107,'9month'!$B$2:$L$1582,4,FALSE)</f>
        <v>6069</v>
      </c>
      <c r="G107">
        <f>VLOOKUP($A107,'9month'!$B$2:$L$1582,5,FALSE)</f>
        <v>9</v>
      </c>
      <c r="H107">
        <f>VLOOKUP($A107,'9month'!$B$2:$L$1582,6,FALSE)</f>
        <v>11</v>
      </c>
      <c r="I107">
        <f>VLOOKUP($A107,'9month'!$B$2:$L$1582,9,FALSE)</f>
        <v>64</v>
      </c>
      <c r="J107">
        <f>VLOOKUP($A107,'9month'!$B$2:$L$1582,10,FALSE)</f>
        <v>1</v>
      </c>
      <c r="K107">
        <f>VLOOKUP($A107,'9month'!$B$2:$L$1582,11,FALSE)</f>
        <v>2</v>
      </c>
    </row>
    <row r="108" spans="1:11" ht="18" hidden="1">
      <c r="A108" s="1" t="s">
        <v>165</v>
      </c>
      <c r="B108" t="str">
        <f>IF(ISNA(VLOOKUP($A108,incdec!$A$2:$B$89,2,FALSE)),"",VLOOKUP($A108,incdec!$A$2:$B$89,2,FALSE))</f>
        <v/>
      </c>
      <c r="C108" t="str">
        <f>IF(ISNA(VLOOKUP($A108,'dec8'!$A$1:$A$54,1,FALSE)),IF(ISNA(VLOOKUP($A108,'inc8'!$A$1:$A$26,1,FALSE)),"","increase8"),"decrease8")</f>
        <v/>
      </c>
      <c r="D108" t="str">
        <f>B108&amp;" "&amp;C108</f>
        <v xml:space="preserve"> </v>
      </c>
      <c r="E108" t="str">
        <f>VLOOKUP($A108,'9month'!$B$2:$L$1582,7,FALSE)</f>
        <v>2015-05-04T11:55:39Z</v>
      </c>
      <c r="F108">
        <f>VLOOKUP($A108,'9month'!$B$2:$L$1582,4,FALSE)</f>
        <v>27507</v>
      </c>
      <c r="G108">
        <f>VLOOKUP($A108,'9month'!$B$2:$L$1582,5,FALSE)</f>
        <v>1</v>
      </c>
      <c r="H108">
        <f>VLOOKUP($A108,'9month'!$B$2:$L$1582,6,FALSE)</f>
        <v>2</v>
      </c>
      <c r="I108">
        <f>VLOOKUP($A108,'9month'!$B$2:$L$1582,9,FALSE)</f>
        <v>218</v>
      </c>
      <c r="J108">
        <f>VLOOKUP($A108,'9month'!$B$2:$L$1582,10,FALSE)</f>
        <v>89</v>
      </c>
      <c r="K108">
        <f>VLOOKUP($A108,'9month'!$B$2:$L$1582,11,FALSE)</f>
        <v>43</v>
      </c>
    </row>
    <row r="109" spans="1:11" ht="18" hidden="1">
      <c r="A109" s="1" t="s">
        <v>166</v>
      </c>
      <c r="B109" t="str">
        <f>IF(ISNA(VLOOKUP($A109,incdec!$A$2:$B$89,2,FALSE)),"",VLOOKUP($A109,incdec!$A$2:$B$89,2,FALSE))</f>
        <v/>
      </c>
      <c r="C109" t="str">
        <f>IF(ISNA(VLOOKUP($A109,'dec8'!$A$1:$A$54,1,FALSE)),IF(ISNA(VLOOKUP($A109,'inc8'!$A$1:$A$26,1,FALSE)),"","increase8"),"decrease8")</f>
        <v/>
      </c>
      <c r="D109" t="str">
        <f>B109&amp;" "&amp;C109</f>
        <v xml:space="preserve"> </v>
      </c>
      <c r="E109" t="str">
        <f>VLOOKUP($A109,'9month'!$B$2:$L$1582,7,FALSE)</f>
        <v>2015-05-15T14:48:41Z</v>
      </c>
      <c r="F109">
        <f>VLOOKUP($A109,'9month'!$B$2:$L$1582,4,FALSE)</f>
        <v>5761</v>
      </c>
      <c r="G109">
        <f>VLOOKUP($A109,'9month'!$B$2:$L$1582,5,FALSE)</f>
        <v>13</v>
      </c>
      <c r="H109">
        <f>VLOOKUP($A109,'9month'!$B$2:$L$1582,6,FALSE)</f>
        <v>6</v>
      </c>
      <c r="I109">
        <f>VLOOKUP($A109,'9month'!$B$2:$L$1582,9,FALSE)</f>
        <v>167</v>
      </c>
      <c r="J109">
        <f>VLOOKUP($A109,'9month'!$B$2:$L$1582,10,FALSE)</f>
        <v>37</v>
      </c>
      <c r="K109">
        <f>VLOOKUP($A109,'9month'!$B$2:$L$1582,11,FALSE)</f>
        <v>74</v>
      </c>
    </row>
    <row r="110" spans="1:11" ht="18" hidden="1">
      <c r="A110" s="1" t="s">
        <v>167</v>
      </c>
      <c r="B110" t="str">
        <f>IF(ISNA(VLOOKUP($A110,incdec!$A$2:$B$89,2,FALSE)),"",VLOOKUP($A110,incdec!$A$2:$B$89,2,FALSE))</f>
        <v/>
      </c>
      <c r="C110" t="str">
        <f>IF(ISNA(VLOOKUP($A110,'dec8'!$A$1:$A$54,1,FALSE)),IF(ISNA(VLOOKUP($A110,'inc8'!$A$1:$A$26,1,FALSE)),"","increase8"),"decrease8")</f>
        <v/>
      </c>
      <c r="D110" t="str">
        <f>B110&amp;" "&amp;C110</f>
        <v xml:space="preserve"> </v>
      </c>
      <c r="E110" t="str">
        <f>VLOOKUP($A110,'9month'!$B$2:$L$1582,7,FALSE)</f>
        <v>2015-03-16T19:14:37Z</v>
      </c>
      <c r="F110">
        <f>VLOOKUP($A110,'9month'!$B$2:$L$1582,4,FALSE)</f>
        <v>33853</v>
      </c>
      <c r="G110">
        <f>VLOOKUP($A110,'9month'!$B$2:$L$1582,5,FALSE)</f>
        <v>691</v>
      </c>
      <c r="H110">
        <f>VLOOKUP($A110,'9month'!$B$2:$L$1582,6,FALSE)</f>
        <v>510</v>
      </c>
      <c r="I110">
        <f>VLOOKUP($A110,'9month'!$B$2:$L$1582,9,FALSE)</f>
        <v>4840</v>
      </c>
      <c r="J110">
        <f>VLOOKUP($A110,'9month'!$B$2:$L$1582,10,FALSE)</f>
        <v>0</v>
      </c>
      <c r="K110">
        <f>VLOOKUP($A110,'9month'!$B$2:$L$1582,11,FALSE)</f>
        <v>737</v>
      </c>
    </row>
    <row r="111" spans="1:11" ht="18" hidden="1">
      <c r="A111" s="1" t="s">
        <v>168</v>
      </c>
      <c r="B111" t="str">
        <f>IF(ISNA(VLOOKUP($A111,incdec!$A$2:$B$89,2,FALSE)),"",VLOOKUP($A111,incdec!$A$2:$B$89,2,FALSE))</f>
        <v/>
      </c>
      <c r="C111" t="str">
        <f>IF(ISNA(VLOOKUP($A111,'dec8'!$A$1:$A$54,1,FALSE)),IF(ISNA(VLOOKUP($A111,'inc8'!$A$1:$A$26,1,FALSE)),"","increase8"),"decrease8")</f>
        <v/>
      </c>
      <c r="D111" t="str">
        <f>B111&amp;" "&amp;C111</f>
        <v xml:space="preserve"> </v>
      </c>
      <c r="E111" t="str">
        <f>VLOOKUP($A111,'9month'!$B$2:$L$1582,7,FALSE)</f>
        <v>2014-11-18T23:20:20Z</v>
      </c>
      <c r="F111">
        <f>VLOOKUP($A111,'9month'!$B$2:$L$1582,4,FALSE)</f>
        <v>1099</v>
      </c>
      <c r="G111">
        <f>VLOOKUP($A111,'9month'!$B$2:$L$1582,5,FALSE)</f>
        <v>392</v>
      </c>
      <c r="H111">
        <f>VLOOKUP($A111,'9month'!$B$2:$L$1582,6,FALSE)</f>
        <v>54</v>
      </c>
      <c r="I111">
        <f>VLOOKUP($A111,'9month'!$B$2:$L$1582,9,FALSE)</f>
        <v>336</v>
      </c>
      <c r="J111">
        <f>VLOOKUP($A111,'9month'!$B$2:$L$1582,10,FALSE)</f>
        <v>44</v>
      </c>
      <c r="K111">
        <f>VLOOKUP($A111,'9month'!$B$2:$L$1582,11,FALSE)</f>
        <v>22</v>
      </c>
    </row>
    <row r="112" spans="1:11" ht="18" hidden="1">
      <c r="A112" s="1" t="s">
        <v>169</v>
      </c>
      <c r="B112" t="str">
        <f>IF(ISNA(VLOOKUP($A112,incdec!$A$2:$B$89,2,FALSE)),"",VLOOKUP($A112,incdec!$A$2:$B$89,2,FALSE))</f>
        <v/>
      </c>
      <c r="C112" t="str">
        <f>IF(ISNA(VLOOKUP($A112,'dec8'!$A$1:$A$54,1,FALSE)),IF(ISNA(VLOOKUP($A112,'inc8'!$A$1:$A$26,1,FALSE)),"","increase8"),"decrease8")</f>
        <v/>
      </c>
      <c r="D112" t="str">
        <f>B112&amp;" "&amp;C112</f>
        <v xml:space="preserve"> </v>
      </c>
      <c r="E112" t="str">
        <f>VLOOKUP($A112,'9month'!$B$2:$L$1582,7,FALSE)</f>
        <v>2014-11-15T11:17:00Z</v>
      </c>
      <c r="F112">
        <f>VLOOKUP($A112,'9month'!$B$2:$L$1582,4,FALSE)</f>
        <v>1912</v>
      </c>
      <c r="G112">
        <f>VLOOKUP($A112,'9month'!$B$2:$L$1582,5,FALSE)</f>
        <v>6</v>
      </c>
      <c r="H112">
        <f>VLOOKUP($A112,'9month'!$B$2:$L$1582,6,FALSE)</f>
        <v>1</v>
      </c>
      <c r="I112">
        <f>VLOOKUP($A112,'9month'!$B$2:$L$1582,9,FALSE)</f>
        <v>367</v>
      </c>
      <c r="J112">
        <f>VLOOKUP($A112,'9month'!$B$2:$L$1582,10,FALSE)</f>
        <v>15</v>
      </c>
      <c r="K112">
        <f>VLOOKUP($A112,'9month'!$B$2:$L$1582,11,FALSE)</f>
        <v>0</v>
      </c>
    </row>
    <row r="113" spans="1:11" ht="18" hidden="1">
      <c r="A113" s="1" t="s">
        <v>170</v>
      </c>
      <c r="B113" t="str">
        <f>IF(ISNA(VLOOKUP($A113,incdec!$A$2:$B$89,2,FALSE)),"",VLOOKUP($A113,incdec!$A$2:$B$89,2,FALSE))</f>
        <v/>
      </c>
      <c r="C113" t="str">
        <f>IF(ISNA(VLOOKUP($A113,'dec8'!$A$1:$A$54,1,FALSE)),IF(ISNA(VLOOKUP($A113,'inc8'!$A$1:$A$26,1,FALSE)),"","increase8"),"decrease8")</f>
        <v/>
      </c>
      <c r="D113" t="str">
        <f>B113&amp;" "&amp;C113</f>
        <v xml:space="preserve"> </v>
      </c>
      <c r="E113" t="str">
        <f>VLOOKUP($A113,'9month'!$B$2:$L$1582,7,FALSE)</f>
        <v>2014-06-11T11:24:11Z</v>
      </c>
      <c r="F113">
        <f>VLOOKUP($A113,'9month'!$B$2:$L$1582,4,FALSE)</f>
        <v>2968</v>
      </c>
      <c r="G113">
        <f>VLOOKUP($A113,'9month'!$B$2:$L$1582,5,FALSE)</f>
        <v>9</v>
      </c>
      <c r="H113">
        <f>VLOOKUP($A113,'9month'!$B$2:$L$1582,6,FALSE)</f>
        <v>3</v>
      </c>
      <c r="I113">
        <f>VLOOKUP($A113,'9month'!$B$2:$L$1582,9,FALSE)</f>
        <v>703</v>
      </c>
      <c r="J113">
        <f>VLOOKUP($A113,'9month'!$B$2:$L$1582,10,FALSE)</f>
        <v>107</v>
      </c>
      <c r="K113">
        <f>VLOOKUP($A113,'9month'!$B$2:$L$1582,11,FALSE)</f>
        <v>82</v>
      </c>
    </row>
    <row r="114" spans="1:11" ht="18">
      <c r="A114" s="1" t="s">
        <v>39</v>
      </c>
      <c r="B114" t="str">
        <f>IF(ISNA(VLOOKUP($A114,incdec!$A$2:$B$89,2,FALSE)),"",VLOOKUP($A114,incdec!$A$2:$B$89,2,FALSE))</f>
        <v>decrease</v>
      </c>
      <c r="C114" t="str">
        <f>IF(ISNA(VLOOKUP($A114,'dec8'!$A$1:$A$54,1,FALSE)),IF(ISNA(VLOOKUP($A114,'inc8'!$A$1:$A$26,1,FALSE)),"","increase8"),"decrease8")</f>
        <v/>
      </c>
      <c r="D114" t="str">
        <f>B114&amp;" "&amp;C114</f>
        <v xml:space="preserve">decrease </v>
      </c>
      <c r="E114" t="str">
        <f>VLOOKUP($A114,'9month'!$B$2:$L$1582,7,FALSE)</f>
        <v>2014-08-13T08:50:39Z</v>
      </c>
      <c r="F114">
        <f>VLOOKUP($A114,'9month'!$B$2:$L$1582,4,FALSE)</f>
        <v>158460</v>
      </c>
      <c r="G114">
        <f>VLOOKUP($A114,'9month'!$B$2:$L$1582,5,FALSE)</f>
        <v>199</v>
      </c>
      <c r="H114">
        <f>VLOOKUP($A114,'9month'!$B$2:$L$1582,6,FALSE)</f>
        <v>114</v>
      </c>
      <c r="I114">
        <f>VLOOKUP($A114,'9month'!$B$2:$L$1582,9,FALSE)</f>
        <v>533</v>
      </c>
      <c r="J114">
        <f>VLOOKUP($A114,'9month'!$B$2:$L$1582,10,FALSE)</f>
        <v>105</v>
      </c>
      <c r="K114">
        <f>VLOOKUP($A114,'9month'!$B$2:$L$1582,11,FALSE)</f>
        <v>288</v>
      </c>
    </row>
    <row r="115" spans="1:11" ht="18" hidden="1">
      <c r="A115" s="1" t="s">
        <v>171</v>
      </c>
      <c r="B115" t="str">
        <f>IF(ISNA(VLOOKUP($A115,incdec!$A$2:$B$89,2,FALSE)),"",VLOOKUP($A115,incdec!$A$2:$B$89,2,FALSE))</f>
        <v/>
      </c>
      <c r="C115" t="str">
        <f>IF(ISNA(VLOOKUP($A115,'dec8'!$A$1:$A$54,1,FALSE)),IF(ISNA(VLOOKUP($A115,'inc8'!$A$1:$A$26,1,FALSE)),"","increase8"),"decrease8")</f>
        <v/>
      </c>
      <c r="D115" t="str">
        <f>B115&amp;" "&amp;C115</f>
        <v xml:space="preserve"> </v>
      </c>
      <c r="E115" t="str">
        <f>VLOOKUP($A115,'9month'!$B$2:$L$1582,7,FALSE)</f>
        <v>2013-10-27T15:11:46Z</v>
      </c>
      <c r="F115">
        <f>VLOOKUP($A115,'9month'!$B$2:$L$1582,4,FALSE)</f>
        <v>14996</v>
      </c>
      <c r="G115">
        <f>VLOOKUP($A115,'9month'!$B$2:$L$1582,5,FALSE)</f>
        <v>2</v>
      </c>
      <c r="H115">
        <f>VLOOKUP($A115,'9month'!$B$2:$L$1582,6,FALSE)</f>
        <v>3</v>
      </c>
      <c r="I115">
        <f>VLOOKUP($A115,'9month'!$B$2:$L$1582,9,FALSE)</f>
        <v>315</v>
      </c>
      <c r="J115">
        <f>VLOOKUP($A115,'9month'!$B$2:$L$1582,10,FALSE)</f>
        <v>306</v>
      </c>
      <c r="K115">
        <f>VLOOKUP($A115,'9month'!$B$2:$L$1582,11,FALSE)</f>
        <v>15</v>
      </c>
    </row>
    <row r="116" spans="1:11" ht="18" hidden="1">
      <c r="A116" s="1" t="s">
        <v>172</v>
      </c>
      <c r="B116" t="str">
        <f>IF(ISNA(VLOOKUP($A116,incdec!$A$2:$B$89,2,FALSE)),"",VLOOKUP($A116,incdec!$A$2:$B$89,2,FALSE))</f>
        <v/>
      </c>
      <c r="C116" t="str">
        <f>IF(ISNA(VLOOKUP($A116,'dec8'!$A$1:$A$54,1,FALSE)),IF(ISNA(VLOOKUP($A116,'inc8'!$A$1:$A$26,1,FALSE)),"","increase8"),"decrease8")</f>
        <v/>
      </c>
      <c r="D116" t="str">
        <f>B116&amp;" "&amp;C116</f>
        <v xml:space="preserve"> </v>
      </c>
      <c r="E116" t="str">
        <f>VLOOKUP($A116,'9month'!$B$2:$L$1582,7,FALSE)</f>
        <v>2014-03-06T19:03:26Z</v>
      </c>
      <c r="F116">
        <f>VLOOKUP($A116,'9month'!$B$2:$L$1582,4,FALSE)</f>
        <v>301987</v>
      </c>
      <c r="G116">
        <f>VLOOKUP($A116,'9month'!$B$2:$L$1582,5,FALSE)</f>
        <v>35</v>
      </c>
      <c r="H116">
        <f>VLOOKUP($A116,'9month'!$B$2:$L$1582,6,FALSE)</f>
        <v>61</v>
      </c>
      <c r="I116">
        <f>VLOOKUP($A116,'9month'!$B$2:$L$1582,9,FALSE)</f>
        <v>880</v>
      </c>
      <c r="J116">
        <f>VLOOKUP($A116,'9month'!$B$2:$L$1582,10,FALSE)</f>
        <v>227</v>
      </c>
      <c r="K116">
        <f>VLOOKUP($A116,'9month'!$B$2:$L$1582,11,FALSE)</f>
        <v>547</v>
      </c>
    </row>
    <row r="117" spans="1:11" ht="18">
      <c r="A117" s="1" t="s">
        <v>54</v>
      </c>
      <c r="B117" t="str">
        <f>IF(ISNA(VLOOKUP($A117,incdec!$A$2:$B$89,2,FALSE)),"",VLOOKUP($A117,incdec!$A$2:$B$89,2,FALSE))</f>
        <v>decrease</v>
      </c>
      <c r="C117" t="str">
        <f>IF(ISNA(VLOOKUP($A117,'dec8'!$A$1:$A$54,1,FALSE)),IF(ISNA(VLOOKUP($A117,'inc8'!$A$1:$A$26,1,FALSE)),"","increase8"),"decrease8")</f>
        <v>decrease8</v>
      </c>
      <c r="D117" t="str">
        <f>B117&amp;" "&amp;C117</f>
        <v>decrease decrease8</v>
      </c>
      <c r="E117" t="str">
        <f>VLOOKUP($A117,'9month'!$B$2:$L$1582,7,FALSE)</f>
        <v>2013-09-10T10:01:15Z</v>
      </c>
      <c r="F117">
        <f>VLOOKUP($A117,'9month'!$B$2:$L$1582,4,FALSE)</f>
        <v>18712</v>
      </c>
      <c r="G117">
        <f>VLOOKUP($A117,'9month'!$B$2:$L$1582,5,FALSE)</f>
        <v>1</v>
      </c>
      <c r="H117">
        <f>VLOOKUP($A117,'9month'!$B$2:$L$1582,6,FALSE)</f>
        <v>4</v>
      </c>
      <c r="I117">
        <f>VLOOKUP($A117,'9month'!$B$2:$L$1582,9,FALSE)</f>
        <v>799</v>
      </c>
      <c r="J117">
        <f>VLOOKUP($A117,'9month'!$B$2:$L$1582,10,FALSE)</f>
        <v>2</v>
      </c>
      <c r="K117">
        <f>VLOOKUP($A117,'9month'!$B$2:$L$1582,11,FALSE)</f>
        <v>16</v>
      </c>
    </row>
    <row r="118" spans="1:11" ht="18" hidden="1">
      <c r="A118" s="1" t="s">
        <v>173</v>
      </c>
      <c r="B118" t="str">
        <f>IF(ISNA(VLOOKUP($A118,incdec!$A$2:$B$89,2,FALSE)),"",VLOOKUP($A118,incdec!$A$2:$B$89,2,FALSE))</f>
        <v/>
      </c>
      <c r="C118" t="str">
        <f>IF(ISNA(VLOOKUP($A118,'dec8'!$A$1:$A$54,1,FALSE)),IF(ISNA(VLOOKUP($A118,'inc8'!$A$1:$A$26,1,FALSE)),"","increase8"),"decrease8")</f>
        <v/>
      </c>
      <c r="D118" t="str">
        <f>B118&amp;" "&amp;C118</f>
        <v xml:space="preserve"> </v>
      </c>
      <c r="E118" t="str">
        <f>VLOOKUP($A118,'9month'!$B$2:$L$1582,7,FALSE)</f>
        <v>2013-07-18T14:40:07Z</v>
      </c>
      <c r="F118">
        <f>VLOOKUP($A118,'9month'!$B$2:$L$1582,4,FALSE)</f>
        <v>63818</v>
      </c>
      <c r="G118">
        <f>VLOOKUP($A118,'9month'!$B$2:$L$1582,5,FALSE)</f>
        <v>9</v>
      </c>
      <c r="H118">
        <f>VLOOKUP($A118,'9month'!$B$2:$L$1582,6,FALSE)</f>
        <v>6</v>
      </c>
      <c r="I118">
        <f>VLOOKUP($A118,'9month'!$B$2:$L$1582,9,FALSE)</f>
        <v>298</v>
      </c>
      <c r="J118">
        <f>VLOOKUP($A118,'9month'!$B$2:$L$1582,10,FALSE)</f>
        <v>17</v>
      </c>
      <c r="K118">
        <f>VLOOKUP($A118,'9month'!$B$2:$L$1582,11,FALSE)</f>
        <v>24</v>
      </c>
    </row>
    <row r="119" spans="1:11" ht="18" hidden="1">
      <c r="A119" s="1" t="s">
        <v>174</v>
      </c>
      <c r="B119" t="str">
        <f>IF(ISNA(VLOOKUP($A119,incdec!$A$2:$B$89,2,FALSE)),"",VLOOKUP($A119,incdec!$A$2:$B$89,2,FALSE))</f>
        <v/>
      </c>
      <c r="C119" t="str">
        <f>IF(ISNA(VLOOKUP($A119,'dec8'!$A$1:$A$54,1,FALSE)),IF(ISNA(VLOOKUP($A119,'inc8'!$A$1:$A$26,1,FALSE)),"","increase8"),"decrease8")</f>
        <v/>
      </c>
      <c r="D119" t="str">
        <f>B119&amp;" "&amp;C119</f>
        <v xml:space="preserve"> </v>
      </c>
      <c r="E119" t="str">
        <f>VLOOKUP($A119,'9month'!$B$2:$L$1582,7,FALSE)</f>
        <v>2015-02-03T16:59:41Z</v>
      </c>
      <c r="F119">
        <f>VLOOKUP($A119,'9month'!$B$2:$L$1582,4,FALSE)</f>
        <v>1508</v>
      </c>
      <c r="G119">
        <f>VLOOKUP($A119,'9month'!$B$2:$L$1582,5,FALSE)</f>
        <v>5</v>
      </c>
      <c r="H119">
        <f>VLOOKUP($A119,'9month'!$B$2:$L$1582,6,FALSE)</f>
        <v>0</v>
      </c>
      <c r="I119">
        <f>VLOOKUP($A119,'9month'!$B$2:$L$1582,9,FALSE)</f>
        <v>260</v>
      </c>
      <c r="J119">
        <f>VLOOKUP($A119,'9month'!$B$2:$L$1582,10,FALSE)</f>
        <v>0</v>
      </c>
      <c r="K119">
        <f>VLOOKUP($A119,'9month'!$B$2:$L$1582,11,FALSE)</f>
        <v>19</v>
      </c>
    </row>
    <row r="120" spans="1:11" ht="18" hidden="1">
      <c r="A120" s="1" t="s">
        <v>175</v>
      </c>
      <c r="B120" t="str">
        <f>IF(ISNA(VLOOKUP($A120,incdec!$A$2:$B$89,2,FALSE)),"",VLOOKUP($A120,incdec!$A$2:$B$89,2,FALSE))</f>
        <v/>
      </c>
      <c r="C120" t="str">
        <f>IF(ISNA(VLOOKUP($A120,'dec8'!$A$1:$A$54,1,FALSE)),IF(ISNA(VLOOKUP($A120,'inc8'!$A$1:$A$26,1,FALSE)),"","increase8"),"decrease8")</f>
        <v>increase8</v>
      </c>
      <c r="D120" t="str">
        <f>B120&amp;" "&amp;C120</f>
        <v xml:space="preserve"> increase8</v>
      </c>
      <c r="E120" t="str">
        <f>VLOOKUP($A120,'9month'!$B$2:$L$1582,7,FALSE)</f>
        <v>2014-01-28T01:33:18Z</v>
      </c>
      <c r="F120">
        <f>VLOOKUP($A120,'9month'!$B$2:$L$1582,4,FALSE)</f>
        <v>2785</v>
      </c>
      <c r="G120">
        <f>VLOOKUP($A120,'9month'!$B$2:$L$1582,5,FALSE)</f>
        <v>1</v>
      </c>
      <c r="H120">
        <f>VLOOKUP($A120,'9month'!$B$2:$L$1582,6,FALSE)</f>
        <v>0</v>
      </c>
      <c r="I120">
        <f>VLOOKUP($A120,'9month'!$B$2:$L$1582,9,FALSE)</f>
        <v>128</v>
      </c>
      <c r="J120">
        <f>VLOOKUP($A120,'9month'!$B$2:$L$1582,10,FALSE)</f>
        <v>9</v>
      </c>
      <c r="K120">
        <f>VLOOKUP($A120,'9month'!$B$2:$L$1582,11,FALSE)</f>
        <v>0</v>
      </c>
    </row>
    <row r="121" spans="1:11" ht="18">
      <c r="A121" s="1" t="s">
        <v>176</v>
      </c>
      <c r="B121" t="str">
        <f>IF(ISNA(VLOOKUP($A121,incdec!$A$2:$B$89,2,FALSE)),"",VLOOKUP($A121,incdec!$A$2:$B$89,2,FALSE))</f>
        <v/>
      </c>
      <c r="C121" t="str">
        <f>IF(ISNA(VLOOKUP($A121,'dec8'!$A$1:$A$54,1,FALSE)),IF(ISNA(VLOOKUP($A121,'inc8'!$A$1:$A$26,1,FALSE)),"","increase8"),"decrease8")</f>
        <v>decrease8</v>
      </c>
      <c r="D121" t="str">
        <f>B121&amp;" "&amp;C121</f>
        <v xml:space="preserve"> decrease8</v>
      </c>
      <c r="E121" t="str">
        <f>VLOOKUP($A121,'9month'!$B$2:$L$1582,7,FALSE)</f>
        <v>2012-11-08T12:53:48Z</v>
      </c>
      <c r="F121">
        <f>VLOOKUP($A121,'9month'!$B$2:$L$1582,4,FALSE)</f>
        <v>14329</v>
      </c>
      <c r="G121">
        <f>VLOOKUP($A121,'9month'!$B$2:$L$1582,5,FALSE)</f>
        <v>656</v>
      </c>
      <c r="H121">
        <f>VLOOKUP($A121,'9month'!$B$2:$L$1582,6,FALSE)</f>
        <v>256</v>
      </c>
      <c r="I121">
        <f>VLOOKUP($A121,'9month'!$B$2:$L$1582,9,FALSE)</f>
        <v>197</v>
      </c>
      <c r="J121">
        <f>VLOOKUP($A121,'9month'!$B$2:$L$1582,10,FALSE)</f>
        <v>206</v>
      </c>
      <c r="K121">
        <f>VLOOKUP($A121,'9month'!$B$2:$L$1582,11,FALSE)</f>
        <v>84</v>
      </c>
    </row>
    <row r="122" spans="1:11" ht="18" hidden="1">
      <c r="A122" s="1" t="s">
        <v>177</v>
      </c>
      <c r="B122" t="str">
        <f>IF(ISNA(VLOOKUP($A122,incdec!$A$2:$B$89,2,FALSE)),"",VLOOKUP($A122,incdec!$A$2:$B$89,2,FALSE))</f>
        <v/>
      </c>
      <c r="C122" t="str">
        <f>IF(ISNA(VLOOKUP($A122,'dec8'!$A$1:$A$54,1,FALSE)),IF(ISNA(VLOOKUP($A122,'inc8'!$A$1:$A$26,1,FALSE)),"","increase8"),"decrease8")</f>
        <v/>
      </c>
      <c r="D122" t="str">
        <f>B122&amp;" "&amp;C122</f>
        <v xml:space="preserve"> </v>
      </c>
      <c r="E122" t="str">
        <f>VLOOKUP($A122,'9month'!$B$2:$L$1582,7,FALSE)</f>
        <v>2014-10-06T05:49:01Z</v>
      </c>
      <c r="F122">
        <f>VLOOKUP($A122,'9month'!$B$2:$L$1582,4,FALSE)</f>
        <v>122082</v>
      </c>
      <c r="G122">
        <f>VLOOKUP($A122,'9month'!$B$2:$L$1582,5,FALSE)</f>
        <v>10</v>
      </c>
      <c r="H122">
        <f>VLOOKUP($A122,'9month'!$B$2:$L$1582,6,FALSE)</f>
        <v>7</v>
      </c>
      <c r="I122">
        <f>VLOOKUP($A122,'9month'!$B$2:$L$1582,9,FALSE)</f>
        <v>73</v>
      </c>
      <c r="J122">
        <f>VLOOKUP($A122,'9month'!$B$2:$L$1582,10,FALSE)</f>
        <v>71</v>
      </c>
      <c r="K122">
        <f>VLOOKUP($A122,'9month'!$B$2:$L$1582,11,FALSE)</f>
        <v>2</v>
      </c>
    </row>
    <row r="123" spans="1:11" ht="18">
      <c r="A123" s="1" t="s">
        <v>20</v>
      </c>
      <c r="B123" t="str">
        <f>IF(ISNA(VLOOKUP($A123,incdec!$A$2:$B$89,2,FALSE)),"",VLOOKUP($A123,incdec!$A$2:$B$89,2,FALSE))</f>
        <v>decrease</v>
      </c>
      <c r="C123" t="str">
        <f>IF(ISNA(VLOOKUP($A123,'dec8'!$A$1:$A$54,1,FALSE)),IF(ISNA(VLOOKUP($A123,'inc8'!$A$1:$A$26,1,FALSE)),"","increase8"),"decrease8")</f>
        <v/>
      </c>
      <c r="D123" t="str">
        <f>B123&amp;" "&amp;C123</f>
        <v xml:space="preserve">decrease </v>
      </c>
      <c r="E123" t="str">
        <f>VLOOKUP($A123,'9month'!$B$2:$L$1582,7,FALSE)</f>
        <v>2015-02-05T15:32:56Z</v>
      </c>
      <c r="F123">
        <f>VLOOKUP($A123,'9month'!$B$2:$L$1582,4,FALSE)</f>
        <v>8827</v>
      </c>
      <c r="G123">
        <f>VLOOKUP($A123,'9month'!$B$2:$L$1582,5,FALSE)</f>
        <v>28</v>
      </c>
      <c r="H123">
        <f>VLOOKUP($A123,'9month'!$B$2:$L$1582,6,FALSE)</f>
        <v>39</v>
      </c>
      <c r="I123">
        <f>VLOOKUP($A123,'9month'!$B$2:$L$1582,9,FALSE)</f>
        <v>80</v>
      </c>
      <c r="J123">
        <f>VLOOKUP($A123,'9month'!$B$2:$L$1582,10,FALSE)</f>
        <v>106</v>
      </c>
      <c r="K123">
        <f>VLOOKUP($A123,'9month'!$B$2:$L$1582,11,FALSE)</f>
        <v>126</v>
      </c>
    </row>
    <row r="124" spans="1:11" ht="18" hidden="1">
      <c r="A124" s="1" t="s">
        <v>178</v>
      </c>
      <c r="B124" t="str">
        <f>IF(ISNA(VLOOKUP($A124,incdec!$A$2:$B$89,2,FALSE)),"",VLOOKUP($A124,incdec!$A$2:$B$89,2,FALSE))</f>
        <v/>
      </c>
      <c r="C124" t="str">
        <f>IF(ISNA(VLOOKUP($A124,'dec8'!$A$1:$A$54,1,FALSE)),IF(ISNA(VLOOKUP($A124,'inc8'!$A$1:$A$26,1,FALSE)),"","increase8"),"decrease8")</f>
        <v/>
      </c>
      <c r="D124" t="str">
        <f>B124&amp;" "&amp;C124</f>
        <v xml:space="preserve"> </v>
      </c>
      <c r="E124" t="str">
        <f>VLOOKUP($A124,'9month'!$B$2:$L$1582,7,FALSE)</f>
        <v>2014-06-25T16:45:36Z</v>
      </c>
      <c r="F124">
        <f>VLOOKUP($A124,'9month'!$B$2:$L$1582,4,FALSE)</f>
        <v>68986</v>
      </c>
      <c r="G124">
        <f>VLOOKUP($A124,'9month'!$B$2:$L$1582,5,FALSE)</f>
        <v>405</v>
      </c>
      <c r="H124">
        <f>VLOOKUP($A124,'9month'!$B$2:$L$1582,6,FALSE)</f>
        <v>388</v>
      </c>
      <c r="I124">
        <f>VLOOKUP($A124,'9month'!$B$2:$L$1582,9,FALSE)</f>
        <v>2216</v>
      </c>
      <c r="J124">
        <f>VLOOKUP($A124,'9month'!$B$2:$L$1582,10,FALSE)</f>
        <v>937</v>
      </c>
      <c r="K124">
        <f>VLOOKUP($A124,'9month'!$B$2:$L$1582,11,FALSE)</f>
        <v>877</v>
      </c>
    </row>
    <row r="125" spans="1:11" ht="18" hidden="1">
      <c r="A125" s="1" t="s">
        <v>179</v>
      </c>
      <c r="B125" t="str">
        <f>IF(ISNA(VLOOKUP($A125,incdec!$A$2:$B$89,2,FALSE)),"",VLOOKUP($A125,incdec!$A$2:$B$89,2,FALSE))</f>
        <v/>
      </c>
      <c r="C125" t="str">
        <f>IF(ISNA(VLOOKUP($A125,'dec8'!$A$1:$A$54,1,FALSE)),IF(ISNA(VLOOKUP($A125,'inc8'!$A$1:$A$26,1,FALSE)),"","increase8"),"decrease8")</f>
        <v/>
      </c>
      <c r="D125" t="str">
        <f>B125&amp;" "&amp;C125</f>
        <v xml:space="preserve"> </v>
      </c>
      <c r="E125" t="str">
        <f>VLOOKUP($A125,'9month'!$B$2:$L$1582,7,FALSE)</f>
        <v>2013-04-05T20:52:27Z</v>
      </c>
      <c r="F125">
        <f>VLOOKUP($A125,'9month'!$B$2:$L$1582,4,FALSE)</f>
        <v>39588</v>
      </c>
      <c r="G125">
        <f>VLOOKUP($A125,'9month'!$B$2:$L$1582,5,FALSE)</f>
        <v>4982</v>
      </c>
      <c r="H125">
        <f>VLOOKUP($A125,'9month'!$B$2:$L$1582,6,FALSE)</f>
        <v>2197</v>
      </c>
      <c r="I125">
        <f>VLOOKUP($A125,'9month'!$B$2:$L$1582,9,FALSE)</f>
        <v>2740</v>
      </c>
      <c r="J125">
        <f>VLOOKUP($A125,'9month'!$B$2:$L$1582,10,FALSE)</f>
        <v>710</v>
      </c>
      <c r="K125">
        <f>VLOOKUP($A125,'9month'!$B$2:$L$1582,11,FALSE)</f>
        <v>1030</v>
      </c>
    </row>
    <row r="126" spans="1:11" ht="18" hidden="1">
      <c r="A126" s="1" t="s">
        <v>180</v>
      </c>
      <c r="B126" t="str">
        <f>IF(ISNA(VLOOKUP($A126,incdec!$A$2:$B$89,2,FALSE)),"",VLOOKUP($A126,incdec!$A$2:$B$89,2,FALSE))</f>
        <v/>
      </c>
      <c r="C126" t="str">
        <f>IF(ISNA(VLOOKUP($A126,'dec8'!$A$1:$A$54,1,FALSE)),IF(ISNA(VLOOKUP($A126,'inc8'!$A$1:$A$26,1,FALSE)),"","increase8"),"decrease8")</f>
        <v>increase8</v>
      </c>
      <c r="D126" t="str">
        <f>B126&amp;" "&amp;C126</f>
        <v xml:space="preserve"> increase8</v>
      </c>
      <c r="E126" t="str">
        <f>VLOOKUP($A126,'9month'!$B$2:$L$1582,7,FALSE)</f>
        <v>2013-04-05T21:42:41Z</v>
      </c>
      <c r="F126">
        <f>VLOOKUP($A126,'9month'!$B$2:$L$1582,4,FALSE)</f>
        <v>21409</v>
      </c>
      <c r="G126">
        <f>VLOOKUP($A126,'9month'!$B$2:$L$1582,5,FALSE)</f>
        <v>4297</v>
      </c>
      <c r="H126">
        <f>VLOOKUP($A126,'9month'!$B$2:$L$1582,6,FALSE)</f>
        <v>1131</v>
      </c>
      <c r="I126">
        <f>VLOOKUP($A126,'9month'!$B$2:$L$1582,9,FALSE)</f>
        <v>1019</v>
      </c>
      <c r="J126">
        <f>VLOOKUP($A126,'9month'!$B$2:$L$1582,10,FALSE)</f>
        <v>415</v>
      </c>
      <c r="K126">
        <f>VLOOKUP($A126,'9month'!$B$2:$L$1582,11,FALSE)</f>
        <v>591</v>
      </c>
    </row>
    <row r="127" spans="1:11" ht="18" hidden="1">
      <c r="A127" s="1" t="s">
        <v>181</v>
      </c>
      <c r="B127" t="str">
        <f>IF(ISNA(VLOOKUP($A127,incdec!$A$2:$B$89,2,FALSE)),"",VLOOKUP($A127,incdec!$A$2:$B$89,2,FALSE))</f>
        <v/>
      </c>
      <c r="C127" t="str">
        <f>IF(ISNA(VLOOKUP($A127,'dec8'!$A$1:$A$54,1,FALSE)),IF(ISNA(VLOOKUP($A127,'inc8'!$A$1:$A$26,1,FALSE)),"","increase8"),"decrease8")</f>
        <v/>
      </c>
      <c r="D127" t="str">
        <f>B127&amp;" "&amp;C127</f>
        <v xml:space="preserve"> </v>
      </c>
      <c r="E127" t="str">
        <f>VLOOKUP($A127,'9month'!$B$2:$L$1582,7,FALSE)</f>
        <v>2013-08-14T09:52:59Z</v>
      </c>
      <c r="F127">
        <f>VLOOKUP($A127,'9month'!$B$2:$L$1582,4,FALSE)</f>
        <v>13099</v>
      </c>
      <c r="G127">
        <f>VLOOKUP($A127,'9month'!$B$2:$L$1582,5,FALSE)</f>
        <v>9</v>
      </c>
      <c r="H127">
        <f>VLOOKUP($A127,'9month'!$B$2:$L$1582,6,FALSE)</f>
        <v>6</v>
      </c>
      <c r="I127">
        <f>VLOOKUP($A127,'9month'!$B$2:$L$1582,9,FALSE)</f>
        <v>21</v>
      </c>
      <c r="J127">
        <f>VLOOKUP($A127,'9month'!$B$2:$L$1582,10,FALSE)</f>
        <v>4</v>
      </c>
      <c r="K127">
        <f>VLOOKUP($A127,'9month'!$B$2:$L$1582,11,FALSE)</f>
        <v>89</v>
      </c>
    </row>
    <row r="128" spans="1:11" ht="18" hidden="1">
      <c r="A128" s="1" t="s">
        <v>182</v>
      </c>
      <c r="B128" t="str">
        <f>IF(ISNA(VLOOKUP($A128,incdec!$A$2:$B$89,2,FALSE)),"",VLOOKUP($A128,incdec!$A$2:$B$89,2,FALSE))</f>
        <v/>
      </c>
      <c r="C128" t="str">
        <f>IF(ISNA(VLOOKUP($A128,'dec8'!$A$1:$A$54,1,FALSE)),IF(ISNA(VLOOKUP($A128,'inc8'!$A$1:$A$26,1,FALSE)),"","increase8"),"decrease8")</f>
        <v/>
      </c>
      <c r="D128" t="str">
        <f>B128&amp;" "&amp;C128</f>
        <v xml:space="preserve"> </v>
      </c>
      <c r="E128" t="str">
        <f>VLOOKUP($A128,'9month'!$B$2:$L$1582,7,FALSE)</f>
        <v>2014-12-19T23:55:53Z</v>
      </c>
      <c r="F128">
        <f>VLOOKUP($A128,'9month'!$B$2:$L$1582,4,FALSE)</f>
        <v>156488</v>
      </c>
      <c r="G128">
        <f>VLOOKUP($A128,'9month'!$B$2:$L$1582,5,FALSE)</f>
        <v>3735</v>
      </c>
      <c r="H128">
        <f>VLOOKUP($A128,'9month'!$B$2:$L$1582,6,FALSE)</f>
        <v>875</v>
      </c>
      <c r="I128">
        <f>VLOOKUP($A128,'9month'!$B$2:$L$1582,9,FALSE)</f>
        <v>8866</v>
      </c>
      <c r="J128">
        <f>VLOOKUP($A128,'9month'!$B$2:$L$1582,10,FALSE)</f>
        <v>987</v>
      </c>
      <c r="K128">
        <f>VLOOKUP($A128,'9month'!$B$2:$L$1582,11,FALSE)</f>
        <v>2531</v>
      </c>
    </row>
    <row r="129" spans="1:11" ht="18" hidden="1">
      <c r="A129" s="1" t="s">
        <v>183</v>
      </c>
      <c r="B129" t="str">
        <f>IF(ISNA(VLOOKUP($A129,incdec!$A$2:$B$89,2,FALSE)),"",VLOOKUP($A129,incdec!$A$2:$B$89,2,FALSE))</f>
        <v/>
      </c>
      <c r="C129" t="str">
        <f>IF(ISNA(VLOOKUP($A129,'dec8'!$A$1:$A$54,1,FALSE)),IF(ISNA(VLOOKUP($A129,'inc8'!$A$1:$A$26,1,FALSE)),"","increase8"),"decrease8")</f>
        <v/>
      </c>
      <c r="D129" t="str">
        <f>B129&amp;" "&amp;C129</f>
        <v xml:space="preserve"> </v>
      </c>
      <c r="E129" t="str">
        <f>VLOOKUP($A129,'9month'!$B$2:$L$1582,7,FALSE)</f>
        <v>2015-01-10T15:05:43Z</v>
      </c>
      <c r="F129">
        <f>VLOOKUP($A129,'9month'!$B$2:$L$1582,4,FALSE)</f>
        <v>1585</v>
      </c>
      <c r="G129">
        <f>VLOOKUP($A129,'9month'!$B$2:$L$1582,5,FALSE)</f>
        <v>20</v>
      </c>
      <c r="H129">
        <f>VLOOKUP($A129,'9month'!$B$2:$L$1582,6,FALSE)</f>
        <v>15</v>
      </c>
      <c r="I129">
        <f>VLOOKUP($A129,'9month'!$B$2:$L$1582,9,FALSE)</f>
        <v>177</v>
      </c>
      <c r="J129">
        <f>VLOOKUP($A129,'9month'!$B$2:$L$1582,10,FALSE)</f>
        <v>0</v>
      </c>
      <c r="K129">
        <f>VLOOKUP($A129,'9month'!$B$2:$L$1582,11,FALSE)</f>
        <v>0</v>
      </c>
    </row>
    <row r="130" spans="1:11" ht="18" hidden="1">
      <c r="A130" s="1" t="s">
        <v>184</v>
      </c>
      <c r="B130" t="str">
        <f>IF(ISNA(VLOOKUP($A130,incdec!$A$2:$B$89,2,FALSE)),"",VLOOKUP($A130,incdec!$A$2:$B$89,2,FALSE))</f>
        <v/>
      </c>
      <c r="C130" t="str">
        <f>IF(ISNA(VLOOKUP($A130,'dec8'!$A$1:$A$54,1,FALSE)),IF(ISNA(VLOOKUP($A130,'inc8'!$A$1:$A$26,1,FALSE)),"","increase8"),"decrease8")</f>
        <v/>
      </c>
      <c r="D130" t="str">
        <f>B130&amp;" "&amp;C130</f>
        <v xml:space="preserve"> </v>
      </c>
      <c r="E130" t="str">
        <f>VLOOKUP($A130,'9month'!$B$2:$L$1582,7,FALSE)</f>
        <v>2014-07-24T07:33:22Z</v>
      </c>
      <c r="F130">
        <f>VLOOKUP($A130,'9month'!$B$2:$L$1582,4,FALSE)</f>
        <v>4095</v>
      </c>
      <c r="G130">
        <f>VLOOKUP($A130,'9month'!$B$2:$L$1582,5,FALSE)</f>
        <v>48</v>
      </c>
      <c r="H130">
        <f>VLOOKUP($A130,'9month'!$B$2:$L$1582,6,FALSE)</f>
        <v>129</v>
      </c>
      <c r="I130">
        <f>VLOOKUP($A130,'9month'!$B$2:$L$1582,9,FALSE)</f>
        <v>90</v>
      </c>
      <c r="J130">
        <f>VLOOKUP($A130,'9month'!$B$2:$L$1582,10,FALSE)</f>
        <v>564</v>
      </c>
      <c r="K130">
        <f>VLOOKUP($A130,'9month'!$B$2:$L$1582,11,FALSE)</f>
        <v>52</v>
      </c>
    </row>
    <row r="131" spans="1:11" ht="18" hidden="1">
      <c r="A131" s="1" t="s">
        <v>185</v>
      </c>
      <c r="B131" t="str">
        <f>IF(ISNA(VLOOKUP($A131,incdec!$A$2:$B$89,2,FALSE)),"",VLOOKUP($A131,incdec!$A$2:$B$89,2,FALSE))</f>
        <v/>
      </c>
      <c r="C131" t="str">
        <f>IF(ISNA(VLOOKUP($A131,'dec8'!$A$1:$A$54,1,FALSE)),IF(ISNA(VLOOKUP($A131,'inc8'!$A$1:$A$26,1,FALSE)),"","increase8"),"decrease8")</f>
        <v/>
      </c>
      <c r="D131" t="str">
        <f>B131&amp;" "&amp;C131</f>
        <v xml:space="preserve"> </v>
      </c>
      <c r="E131" t="str">
        <f>VLOOKUP($A131,'9month'!$B$2:$L$1582,7,FALSE)</f>
        <v>2013-07-25T06:56:24Z</v>
      </c>
      <c r="F131">
        <f>VLOOKUP($A131,'9month'!$B$2:$L$1582,4,FALSE)</f>
        <v>221818</v>
      </c>
      <c r="G131">
        <f>VLOOKUP($A131,'9month'!$B$2:$L$1582,5,FALSE)</f>
        <v>245</v>
      </c>
      <c r="H131">
        <f>VLOOKUP($A131,'9month'!$B$2:$L$1582,6,FALSE)</f>
        <v>555</v>
      </c>
      <c r="I131">
        <f>VLOOKUP($A131,'9month'!$B$2:$L$1582,9,FALSE)</f>
        <v>3866</v>
      </c>
      <c r="J131">
        <f>VLOOKUP($A131,'9month'!$B$2:$L$1582,10,FALSE)</f>
        <v>0</v>
      </c>
      <c r="K131">
        <f>VLOOKUP($A131,'9month'!$B$2:$L$1582,11,FALSE)</f>
        <v>1528</v>
      </c>
    </row>
    <row r="132" spans="1:11" ht="18" hidden="1">
      <c r="A132" s="1" t="s">
        <v>186</v>
      </c>
      <c r="B132" t="str">
        <f>IF(ISNA(VLOOKUP($A132,incdec!$A$2:$B$89,2,FALSE)),"",VLOOKUP($A132,incdec!$A$2:$B$89,2,FALSE))</f>
        <v/>
      </c>
      <c r="C132" t="str">
        <f>IF(ISNA(VLOOKUP($A132,'dec8'!$A$1:$A$54,1,FALSE)),IF(ISNA(VLOOKUP($A132,'inc8'!$A$1:$A$26,1,FALSE)),"","increase8"),"decrease8")</f>
        <v/>
      </c>
      <c r="D132" t="str">
        <f>B132&amp;" "&amp;C132</f>
        <v xml:space="preserve"> </v>
      </c>
      <c r="E132" t="str">
        <f>VLOOKUP($A132,'9month'!$B$2:$L$1582,7,FALSE)</f>
        <v>2014-10-20T16:37:13Z</v>
      </c>
      <c r="F132">
        <f>VLOOKUP($A132,'9month'!$B$2:$L$1582,4,FALSE)</f>
        <v>75353</v>
      </c>
      <c r="G132">
        <f>VLOOKUP($A132,'9month'!$B$2:$L$1582,5,FALSE)</f>
        <v>2</v>
      </c>
      <c r="H132">
        <f>VLOOKUP($A132,'9month'!$B$2:$L$1582,6,FALSE)</f>
        <v>4</v>
      </c>
      <c r="I132">
        <f>VLOOKUP($A132,'9month'!$B$2:$L$1582,9,FALSE)</f>
        <v>468</v>
      </c>
      <c r="J132">
        <f>VLOOKUP($A132,'9month'!$B$2:$L$1582,10,FALSE)</f>
        <v>0</v>
      </c>
      <c r="K132">
        <f>VLOOKUP($A132,'9month'!$B$2:$L$1582,11,FALSE)</f>
        <v>6</v>
      </c>
    </row>
    <row r="133" spans="1:11" ht="18" hidden="1">
      <c r="A133" s="1" t="s">
        <v>187</v>
      </c>
      <c r="B133" t="str">
        <f>IF(ISNA(VLOOKUP($A133,incdec!$A$2:$B$89,2,FALSE)),"",VLOOKUP($A133,incdec!$A$2:$B$89,2,FALSE))</f>
        <v/>
      </c>
      <c r="C133" t="str">
        <f>IF(ISNA(VLOOKUP($A133,'dec8'!$A$1:$A$54,1,FALSE)),IF(ISNA(VLOOKUP($A133,'inc8'!$A$1:$A$26,1,FALSE)),"","increase8"),"decrease8")</f>
        <v/>
      </c>
      <c r="D133" t="str">
        <f>B133&amp;" "&amp;C133</f>
        <v xml:space="preserve"> </v>
      </c>
      <c r="E133" t="str">
        <f>VLOOKUP($A133,'9month'!$B$2:$L$1582,7,FALSE)</f>
        <v>2015-06-24T16:26:38Z</v>
      </c>
      <c r="F133">
        <f>VLOOKUP($A133,'9month'!$B$2:$L$1582,4,FALSE)</f>
        <v>80380</v>
      </c>
      <c r="G133">
        <f>VLOOKUP($A133,'9month'!$B$2:$L$1582,5,FALSE)</f>
        <v>0</v>
      </c>
      <c r="H133">
        <f>VLOOKUP($A133,'9month'!$B$2:$L$1582,6,FALSE)</f>
        <v>0</v>
      </c>
      <c r="I133">
        <f>VLOOKUP($A133,'9month'!$B$2:$L$1582,9,FALSE)</f>
        <v>84</v>
      </c>
      <c r="J133">
        <f>VLOOKUP($A133,'9month'!$B$2:$L$1582,10,FALSE)</f>
        <v>0</v>
      </c>
      <c r="K133">
        <f>VLOOKUP($A133,'9month'!$B$2:$L$1582,11,FALSE)</f>
        <v>3</v>
      </c>
    </row>
    <row r="134" spans="1:11" ht="18">
      <c r="A134" s="1" t="s">
        <v>188</v>
      </c>
      <c r="B134" t="str">
        <f>IF(ISNA(VLOOKUP($A134,incdec!$A$2:$B$89,2,FALSE)),"",VLOOKUP($A134,incdec!$A$2:$B$89,2,FALSE))</f>
        <v>increase</v>
      </c>
      <c r="C134" t="str">
        <f>IF(ISNA(VLOOKUP($A134,'dec8'!$A$1:$A$54,1,FALSE)),IF(ISNA(VLOOKUP($A134,'inc8'!$A$1:$A$26,1,FALSE)),"","increase8"),"decrease8")</f>
        <v/>
      </c>
      <c r="D134" t="str">
        <f>B134&amp;" "&amp;C134</f>
        <v xml:space="preserve">increase </v>
      </c>
      <c r="E134" t="str">
        <f>VLOOKUP($A134,'9month'!$B$2:$L$1582,7,FALSE)</f>
        <v>2014-10-08T13:24:39Z</v>
      </c>
      <c r="F134">
        <f>VLOOKUP($A134,'9month'!$B$2:$L$1582,4,FALSE)</f>
        <v>4870</v>
      </c>
      <c r="G134">
        <f>VLOOKUP($A134,'9month'!$B$2:$L$1582,5,FALSE)</f>
        <v>27</v>
      </c>
      <c r="H134">
        <f>VLOOKUP($A134,'9month'!$B$2:$L$1582,6,FALSE)</f>
        <v>14</v>
      </c>
      <c r="I134">
        <f>VLOOKUP($A134,'9month'!$B$2:$L$1582,9,FALSE)</f>
        <v>312</v>
      </c>
      <c r="J134">
        <f>VLOOKUP($A134,'9month'!$B$2:$L$1582,10,FALSE)</f>
        <v>292</v>
      </c>
      <c r="K134">
        <f>VLOOKUP($A134,'9month'!$B$2:$L$1582,11,FALSE)</f>
        <v>111</v>
      </c>
    </row>
    <row r="135" spans="1:11" ht="18" hidden="1">
      <c r="A135" s="1" t="s">
        <v>189</v>
      </c>
      <c r="B135" t="str">
        <f>IF(ISNA(VLOOKUP($A135,incdec!$A$2:$B$89,2,FALSE)),"",VLOOKUP($A135,incdec!$A$2:$B$89,2,FALSE))</f>
        <v/>
      </c>
      <c r="C135" t="str">
        <f>IF(ISNA(VLOOKUP($A135,'dec8'!$A$1:$A$54,1,FALSE)),IF(ISNA(VLOOKUP($A135,'inc8'!$A$1:$A$26,1,FALSE)),"","increase8"),"decrease8")</f>
        <v/>
      </c>
      <c r="D135" t="str">
        <f>B135&amp;" "&amp;C135</f>
        <v xml:space="preserve"> </v>
      </c>
      <c r="E135" t="str">
        <f>VLOOKUP($A135,'9month'!$B$2:$L$1582,7,FALSE)</f>
        <v>2013-04-01T02:27:16Z</v>
      </c>
      <c r="F135">
        <f>VLOOKUP($A135,'9month'!$B$2:$L$1582,4,FALSE)</f>
        <v>10346</v>
      </c>
      <c r="G135">
        <f>VLOOKUP($A135,'9month'!$B$2:$L$1582,5,FALSE)</f>
        <v>586</v>
      </c>
      <c r="H135">
        <f>VLOOKUP($A135,'9month'!$B$2:$L$1582,6,FALSE)</f>
        <v>88</v>
      </c>
      <c r="I135">
        <f>VLOOKUP($A135,'9month'!$B$2:$L$1582,9,FALSE)</f>
        <v>451</v>
      </c>
      <c r="J135">
        <f>VLOOKUP($A135,'9month'!$B$2:$L$1582,10,FALSE)</f>
        <v>61</v>
      </c>
      <c r="K135">
        <f>VLOOKUP($A135,'9month'!$B$2:$L$1582,11,FALSE)</f>
        <v>98</v>
      </c>
    </row>
    <row r="136" spans="1:11" ht="18" hidden="1">
      <c r="A136" s="1" t="s">
        <v>190</v>
      </c>
      <c r="B136" t="str">
        <f>IF(ISNA(VLOOKUP($A136,incdec!$A$2:$B$89,2,FALSE)),"",VLOOKUP($A136,incdec!$A$2:$B$89,2,FALSE))</f>
        <v/>
      </c>
      <c r="C136" t="str">
        <f>IF(ISNA(VLOOKUP($A136,'dec8'!$A$1:$A$54,1,FALSE)),IF(ISNA(VLOOKUP($A136,'inc8'!$A$1:$A$26,1,FALSE)),"","increase8"),"decrease8")</f>
        <v>increase8</v>
      </c>
      <c r="D136" t="str">
        <f>B136&amp;" "&amp;C136</f>
        <v xml:space="preserve"> increase8</v>
      </c>
      <c r="E136" t="str">
        <f>VLOOKUP($A136,'9month'!$B$2:$L$1582,7,FALSE)</f>
        <v>2014-03-09T22:04:22Z</v>
      </c>
      <c r="F136">
        <f>VLOOKUP($A136,'9month'!$B$2:$L$1582,4,FALSE)</f>
        <v>5090</v>
      </c>
      <c r="G136">
        <f>VLOOKUP($A136,'9month'!$B$2:$L$1582,5,FALSE)</f>
        <v>7</v>
      </c>
      <c r="H136">
        <f>VLOOKUP($A136,'9month'!$B$2:$L$1582,6,FALSE)</f>
        <v>2</v>
      </c>
      <c r="I136">
        <f>VLOOKUP($A136,'9month'!$B$2:$L$1582,9,FALSE)</f>
        <v>29</v>
      </c>
      <c r="J136">
        <f>VLOOKUP($A136,'9month'!$B$2:$L$1582,10,FALSE)</f>
        <v>0</v>
      </c>
      <c r="K136">
        <f>VLOOKUP($A136,'9month'!$B$2:$L$1582,11,FALSE)</f>
        <v>0</v>
      </c>
    </row>
    <row r="137" spans="1:11" ht="18" hidden="1">
      <c r="A137" s="1" t="s">
        <v>191</v>
      </c>
      <c r="B137" t="str">
        <f>IF(ISNA(VLOOKUP($A137,incdec!$A$2:$B$89,2,FALSE)),"",VLOOKUP($A137,incdec!$A$2:$B$89,2,FALSE))</f>
        <v/>
      </c>
      <c r="C137" t="str">
        <f>IF(ISNA(VLOOKUP($A137,'dec8'!$A$1:$A$54,1,FALSE)),IF(ISNA(VLOOKUP($A137,'inc8'!$A$1:$A$26,1,FALSE)),"","increase8"),"decrease8")</f>
        <v/>
      </c>
      <c r="D137" t="str">
        <f>B137&amp;" "&amp;C137</f>
        <v xml:space="preserve"> </v>
      </c>
      <c r="E137" t="str">
        <f>VLOOKUP($A137,'9month'!$B$2:$L$1582,7,FALSE)</f>
        <v>2015-01-09T14:03:55Z</v>
      </c>
      <c r="F137">
        <f>VLOOKUP($A137,'9month'!$B$2:$L$1582,4,FALSE)</f>
        <v>32825</v>
      </c>
      <c r="G137">
        <f>VLOOKUP($A137,'9month'!$B$2:$L$1582,5,FALSE)</f>
        <v>147</v>
      </c>
      <c r="H137">
        <f>VLOOKUP($A137,'9month'!$B$2:$L$1582,6,FALSE)</f>
        <v>77</v>
      </c>
      <c r="I137">
        <f>VLOOKUP($A137,'9month'!$B$2:$L$1582,9,FALSE)</f>
        <v>604</v>
      </c>
      <c r="J137">
        <f>VLOOKUP($A137,'9month'!$B$2:$L$1582,10,FALSE)</f>
        <v>96</v>
      </c>
      <c r="K137">
        <f>VLOOKUP($A137,'9month'!$B$2:$L$1582,11,FALSE)</f>
        <v>55</v>
      </c>
    </row>
    <row r="138" spans="1:11" ht="18" hidden="1">
      <c r="A138" s="1" t="s">
        <v>192</v>
      </c>
      <c r="B138" t="str">
        <f>IF(ISNA(VLOOKUP($A138,incdec!$A$2:$B$89,2,FALSE)),"",VLOOKUP($A138,incdec!$A$2:$B$89,2,FALSE))</f>
        <v/>
      </c>
      <c r="C138" t="str">
        <f>IF(ISNA(VLOOKUP($A138,'dec8'!$A$1:$A$54,1,FALSE)),IF(ISNA(VLOOKUP($A138,'inc8'!$A$1:$A$26,1,FALSE)),"","increase8"),"decrease8")</f>
        <v/>
      </c>
      <c r="D138" t="str">
        <f>B138&amp;" "&amp;C138</f>
        <v xml:space="preserve"> </v>
      </c>
      <c r="E138" t="str">
        <f>VLOOKUP($A138,'9month'!$B$2:$L$1582,7,FALSE)</f>
        <v>2013-05-23T12:45:42Z</v>
      </c>
      <c r="F138">
        <f>VLOOKUP($A138,'9month'!$B$2:$L$1582,4,FALSE)</f>
        <v>15021</v>
      </c>
      <c r="G138">
        <f>VLOOKUP($A138,'9month'!$B$2:$L$1582,5,FALSE)</f>
        <v>44</v>
      </c>
      <c r="H138">
        <f>VLOOKUP($A138,'9month'!$B$2:$L$1582,6,FALSE)</f>
        <v>29</v>
      </c>
      <c r="I138">
        <f>VLOOKUP($A138,'9month'!$B$2:$L$1582,9,FALSE)</f>
        <v>158</v>
      </c>
      <c r="J138">
        <f>VLOOKUP($A138,'9month'!$B$2:$L$1582,10,FALSE)</f>
        <v>36</v>
      </c>
      <c r="K138">
        <f>VLOOKUP($A138,'9month'!$B$2:$L$1582,11,FALSE)</f>
        <v>59</v>
      </c>
    </row>
    <row r="139" spans="1:11" ht="18" hidden="1">
      <c r="A139" s="1" t="s">
        <v>193</v>
      </c>
      <c r="B139" t="str">
        <f>IF(ISNA(VLOOKUP($A139,incdec!$A$2:$B$89,2,FALSE)),"",VLOOKUP($A139,incdec!$A$2:$B$89,2,FALSE))</f>
        <v/>
      </c>
      <c r="C139" t="str">
        <f>IF(ISNA(VLOOKUP($A139,'dec8'!$A$1:$A$54,1,FALSE)),IF(ISNA(VLOOKUP($A139,'inc8'!$A$1:$A$26,1,FALSE)),"","increase8"),"decrease8")</f>
        <v/>
      </c>
      <c r="D139" t="str">
        <f>B139&amp;" "&amp;C139</f>
        <v xml:space="preserve"> </v>
      </c>
      <c r="E139" t="str">
        <f>VLOOKUP($A139,'9month'!$B$2:$L$1582,7,FALSE)</f>
        <v>2012-07-18T18:22:03Z</v>
      </c>
      <c r="F139">
        <f>VLOOKUP($A139,'9month'!$B$2:$L$1582,4,FALSE)</f>
        <v>3851</v>
      </c>
      <c r="G139">
        <f>VLOOKUP($A139,'9month'!$B$2:$L$1582,5,FALSE)</f>
        <v>6</v>
      </c>
      <c r="H139">
        <f>VLOOKUP($A139,'9month'!$B$2:$L$1582,6,FALSE)</f>
        <v>5</v>
      </c>
      <c r="I139">
        <f>VLOOKUP($A139,'9month'!$B$2:$L$1582,9,FALSE)</f>
        <v>234</v>
      </c>
      <c r="J139">
        <f>VLOOKUP($A139,'9month'!$B$2:$L$1582,10,FALSE)</f>
        <v>0</v>
      </c>
      <c r="K139">
        <f>VLOOKUP($A139,'9month'!$B$2:$L$1582,11,FALSE)</f>
        <v>4</v>
      </c>
    </row>
    <row r="140" spans="1:11" ht="18" hidden="1">
      <c r="A140" s="1" t="s">
        <v>194</v>
      </c>
      <c r="B140" t="str">
        <f>IF(ISNA(VLOOKUP($A140,incdec!$A$2:$B$89,2,FALSE)),"",VLOOKUP($A140,incdec!$A$2:$B$89,2,FALSE))</f>
        <v/>
      </c>
      <c r="C140" t="str">
        <f>IF(ISNA(VLOOKUP($A140,'dec8'!$A$1:$A$54,1,FALSE)),IF(ISNA(VLOOKUP($A140,'inc8'!$A$1:$A$26,1,FALSE)),"","increase8"),"decrease8")</f>
        <v/>
      </c>
      <c r="D140" t="str">
        <f>B140&amp;" "&amp;C140</f>
        <v xml:space="preserve"> </v>
      </c>
      <c r="E140" t="str">
        <f>VLOOKUP($A140,'9month'!$B$2:$L$1582,7,FALSE)</f>
        <v>2014-12-16T22:58:10Z</v>
      </c>
      <c r="F140">
        <f>VLOOKUP($A140,'9month'!$B$2:$L$1582,4,FALSE)</f>
        <v>15736</v>
      </c>
      <c r="G140">
        <f>VLOOKUP($A140,'9month'!$B$2:$L$1582,5,FALSE)</f>
        <v>1</v>
      </c>
      <c r="H140">
        <f>VLOOKUP($A140,'9month'!$B$2:$L$1582,6,FALSE)</f>
        <v>5</v>
      </c>
      <c r="I140">
        <f>VLOOKUP($A140,'9month'!$B$2:$L$1582,9,FALSE)</f>
        <v>368</v>
      </c>
      <c r="J140">
        <f>VLOOKUP($A140,'9month'!$B$2:$L$1582,10,FALSE)</f>
        <v>102</v>
      </c>
      <c r="K140">
        <f>VLOOKUP($A140,'9month'!$B$2:$L$1582,11,FALSE)</f>
        <v>168</v>
      </c>
    </row>
    <row r="141" spans="1:11" ht="18" hidden="1">
      <c r="A141" s="1" t="s">
        <v>195</v>
      </c>
      <c r="B141" t="str">
        <f>IF(ISNA(VLOOKUP($A141,incdec!$A$2:$B$89,2,FALSE)),"",VLOOKUP($A141,incdec!$A$2:$B$89,2,FALSE))</f>
        <v/>
      </c>
      <c r="C141" t="str">
        <f>IF(ISNA(VLOOKUP($A141,'dec8'!$A$1:$A$54,1,FALSE)),IF(ISNA(VLOOKUP($A141,'inc8'!$A$1:$A$26,1,FALSE)),"","increase8"),"decrease8")</f>
        <v/>
      </c>
      <c r="D141" t="str">
        <f>B141&amp;" "&amp;C141</f>
        <v xml:space="preserve"> </v>
      </c>
      <c r="E141" t="str">
        <f>VLOOKUP($A141,'9month'!$B$2:$L$1582,7,FALSE)</f>
        <v>2014-07-05T11:55:32Z</v>
      </c>
      <c r="F141">
        <f>VLOOKUP($A141,'9month'!$B$2:$L$1582,4,FALSE)</f>
        <v>26723</v>
      </c>
      <c r="G141">
        <f>VLOOKUP($A141,'9month'!$B$2:$L$1582,5,FALSE)</f>
        <v>9</v>
      </c>
      <c r="H141">
        <f>VLOOKUP($A141,'9month'!$B$2:$L$1582,6,FALSE)</f>
        <v>4</v>
      </c>
      <c r="I141">
        <f>VLOOKUP($A141,'9month'!$B$2:$L$1582,9,FALSE)</f>
        <v>279</v>
      </c>
      <c r="J141">
        <f>VLOOKUP($A141,'9month'!$B$2:$L$1582,10,FALSE)</f>
        <v>115</v>
      </c>
      <c r="K141">
        <f>VLOOKUP($A141,'9month'!$B$2:$L$1582,11,FALSE)</f>
        <v>27</v>
      </c>
    </row>
    <row r="142" spans="1:11" ht="18" hidden="1">
      <c r="A142" s="1" t="s">
        <v>196</v>
      </c>
      <c r="B142" t="str">
        <f>IF(ISNA(VLOOKUP($A142,incdec!$A$2:$B$89,2,FALSE)),"",VLOOKUP($A142,incdec!$A$2:$B$89,2,FALSE))</f>
        <v/>
      </c>
      <c r="C142" t="str">
        <f>IF(ISNA(VLOOKUP($A142,'dec8'!$A$1:$A$54,1,FALSE)),IF(ISNA(VLOOKUP($A142,'inc8'!$A$1:$A$26,1,FALSE)),"","increase8"),"decrease8")</f>
        <v/>
      </c>
      <c r="D142" t="str">
        <f>B142&amp;" "&amp;C142</f>
        <v xml:space="preserve"> </v>
      </c>
      <c r="E142" t="str">
        <f>VLOOKUP($A142,'9month'!$B$2:$L$1582,7,FALSE)</f>
        <v>2012-07-31T18:50:50Z</v>
      </c>
      <c r="F142">
        <f>VLOOKUP($A142,'9month'!$B$2:$L$1582,4,FALSE)</f>
        <v>352141</v>
      </c>
      <c r="G142">
        <f>VLOOKUP($A142,'9month'!$B$2:$L$1582,5,FALSE)</f>
        <v>18479</v>
      </c>
      <c r="H142">
        <f>VLOOKUP($A142,'9month'!$B$2:$L$1582,6,FALSE)</f>
        <v>6286</v>
      </c>
      <c r="I142">
        <f>VLOOKUP($A142,'9month'!$B$2:$L$1582,9,FALSE)</f>
        <v>371</v>
      </c>
      <c r="J142">
        <f>VLOOKUP($A142,'9month'!$B$2:$L$1582,10,FALSE)</f>
        <v>11481</v>
      </c>
      <c r="K142">
        <f>VLOOKUP($A142,'9month'!$B$2:$L$1582,11,FALSE)</f>
        <v>9161</v>
      </c>
    </row>
    <row r="143" spans="1:11" ht="18" hidden="1">
      <c r="A143" s="1" t="s">
        <v>197</v>
      </c>
      <c r="B143" t="str">
        <f>IF(ISNA(VLOOKUP($A143,incdec!$A$2:$B$89,2,FALSE)),"",VLOOKUP($A143,incdec!$A$2:$B$89,2,FALSE))</f>
        <v/>
      </c>
      <c r="C143" t="str">
        <f>IF(ISNA(VLOOKUP($A143,'dec8'!$A$1:$A$54,1,FALSE)),IF(ISNA(VLOOKUP($A143,'inc8'!$A$1:$A$26,1,FALSE)),"","increase8"),"decrease8")</f>
        <v/>
      </c>
      <c r="D143" t="str">
        <f>B143&amp;" "&amp;C143</f>
        <v xml:space="preserve"> </v>
      </c>
      <c r="E143" t="str">
        <f>VLOOKUP($A143,'9month'!$B$2:$L$1582,7,FALSE)</f>
        <v>2013-05-11T15:02:10Z</v>
      </c>
      <c r="F143">
        <f>VLOOKUP($A143,'9month'!$B$2:$L$1582,4,FALSE)</f>
        <v>6537</v>
      </c>
      <c r="G143">
        <f>VLOOKUP($A143,'9month'!$B$2:$L$1582,5,FALSE)</f>
        <v>49</v>
      </c>
      <c r="H143">
        <f>VLOOKUP($A143,'9month'!$B$2:$L$1582,6,FALSE)</f>
        <v>22</v>
      </c>
      <c r="I143">
        <f>VLOOKUP($A143,'9month'!$B$2:$L$1582,9,FALSE)</f>
        <v>216</v>
      </c>
      <c r="J143">
        <f>VLOOKUP($A143,'9month'!$B$2:$L$1582,10,FALSE)</f>
        <v>51</v>
      </c>
      <c r="K143">
        <f>VLOOKUP($A143,'9month'!$B$2:$L$1582,11,FALSE)</f>
        <v>11</v>
      </c>
    </row>
    <row r="144" spans="1:11" ht="18" hidden="1">
      <c r="A144" s="1" t="s">
        <v>198</v>
      </c>
      <c r="B144" t="str">
        <f>IF(ISNA(VLOOKUP($A144,incdec!$A$2:$B$89,2,FALSE)),"",VLOOKUP($A144,incdec!$A$2:$B$89,2,FALSE))</f>
        <v/>
      </c>
      <c r="C144" t="str">
        <f>IF(ISNA(VLOOKUP($A144,'dec8'!$A$1:$A$54,1,FALSE)),IF(ISNA(VLOOKUP($A144,'inc8'!$A$1:$A$26,1,FALSE)),"","increase8"),"decrease8")</f>
        <v/>
      </c>
      <c r="D144" t="str">
        <f>B144&amp;" "&amp;C144</f>
        <v xml:space="preserve"> </v>
      </c>
      <c r="E144" t="str">
        <f>VLOOKUP($A144,'9month'!$B$2:$L$1582,7,FALSE)</f>
        <v>2015-06-29T22:06:41Z</v>
      </c>
      <c r="F144">
        <f>VLOOKUP($A144,'9month'!$B$2:$L$1582,4,FALSE)</f>
        <v>22034</v>
      </c>
      <c r="G144">
        <f>VLOOKUP($A144,'9month'!$B$2:$L$1582,5,FALSE)</f>
        <v>62</v>
      </c>
      <c r="H144">
        <f>VLOOKUP($A144,'9month'!$B$2:$L$1582,6,FALSE)</f>
        <v>62</v>
      </c>
      <c r="I144">
        <f>VLOOKUP($A144,'9month'!$B$2:$L$1582,9,FALSE)</f>
        <v>477</v>
      </c>
      <c r="J144">
        <f>VLOOKUP($A144,'9month'!$B$2:$L$1582,10,FALSE)</f>
        <v>0</v>
      </c>
      <c r="K144">
        <f>VLOOKUP($A144,'9month'!$B$2:$L$1582,11,FALSE)</f>
        <v>412</v>
      </c>
    </row>
    <row r="145" spans="1:11" ht="18" hidden="1">
      <c r="A145" s="1" t="s">
        <v>199</v>
      </c>
      <c r="B145" t="str">
        <f>IF(ISNA(VLOOKUP($A145,incdec!$A$2:$B$89,2,FALSE)),"",VLOOKUP($A145,incdec!$A$2:$B$89,2,FALSE))</f>
        <v/>
      </c>
      <c r="C145" t="str">
        <f>IF(ISNA(VLOOKUP($A145,'dec8'!$A$1:$A$54,1,FALSE)),IF(ISNA(VLOOKUP($A145,'inc8'!$A$1:$A$26,1,FALSE)),"","increase8"),"decrease8")</f>
        <v/>
      </c>
      <c r="D145" t="str">
        <f>B145&amp;" "&amp;C145</f>
        <v xml:space="preserve"> </v>
      </c>
      <c r="E145" t="str">
        <f>VLOOKUP($A145,'9month'!$B$2:$L$1582,7,FALSE)</f>
        <v>2015-08-03T10:07:36Z</v>
      </c>
      <c r="F145">
        <f>VLOOKUP($A145,'9month'!$B$2:$L$1582,4,FALSE)</f>
        <v>183556</v>
      </c>
      <c r="G145">
        <f>VLOOKUP($A145,'9month'!$B$2:$L$1582,5,FALSE)</f>
        <v>109</v>
      </c>
      <c r="H145">
        <f>VLOOKUP($A145,'9month'!$B$2:$L$1582,6,FALSE)</f>
        <v>10</v>
      </c>
      <c r="I145">
        <f>VLOOKUP($A145,'9month'!$B$2:$L$1582,9,FALSE)</f>
        <v>393</v>
      </c>
      <c r="J145">
        <f>VLOOKUP($A145,'9month'!$B$2:$L$1582,10,FALSE)</f>
        <v>14</v>
      </c>
      <c r="K145">
        <f>VLOOKUP($A145,'9month'!$B$2:$L$1582,11,FALSE)</f>
        <v>3744</v>
      </c>
    </row>
    <row r="146" spans="1:11" ht="18">
      <c r="A146" s="1" t="s">
        <v>61</v>
      </c>
      <c r="B146" t="str">
        <f>IF(ISNA(VLOOKUP($A146,incdec!$A$2:$B$89,2,FALSE)),"",VLOOKUP($A146,incdec!$A$2:$B$89,2,FALSE))</f>
        <v>decrease</v>
      </c>
      <c r="C146" t="str">
        <f>IF(ISNA(VLOOKUP($A146,'dec8'!$A$1:$A$54,1,FALSE)),IF(ISNA(VLOOKUP($A146,'inc8'!$A$1:$A$26,1,FALSE)),"","increase8"),"decrease8")</f>
        <v/>
      </c>
      <c r="D146" t="str">
        <f>B146&amp;" "&amp;C146</f>
        <v xml:space="preserve">decrease </v>
      </c>
      <c r="E146" t="str">
        <f>VLOOKUP($A146,'9month'!$B$2:$L$1582,7,FALSE)</f>
        <v>2015-01-15T17:11:28Z</v>
      </c>
      <c r="F146">
        <f>VLOOKUP($A146,'9month'!$B$2:$L$1582,4,FALSE)</f>
        <v>111809</v>
      </c>
      <c r="G146">
        <f>VLOOKUP($A146,'9month'!$B$2:$L$1582,5,FALSE)</f>
        <v>11</v>
      </c>
      <c r="H146">
        <f>VLOOKUP($A146,'9month'!$B$2:$L$1582,6,FALSE)</f>
        <v>4</v>
      </c>
      <c r="I146">
        <f>VLOOKUP($A146,'9month'!$B$2:$L$1582,9,FALSE)</f>
        <v>63</v>
      </c>
      <c r="J146">
        <f>VLOOKUP($A146,'9month'!$B$2:$L$1582,10,FALSE)</f>
        <v>346</v>
      </c>
      <c r="K146">
        <f>VLOOKUP($A146,'9month'!$B$2:$L$1582,11,FALSE)</f>
        <v>47</v>
      </c>
    </row>
    <row r="147" spans="1:11" ht="18" hidden="1">
      <c r="A147" s="1" t="s">
        <v>200</v>
      </c>
      <c r="B147" t="str">
        <f>IF(ISNA(VLOOKUP($A147,incdec!$A$2:$B$89,2,FALSE)),"",VLOOKUP($A147,incdec!$A$2:$B$89,2,FALSE))</f>
        <v/>
      </c>
      <c r="C147" t="str">
        <f>IF(ISNA(VLOOKUP($A147,'dec8'!$A$1:$A$54,1,FALSE)),IF(ISNA(VLOOKUP($A147,'inc8'!$A$1:$A$26,1,FALSE)),"","increase8"),"decrease8")</f>
        <v/>
      </c>
      <c r="D147" t="str">
        <f>B147&amp;" "&amp;C147</f>
        <v xml:space="preserve"> </v>
      </c>
      <c r="E147" t="str">
        <f>VLOOKUP($A147,'9month'!$B$2:$L$1582,7,FALSE)</f>
        <v>2015-07-17T05:38:26Z</v>
      </c>
      <c r="F147">
        <f>VLOOKUP($A147,'9month'!$B$2:$L$1582,4,FALSE)</f>
        <v>192716</v>
      </c>
      <c r="G147">
        <f>VLOOKUP($A147,'9month'!$B$2:$L$1582,5,FALSE)</f>
        <v>228</v>
      </c>
      <c r="H147">
        <f>VLOOKUP($A147,'9month'!$B$2:$L$1582,6,FALSE)</f>
        <v>87</v>
      </c>
      <c r="I147">
        <f>VLOOKUP($A147,'9month'!$B$2:$L$1582,9,FALSE)</f>
        <v>66</v>
      </c>
      <c r="J147">
        <f>VLOOKUP($A147,'9month'!$B$2:$L$1582,10,FALSE)</f>
        <v>9</v>
      </c>
      <c r="K147">
        <f>VLOOKUP($A147,'9month'!$B$2:$L$1582,11,FALSE)</f>
        <v>30</v>
      </c>
    </row>
    <row r="148" spans="1:11" ht="18" hidden="1">
      <c r="A148" s="1" t="s">
        <v>201</v>
      </c>
      <c r="B148" t="str">
        <f>IF(ISNA(VLOOKUP($A148,incdec!$A$2:$B$89,2,FALSE)),"",VLOOKUP($A148,incdec!$A$2:$B$89,2,FALSE))</f>
        <v/>
      </c>
      <c r="C148" t="str">
        <f>IF(ISNA(VLOOKUP($A148,'dec8'!$A$1:$A$54,1,FALSE)),IF(ISNA(VLOOKUP($A148,'inc8'!$A$1:$A$26,1,FALSE)),"","increase8"),"decrease8")</f>
        <v/>
      </c>
      <c r="D148" t="str">
        <f>B148&amp;" "&amp;C148</f>
        <v xml:space="preserve"> </v>
      </c>
      <c r="E148" t="str">
        <f>VLOOKUP($A148,'9month'!$B$2:$L$1582,7,FALSE)</f>
        <v>2015-03-24T08:15:14Z</v>
      </c>
      <c r="F148">
        <f>VLOOKUP($A148,'9month'!$B$2:$L$1582,4,FALSE)</f>
        <v>38150</v>
      </c>
      <c r="G148">
        <f>VLOOKUP($A148,'9month'!$B$2:$L$1582,5,FALSE)</f>
        <v>21</v>
      </c>
      <c r="H148">
        <f>VLOOKUP($A148,'9month'!$B$2:$L$1582,6,FALSE)</f>
        <v>18</v>
      </c>
      <c r="I148">
        <f>VLOOKUP($A148,'9month'!$B$2:$L$1582,9,FALSE)</f>
        <v>101</v>
      </c>
      <c r="J148">
        <f>VLOOKUP($A148,'9month'!$B$2:$L$1582,10,FALSE)</f>
        <v>54</v>
      </c>
      <c r="K148">
        <f>VLOOKUP($A148,'9month'!$B$2:$L$1582,11,FALSE)</f>
        <v>102</v>
      </c>
    </row>
    <row r="149" spans="1:11" ht="18" hidden="1">
      <c r="A149" s="1" t="s">
        <v>202</v>
      </c>
      <c r="B149" t="str">
        <f>IF(ISNA(VLOOKUP($A149,incdec!$A$2:$B$89,2,FALSE)),"",VLOOKUP($A149,incdec!$A$2:$B$89,2,FALSE))</f>
        <v/>
      </c>
      <c r="C149" t="str">
        <f>IF(ISNA(VLOOKUP($A149,'dec8'!$A$1:$A$54,1,FALSE)),IF(ISNA(VLOOKUP($A149,'inc8'!$A$1:$A$26,1,FALSE)),"","increase8"),"decrease8")</f>
        <v/>
      </c>
      <c r="D149" t="str">
        <f>B149&amp;" "&amp;C149</f>
        <v xml:space="preserve"> </v>
      </c>
      <c r="E149" t="str">
        <f>VLOOKUP($A149,'9month'!$B$2:$L$1582,7,FALSE)</f>
        <v>2013-03-18T23:24:00Z</v>
      </c>
      <c r="F149">
        <f>VLOOKUP($A149,'9month'!$B$2:$L$1582,4,FALSE)</f>
        <v>274000</v>
      </c>
      <c r="G149">
        <f>VLOOKUP($A149,'9month'!$B$2:$L$1582,5,FALSE)</f>
        <v>514</v>
      </c>
      <c r="H149">
        <f>VLOOKUP($A149,'9month'!$B$2:$L$1582,6,FALSE)</f>
        <v>822</v>
      </c>
      <c r="I149">
        <f>VLOOKUP($A149,'9month'!$B$2:$L$1582,9,FALSE)</f>
        <v>1619</v>
      </c>
      <c r="J149">
        <f>VLOOKUP($A149,'9month'!$B$2:$L$1582,10,FALSE)</f>
        <v>0</v>
      </c>
      <c r="K149">
        <f>VLOOKUP($A149,'9month'!$B$2:$L$1582,11,FALSE)</f>
        <v>779</v>
      </c>
    </row>
    <row r="150" spans="1:11" ht="18" hidden="1">
      <c r="A150" s="1" t="s">
        <v>203</v>
      </c>
      <c r="B150" t="str">
        <f>IF(ISNA(VLOOKUP($A150,incdec!$A$2:$B$89,2,FALSE)),"",VLOOKUP($A150,incdec!$A$2:$B$89,2,FALSE))</f>
        <v/>
      </c>
      <c r="C150" t="str">
        <f>IF(ISNA(VLOOKUP($A150,'dec8'!$A$1:$A$54,1,FALSE)),IF(ISNA(VLOOKUP($A150,'inc8'!$A$1:$A$26,1,FALSE)),"","increase8"),"decrease8")</f>
        <v/>
      </c>
      <c r="D150" t="str">
        <f>B150&amp;" "&amp;C150</f>
        <v xml:space="preserve"> </v>
      </c>
      <c r="E150" t="str">
        <f>VLOOKUP($A150,'9month'!$B$2:$L$1582,7,FALSE)</f>
        <v>2015-06-03T14:36:46Z</v>
      </c>
      <c r="F150">
        <f>VLOOKUP($A150,'9month'!$B$2:$L$1582,4,FALSE)</f>
        <v>473067</v>
      </c>
      <c r="G150">
        <f>VLOOKUP($A150,'9month'!$B$2:$L$1582,5,FALSE)</f>
        <v>24</v>
      </c>
      <c r="H150">
        <f>VLOOKUP($A150,'9month'!$B$2:$L$1582,6,FALSE)</f>
        <v>13</v>
      </c>
      <c r="I150">
        <f>VLOOKUP($A150,'9month'!$B$2:$L$1582,9,FALSE)</f>
        <v>610</v>
      </c>
      <c r="J150">
        <f>VLOOKUP($A150,'9month'!$B$2:$L$1582,10,FALSE)</f>
        <v>176</v>
      </c>
      <c r="K150">
        <f>VLOOKUP($A150,'9month'!$B$2:$L$1582,11,FALSE)</f>
        <v>28</v>
      </c>
    </row>
    <row r="151" spans="1:11" ht="18" hidden="1">
      <c r="A151" s="1" t="s">
        <v>204</v>
      </c>
      <c r="B151" t="str">
        <f>IF(ISNA(VLOOKUP($A151,incdec!$A$2:$B$89,2,FALSE)),"",VLOOKUP($A151,incdec!$A$2:$B$89,2,FALSE))</f>
        <v/>
      </c>
      <c r="C151" t="str">
        <f>IF(ISNA(VLOOKUP($A151,'dec8'!$A$1:$A$54,1,FALSE)),IF(ISNA(VLOOKUP($A151,'inc8'!$A$1:$A$26,1,FALSE)),"","increase8"),"decrease8")</f>
        <v/>
      </c>
      <c r="D151" t="str">
        <f>B151&amp;" "&amp;C151</f>
        <v xml:space="preserve"> </v>
      </c>
      <c r="E151" t="str">
        <f>VLOOKUP($A151,'9month'!$B$2:$L$1582,7,FALSE)</f>
        <v>2014-06-07T22:20:47Z</v>
      </c>
      <c r="F151">
        <f>VLOOKUP($A151,'9month'!$B$2:$L$1582,4,FALSE)</f>
        <v>25624</v>
      </c>
      <c r="G151">
        <f>VLOOKUP($A151,'9month'!$B$2:$L$1582,5,FALSE)</f>
        <v>8268</v>
      </c>
      <c r="H151">
        <f>VLOOKUP($A151,'9month'!$B$2:$L$1582,6,FALSE)</f>
        <v>2281</v>
      </c>
      <c r="I151">
        <f>VLOOKUP($A151,'9month'!$B$2:$L$1582,9,FALSE)</f>
        <v>1256</v>
      </c>
      <c r="J151">
        <f>VLOOKUP($A151,'9month'!$B$2:$L$1582,10,FALSE)</f>
        <v>1333</v>
      </c>
      <c r="K151">
        <f>VLOOKUP($A151,'9month'!$B$2:$L$1582,11,FALSE)</f>
        <v>520</v>
      </c>
    </row>
    <row r="152" spans="1:11" ht="18" hidden="1">
      <c r="A152" s="1" t="s">
        <v>205</v>
      </c>
      <c r="B152" t="str">
        <f>IF(ISNA(VLOOKUP($A152,incdec!$A$2:$B$89,2,FALSE)),"",VLOOKUP($A152,incdec!$A$2:$B$89,2,FALSE))</f>
        <v/>
      </c>
      <c r="C152" t="str">
        <f>IF(ISNA(VLOOKUP($A152,'dec8'!$A$1:$A$54,1,FALSE)),IF(ISNA(VLOOKUP($A152,'inc8'!$A$1:$A$26,1,FALSE)),"","increase8"),"decrease8")</f>
        <v/>
      </c>
      <c r="D152" t="str">
        <f>B152&amp;" "&amp;C152</f>
        <v xml:space="preserve"> </v>
      </c>
      <c r="E152" t="str">
        <f>VLOOKUP($A152,'9month'!$B$2:$L$1582,7,FALSE)</f>
        <v>2015-05-07T00:07:33Z</v>
      </c>
      <c r="F152">
        <f>VLOOKUP($A152,'9month'!$B$2:$L$1582,4,FALSE)</f>
        <v>18688</v>
      </c>
      <c r="G152">
        <f>VLOOKUP($A152,'9month'!$B$2:$L$1582,5,FALSE)</f>
        <v>3927</v>
      </c>
      <c r="H152">
        <f>VLOOKUP($A152,'9month'!$B$2:$L$1582,6,FALSE)</f>
        <v>2277</v>
      </c>
      <c r="I152">
        <f>VLOOKUP($A152,'9month'!$B$2:$L$1582,9,FALSE)</f>
        <v>240</v>
      </c>
      <c r="J152">
        <f>VLOOKUP($A152,'9month'!$B$2:$L$1582,10,FALSE)</f>
        <v>0</v>
      </c>
      <c r="K152">
        <f>VLOOKUP($A152,'9month'!$B$2:$L$1582,11,FALSE)</f>
        <v>201</v>
      </c>
    </row>
    <row r="153" spans="1:11" ht="18">
      <c r="A153" s="1" t="s">
        <v>206</v>
      </c>
      <c r="B153" t="str">
        <f>IF(ISNA(VLOOKUP($A153,incdec!$A$2:$B$89,2,FALSE)),"",VLOOKUP($A153,incdec!$A$2:$B$89,2,FALSE))</f>
        <v>increase</v>
      </c>
      <c r="C153" t="str">
        <f>IF(ISNA(VLOOKUP($A153,'dec8'!$A$1:$A$54,1,FALSE)),IF(ISNA(VLOOKUP($A153,'inc8'!$A$1:$A$26,1,FALSE)),"","increase8"),"decrease8")</f>
        <v>increase8</v>
      </c>
      <c r="D153" t="str">
        <f>B153&amp;" "&amp;C153</f>
        <v>increase increase8</v>
      </c>
      <c r="E153" t="str">
        <f>VLOOKUP($A153,'9month'!$B$2:$L$1582,7,FALSE)</f>
        <v>2015-01-28T17:42:18Z</v>
      </c>
      <c r="F153">
        <f>VLOOKUP($A153,'9month'!$B$2:$L$1582,4,FALSE)</f>
        <v>10606</v>
      </c>
      <c r="G153">
        <f>VLOOKUP($A153,'9month'!$B$2:$L$1582,5,FALSE)</f>
        <v>17</v>
      </c>
      <c r="H153">
        <f>VLOOKUP($A153,'9month'!$B$2:$L$1582,6,FALSE)</f>
        <v>16</v>
      </c>
      <c r="I153">
        <f>VLOOKUP($A153,'9month'!$B$2:$L$1582,9,FALSE)</f>
        <v>403</v>
      </c>
      <c r="J153">
        <f>VLOOKUP($A153,'9month'!$B$2:$L$1582,10,FALSE)</f>
        <v>13</v>
      </c>
      <c r="K153">
        <f>VLOOKUP($A153,'9month'!$B$2:$L$1582,11,FALSE)</f>
        <v>33</v>
      </c>
    </row>
    <row r="154" spans="1:11" ht="18" hidden="1">
      <c r="A154" s="1" t="s">
        <v>207</v>
      </c>
      <c r="B154" t="str">
        <f>IF(ISNA(VLOOKUP($A154,incdec!$A$2:$B$89,2,FALSE)),"",VLOOKUP($A154,incdec!$A$2:$B$89,2,FALSE))</f>
        <v/>
      </c>
      <c r="C154" t="str">
        <f>IF(ISNA(VLOOKUP($A154,'dec8'!$A$1:$A$54,1,FALSE)),IF(ISNA(VLOOKUP($A154,'inc8'!$A$1:$A$26,1,FALSE)),"","increase8"),"decrease8")</f>
        <v/>
      </c>
      <c r="D154" t="str">
        <f>B154&amp;" "&amp;C154</f>
        <v xml:space="preserve"> </v>
      </c>
      <c r="E154" t="str">
        <f>VLOOKUP($A154,'9month'!$B$2:$L$1582,7,FALSE)</f>
        <v>2014-09-30T08:51:59Z</v>
      </c>
      <c r="F154">
        <f>VLOOKUP($A154,'9month'!$B$2:$L$1582,4,FALSE)</f>
        <v>70151</v>
      </c>
      <c r="G154">
        <f>VLOOKUP($A154,'9month'!$B$2:$L$1582,5,FALSE)</f>
        <v>9</v>
      </c>
      <c r="H154">
        <f>VLOOKUP($A154,'9month'!$B$2:$L$1582,6,FALSE)</f>
        <v>5</v>
      </c>
      <c r="I154">
        <f>VLOOKUP($A154,'9month'!$B$2:$L$1582,9,FALSE)</f>
        <v>235</v>
      </c>
      <c r="J154">
        <f>VLOOKUP($A154,'9month'!$B$2:$L$1582,10,FALSE)</f>
        <v>422</v>
      </c>
      <c r="K154">
        <f>VLOOKUP($A154,'9month'!$B$2:$L$1582,11,FALSE)</f>
        <v>2</v>
      </c>
    </row>
    <row r="155" spans="1:11" ht="18" hidden="1">
      <c r="A155" s="1" t="s">
        <v>208</v>
      </c>
      <c r="B155" t="str">
        <f>IF(ISNA(VLOOKUP($A155,incdec!$A$2:$B$89,2,FALSE)),"",VLOOKUP($A155,incdec!$A$2:$B$89,2,FALSE))</f>
        <v/>
      </c>
      <c r="C155" t="str">
        <f>IF(ISNA(VLOOKUP($A155,'dec8'!$A$1:$A$54,1,FALSE)),IF(ISNA(VLOOKUP($A155,'inc8'!$A$1:$A$26,1,FALSE)),"","increase8"),"decrease8")</f>
        <v/>
      </c>
      <c r="D155" t="str">
        <f>B155&amp;" "&amp;C155</f>
        <v xml:space="preserve"> </v>
      </c>
      <c r="E155" t="str">
        <f>VLOOKUP($A155,'9month'!$B$2:$L$1582,7,FALSE)</f>
        <v>2014-02-17T01:02:18Z</v>
      </c>
      <c r="F155">
        <f>VLOOKUP($A155,'9month'!$B$2:$L$1582,4,FALSE)</f>
        <v>10619</v>
      </c>
      <c r="G155">
        <f>VLOOKUP($A155,'9month'!$B$2:$L$1582,5,FALSE)</f>
        <v>999</v>
      </c>
      <c r="H155">
        <f>VLOOKUP($A155,'9month'!$B$2:$L$1582,6,FALSE)</f>
        <v>357</v>
      </c>
      <c r="I155">
        <f>VLOOKUP($A155,'9month'!$B$2:$L$1582,9,FALSE)</f>
        <v>569</v>
      </c>
      <c r="J155">
        <f>VLOOKUP($A155,'9month'!$B$2:$L$1582,10,FALSE)</f>
        <v>237</v>
      </c>
      <c r="K155">
        <f>VLOOKUP($A155,'9month'!$B$2:$L$1582,11,FALSE)</f>
        <v>84</v>
      </c>
    </row>
    <row r="156" spans="1:11" ht="18" hidden="1">
      <c r="A156" s="1" t="s">
        <v>209</v>
      </c>
      <c r="B156" t="str">
        <f>IF(ISNA(VLOOKUP($A156,incdec!$A$2:$B$89,2,FALSE)),"",VLOOKUP($A156,incdec!$A$2:$B$89,2,FALSE))</f>
        <v/>
      </c>
      <c r="C156" t="str">
        <f>IF(ISNA(VLOOKUP($A156,'dec8'!$A$1:$A$54,1,FALSE)),IF(ISNA(VLOOKUP($A156,'inc8'!$A$1:$A$26,1,FALSE)),"","increase8"),"decrease8")</f>
        <v/>
      </c>
      <c r="D156" t="str">
        <f>B156&amp;" "&amp;C156</f>
        <v xml:space="preserve"> </v>
      </c>
      <c r="E156" t="str">
        <f>VLOOKUP($A156,'9month'!$B$2:$L$1582,7,FALSE)</f>
        <v>2014-02-18T05:14:44Z</v>
      </c>
      <c r="F156">
        <f>VLOOKUP($A156,'9month'!$B$2:$L$1582,4,FALSE)</f>
        <v>51828</v>
      </c>
      <c r="G156">
        <f>VLOOKUP($A156,'9month'!$B$2:$L$1582,5,FALSE)</f>
        <v>1036</v>
      </c>
      <c r="H156">
        <f>VLOOKUP($A156,'9month'!$B$2:$L$1582,6,FALSE)</f>
        <v>456</v>
      </c>
      <c r="I156">
        <f>VLOOKUP($A156,'9month'!$B$2:$L$1582,9,FALSE)</f>
        <v>1643</v>
      </c>
      <c r="J156">
        <f>VLOOKUP($A156,'9month'!$B$2:$L$1582,10,FALSE)</f>
        <v>1143</v>
      </c>
      <c r="K156">
        <f>VLOOKUP($A156,'9month'!$B$2:$L$1582,11,FALSE)</f>
        <v>246</v>
      </c>
    </row>
    <row r="157" spans="1:11" ht="18" hidden="1">
      <c r="A157" s="1" t="s">
        <v>210</v>
      </c>
      <c r="B157" t="str">
        <f>IF(ISNA(VLOOKUP($A157,incdec!$A$2:$B$89,2,FALSE)),"",VLOOKUP($A157,incdec!$A$2:$B$89,2,FALSE))</f>
        <v/>
      </c>
      <c r="C157" t="str">
        <f>IF(ISNA(VLOOKUP($A157,'dec8'!$A$1:$A$54,1,FALSE)),IF(ISNA(VLOOKUP($A157,'inc8'!$A$1:$A$26,1,FALSE)),"","increase8"),"decrease8")</f>
        <v/>
      </c>
      <c r="D157" t="str">
        <f>B157&amp;" "&amp;C157</f>
        <v xml:space="preserve"> </v>
      </c>
      <c r="E157" t="str">
        <f>VLOOKUP($A157,'9month'!$B$2:$L$1582,7,FALSE)</f>
        <v>2015-02-27T09:09:48Z</v>
      </c>
      <c r="F157">
        <f>VLOOKUP($A157,'9month'!$B$2:$L$1582,4,FALSE)</f>
        <v>3008</v>
      </c>
      <c r="G157">
        <f>VLOOKUP($A157,'9month'!$B$2:$L$1582,5,FALSE)</f>
        <v>172</v>
      </c>
      <c r="H157">
        <f>VLOOKUP($A157,'9month'!$B$2:$L$1582,6,FALSE)</f>
        <v>72</v>
      </c>
      <c r="I157">
        <f>VLOOKUP($A157,'9month'!$B$2:$L$1582,9,FALSE)</f>
        <v>225</v>
      </c>
      <c r="J157">
        <f>VLOOKUP($A157,'9month'!$B$2:$L$1582,10,FALSE)</f>
        <v>190</v>
      </c>
      <c r="K157">
        <f>VLOOKUP($A157,'9month'!$B$2:$L$1582,11,FALSE)</f>
        <v>22</v>
      </c>
    </row>
    <row r="158" spans="1:11" ht="18" hidden="1">
      <c r="A158" s="1" t="s">
        <v>211</v>
      </c>
      <c r="B158" t="str">
        <f>IF(ISNA(VLOOKUP($A158,incdec!$A$2:$B$89,2,FALSE)),"",VLOOKUP($A158,incdec!$A$2:$B$89,2,FALSE))</f>
        <v/>
      </c>
      <c r="C158" t="str">
        <f>IF(ISNA(VLOOKUP($A158,'dec8'!$A$1:$A$54,1,FALSE)),IF(ISNA(VLOOKUP($A158,'inc8'!$A$1:$A$26,1,FALSE)),"","increase8"),"decrease8")</f>
        <v/>
      </c>
      <c r="D158" t="str">
        <f>B158&amp;" "&amp;C158</f>
        <v xml:space="preserve"> </v>
      </c>
      <c r="E158" t="str">
        <f>VLOOKUP($A158,'9month'!$B$2:$L$1582,7,FALSE)</f>
        <v>2015-02-03T07:37:25Z</v>
      </c>
      <c r="F158">
        <f>VLOOKUP($A158,'9month'!$B$2:$L$1582,4,FALSE)</f>
        <v>45374</v>
      </c>
      <c r="G158">
        <f>VLOOKUP($A158,'9month'!$B$2:$L$1582,5,FALSE)</f>
        <v>598</v>
      </c>
      <c r="H158">
        <f>VLOOKUP($A158,'9month'!$B$2:$L$1582,6,FALSE)</f>
        <v>249</v>
      </c>
      <c r="I158">
        <f>VLOOKUP($A158,'9month'!$B$2:$L$1582,9,FALSE)</f>
        <v>183</v>
      </c>
      <c r="J158">
        <f>VLOOKUP($A158,'9month'!$B$2:$L$1582,10,FALSE)</f>
        <v>278</v>
      </c>
      <c r="K158">
        <f>VLOOKUP($A158,'9month'!$B$2:$L$1582,11,FALSE)</f>
        <v>22</v>
      </c>
    </row>
    <row r="159" spans="1:11" ht="18" hidden="1">
      <c r="A159" s="1" t="s">
        <v>212</v>
      </c>
      <c r="B159" t="str">
        <f>IF(ISNA(VLOOKUP($A159,incdec!$A$2:$B$89,2,FALSE)),"",VLOOKUP($A159,incdec!$A$2:$B$89,2,FALSE))</f>
        <v/>
      </c>
      <c r="C159" t="str">
        <f>IF(ISNA(VLOOKUP($A159,'dec8'!$A$1:$A$54,1,FALSE)),IF(ISNA(VLOOKUP($A159,'inc8'!$A$1:$A$26,1,FALSE)),"","increase8"),"decrease8")</f>
        <v/>
      </c>
      <c r="D159" t="str">
        <f>B159&amp;" "&amp;C159</f>
        <v xml:space="preserve"> </v>
      </c>
      <c r="E159" t="str">
        <f>VLOOKUP($A159,'9month'!$B$2:$L$1582,7,FALSE)</f>
        <v>2015-04-13T22:31:03Z</v>
      </c>
      <c r="F159">
        <f>VLOOKUP($A159,'9month'!$B$2:$L$1582,4,FALSE)</f>
        <v>13535</v>
      </c>
      <c r="G159">
        <f>VLOOKUP($A159,'9month'!$B$2:$L$1582,5,FALSE)</f>
        <v>17</v>
      </c>
      <c r="H159">
        <f>VLOOKUP($A159,'9month'!$B$2:$L$1582,6,FALSE)</f>
        <v>62</v>
      </c>
      <c r="I159">
        <f>VLOOKUP($A159,'9month'!$B$2:$L$1582,9,FALSE)</f>
        <v>388</v>
      </c>
      <c r="J159">
        <f>VLOOKUP($A159,'9month'!$B$2:$L$1582,10,FALSE)</f>
        <v>183</v>
      </c>
      <c r="K159">
        <f>VLOOKUP($A159,'9month'!$B$2:$L$1582,11,FALSE)</f>
        <v>358</v>
      </c>
    </row>
    <row r="160" spans="1:11" ht="18" hidden="1">
      <c r="A160" s="1" t="s">
        <v>213</v>
      </c>
      <c r="B160" t="str">
        <f>IF(ISNA(VLOOKUP($A160,incdec!$A$2:$B$89,2,FALSE)),"",VLOOKUP($A160,incdec!$A$2:$B$89,2,FALSE))</f>
        <v/>
      </c>
      <c r="C160" t="str">
        <f>IF(ISNA(VLOOKUP($A160,'dec8'!$A$1:$A$54,1,FALSE)),IF(ISNA(VLOOKUP($A160,'inc8'!$A$1:$A$26,1,FALSE)),"","increase8"),"decrease8")</f>
        <v/>
      </c>
      <c r="D160" t="str">
        <f>B160&amp;" "&amp;C160</f>
        <v xml:space="preserve"> </v>
      </c>
      <c r="E160" t="str">
        <f>VLOOKUP($A160,'9month'!$B$2:$L$1582,7,FALSE)</f>
        <v>2013-10-25T17:23:18Z</v>
      </c>
      <c r="F160">
        <f>VLOOKUP($A160,'9month'!$B$2:$L$1582,4,FALSE)</f>
        <v>26358</v>
      </c>
      <c r="G160">
        <f>VLOOKUP($A160,'9month'!$B$2:$L$1582,5,FALSE)</f>
        <v>34</v>
      </c>
      <c r="H160">
        <f>VLOOKUP($A160,'9month'!$B$2:$L$1582,6,FALSE)</f>
        <v>16</v>
      </c>
      <c r="I160">
        <f>VLOOKUP($A160,'9month'!$B$2:$L$1582,9,FALSE)</f>
        <v>97</v>
      </c>
      <c r="J160">
        <f>VLOOKUP($A160,'9month'!$B$2:$L$1582,10,FALSE)</f>
        <v>133</v>
      </c>
      <c r="K160">
        <f>VLOOKUP($A160,'9month'!$B$2:$L$1582,11,FALSE)</f>
        <v>81</v>
      </c>
    </row>
    <row r="161" spans="1:11" ht="18" hidden="1">
      <c r="A161" s="1" t="s">
        <v>214</v>
      </c>
      <c r="B161" t="str">
        <f>IF(ISNA(VLOOKUP($A161,incdec!$A$2:$B$89,2,FALSE)),"",VLOOKUP($A161,incdec!$A$2:$B$89,2,FALSE))</f>
        <v/>
      </c>
      <c r="C161" t="str">
        <f>IF(ISNA(VLOOKUP($A161,'dec8'!$A$1:$A$54,1,FALSE)),IF(ISNA(VLOOKUP($A161,'inc8'!$A$1:$A$26,1,FALSE)),"","increase8"),"decrease8")</f>
        <v/>
      </c>
      <c r="D161" t="str">
        <f>B161&amp;" "&amp;C161</f>
        <v xml:space="preserve"> </v>
      </c>
      <c r="E161" t="str">
        <f>VLOOKUP($A161,'9month'!$B$2:$L$1582,7,FALSE)</f>
        <v>2014-01-03T19:24:14Z</v>
      </c>
      <c r="F161">
        <f>VLOOKUP($A161,'9month'!$B$2:$L$1582,4,FALSE)</f>
        <v>70489</v>
      </c>
      <c r="G161">
        <f>VLOOKUP($A161,'9month'!$B$2:$L$1582,5,FALSE)</f>
        <v>7</v>
      </c>
      <c r="H161">
        <f>VLOOKUP($A161,'9month'!$B$2:$L$1582,6,FALSE)</f>
        <v>19</v>
      </c>
      <c r="I161">
        <f>VLOOKUP($A161,'9month'!$B$2:$L$1582,9,FALSE)</f>
        <v>721</v>
      </c>
      <c r="J161">
        <f>VLOOKUP($A161,'9month'!$B$2:$L$1582,10,FALSE)</f>
        <v>0</v>
      </c>
      <c r="K161">
        <f>VLOOKUP($A161,'9month'!$B$2:$L$1582,11,FALSE)</f>
        <v>120</v>
      </c>
    </row>
    <row r="162" spans="1:11" ht="18" hidden="1">
      <c r="A162" s="1" t="s">
        <v>215</v>
      </c>
      <c r="B162" t="str">
        <f>IF(ISNA(VLOOKUP($A162,incdec!$A$2:$B$89,2,FALSE)),"",VLOOKUP($A162,incdec!$A$2:$B$89,2,FALSE))</f>
        <v/>
      </c>
      <c r="C162" t="str">
        <f>IF(ISNA(VLOOKUP($A162,'dec8'!$A$1:$A$54,1,FALSE)),IF(ISNA(VLOOKUP($A162,'inc8'!$A$1:$A$26,1,FALSE)),"","increase8"),"decrease8")</f>
        <v/>
      </c>
      <c r="D162" t="str">
        <f>B162&amp;" "&amp;C162</f>
        <v xml:space="preserve"> </v>
      </c>
      <c r="E162" t="str">
        <f>VLOOKUP($A162,'9month'!$B$2:$L$1582,7,FALSE)</f>
        <v>2014-01-06T12:39:32Z</v>
      </c>
      <c r="F162">
        <f>VLOOKUP($A162,'9month'!$B$2:$L$1582,4,FALSE)</f>
        <v>14326</v>
      </c>
      <c r="G162">
        <f>VLOOKUP($A162,'9month'!$B$2:$L$1582,5,FALSE)</f>
        <v>1</v>
      </c>
      <c r="H162">
        <f>VLOOKUP($A162,'9month'!$B$2:$L$1582,6,FALSE)</f>
        <v>7</v>
      </c>
      <c r="I162">
        <f>VLOOKUP($A162,'9month'!$B$2:$L$1582,9,FALSE)</f>
        <v>128</v>
      </c>
      <c r="J162">
        <f>VLOOKUP($A162,'9month'!$B$2:$L$1582,10,FALSE)</f>
        <v>8</v>
      </c>
      <c r="K162">
        <f>VLOOKUP($A162,'9month'!$B$2:$L$1582,11,FALSE)</f>
        <v>11</v>
      </c>
    </row>
    <row r="163" spans="1:11" ht="18" hidden="1">
      <c r="A163" s="1" t="s">
        <v>216</v>
      </c>
      <c r="B163" t="str">
        <f>IF(ISNA(VLOOKUP($A163,incdec!$A$2:$B$89,2,FALSE)),"",VLOOKUP($A163,incdec!$A$2:$B$89,2,FALSE))</f>
        <v/>
      </c>
      <c r="C163" t="str">
        <f>IF(ISNA(VLOOKUP($A163,'dec8'!$A$1:$A$54,1,FALSE)),IF(ISNA(VLOOKUP($A163,'inc8'!$A$1:$A$26,1,FALSE)),"","increase8"),"decrease8")</f>
        <v/>
      </c>
      <c r="D163" t="str">
        <f>B163&amp;" "&amp;C163</f>
        <v xml:space="preserve"> </v>
      </c>
      <c r="E163" t="str">
        <f>VLOOKUP($A163,'9month'!$B$2:$L$1582,7,FALSE)</f>
        <v>2015-06-14T18:34:21Z</v>
      </c>
      <c r="F163">
        <f>VLOOKUP($A163,'9month'!$B$2:$L$1582,4,FALSE)</f>
        <v>2433027</v>
      </c>
      <c r="G163">
        <f>VLOOKUP($A163,'9month'!$B$2:$L$1582,5,FALSE)</f>
        <v>18</v>
      </c>
      <c r="H163">
        <f>VLOOKUP($A163,'9month'!$B$2:$L$1582,6,FALSE)</f>
        <v>34</v>
      </c>
      <c r="I163">
        <f>VLOOKUP($A163,'9month'!$B$2:$L$1582,9,FALSE)</f>
        <v>563</v>
      </c>
      <c r="J163">
        <f>VLOOKUP($A163,'9month'!$B$2:$L$1582,10,FALSE)</f>
        <v>53</v>
      </c>
      <c r="K163">
        <f>VLOOKUP($A163,'9month'!$B$2:$L$1582,11,FALSE)</f>
        <v>30</v>
      </c>
    </row>
    <row r="164" spans="1:11" ht="18" hidden="1">
      <c r="A164" s="1" t="s">
        <v>217</v>
      </c>
      <c r="B164" t="str">
        <f>IF(ISNA(VLOOKUP($A164,incdec!$A$2:$B$89,2,FALSE)),"",VLOOKUP($A164,incdec!$A$2:$B$89,2,FALSE))</f>
        <v/>
      </c>
      <c r="C164" t="str">
        <f>IF(ISNA(VLOOKUP($A164,'dec8'!$A$1:$A$54,1,FALSE)),IF(ISNA(VLOOKUP($A164,'inc8'!$A$1:$A$26,1,FALSE)),"","increase8"),"decrease8")</f>
        <v/>
      </c>
      <c r="D164" t="str">
        <f>B164&amp;" "&amp;C164</f>
        <v xml:space="preserve"> </v>
      </c>
      <c r="E164" t="str">
        <f>VLOOKUP($A164,'9month'!$B$2:$L$1582,7,FALSE)</f>
        <v>2015-05-06T13:02:18Z</v>
      </c>
      <c r="F164">
        <f>VLOOKUP($A164,'9month'!$B$2:$L$1582,4,FALSE)</f>
        <v>3423</v>
      </c>
      <c r="G164">
        <f>VLOOKUP($A164,'9month'!$B$2:$L$1582,5,FALSE)</f>
        <v>46</v>
      </c>
      <c r="H164">
        <f>VLOOKUP($A164,'9month'!$B$2:$L$1582,6,FALSE)</f>
        <v>4</v>
      </c>
      <c r="I164">
        <f>VLOOKUP($A164,'9month'!$B$2:$L$1582,9,FALSE)</f>
        <v>91</v>
      </c>
      <c r="J164">
        <f>VLOOKUP($A164,'9month'!$B$2:$L$1582,10,FALSE)</f>
        <v>53</v>
      </c>
      <c r="K164">
        <f>VLOOKUP($A164,'9month'!$B$2:$L$1582,11,FALSE)</f>
        <v>3</v>
      </c>
    </row>
    <row r="165" spans="1:11" ht="18" hidden="1">
      <c r="A165" s="1" t="s">
        <v>218</v>
      </c>
      <c r="B165" t="str">
        <f>IF(ISNA(VLOOKUP($A165,incdec!$A$2:$B$89,2,FALSE)),"",VLOOKUP($A165,incdec!$A$2:$B$89,2,FALSE))</f>
        <v/>
      </c>
      <c r="C165" t="str">
        <f>IF(ISNA(VLOOKUP($A165,'dec8'!$A$1:$A$54,1,FALSE)),IF(ISNA(VLOOKUP($A165,'inc8'!$A$1:$A$26,1,FALSE)),"","increase8"),"decrease8")</f>
        <v/>
      </c>
      <c r="D165" t="str">
        <f>B165&amp;" "&amp;C165</f>
        <v xml:space="preserve"> </v>
      </c>
      <c r="E165" t="str">
        <f>VLOOKUP($A165,'9month'!$B$2:$L$1582,7,FALSE)</f>
        <v>2015-06-15T21:46:05Z</v>
      </c>
      <c r="F165">
        <f>VLOOKUP($A165,'9month'!$B$2:$L$1582,4,FALSE)</f>
        <v>44051</v>
      </c>
      <c r="G165">
        <f>VLOOKUP($A165,'9month'!$B$2:$L$1582,5,FALSE)</f>
        <v>236</v>
      </c>
      <c r="H165">
        <f>VLOOKUP($A165,'9month'!$B$2:$L$1582,6,FALSE)</f>
        <v>129</v>
      </c>
      <c r="I165">
        <f>VLOOKUP($A165,'9month'!$B$2:$L$1582,9,FALSE)</f>
        <v>188</v>
      </c>
      <c r="J165">
        <f>VLOOKUP($A165,'9month'!$B$2:$L$1582,10,FALSE)</f>
        <v>183</v>
      </c>
      <c r="K165">
        <f>VLOOKUP($A165,'9month'!$B$2:$L$1582,11,FALSE)</f>
        <v>49</v>
      </c>
    </row>
    <row r="166" spans="1:11" ht="18" hidden="1">
      <c r="A166" s="1" t="s">
        <v>219</v>
      </c>
      <c r="B166" t="str">
        <f>IF(ISNA(VLOOKUP($A166,incdec!$A$2:$B$89,2,FALSE)),"",VLOOKUP($A166,incdec!$A$2:$B$89,2,FALSE))</f>
        <v/>
      </c>
      <c r="C166" t="str">
        <f>IF(ISNA(VLOOKUP($A166,'dec8'!$A$1:$A$54,1,FALSE)),IF(ISNA(VLOOKUP($A166,'inc8'!$A$1:$A$26,1,FALSE)),"","increase8"),"decrease8")</f>
        <v/>
      </c>
      <c r="D166" t="str">
        <f>B166&amp;" "&amp;C166</f>
        <v xml:space="preserve"> </v>
      </c>
      <c r="E166" t="str">
        <f>VLOOKUP($A166,'9month'!$B$2:$L$1582,7,FALSE)</f>
        <v>2014-07-06T05:13:38Z</v>
      </c>
      <c r="F166">
        <f>VLOOKUP($A166,'9month'!$B$2:$L$1582,4,FALSE)</f>
        <v>49176</v>
      </c>
      <c r="G166">
        <f>VLOOKUP($A166,'9month'!$B$2:$L$1582,5,FALSE)</f>
        <v>18</v>
      </c>
      <c r="H166">
        <f>VLOOKUP($A166,'9month'!$B$2:$L$1582,6,FALSE)</f>
        <v>1</v>
      </c>
      <c r="I166">
        <f>VLOOKUP($A166,'9month'!$B$2:$L$1582,9,FALSE)</f>
        <v>246</v>
      </c>
      <c r="J166">
        <f>VLOOKUP($A166,'9month'!$B$2:$L$1582,10,FALSE)</f>
        <v>151</v>
      </c>
      <c r="K166">
        <f>VLOOKUP($A166,'9month'!$B$2:$L$1582,11,FALSE)</f>
        <v>83</v>
      </c>
    </row>
    <row r="167" spans="1:11" ht="18">
      <c r="A167" s="1" t="s">
        <v>220</v>
      </c>
      <c r="B167" t="str">
        <f>IF(ISNA(VLOOKUP($A167,incdec!$A$2:$B$89,2,FALSE)),"",VLOOKUP($A167,incdec!$A$2:$B$89,2,FALSE))</f>
        <v/>
      </c>
      <c r="C167" t="str">
        <f>IF(ISNA(VLOOKUP($A167,'dec8'!$A$1:$A$54,1,FALSE)),IF(ISNA(VLOOKUP($A167,'inc8'!$A$1:$A$26,1,FALSE)),"","increase8"),"decrease8")</f>
        <v>decrease8</v>
      </c>
      <c r="D167" t="str">
        <f>B167&amp;" "&amp;C167</f>
        <v xml:space="preserve"> decrease8</v>
      </c>
      <c r="E167" t="str">
        <f>VLOOKUP($A167,'9month'!$B$2:$L$1582,7,FALSE)</f>
        <v>2011-06-20T10:17:14Z</v>
      </c>
      <c r="F167">
        <f>VLOOKUP($A167,'9month'!$B$2:$L$1582,4,FALSE)</f>
        <v>3744</v>
      </c>
      <c r="G167">
        <f>VLOOKUP($A167,'9month'!$B$2:$L$1582,5,FALSE)</f>
        <v>408</v>
      </c>
      <c r="H167">
        <f>VLOOKUP($A167,'9month'!$B$2:$L$1582,6,FALSE)</f>
        <v>163</v>
      </c>
      <c r="I167">
        <f>VLOOKUP($A167,'9month'!$B$2:$L$1582,9,FALSE)</f>
        <v>420</v>
      </c>
      <c r="J167">
        <f>VLOOKUP($A167,'9month'!$B$2:$L$1582,10,FALSE)</f>
        <v>201</v>
      </c>
      <c r="K167">
        <f>VLOOKUP($A167,'9month'!$B$2:$L$1582,11,FALSE)</f>
        <v>102</v>
      </c>
    </row>
    <row r="168" spans="1:11" ht="18" hidden="1">
      <c r="A168" s="1" t="s">
        <v>221</v>
      </c>
      <c r="B168" t="str">
        <f>IF(ISNA(VLOOKUP($A168,incdec!$A$2:$B$89,2,FALSE)),"",VLOOKUP($A168,incdec!$A$2:$B$89,2,FALSE))</f>
        <v/>
      </c>
      <c r="C168" t="str">
        <f>IF(ISNA(VLOOKUP($A168,'dec8'!$A$1:$A$54,1,FALSE)),IF(ISNA(VLOOKUP($A168,'inc8'!$A$1:$A$26,1,FALSE)),"","increase8"),"decrease8")</f>
        <v/>
      </c>
      <c r="D168" t="str">
        <f>B168&amp;" "&amp;C168</f>
        <v xml:space="preserve"> </v>
      </c>
      <c r="E168" t="str">
        <f>VLOOKUP($A168,'9month'!$B$2:$L$1582,7,FALSE)</f>
        <v>2015-03-24T22:48:27Z</v>
      </c>
      <c r="F168">
        <f>VLOOKUP($A168,'9month'!$B$2:$L$1582,4,FALSE)</f>
        <v>116709</v>
      </c>
      <c r="G168">
        <f>VLOOKUP($A168,'9month'!$B$2:$L$1582,5,FALSE)</f>
        <v>4</v>
      </c>
      <c r="H168">
        <f>VLOOKUP($A168,'9month'!$B$2:$L$1582,6,FALSE)</f>
        <v>2</v>
      </c>
      <c r="I168">
        <f>VLOOKUP($A168,'9month'!$B$2:$L$1582,9,FALSE)</f>
        <v>187</v>
      </c>
      <c r="J168">
        <f>VLOOKUP($A168,'9month'!$B$2:$L$1582,10,FALSE)</f>
        <v>38</v>
      </c>
      <c r="K168">
        <f>VLOOKUP($A168,'9month'!$B$2:$L$1582,11,FALSE)</f>
        <v>42</v>
      </c>
    </row>
    <row r="169" spans="1:11" ht="18" hidden="1">
      <c r="A169" s="1" t="s">
        <v>222</v>
      </c>
      <c r="B169" t="str">
        <f>IF(ISNA(VLOOKUP($A169,incdec!$A$2:$B$89,2,FALSE)),"",VLOOKUP($A169,incdec!$A$2:$B$89,2,FALSE))</f>
        <v/>
      </c>
      <c r="C169" t="str">
        <f>IF(ISNA(VLOOKUP($A169,'dec8'!$A$1:$A$54,1,FALSE)),IF(ISNA(VLOOKUP($A169,'inc8'!$A$1:$A$26,1,FALSE)),"","increase8"),"decrease8")</f>
        <v/>
      </c>
      <c r="D169" t="str">
        <f>B169&amp;" "&amp;C169</f>
        <v xml:space="preserve"> </v>
      </c>
      <c r="E169" t="str">
        <f>VLOOKUP($A169,'9month'!$B$2:$L$1582,7,FALSE)</f>
        <v>2015-07-31T18:48:21Z</v>
      </c>
      <c r="F169">
        <f>VLOOKUP($A169,'9month'!$B$2:$L$1582,4,FALSE)</f>
        <v>64045</v>
      </c>
      <c r="G169">
        <f>VLOOKUP($A169,'9month'!$B$2:$L$1582,5,FALSE)</f>
        <v>196</v>
      </c>
      <c r="H169">
        <f>VLOOKUP($A169,'9month'!$B$2:$L$1582,6,FALSE)</f>
        <v>266</v>
      </c>
      <c r="I169">
        <f>VLOOKUP($A169,'9month'!$B$2:$L$1582,9,FALSE)</f>
        <v>639</v>
      </c>
      <c r="J169">
        <f>VLOOKUP($A169,'9month'!$B$2:$L$1582,10,FALSE)</f>
        <v>171</v>
      </c>
      <c r="K169">
        <f>VLOOKUP($A169,'9month'!$B$2:$L$1582,11,FALSE)</f>
        <v>1082</v>
      </c>
    </row>
    <row r="170" spans="1:11" ht="18" hidden="1">
      <c r="A170" s="1" t="s">
        <v>223</v>
      </c>
      <c r="B170" t="str">
        <f>IF(ISNA(VLOOKUP($A170,incdec!$A$2:$B$89,2,FALSE)),"",VLOOKUP($A170,incdec!$A$2:$B$89,2,FALSE))</f>
        <v/>
      </c>
      <c r="C170" t="str">
        <f>IF(ISNA(VLOOKUP($A170,'dec8'!$A$1:$A$54,1,FALSE)),IF(ISNA(VLOOKUP($A170,'inc8'!$A$1:$A$26,1,FALSE)),"","increase8"),"decrease8")</f>
        <v/>
      </c>
      <c r="D170" t="str">
        <f>B170&amp;" "&amp;C170</f>
        <v xml:space="preserve"> </v>
      </c>
      <c r="E170" t="str">
        <f>VLOOKUP($A170,'9month'!$B$2:$L$1582,7,FALSE)</f>
        <v>2014-11-27T03:25:53Z</v>
      </c>
      <c r="F170">
        <f>VLOOKUP($A170,'9month'!$B$2:$L$1582,4,FALSE)</f>
        <v>48917</v>
      </c>
      <c r="G170">
        <f>VLOOKUP($A170,'9month'!$B$2:$L$1582,5,FALSE)</f>
        <v>186</v>
      </c>
      <c r="H170">
        <f>VLOOKUP($A170,'9month'!$B$2:$L$1582,6,FALSE)</f>
        <v>112</v>
      </c>
      <c r="I170">
        <f>VLOOKUP($A170,'9month'!$B$2:$L$1582,9,FALSE)</f>
        <v>1405</v>
      </c>
      <c r="J170">
        <f>VLOOKUP($A170,'9month'!$B$2:$L$1582,10,FALSE)</f>
        <v>1919</v>
      </c>
      <c r="K170">
        <f>VLOOKUP($A170,'9month'!$B$2:$L$1582,11,FALSE)</f>
        <v>262</v>
      </c>
    </row>
    <row r="171" spans="1:11" ht="18" hidden="1">
      <c r="A171" s="1" t="s">
        <v>224</v>
      </c>
      <c r="B171" t="str">
        <f>IF(ISNA(VLOOKUP($A171,incdec!$A$2:$B$89,2,FALSE)),"",VLOOKUP($A171,incdec!$A$2:$B$89,2,FALSE))</f>
        <v/>
      </c>
      <c r="C171" t="str">
        <f>IF(ISNA(VLOOKUP($A171,'dec8'!$A$1:$A$54,1,FALSE)),IF(ISNA(VLOOKUP($A171,'inc8'!$A$1:$A$26,1,FALSE)),"","increase8"),"decrease8")</f>
        <v/>
      </c>
      <c r="D171" t="str">
        <f>B171&amp;" "&amp;C171</f>
        <v xml:space="preserve"> </v>
      </c>
      <c r="E171" t="str">
        <f>VLOOKUP($A171,'9month'!$B$2:$L$1582,7,FALSE)</f>
        <v>2012-08-09T15:25:32Z</v>
      </c>
      <c r="F171">
        <f>VLOOKUP($A171,'9month'!$B$2:$L$1582,4,FALSE)</f>
        <v>72935</v>
      </c>
      <c r="G171">
        <f>VLOOKUP($A171,'9month'!$B$2:$L$1582,5,FALSE)</f>
        <v>5</v>
      </c>
      <c r="H171">
        <f>VLOOKUP($A171,'9month'!$B$2:$L$1582,6,FALSE)</f>
        <v>4</v>
      </c>
      <c r="I171">
        <f>VLOOKUP($A171,'9month'!$B$2:$L$1582,9,FALSE)</f>
        <v>21</v>
      </c>
      <c r="J171">
        <f>VLOOKUP($A171,'9month'!$B$2:$L$1582,10,FALSE)</f>
        <v>1</v>
      </c>
      <c r="K171">
        <f>VLOOKUP($A171,'9month'!$B$2:$L$1582,11,FALSE)</f>
        <v>0</v>
      </c>
    </row>
    <row r="172" spans="1:11" ht="18" hidden="1">
      <c r="A172" s="1" t="s">
        <v>225</v>
      </c>
      <c r="B172" t="str">
        <f>IF(ISNA(VLOOKUP($A172,incdec!$A$2:$B$89,2,FALSE)),"",VLOOKUP($A172,incdec!$A$2:$B$89,2,FALSE))</f>
        <v/>
      </c>
      <c r="C172" t="str">
        <f>IF(ISNA(VLOOKUP($A172,'dec8'!$A$1:$A$54,1,FALSE)),IF(ISNA(VLOOKUP($A172,'inc8'!$A$1:$A$26,1,FALSE)),"","increase8"),"decrease8")</f>
        <v/>
      </c>
      <c r="D172" t="str">
        <f>B172&amp;" "&amp;C172</f>
        <v xml:space="preserve"> </v>
      </c>
      <c r="E172" t="str">
        <f>VLOOKUP($A172,'9month'!$B$2:$L$1582,7,FALSE)</f>
        <v>2015-03-22T04:50:32Z</v>
      </c>
      <c r="F172">
        <f>VLOOKUP($A172,'9month'!$B$2:$L$1582,4,FALSE)</f>
        <v>3659</v>
      </c>
      <c r="G172">
        <f>VLOOKUP($A172,'9month'!$B$2:$L$1582,5,FALSE)</f>
        <v>772</v>
      </c>
      <c r="H172">
        <f>VLOOKUP($A172,'9month'!$B$2:$L$1582,6,FALSE)</f>
        <v>135</v>
      </c>
      <c r="I172">
        <f>VLOOKUP($A172,'9month'!$B$2:$L$1582,9,FALSE)</f>
        <v>364</v>
      </c>
      <c r="J172">
        <f>VLOOKUP($A172,'9month'!$B$2:$L$1582,10,FALSE)</f>
        <v>128</v>
      </c>
      <c r="K172">
        <f>VLOOKUP($A172,'9month'!$B$2:$L$1582,11,FALSE)</f>
        <v>163</v>
      </c>
    </row>
    <row r="173" spans="1:11" ht="18" hidden="1">
      <c r="A173" s="1" t="s">
        <v>226</v>
      </c>
      <c r="B173" t="str">
        <f>IF(ISNA(VLOOKUP($A173,incdec!$A$2:$B$89,2,FALSE)),"",VLOOKUP($A173,incdec!$A$2:$B$89,2,FALSE))</f>
        <v/>
      </c>
      <c r="C173" t="str">
        <f>IF(ISNA(VLOOKUP($A173,'dec8'!$A$1:$A$54,1,FALSE)),IF(ISNA(VLOOKUP($A173,'inc8'!$A$1:$A$26,1,FALSE)),"","increase8"),"decrease8")</f>
        <v/>
      </c>
      <c r="D173" t="str">
        <f>B173&amp;" "&amp;C173</f>
        <v xml:space="preserve"> </v>
      </c>
      <c r="E173" t="str">
        <f>VLOOKUP($A173,'9month'!$B$2:$L$1582,7,FALSE)</f>
        <v>2015-01-22T12:58:29Z</v>
      </c>
      <c r="F173">
        <f>VLOOKUP($A173,'9month'!$B$2:$L$1582,4,FALSE)</f>
        <v>13091</v>
      </c>
      <c r="G173">
        <f>VLOOKUP($A173,'9month'!$B$2:$L$1582,5,FALSE)</f>
        <v>20</v>
      </c>
      <c r="H173">
        <f>VLOOKUP($A173,'9month'!$B$2:$L$1582,6,FALSE)</f>
        <v>7</v>
      </c>
      <c r="I173">
        <f>VLOOKUP($A173,'9month'!$B$2:$L$1582,9,FALSE)</f>
        <v>544</v>
      </c>
      <c r="J173">
        <f>VLOOKUP($A173,'9month'!$B$2:$L$1582,10,FALSE)</f>
        <v>96</v>
      </c>
      <c r="K173">
        <f>VLOOKUP($A173,'9month'!$B$2:$L$1582,11,FALSE)</f>
        <v>32</v>
      </c>
    </row>
    <row r="174" spans="1:11" ht="18" hidden="1">
      <c r="A174" s="1" t="s">
        <v>227</v>
      </c>
      <c r="B174" t="str">
        <f>IF(ISNA(VLOOKUP($A174,incdec!$A$2:$B$89,2,FALSE)),"",VLOOKUP($A174,incdec!$A$2:$B$89,2,FALSE))</f>
        <v/>
      </c>
      <c r="C174" t="str">
        <f>IF(ISNA(VLOOKUP($A174,'dec8'!$A$1:$A$54,1,FALSE)),IF(ISNA(VLOOKUP($A174,'inc8'!$A$1:$A$26,1,FALSE)),"","increase8"),"decrease8")</f>
        <v/>
      </c>
      <c r="D174" t="str">
        <f>B174&amp;" "&amp;C174</f>
        <v xml:space="preserve"> </v>
      </c>
      <c r="E174" t="str">
        <f>VLOOKUP($A174,'9month'!$B$2:$L$1582,7,FALSE)</f>
        <v>2014-09-05T10:27:14Z</v>
      </c>
      <c r="F174">
        <f>VLOOKUP($A174,'9month'!$B$2:$L$1582,4,FALSE)</f>
        <v>118092</v>
      </c>
      <c r="G174">
        <f>VLOOKUP($A174,'9month'!$B$2:$L$1582,5,FALSE)</f>
        <v>2</v>
      </c>
      <c r="H174">
        <f>VLOOKUP($A174,'9month'!$B$2:$L$1582,6,FALSE)</f>
        <v>6</v>
      </c>
      <c r="I174">
        <f>VLOOKUP($A174,'9month'!$B$2:$L$1582,9,FALSE)</f>
        <v>162</v>
      </c>
      <c r="J174">
        <f>VLOOKUP($A174,'9month'!$B$2:$L$1582,10,FALSE)</f>
        <v>0</v>
      </c>
      <c r="K174">
        <f>VLOOKUP($A174,'9month'!$B$2:$L$1582,11,FALSE)</f>
        <v>112</v>
      </c>
    </row>
    <row r="175" spans="1:11" ht="18">
      <c r="A175" s="1" t="s">
        <v>62</v>
      </c>
      <c r="B175" t="str">
        <f>IF(ISNA(VLOOKUP($A175,incdec!$A$2:$B$89,2,FALSE)),"",VLOOKUP($A175,incdec!$A$2:$B$89,2,FALSE))</f>
        <v>decrease</v>
      </c>
      <c r="C175" t="str">
        <f>IF(ISNA(VLOOKUP($A175,'dec8'!$A$1:$A$54,1,FALSE)),IF(ISNA(VLOOKUP($A175,'inc8'!$A$1:$A$26,1,FALSE)),"","increase8"),"decrease8")</f>
        <v>decrease8</v>
      </c>
      <c r="D175" t="str">
        <f>B175&amp;" "&amp;C175</f>
        <v>decrease decrease8</v>
      </c>
      <c r="E175" t="str">
        <f>VLOOKUP($A175,'9month'!$B$2:$L$1582,7,FALSE)</f>
        <v>2014-09-05T15:22:41Z</v>
      </c>
      <c r="F175">
        <f>VLOOKUP($A175,'9month'!$B$2:$L$1582,4,FALSE)</f>
        <v>128117</v>
      </c>
      <c r="G175">
        <f>VLOOKUP($A175,'9month'!$B$2:$L$1582,5,FALSE)</f>
        <v>8</v>
      </c>
      <c r="H175">
        <f>VLOOKUP($A175,'9month'!$B$2:$L$1582,6,FALSE)</f>
        <v>10</v>
      </c>
      <c r="I175">
        <f>VLOOKUP($A175,'9month'!$B$2:$L$1582,9,FALSE)</f>
        <v>270</v>
      </c>
      <c r="J175">
        <f>VLOOKUP($A175,'9month'!$B$2:$L$1582,10,FALSE)</f>
        <v>0</v>
      </c>
      <c r="K175">
        <f>VLOOKUP($A175,'9month'!$B$2:$L$1582,11,FALSE)</f>
        <v>99</v>
      </c>
    </row>
    <row r="176" spans="1:11" ht="18" hidden="1">
      <c r="A176" s="1" t="s">
        <v>228</v>
      </c>
      <c r="B176" t="str">
        <f>IF(ISNA(VLOOKUP($A176,incdec!$A$2:$B$89,2,FALSE)),"",VLOOKUP($A176,incdec!$A$2:$B$89,2,FALSE))</f>
        <v/>
      </c>
      <c r="C176" t="str">
        <f>IF(ISNA(VLOOKUP($A176,'dec8'!$A$1:$A$54,1,FALSE)),IF(ISNA(VLOOKUP($A176,'inc8'!$A$1:$A$26,1,FALSE)),"","increase8"),"decrease8")</f>
        <v/>
      </c>
      <c r="D176" t="str">
        <f>B176&amp;" "&amp;C176</f>
        <v xml:space="preserve"> </v>
      </c>
      <c r="E176" t="str">
        <f>VLOOKUP($A176,'9month'!$B$2:$L$1582,7,FALSE)</f>
        <v>2013-09-28T16:16:04Z</v>
      </c>
      <c r="F176">
        <f>VLOOKUP($A176,'9month'!$B$2:$L$1582,4,FALSE)</f>
        <v>177586</v>
      </c>
      <c r="G176">
        <f>VLOOKUP($A176,'9month'!$B$2:$L$1582,5,FALSE)</f>
        <v>663</v>
      </c>
      <c r="H176">
        <f>VLOOKUP($A176,'9month'!$B$2:$L$1582,6,FALSE)</f>
        <v>728</v>
      </c>
      <c r="I176">
        <f>VLOOKUP($A176,'9month'!$B$2:$L$1582,9,FALSE)</f>
        <v>4701</v>
      </c>
      <c r="J176">
        <f>VLOOKUP($A176,'9month'!$B$2:$L$1582,10,FALSE)</f>
        <v>0</v>
      </c>
      <c r="K176">
        <f>VLOOKUP($A176,'9month'!$B$2:$L$1582,11,FALSE)</f>
        <v>1851</v>
      </c>
    </row>
    <row r="177" spans="1:11" ht="18" hidden="1">
      <c r="A177" s="1" t="s">
        <v>229</v>
      </c>
      <c r="B177" t="str">
        <f>IF(ISNA(VLOOKUP($A177,incdec!$A$2:$B$89,2,FALSE)),"",VLOOKUP($A177,incdec!$A$2:$B$89,2,FALSE))</f>
        <v/>
      </c>
      <c r="C177" t="str">
        <f>IF(ISNA(VLOOKUP($A177,'dec8'!$A$1:$A$54,1,FALSE)),IF(ISNA(VLOOKUP($A177,'inc8'!$A$1:$A$26,1,FALSE)),"","increase8"),"decrease8")</f>
        <v/>
      </c>
      <c r="D177" t="str">
        <f>B177&amp;" "&amp;C177</f>
        <v xml:space="preserve"> </v>
      </c>
      <c r="E177" t="str">
        <f>VLOOKUP($A177,'9month'!$B$2:$L$1582,7,FALSE)</f>
        <v>2013-09-28T16:38:14Z</v>
      </c>
      <c r="F177">
        <f>VLOOKUP($A177,'9month'!$B$2:$L$1582,4,FALSE)</f>
        <v>139979</v>
      </c>
      <c r="G177">
        <f>VLOOKUP($A177,'9month'!$B$2:$L$1582,5,FALSE)</f>
        <v>330</v>
      </c>
      <c r="H177">
        <f>VLOOKUP($A177,'9month'!$B$2:$L$1582,6,FALSE)</f>
        <v>459</v>
      </c>
      <c r="I177">
        <f>VLOOKUP($A177,'9month'!$B$2:$L$1582,9,FALSE)</f>
        <v>3457</v>
      </c>
      <c r="J177">
        <f>VLOOKUP($A177,'9month'!$B$2:$L$1582,10,FALSE)</f>
        <v>0</v>
      </c>
      <c r="K177">
        <f>VLOOKUP($A177,'9month'!$B$2:$L$1582,11,FALSE)</f>
        <v>1322</v>
      </c>
    </row>
    <row r="178" spans="1:11" ht="18">
      <c r="A178" s="1" t="s">
        <v>230</v>
      </c>
      <c r="B178" t="str">
        <f>IF(ISNA(VLOOKUP($A178,incdec!$A$2:$B$89,2,FALSE)),"",VLOOKUP($A178,incdec!$A$2:$B$89,2,FALSE))</f>
        <v>increase</v>
      </c>
      <c r="C178" t="str">
        <f>IF(ISNA(VLOOKUP($A178,'dec8'!$A$1:$A$54,1,FALSE)),IF(ISNA(VLOOKUP($A178,'inc8'!$A$1:$A$26,1,FALSE)),"","increase8"),"decrease8")</f>
        <v/>
      </c>
      <c r="D178" t="str">
        <f>B178&amp;" "&amp;C178</f>
        <v xml:space="preserve">increase </v>
      </c>
      <c r="E178" t="str">
        <f>VLOOKUP($A178,'9month'!$B$2:$L$1582,7,FALSE)</f>
        <v>2014-03-18T17:34:41Z</v>
      </c>
      <c r="F178">
        <f>VLOOKUP($A178,'9month'!$B$2:$L$1582,4,FALSE)</f>
        <v>24670</v>
      </c>
      <c r="G178">
        <f>VLOOKUP($A178,'9month'!$B$2:$L$1582,5,FALSE)</f>
        <v>17</v>
      </c>
      <c r="H178">
        <f>VLOOKUP($A178,'9month'!$B$2:$L$1582,6,FALSE)</f>
        <v>15</v>
      </c>
      <c r="I178">
        <f>VLOOKUP($A178,'9month'!$B$2:$L$1582,9,FALSE)</f>
        <v>430</v>
      </c>
      <c r="J178">
        <f>VLOOKUP($A178,'9month'!$B$2:$L$1582,10,FALSE)</f>
        <v>32</v>
      </c>
      <c r="K178">
        <f>VLOOKUP($A178,'9month'!$B$2:$L$1582,11,FALSE)</f>
        <v>83</v>
      </c>
    </row>
    <row r="179" spans="1:11" ht="18" hidden="1">
      <c r="A179" s="1" t="s">
        <v>231</v>
      </c>
      <c r="B179" t="str">
        <f>IF(ISNA(VLOOKUP($A179,incdec!$A$2:$B$89,2,FALSE)),"",VLOOKUP($A179,incdec!$A$2:$B$89,2,FALSE))</f>
        <v/>
      </c>
      <c r="C179" t="str">
        <f>IF(ISNA(VLOOKUP($A179,'dec8'!$A$1:$A$54,1,FALSE)),IF(ISNA(VLOOKUP($A179,'inc8'!$A$1:$A$26,1,FALSE)),"","increase8"),"decrease8")</f>
        <v/>
      </c>
      <c r="D179" t="str">
        <f>B179&amp;" "&amp;C179</f>
        <v xml:space="preserve"> </v>
      </c>
      <c r="E179" t="str">
        <f>VLOOKUP($A179,'9month'!$B$2:$L$1582,7,FALSE)</f>
        <v>2015-06-10T07:48:18Z</v>
      </c>
      <c r="F179">
        <f>VLOOKUP($A179,'9month'!$B$2:$L$1582,4,FALSE)</f>
        <v>38876</v>
      </c>
      <c r="G179">
        <f>VLOOKUP($A179,'9month'!$B$2:$L$1582,5,FALSE)</f>
        <v>484</v>
      </c>
      <c r="H179">
        <f>VLOOKUP($A179,'9month'!$B$2:$L$1582,6,FALSE)</f>
        <v>80</v>
      </c>
      <c r="I179">
        <f>VLOOKUP($A179,'9month'!$B$2:$L$1582,9,FALSE)</f>
        <v>999</v>
      </c>
      <c r="J179">
        <f>VLOOKUP($A179,'9month'!$B$2:$L$1582,10,FALSE)</f>
        <v>509</v>
      </c>
      <c r="K179">
        <f>VLOOKUP($A179,'9month'!$B$2:$L$1582,11,FALSE)</f>
        <v>72</v>
      </c>
    </row>
    <row r="180" spans="1:11" ht="18" hidden="1">
      <c r="A180" s="1" t="s">
        <v>232</v>
      </c>
      <c r="B180" t="str">
        <f>IF(ISNA(VLOOKUP($A180,incdec!$A$2:$B$89,2,FALSE)),"",VLOOKUP($A180,incdec!$A$2:$B$89,2,FALSE))</f>
        <v/>
      </c>
      <c r="C180" t="str">
        <f>IF(ISNA(VLOOKUP($A180,'dec8'!$A$1:$A$54,1,FALSE)),IF(ISNA(VLOOKUP($A180,'inc8'!$A$1:$A$26,1,FALSE)),"","increase8"),"decrease8")</f>
        <v/>
      </c>
      <c r="D180" t="str">
        <f>B180&amp;" "&amp;C180</f>
        <v xml:space="preserve"> </v>
      </c>
      <c r="E180" t="str">
        <f>VLOOKUP($A180,'9month'!$B$2:$L$1582,7,FALSE)</f>
        <v>2014-01-09T01:11:22Z</v>
      </c>
      <c r="F180">
        <f>VLOOKUP($A180,'9month'!$B$2:$L$1582,4,FALSE)</f>
        <v>69531</v>
      </c>
      <c r="G180">
        <f>VLOOKUP($A180,'9month'!$B$2:$L$1582,5,FALSE)</f>
        <v>3779</v>
      </c>
      <c r="H180">
        <f>VLOOKUP($A180,'9month'!$B$2:$L$1582,6,FALSE)</f>
        <v>440</v>
      </c>
      <c r="I180">
        <f>VLOOKUP($A180,'9month'!$B$2:$L$1582,9,FALSE)</f>
        <v>2156</v>
      </c>
      <c r="J180">
        <f>VLOOKUP($A180,'9month'!$B$2:$L$1582,10,FALSE)</f>
        <v>2149</v>
      </c>
      <c r="K180">
        <f>VLOOKUP($A180,'9month'!$B$2:$L$1582,11,FALSE)</f>
        <v>635</v>
      </c>
    </row>
    <row r="181" spans="1:11" ht="18" hidden="1">
      <c r="A181" s="1" t="s">
        <v>233</v>
      </c>
      <c r="B181" t="str">
        <f>IF(ISNA(VLOOKUP($A181,incdec!$A$2:$B$89,2,FALSE)),"",VLOOKUP($A181,incdec!$A$2:$B$89,2,FALSE))</f>
        <v/>
      </c>
      <c r="C181" t="str">
        <f>IF(ISNA(VLOOKUP($A181,'dec8'!$A$1:$A$54,1,FALSE)),IF(ISNA(VLOOKUP($A181,'inc8'!$A$1:$A$26,1,FALSE)),"","increase8"),"decrease8")</f>
        <v/>
      </c>
      <c r="D181" t="str">
        <f>B181&amp;" "&amp;C181</f>
        <v xml:space="preserve"> </v>
      </c>
      <c r="E181" t="str">
        <f>VLOOKUP($A181,'9month'!$B$2:$L$1582,7,FALSE)</f>
        <v>2014-11-01T20:02:42Z</v>
      </c>
      <c r="F181">
        <f>VLOOKUP($A181,'9month'!$B$2:$L$1582,4,FALSE)</f>
        <v>39710</v>
      </c>
      <c r="G181">
        <f>VLOOKUP($A181,'9month'!$B$2:$L$1582,5,FALSE)</f>
        <v>4340</v>
      </c>
      <c r="H181">
        <f>VLOOKUP($A181,'9month'!$B$2:$L$1582,6,FALSE)</f>
        <v>576</v>
      </c>
      <c r="I181">
        <f>VLOOKUP($A181,'9month'!$B$2:$L$1582,9,FALSE)</f>
        <v>365</v>
      </c>
      <c r="J181">
        <f>VLOOKUP($A181,'9month'!$B$2:$L$1582,10,FALSE)</f>
        <v>723</v>
      </c>
      <c r="K181">
        <f>VLOOKUP($A181,'9month'!$B$2:$L$1582,11,FALSE)</f>
        <v>75</v>
      </c>
    </row>
    <row r="182" spans="1:11" ht="18" hidden="1">
      <c r="A182" s="1" t="s">
        <v>234</v>
      </c>
      <c r="B182" t="str">
        <f>IF(ISNA(VLOOKUP($A182,incdec!$A$2:$B$89,2,FALSE)),"",VLOOKUP($A182,incdec!$A$2:$B$89,2,FALSE))</f>
        <v/>
      </c>
      <c r="C182" t="str">
        <f>IF(ISNA(VLOOKUP($A182,'dec8'!$A$1:$A$54,1,FALSE)),IF(ISNA(VLOOKUP($A182,'inc8'!$A$1:$A$26,1,FALSE)),"","increase8"),"decrease8")</f>
        <v/>
      </c>
      <c r="D182" t="str">
        <f>B182&amp;" "&amp;C182</f>
        <v xml:space="preserve"> </v>
      </c>
      <c r="E182" t="str">
        <f>VLOOKUP($A182,'9month'!$B$2:$L$1582,7,FALSE)</f>
        <v>2012-10-05T18:19:37Z</v>
      </c>
      <c r="F182">
        <f>VLOOKUP($A182,'9month'!$B$2:$L$1582,4,FALSE)</f>
        <v>9889</v>
      </c>
      <c r="G182">
        <f>VLOOKUP($A182,'9month'!$B$2:$L$1582,5,FALSE)</f>
        <v>756</v>
      </c>
      <c r="H182">
        <f>VLOOKUP($A182,'9month'!$B$2:$L$1582,6,FALSE)</f>
        <v>78</v>
      </c>
      <c r="I182">
        <f>VLOOKUP($A182,'9month'!$B$2:$L$1582,9,FALSE)</f>
        <v>417</v>
      </c>
      <c r="J182">
        <f>VLOOKUP($A182,'9month'!$B$2:$L$1582,10,FALSE)</f>
        <v>98</v>
      </c>
      <c r="K182">
        <f>VLOOKUP($A182,'9month'!$B$2:$L$1582,11,FALSE)</f>
        <v>159</v>
      </c>
    </row>
    <row r="183" spans="1:11" ht="18">
      <c r="A183" s="1" t="s">
        <v>55</v>
      </c>
      <c r="B183" t="str">
        <f>IF(ISNA(VLOOKUP($A183,incdec!$A$2:$B$89,2,FALSE)),"",VLOOKUP($A183,incdec!$A$2:$B$89,2,FALSE))</f>
        <v>decrease</v>
      </c>
      <c r="C183" t="str">
        <f>IF(ISNA(VLOOKUP($A183,'dec8'!$A$1:$A$54,1,FALSE)),IF(ISNA(VLOOKUP($A183,'inc8'!$A$1:$A$26,1,FALSE)),"","increase8"),"decrease8")</f>
        <v/>
      </c>
      <c r="D183" t="str">
        <f>B183&amp;" "&amp;C183</f>
        <v xml:space="preserve">decrease </v>
      </c>
      <c r="E183" t="str">
        <f>VLOOKUP($A183,'9month'!$B$2:$L$1582,7,FALSE)</f>
        <v>2014-11-28T08:56:21Z</v>
      </c>
      <c r="F183">
        <f>VLOOKUP($A183,'9month'!$B$2:$L$1582,4,FALSE)</f>
        <v>36084</v>
      </c>
      <c r="G183">
        <f>VLOOKUP($A183,'9month'!$B$2:$L$1582,5,FALSE)</f>
        <v>128</v>
      </c>
      <c r="H183">
        <f>VLOOKUP($A183,'9month'!$B$2:$L$1582,6,FALSE)</f>
        <v>38</v>
      </c>
      <c r="I183">
        <f>VLOOKUP($A183,'9month'!$B$2:$L$1582,9,FALSE)</f>
        <v>93</v>
      </c>
      <c r="J183">
        <f>VLOOKUP($A183,'9month'!$B$2:$L$1582,10,FALSE)</f>
        <v>11</v>
      </c>
      <c r="K183">
        <f>VLOOKUP($A183,'9month'!$B$2:$L$1582,11,FALSE)</f>
        <v>28</v>
      </c>
    </row>
    <row r="184" spans="1:11" ht="18" hidden="1">
      <c r="A184" s="1" t="s">
        <v>235</v>
      </c>
      <c r="B184" t="str">
        <f>IF(ISNA(VLOOKUP($A184,incdec!$A$2:$B$89,2,FALSE)),"",VLOOKUP($A184,incdec!$A$2:$B$89,2,FALSE))</f>
        <v/>
      </c>
      <c r="C184" t="str">
        <f>IF(ISNA(VLOOKUP($A184,'dec8'!$A$1:$A$54,1,FALSE)),IF(ISNA(VLOOKUP($A184,'inc8'!$A$1:$A$26,1,FALSE)),"","increase8"),"decrease8")</f>
        <v/>
      </c>
      <c r="D184" t="str">
        <f>B184&amp;" "&amp;C184</f>
        <v xml:space="preserve"> </v>
      </c>
      <c r="E184" t="str">
        <f>VLOOKUP($A184,'9month'!$B$2:$L$1582,7,FALSE)</f>
        <v>2014-03-05T01:06:23Z</v>
      </c>
      <c r="F184">
        <f>VLOOKUP($A184,'9month'!$B$2:$L$1582,4,FALSE)</f>
        <v>196019</v>
      </c>
      <c r="G184">
        <f>VLOOKUP($A184,'9month'!$B$2:$L$1582,5,FALSE)</f>
        <v>3948</v>
      </c>
      <c r="H184">
        <f>VLOOKUP($A184,'9month'!$B$2:$L$1582,6,FALSE)</f>
        <v>1500</v>
      </c>
      <c r="I184">
        <f>VLOOKUP($A184,'9month'!$B$2:$L$1582,9,FALSE)</f>
        <v>4559</v>
      </c>
      <c r="J184">
        <f>VLOOKUP($A184,'9month'!$B$2:$L$1582,10,FALSE)</f>
        <v>0</v>
      </c>
      <c r="K184">
        <f>VLOOKUP($A184,'9month'!$B$2:$L$1582,11,FALSE)</f>
        <v>699</v>
      </c>
    </row>
    <row r="185" spans="1:11" ht="18" hidden="1">
      <c r="A185" s="1" t="s">
        <v>236</v>
      </c>
      <c r="B185" t="str">
        <f>IF(ISNA(VLOOKUP($A185,incdec!$A$2:$B$89,2,FALSE)),"",VLOOKUP($A185,incdec!$A$2:$B$89,2,FALSE))</f>
        <v/>
      </c>
      <c r="C185" t="str">
        <f>IF(ISNA(VLOOKUP($A185,'dec8'!$A$1:$A$54,1,FALSE)),IF(ISNA(VLOOKUP($A185,'inc8'!$A$1:$A$26,1,FALSE)),"","increase8"),"decrease8")</f>
        <v/>
      </c>
      <c r="D185" t="str">
        <f>B185&amp;" "&amp;C185</f>
        <v xml:space="preserve"> </v>
      </c>
      <c r="E185" t="str">
        <f>VLOOKUP($A185,'9month'!$B$2:$L$1582,7,FALSE)</f>
        <v>2014-05-12T13:45:11Z</v>
      </c>
      <c r="F185">
        <f>VLOOKUP($A185,'9month'!$B$2:$L$1582,4,FALSE)</f>
        <v>352878</v>
      </c>
      <c r="G185">
        <f>VLOOKUP($A185,'9month'!$B$2:$L$1582,5,FALSE)</f>
        <v>1886</v>
      </c>
      <c r="H185">
        <f>VLOOKUP($A185,'9month'!$B$2:$L$1582,6,FALSE)</f>
        <v>840</v>
      </c>
      <c r="I185">
        <f>VLOOKUP($A185,'9month'!$B$2:$L$1582,9,FALSE)</f>
        <v>2540</v>
      </c>
      <c r="J185">
        <f>VLOOKUP($A185,'9month'!$B$2:$L$1582,10,FALSE)</f>
        <v>9416</v>
      </c>
      <c r="K185">
        <f>VLOOKUP($A185,'9month'!$B$2:$L$1582,11,FALSE)</f>
        <v>764</v>
      </c>
    </row>
    <row r="186" spans="1:11" ht="18" hidden="1">
      <c r="A186" s="1" t="s">
        <v>237</v>
      </c>
      <c r="B186" t="str">
        <f>IF(ISNA(VLOOKUP($A186,incdec!$A$2:$B$89,2,FALSE)),"",VLOOKUP($A186,incdec!$A$2:$B$89,2,FALSE))</f>
        <v/>
      </c>
      <c r="C186" t="str">
        <f>IF(ISNA(VLOOKUP($A186,'dec8'!$A$1:$A$54,1,FALSE)),IF(ISNA(VLOOKUP($A186,'inc8'!$A$1:$A$26,1,FALSE)),"","increase8"),"decrease8")</f>
        <v/>
      </c>
      <c r="D186" t="str">
        <f>B186&amp;" "&amp;C186</f>
        <v xml:space="preserve"> </v>
      </c>
      <c r="E186" t="str">
        <f>VLOOKUP($A186,'9month'!$B$2:$L$1582,7,FALSE)</f>
        <v>2013-07-21T23:31:41Z</v>
      </c>
      <c r="F186">
        <f>VLOOKUP($A186,'9month'!$B$2:$L$1582,4,FALSE)</f>
        <v>3562</v>
      </c>
      <c r="G186">
        <f>VLOOKUP($A186,'9month'!$B$2:$L$1582,5,FALSE)</f>
        <v>13</v>
      </c>
      <c r="H186">
        <f>VLOOKUP($A186,'9month'!$B$2:$L$1582,6,FALSE)</f>
        <v>10</v>
      </c>
      <c r="I186">
        <f>VLOOKUP($A186,'9month'!$B$2:$L$1582,9,FALSE)</f>
        <v>62</v>
      </c>
      <c r="J186">
        <f>VLOOKUP($A186,'9month'!$B$2:$L$1582,10,FALSE)</f>
        <v>124</v>
      </c>
      <c r="K186">
        <f>VLOOKUP($A186,'9month'!$B$2:$L$1582,11,FALSE)</f>
        <v>3</v>
      </c>
    </row>
    <row r="187" spans="1:11" ht="18" hidden="1">
      <c r="A187" s="1" t="s">
        <v>238</v>
      </c>
      <c r="B187" t="str">
        <f>IF(ISNA(VLOOKUP($A187,incdec!$A$2:$B$89,2,FALSE)),"",VLOOKUP($A187,incdec!$A$2:$B$89,2,FALSE))</f>
        <v/>
      </c>
      <c r="C187" t="str">
        <f>IF(ISNA(VLOOKUP($A187,'dec8'!$A$1:$A$54,1,FALSE)),IF(ISNA(VLOOKUP($A187,'inc8'!$A$1:$A$26,1,FALSE)),"","increase8"),"decrease8")</f>
        <v/>
      </c>
      <c r="D187" t="str">
        <f>B187&amp;" "&amp;C187</f>
        <v xml:space="preserve"> </v>
      </c>
      <c r="E187" t="str">
        <f>VLOOKUP($A187,'9month'!$B$2:$L$1582,7,FALSE)</f>
        <v>2013-06-23T11:41:38Z</v>
      </c>
      <c r="F187">
        <f>VLOOKUP($A187,'9month'!$B$2:$L$1582,4,FALSE)</f>
        <v>2853</v>
      </c>
      <c r="G187">
        <f>VLOOKUP($A187,'9month'!$B$2:$L$1582,5,FALSE)</f>
        <v>3</v>
      </c>
      <c r="H187">
        <f>VLOOKUP($A187,'9month'!$B$2:$L$1582,6,FALSE)</f>
        <v>1</v>
      </c>
      <c r="I187">
        <f>VLOOKUP($A187,'9month'!$B$2:$L$1582,9,FALSE)</f>
        <v>87</v>
      </c>
      <c r="J187">
        <f>VLOOKUP($A187,'9month'!$B$2:$L$1582,10,FALSE)</f>
        <v>3</v>
      </c>
      <c r="K187">
        <f>VLOOKUP($A187,'9month'!$B$2:$L$1582,11,FALSE)</f>
        <v>0</v>
      </c>
    </row>
    <row r="188" spans="1:11" ht="18" hidden="1">
      <c r="A188" s="1" t="s">
        <v>239</v>
      </c>
      <c r="B188" t="str">
        <f>IF(ISNA(VLOOKUP($A188,incdec!$A$2:$B$89,2,FALSE)),"",VLOOKUP($A188,incdec!$A$2:$B$89,2,FALSE))</f>
        <v/>
      </c>
      <c r="C188" t="str">
        <f>IF(ISNA(VLOOKUP($A188,'dec8'!$A$1:$A$54,1,FALSE)),IF(ISNA(VLOOKUP($A188,'inc8'!$A$1:$A$26,1,FALSE)),"","increase8"),"decrease8")</f>
        <v/>
      </c>
      <c r="D188" t="str">
        <f>B188&amp;" "&amp;C188</f>
        <v xml:space="preserve"> </v>
      </c>
      <c r="E188" t="str">
        <f>VLOOKUP($A188,'9month'!$B$2:$L$1582,7,FALSE)</f>
        <v>2014-08-06T20:53:01Z</v>
      </c>
      <c r="F188">
        <f>VLOOKUP($A188,'9month'!$B$2:$L$1582,4,FALSE)</f>
        <v>10426</v>
      </c>
      <c r="G188">
        <f>VLOOKUP($A188,'9month'!$B$2:$L$1582,5,FALSE)</f>
        <v>296</v>
      </c>
      <c r="H188">
        <f>VLOOKUP($A188,'9month'!$B$2:$L$1582,6,FALSE)</f>
        <v>149</v>
      </c>
      <c r="I188">
        <f>VLOOKUP($A188,'9month'!$B$2:$L$1582,9,FALSE)</f>
        <v>600</v>
      </c>
      <c r="J188">
        <f>VLOOKUP($A188,'9month'!$B$2:$L$1582,10,FALSE)</f>
        <v>241</v>
      </c>
      <c r="K188">
        <f>VLOOKUP($A188,'9month'!$B$2:$L$1582,11,FALSE)</f>
        <v>39</v>
      </c>
    </row>
    <row r="189" spans="1:11" ht="18" hidden="1">
      <c r="A189" s="1" t="s">
        <v>240</v>
      </c>
      <c r="B189" t="str">
        <f>IF(ISNA(VLOOKUP($A189,incdec!$A$2:$B$89,2,FALSE)),"",VLOOKUP($A189,incdec!$A$2:$B$89,2,FALSE))</f>
        <v/>
      </c>
      <c r="C189" t="str">
        <f>IF(ISNA(VLOOKUP($A189,'dec8'!$A$1:$A$54,1,FALSE)),IF(ISNA(VLOOKUP($A189,'inc8'!$A$1:$A$26,1,FALSE)),"","increase8"),"decrease8")</f>
        <v/>
      </c>
      <c r="D189" t="str">
        <f>B189&amp;" "&amp;C189</f>
        <v xml:space="preserve"> </v>
      </c>
      <c r="E189" t="str">
        <f>VLOOKUP($A189,'9month'!$B$2:$L$1582,7,FALSE)</f>
        <v>2012-04-16T11:37:17Z</v>
      </c>
      <c r="F189">
        <f>VLOOKUP($A189,'9month'!$B$2:$L$1582,4,FALSE)</f>
        <v>66420</v>
      </c>
      <c r="G189">
        <f>VLOOKUP($A189,'9month'!$B$2:$L$1582,5,FALSE)</f>
        <v>2267</v>
      </c>
      <c r="H189">
        <f>VLOOKUP($A189,'9month'!$B$2:$L$1582,6,FALSE)</f>
        <v>350</v>
      </c>
      <c r="I189">
        <f>VLOOKUP($A189,'9month'!$B$2:$L$1582,9,FALSE)</f>
        <v>7474</v>
      </c>
      <c r="J189">
        <f>VLOOKUP($A189,'9month'!$B$2:$L$1582,10,FALSE)</f>
        <v>2076</v>
      </c>
      <c r="K189">
        <f>VLOOKUP($A189,'9month'!$B$2:$L$1582,11,FALSE)</f>
        <v>819</v>
      </c>
    </row>
    <row r="190" spans="1:11" ht="18" hidden="1">
      <c r="A190" s="1" t="s">
        <v>241</v>
      </c>
      <c r="B190" t="str">
        <f>IF(ISNA(VLOOKUP($A190,incdec!$A$2:$B$89,2,FALSE)),"",VLOOKUP($A190,incdec!$A$2:$B$89,2,FALSE))</f>
        <v/>
      </c>
      <c r="C190" t="str">
        <f>IF(ISNA(VLOOKUP($A190,'dec8'!$A$1:$A$54,1,FALSE)),IF(ISNA(VLOOKUP($A190,'inc8'!$A$1:$A$26,1,FALSE)),"","increase8"),"decrease8")</f>
        <v/>
      </c>
      <c r="D190" t="str">
        <f>B190&amp;" "&amp;C190</f>
        <v xml:space="preserve"> </v>
      </c>
      <c r="E190" t="str">
        <f>VLOOKUP($A190,'9month'!$B$2:$L$1582,7,FALSE)</f>
        <v>2014-03-10T19:36:28Z</v>
      </c>
      <c r="F190">
        <f>VLOOKUP($A190,'9month'!$B$2:$L$1582,4,FALSE)</f>
        <v>2498</v>
      </c>
      <c r="G190">
        <f>VLOOKUP($A190,'9month'!$B$2:$L$1582,5,FALSE)</f>
        <v>19</v>
      </c>
      <c r="H190">
        <f>VLOOKUP($A190,'9month'!$B$2:$L$1582,6,FALSE)</f>
        <v>34</v>
      </c>
      <c r="I190">
        <f>VLOOKUP($A190,'9month'!$B$2:$L$1582,9,FALSE)</f>
        <v>199</v>
      </c>
      <c r="J190">
        <f>VLOOKUP($A190,'9month'!$B$2:$L$1582,10,FALSE)</f>
        <v>86</v>
      </c>
      <c r="K190">
        <f>VLOOKUP($A190,'9month'!$B$2:$L$1582,11,FALSE)</f>
        <v>18</v>
      </c>
    </row>
    <row r="191" spans="1:11" ht="18" hidden="1">
      <c r="A191" s="1" t="s">
        <v>242</v>
      </c>
      <c r="B191" t="str">
        <f>IF(ISNA(VLOOKUP($A191,incdec!$A$2:$B$89,2,FALSE)),"",VLOOKUP($A191,incdec!$A$2:$B$89,2,FALSE))</f>
        <v/>
      </c>
      <c r="C191" t="str">
        <f>IF(ISNA(VLOOKUP($A191,'dec8'!$A$1:$A$54,1,FALSE)),IF(ISNA(VLOOKUP($A191,'inc8'!$A$1:$A$26,1,FALSE)),"","increase8"),"decrease8")</f>
        <v/>
      </c>
      <c r="D191" t="str">
        <f>B191&amp;" "&amp;C191</f>
        <v xml:space="preserve"> </v>
      </c>
      <c r="E191" t="str">
        <f>VLOOKUP($A191,'9month'!$B$2:$L$1582,7,FALSE)</f>
        <v>2013-02-23T20:02:42Z</v>
      </c>
      <c r="F191">
        <f>VLOOKUP($A191,'9month'!$B$2:$L$1582,4,FALSE)</f>
        <v>11396</v>
      </c>
      <c r="G191">
        <f>VLOOKUP($A191,'9month'!$B$2:$L$1582,5,FALSE)</f>
        <v>5609</v>
      </c>
      <c r="H191">
        <f>VLOOKUP($A191,'9month'!$B$2:$L$1582,6,FALSE)</f>
        <v>1912</v>
      </c>
      <c r="I191">
        <f>VLOOKUP($A191,'9month'!$B$2:$L$1582,9,FALSE)</f>
        <v>387</v>
      </c>
      <c r="J191">
        <f>VLOOKUP($A191,'9month'!$B$2:$L$1582,10,FALSE)</f>
        <v>361</v>
      </c>
      <c r="K191">
        <f>VLOOKUP($A191,'9month'!$B$2:$L$1582,11,FALSE)</f>
        <v>97</v>
      </c>
    </row>
    <row r="192" spans="1:11" ht="18" hidden="1">
      <c r="A192" s="1" t="s">
        <v>243</v>
      </c>
      <c r="B192" t="str">
        <f>IF(ISNA(VLOOKUP($A192,incdec!$A$2:$B$89,2,FALSE)),"",VLOOKUP($A192,incdec!$A$2:$B$89,2,FALSE))</f>
        <v/>
      </c>
      <c r="C192" t="str">
        <f>IF(ISNA(VLOOKUP($A192,'dec8'!$A$1:$A$54,1,FALSE)),IF(ISNA(VLOOKUP($A192,'inc8'!$A$1:$A$26,1,FALSE)),"","increase8"),"decrease8")</f>
        <v/>
      </c>
      <c r="D192" t="str">
        <f>B192&amp;" "&amp;C192</f>
        <v xml:space="preserve"> </v>
      </c>
      <c r="E192" t="str">
        <f>VLOOKUP($A192,'9month'!$B$2:$L$1582,7,FALSE)</f>
        <v>2014-02-26T09:06:38Z</v>
      </c>
      <c r="F192">
        <f>VLOOKUP($A192,'9month'!$B$2:$L$1582,4,FALSE)</f>
        <v>700095</v>
      </c>
      <c r="G192">
        <f>VLOOKUP($A192,'9month'!$B$2:$L$1582,5,FALSE)</f>
        <v>158</v>
      </c>
      <c r="H192">
        <f>VLOOKUP($A192,'9month'!$B$2:$L$1582,6,FALSE)</f>
        <v>56</v>
      </c>
      <c r="I192">
        <f>VLOOKUP($A192,'9month'!$B$2:$L$1582,9,FALSE)</f>
        <v>422</v>
      </c>
      <c r="J192">
        <f>VLOOKUP($A192,'9month'!$B$2:$L$1582,10,FALSE)</f>
        <v>143</v>
      </c>
      <c r="K192">
        <f>VLOOKUP($A192,'9month'!$B$2:$L$1582,11,FALSE)</f>
        <v>30</v>
      </c>
    </row>
    <row r="193" spans="1:11" ht="18">
      <c r="A193" s="1" t="s">
        <v>19</v>
      </c>
      <c r="B193" t="str">
        <f>IF(ISNA(VLOOKUP($A193,incdec!$A$2:$B$89,2,FALSE)),"",VLOOKUP($A193,incdec!$A$2:$B$89,2,FALSE))</f>
        <v>decrease</v>
      </c>
      <c r="C193" t="str">
        <f>IF(ISNA(VLOOKUP($A193,'dec8'!$A$1:$A$54,1,FALSE)),IF(ISNA(VLOOKUP($A193,'inc8'!$A$1:$A$26,1,FALSE)),"","increase8"),"decrease8")</f>
        <v>decrease8</v>
      </c>
      <c r="D193" t="str">
        <f>B193&amp;" "&amp;C193</f>
        <v>decrease decrease8</v>
      </c>
      <c r="E193" t="str">
        <f>VLOOKUP($A193,'9month'!$B$2:$L$1582,7,FALSE)</f>
        <v>2015-04-06T15:53:47Z</v>
      </c>
      <c r="F193">
        <f>VLOOKUP($A193,'9month'!$B$2:$L$1582,4,FALSE)</f>
        <v>7593</v>
      </c>
      <c r="G193">
        <f>VLOOKUP($A193,'9month'!$B$2:$L$1582,5,FALSE)</f>
        <v>111</v>
      </c>
      <c r="H193">
        <f>VLOOKUP($A193,'9month'!$B$2:$L$1582,6,FALSE)</f>
        <v>7</v>
      </c>
      <c r="I193">
        <f>VLOOKUP($A193,'9month'!$B$2:$L$1582,9,FALSE)</f>
        <v>64</v>
      </c>
      <c r="J193">
        <f>VLOOKUP($A193,'9month'!$B$2:$L$1582,10,FALSE)</f>
        <v>61</v>
      </c>
      <c r="K193">
        <f>VLOOKUP($A193,'9month'!$B$2:$L$1582,11,FALSE)</f>
        <v>5</v>
      </c>
    </row>
    <row r="194" spans="1:11" ht="18" hidden="1">
      <c r="A194" s="1" t="s">
        <v>244</v>
      </c>
      <c r="B194" t="str">
        <f>IF(ISNA(VLOOKUP($A194,incdec!$A$2:$B$89,2,FALSE)),"",VLOOKUP($A194,incdec!$A$2:$B$89,2,FALSE))</f>
        <v/>
      </c>
      <c r="C194" t="str">
        <f>IF(ISNA(VLOOKUP($A194,'dec8'!$A$1:$A$54,1,FALSE)),IF(ISNA(VLOOKUP($A194,'inc8'!$A$1:$A$26,1,FALSE)),"","increase8"),"decrease8")</f>
        <v/>
      </c>
      <c r="D194" t="str">
        <f>B194&amp;" "&amp;C194</f>
        <v xml:space="preserve"> </v>
      </c>
      <c r="E194" t="str">
        <f>VLOOKUP($A194,'9month'!$B$2:$L$1582,7,FALSE)</f>
        <v>2014-10-16T18:51:58Z</v>
      </c>
      <c r="F194">
        <f>VLOOKUP($A194,'9month'!$B$2:$L$1582,4,FALSE)</f>
        <v>71363</v>
      </c>
      <c r="G194">
        <f>VLOOKUP($A194,'9month'!$B$2:$L$1582,5,FALSE)</f>
        <v>61</v>
      </c>
      <c r="H194">
        <f>VLOOKUP($A194,'9month'!$B$2:$L$1582,6,FALSE)</f>
        <v>19</v>
      </c>
      <c r="I194">
        <f>VLOOKUP($A194,'9month'!$B$2:$L$1582,9,FALSE)</f>
        <v>104</v>
      </c>
      <c r="J194">
        <f>VLOOKUP($A194,'9month'!$B$2:$L$1582,10,FALSE)</f>
        <v>442</v>
      </c>
      <c r="K194">
        <f>VLOOKUP($A194,'9month'!$B$2:$L$1582,11,FALSE)</f>
        <v>29</v>
      </c>
    </row>
    <row r="195" spans="1:11" ht="18" hidden="1">
      <c r="A195" s="1" t="s">
        <v>245</v>
      </c>
      <c r="B195" t="str">
        <f>IF(ISNA(VLOOKUP($A195,incdec!$A$2:$B$89,2,FALSE)),"",VLOOKUP($A195,incdec!$A$2:$B$89,2,FALSE))</f>
        <v/>
      </c>
      <c r="C195" t="str">
        <f>IF(ISNA(VLOOKUP($A195,'dec8'!$A$1:$A$54,1,FALSE)),IF(ISNA(VLOOKUP($A195,'inc8'!$A$1:$A$26,1,FALSE)),"","increase8"),"decrease8")</f>
        <v/>
      </c>
      <c r="D195" t="str">
        <f>B195&amp;" "&amp;C195</f>
        <v xml:space="preserve"> </v>
      </c>
      <c r="E195" t="str">
        <f>VLOOKUP($A195,'9month'!$B$2:$L$1582,7,FALSE)</f>
        <v>2013-06-03T11:27:19Z</v>
      </c>
      <c r="F195">
        <f>VLOOKUP($A195,'9month'!$B$2:$L$1582,4,FALSE)</f>
        <v>117626</v>
      </c>
      <c r="G195">
        <f>VLOOKUP($A195,'9month'!$B$2:$L$1582,5,FALSE)</f>
        <v>427</v>
      </c>
      <c r="H195">
        <f>VLOOKUP($A195,'9month'!$B$2:$L$1582,6,FALSE)</f>
        <v>199</v>
      </c>
      <c r="I195">
        <f>VLOOKUP($A195,'9month'!$B$2:$L$1582,9,FALSE)</f>
        <v>262</v>
      </c>
      <c r="J195">
        <f>VLOOKUP($A195,'9month'!$B$2:$L$1582,10,FALSE)</f>
        <v>362</v>
      </c>
      <c r="K195">
        <f>VLOOKUP($A195,'9month'!$B$2:$L$1582,11,FALSE)</f>
        <v>179</v>
      </c>
    </row>
    <row r="196" spans="1:11" ht="18" hidden="1">
      <c r="A196" s="1" t="s">
        <v>246</v>
      </c>
      <c r="B196" t="str">
        <f>IF(ISNA(VLOOKUP($A196,incdec!$A$2:$B$89,2,FALSE)),"",VLOOKUP($A196,incdec!$A$2:$B$89,2,FALSE))</f>
        <v/>
      </c>
      <c r="C196" t="str">
        <f>IF(ISNA(VLOOKUP($A196,'dec8'!$A$1:$A$54,1,FALSE)),IF(ISNA(VLOOKUP($A196,'inc8'!$A$1:$A$26,1,FALSE)),"","increase8"),"decrease8")</f>
        <v/>
      </c>
      <c r="D196" t="str">
        <f>B196&amp;" "&amp;C196</f>
        <v xml:space="preserve"> </v>
      </c>
      <c r="E196" t="str">
        <f>VLOOKUP($A196,'9month'!$B$2:$L$1582,7,FALSE)</f>
        <v>2015-02-02T18:48:23Z</v>
      </c>
      <c r="F196">
        <f>VLOOKUP($A196,'9month'!$B$2:$L$1582,4,FALSE)</f>
        <v>7588</v>
      </c>
      <c r="G196">
        <f>VLOOKUP($A196,'9month'!$B$2:$L$1582,5,FALSE)</f>
        <v>310</v>
      </c>
      <c r="H196">
        <f>VLOOKUP($A196,'9month'!$B$2:$L$1582,6,FALSE)</f>
        <v>130</v>
      </c>
      <c r="I196">
        <f>VLOOKUP($A196,'9month'!$B$2:$L$1582,9,FALSE)</f>
        <v>330</v>
      </c>
      <c r="J196">
        <f>VLOOKUP($A196,'9month'!$B$2:$L$1582,10,FALSE)</f>
        <v>258</v>
      </c>
      <c r="K196">
        <f>VLOOKUP($A196,'9month'!$B$2:$L$1582,11,FALSE)</f>
        <v>231</v>
      </c>
    </row>
    <row r="197" spans="1:11" ht="18" hidden="1">
      <c r="A197" s="1" t="s">
        <v>247</v>
      </c>
      <c r="B197" t="str">
        <f>IF(ISNA(VLOOKUP($A197,incdec!$A$2:$B$89,2,FALSE)),"",VLOOKUP($A197,incdec!$A$2:$B$89,2,FALSE))</f>
        <v/>
      </c>
      <c r="C197" t="str">
        <f>IF(ISNA(VLOOKUP($A197,'dec8'!$A$1:$A$54,1,FALSE)),IF(ISNA(VLOOKUP($A197,'inc8'!$A$1:$A$26,1,FALSE)),"","increase8"),"decrease8")</f>
        <v/>
      </c>
      <c r="D197" t="str">
        <f>B197&amp;" "&amp;C197</f>
        <v xml:space="preserve"> </v>
      </c>
      <c r="E197" t="str">
        <f>VLOOKUP($A197,'9month'!$B$2:$L$1582,7,FALSE)</f>
        <v>2015-02-02T19:10:48Z</v>
      </c>
      <c r="F197">
        <f>VLOOKUP($A197,'9month'!$B$2:$L$1582,4,FALSE)</f>
        <v>454406</v>
      </c>
      <c r="G197">
        <f>VLOOKUP($A197,'9month'!$B$2:$L$1582,5,FALSE)</f>
        <v>29</v>
      </c>
      <c r="H197">
        <f>VLOOKUP($A197,'9month'!$B$2:$L$1582,6,FALSE)</f>
        <v>59</v>
      </c>
      <c r="I197">
        <f>VLOOKUP($A197,'9month'!$B$2:$L$1582,9,FALSE)</f>
        <v>180</v>
      </c>
      <c r="J197">
        <f>VLOOKUP($A197,'9month'!$B$2:$L$1582,10,FALSE)</f>
        <v>35</v>
      </c>
      <c r="K197">
        <f>VLOOKUP($A197,'9month'!$B$2:$L$1582,11,FALSE)</f>
        <v>111</v>
      </c>
    </row>
    <row r="198" spans="1:11" ht="18" hidden="1">
      <c r="A198" s="1" t="s">
        <v>248</v>
      </c>
      <c r="B198" t="str">
        <f>IF(ISNA(VLOOKUP($A198,incdec!$A$2:$B$89,2,FALSE)),"",VLOOKUP($A198,incdec!$A$2:$B$89,2,FALSE))</f>
        <v/>
      </c>
      <c r="C198" t="str">
        <f>IF(ISNA(VLOOKUP($A198,'dec8'!$A$1:$A$54,1,FALSE)),IF(ISNA(VLOOKUP($A198,'inc8'!$A$1:$A$26,1,FALSE)),"","increase8"),"decrease8")</f>
        <v/>
      </c>
      <c r="D198" t="str">
        <f>B198&amp;" "&amp;C198</f>
        <v xml:space="preserve"> </v>
      </c>
      <c r="E198" t="str">
        <f>VLOOKUP($A198,'9month'!$B$2:$L$1582,7,FALSE)</f>
        <v>2015-07-05T09:11:55Z</v>
      </c>
      <c r="F198">
        <f>VLOOKUP($A198,'9month'!$B$2:$L$1582,4,FALSE)</f>
        <v>9073</v>
      </c>
      <c r="G198">
        <f>VLOOKUP($A198,'9month'!$B$2:$L$1582,5,FALSE)</f>
        <v>483</v>
      </c>
      <c r="H198">
        <f>VLOOKUP($A198,'9month'!$B$2:$L$1582,6,FALSE)</f>
        <v>54</v>
      </c>
      <c r="I198">
        <f>VLOOKUP($A198,'9month'!$B$2:$L$1582,9,FALSE)</f>
        <v>602</v>
      </c>
      <c r="J198">
        <f>VLOOKUP($A198,'9month'!$B$2:$L$1582,10,FALSE)</f>
        <v>762</v>
      </c>
      <c r="K198">
        <f>VLOOKUP($A198,'9month'!$B$2:$L$1582,11,FALSE)</f>
        <v>35</v>
      </c>
    </row>
    <row r="199" spans="1:11" ht="18" hidden="1">
      <c r="A199" s="1" t="s">
        <v>249</v>
      </c>
      <c r="B199" t="str">
        <f>IF(ISNA(VLOOKUP($A199,incdec!$A$2:$B$89,2,FALSE)),"",VLOOKUP($A199,incdec!$A$2:$B$89,2,FALSE))</f>
        <v/>
      </c>
      <c r="C199" t="str">
        <f>IF(ISNA(VLOOKUP($A199,'dec8'!$A$1:$A$54,1,FALSE)),IF(ISNA(VLOOKUP($A199,'inc8'!$A$1:$A$26,1,FALSE)),"","increase8"),"decrease8")</f>
        <v/>
      </c>
      <c r="D199" t="str">
        <f>B199&amp;" "&amp;C199</f>
        <v xml:space="preserve"> </v>
      </c>
      <c r="E199" t="str">
        <f>VLOOKUP($A199,'9month'!$B$2:$L$1582,7,FALSE)</f>
        <v>2014-07-21T02:21:38Z</v>
      </c>
      <c r="F199">
        <f>VLOOKUP($A199,'9month'!$B$2:$L$1582,4,FALSE)</f>
        <v>11493</v>
      </c>
      <c r="G199">
        <f>VLOOKUP($A199,'9month'!$B$2:$L$1582,5,FALSE)</f>
        <v>224</v>
      </c>
      <c r="H199">
        <f>VLOOKUP($A199,'9month'!$B$2:$L$1582,6,FALSE)</f>
        <v>144</v>
      </c>
      <c r="I199">
        <f>VLOOKUP($A199,'9month'!$B$2:$L$1582,9,FALSE)</f>
        <v>2206</v>
      </c>
      <c r="J199">
        <f>VLOOKUP($A199,'9month'!$B$2:$L$1582,10,FALSE)</f>
        <v>256</v>
      </c>
      <c r="K199">
        <f>VLOOKUP($A199,'9month'!$B$2:$L$1582,11,FALSE)</f>
        <v>329</v>
      </c>
    </row>
    <row r="200" spans="1:11" ht="18" hidden="1">
      <c r="A200" s="1" t="s">
        <v>250</v>
      </c>
      <c r="B200" t="str">
        <f>IF(ISNA(VLOOKUP($A200,incdec!$A$2:$B$89,2,FALSE)),"",VLOOKUP($A200,incdec!$A$2:$B$89,2,FALSE))</f>
        <v/>
      </c>
      <c r="C200" t="str">
        <f>IF(ISNA(VLOOKUP($A200,'dec8'!$A$1:$A$54,1,FALSE)),IF(ISNA(VLOOKUP($A200,'inc8'!$A$1:$A$26,1,FALSE)),"","increase8"),"decrease8")</f>
        <v/>
      </c>
      <c r="D200" t="str">
        <f>B200&amp;" "&amp;C200</f>
        <v xml:space="preserve"> </v>
      </c>
      <c r="E200" t="str">
        <f>VLOOKUP($A200,'9month'!$B$2:$L$1582,7,FALSE)</f>
        <v>2013-06-21T13:42:37Z</v>
      </c>
      <c r="F200">
        <f>VLOOKUP($A200,'9month'!$B$2:$L$1582,4,FALSE)</f>
        <v>1142877</v>
      </c>
      <c r="G200">
        <f>VLOOKUP($A200,'9month'!$B$2:$L$1582,5,FALSE)</f>
        <v>340</v>
      </c>
      <c r="H200">
        <f>VLOOKUP($A200,'9month'!$B$2:$L$1582,6,FALSE)</f>
        <v>99</v>
      </c>
      <c r="I200">
        <f>VLOOKUP($A200,'9month'!$B$2:$L$1582,9,FALSE)</f>
        <v>777</v>
      </c>
      <c r="J200">
        <f>VLOOKUP($A200,'9month'!$B$2:$L$1582,10,FALSE)</f>
        <v>657</v>
      </c>
      <c r="K200">
        <f>VLOOKUP($A200,'9month'!$B$2:$L$1582,11,FALSE)</f>
        <v>257</v>
      </c>
    </row>
    <row r="201" spans="1:11" ht="18" hidden="1">
      <c r="A201" s="1" t="s">
        <v>251</v>
      </c>
      <c r="B201" t="str">
        <f>IF(ISNA(VLOOKUP($A201,incdec!$A$2:$B$89,2,FALSE)),"",VLOOKUP($A201,incdec!$A$2:$B$89,2,FALSE))</f>
        <v/>
      </c>
      <c r="C201" t="str">
        <f>IF(ISNA(VLOOKUP($A201,'dec8'!$A$1:$A$54,1,FALSE)),IF(ISNA(VLOOKUP($A201,'inc8'!$A$1:$A$26,1,FALSE)),"","increase8"),"decrease8")</f>
        <v/>
      </c>
      <c r="D201" t="str">
        <f>B201&amp;" "&amp;C201</f>
        <v xml:space="preserve"> </v>
      </c>
      <c r="E201" t="str">
        <f>VLOOKUP($A201,'9month'!$B$2:$L$1582,7,FALSE)</f>
        <v>2014-10-13T10:49:13Z</v>
      </c>
      <c r="F201">
        <f>VLOOKUP($A201,'9month'!$B$2:$L$1582,4,FALSE)</f>
        <v>3240</v>
      </c>
      <c r="G201">
        <f>VLOOKUP($A201,'9month'!$B$2:$L$1582,5,FALSE)</f>
        <v>93</v>
      </c>
      <c r="H201">
        <f>VLOOKUP($A201,'9month'!$B$2:$L$1582,6,FALSE)</f>
        <v>35</v>
      </c>
      <c r="I201">
        <f>VLOOKUP($A201,'9month'!$B$2:$L$1582,9,FALSE)</f>
        <v>329</v>
      </c>
      <c r="J201">
        <f>VLOOKUP($A201,'9month'!$B$2:$L$1582,10,FALSE)</f>
        <v>83</v>
      </c>
      <c r="K201">
        <f>VLOOKUP($A201,'9month'!$B$2:$L$1582,11,FALSE)</f>
        <v>8</v>
      </c>
    </row>
    <row r="202" spans="1:11" ht="18" hidden="1">
      <c r="A202" s="1" t="s">
        <v>252</v>
      </c>
      <c r="B202" t="str">
        <f>IF(ISNA(VLOOKUP($A202,incdec!$A$2:$B$89,2,FALSE)),"",VLOOKUP($A202,incdec!$A$2:$B$89,2,FALSE))</f>
        <v/>
      </c>
      <c r="C202" t="str">
        <f>IF(ISNA(VLOOKUP($A202,'dec8'!$A$1:$A$54,1,FALSE)),IF(ISNA(VLOOKUP($A202,'inc8'!$A$1:$A$26,1,FALSE)),"","increase8"),"decrease8")</f>
        <v/>
      </c>
      <c r="D202" t="str">
        <f>B202&amp;" "&amp;C202</f>
        <v xml:space="preserve"> </v>
      </c>
      <c r="E202" t="str">
        <f>VLOOKUP($A202,'9month'!$B$2:$L$1582,7,FALSE)</f>
        <v>2013-08-03T19:16:13Z</v>
      </c>
      <c r="F202">
        <f>VLOOKUP($A202,'9month'!$B$2:$L$1582,4,FALSE)</f>
        <v>4662</v>
      </c>
      <c r="G202">
        <f>VLOOKUP($A202,'9month'!$B$2:$L$1582,5,FALSE)</f>
        <v>2</v>
      </c>
      <c r="H202">
        <f>VLOOKUP($A202,'9month'!$B$2:$L$1582,6,FALSE)</f>
        <v>0</v>
      </c>
      <c r="I202">
        <f>VLOOKUP($A202,'9month'!$B$2:$L$1582,9,FALSE)</f>
        <v>151</v>
      </c>
      <c r="J202">
        <f>VLOOKUP($A202,'9month'!$B$2:$L$1582,10,FALSE)</f>
        <v>0</v>
      </c>
      <c r="K202">
        <f>VLOOKUP($A202,'9month'!$B$2:$L$1582,11,FALSE)</f>
        <v>1</v>
      </c>
    </row>
    <row r="203" spans="1:11" ht="18">
      <c r="A203" s="1" t="s">
        <v>21</v>
      </c>
      <c r="B203" t="str">
        <f>IF(ISNA(VLOOKUP($A203,incdec!$A$2:$B$89,2,FALSE)),"",VLOOKUP($A203,incdec!$A$2:$B$89,2,FALSE))</f>
        <v>decrease</v>
      </c>
      <c r="C203" t="str">
        <f>IF(ISNA(VLOOKUP($A203,'dec8'!$A$1:$A$54,1,FALSE)),IF(ISNA(VLOOKUP($A203,'inc8'!$A$1:$A$26,1,FALSE)),"","increase8"),"decrease8")</f>
        <v/>
      </c>
      <c r="D203" t="str">
        <f>B203&amp;" "&amp;C203</f>
        <v xml:space="preserve">decrease </v>
      </c>
      <c r="E203" t="str">
        <f>VLOOKUP($A203,'9month'!$B$2:$L$1582,7,FALSE)</f>
        <v>2014-04-29T09:18:30Z</v>
      </c>
      <c r="F203">
        <f>VLOOKUP($A203,'9month'!$B$2:$L$1582,4,FALSE)</f>
        <v>166050</v>
      </c>
      <c r="G203">
        <f>VLOOKUP($A203,'9month'!$B$2:$L$1582,5,FALSE)</f>
        <v>17</v>
      </c>
      <c r="H203">
        <f>VLOOKUP($A203,'9month'!$B$2:$L$1582,6,FALSE)</f>
        <v>10</v>
      </c>
      <c r="I203">
        <f>VLOOKUP($A203,'9month'!$B$2:$L$1582,9,FALSE)</f>
        <v>303</v>
      </c>
      <c r="J203">
        <f>VLOOKUP($A203,'9month'!$B$2:$L$1582,10,FALSE)</f>
        <v>128</v>
      </c>
      <c r="K203">
        <f>VLOOKUP($A203,'9month'!$B$2:$L$1582,11,FALSE)</f>
        <v>24</v>
      </c>
    </row>
    <row r="204" spans="1:11" ht="18" hidden="1">
      <c r="A204" s="1" t="s">
        <v>253</v>
      </c>
      <c r="B204" t="str">
        <f>IF(ISNA(VLOOKUP($A204,incdec!$A$2:$B$89,2,FALSE)),"",VLOOKUP($A204,incdec!$A$2:$B$89,2,FALSE))</f>
        <v/>
      </c>
      <c r="C204" t="str">
        <f>IF(ISNA(VLOOKUP($A204,'dec8'!$A$1:$A$54,1,FALSE)),IF(ISNA(VLOOKUP($A204,'inc8'!$A$1:$A$26,1,FALSE)),"","increase8"),"decrease8")</f>
        <v/>
      </c>
      <c r="D204" t="str">
        <f>B204&amp;" "&amp;C204</f>
        <v xml:space="preserve"> </v>
      </c>
      <c r="E204" t="str">
        <f>VLOOKUP($A204,'9month'!$B$2:$L$1582,7,FALSE)</f>
        <v>2012-08-29T18:24:04Z</v>
      </c>
      <c r="F204">
        <f>VLOOKUP($A204,'9month'!$B$2:$L$1582,4,FALSE)</f>
        <v>12792</v>
      </c>
      <c r="G204">
        <f>VLOOKUP($A204,'9month'!$B$2:$L$1582,5,FALSE)</f>
        <v>3</v>
      </c>
      <c r="H204">
        <f>VLOOKUP($A204,'9month'!$B$2:$L$1582,6,FALSE)</f>
        <v>0</v>
      </c>
      <c r="I204">
        <f>VLOOKUP($A204,'9month'!$B$2:$L$1582,9,FALSE)</f>
        <v>77</v>
      </c>
      <c r="J204">
        <f>VLOOKUP($A204,'9month'!$B$2:$L$1582,10,FALSE)</f>
        <v>27</v>
      </c>
      <c r="K204">
        <f>VLOOKUP($A204,'9month'!$B$2:$L$1582,11,FALSE)</f>
        <v>0</v>
      </c>
    </row>
    <row r="205" spans="1:11" ht="18">
      <c r="A205" s="1" t="s">
        <v>51</v>
      </c>
      <c r="B205" t="str">
        <f>IF(ISNA(VLOOKUP($A205,incdec!$A$2:$B$89,2,FALSE)),"",VLOOKUP($A205,incdec!$A$2:$B$89,2,FALSE))</f>
        <v>decrease</v>
      </c>
      <c r="C205" t="str">
        <f>IF(ISNA(VLOOKUP($A205,'dec8'!$A$1:$A$54,1,FALSE)),IF(ISNA(VLOOKUP($A205,'inc8'!$A$1:$A$26,1,FALSE)),"","increase8"),"decrease8")</f>
        <v/>
      </c>
      <c r="D205" t="str">
        <f>B205&amp;" "&amp;C205</f>
        <v xml:space="preserve">decrease </v>
      </c>
      <c r="E205" t="str">
        <f>VLOOKUP($A205,'9month'!$B$2:$L$1582,7,FALSE)</f>
        <v>2014-11-04T00:27:01Z</v>
      </c>
      <c r="F205">
        <f>VLOOKUP($A205,'9month'!$B$2:$L$1582,4,FALSE)</f>
        <v>156289</v>
      </c>
      <c r="G205">
        <f>VLOOKUP($A205,'9month'!$B$2:$L$1582,5,FALSE)</f>
        <v>153</v>
      </c>
      <c r="H205">
        <f>VLOOKUP($A205,'9month'!$B$2:$L$1582,6,FALSE)</f>
        <v>125</v>
      </c>
      <c r="I205">
        <f>VLOOKUP($A205,'9month'!$B$2:$L$1582,9,FALSE)</f>
        <v>272</v>
      </c>
      <c r="J205">
        <f>VLOOKUP($A205,'9month'!$B$2:$L$1582,10,FALSE)</f>
        <v>883</v>
      </c>
      <c r="K205">
        <f>VLOOKUP($A205,'9month'!$B$2:$L$1582,11,FALSE)</f>
        <v>66</v>
      </c>
    </row>
    <row r="206" spans="1:11" ht="18" hidden="1">
      <c r="A206" s="1" t="s">
        <v>254</v>
      </c>
      <c r="B206" t="str">
        <f>IF(ISNA(VLOOKUP($A206,incdec!$A$2:$B$89,2,FALSE)),"",VLOOKUP($A206,incdec!$A$2:$B$89,2,FALSE))</f>
        <v/>
      </c>
      <c r="C206" t="str">
        <f>IF(ISNA(VLOOKUP($A206,'dec8'!$A$1:$A$54,1,FALSE)),IF(ISNA(VLOOKUP($A206,'inc8'!$A$1:$A$26,1,FALSE)),"","increase8"),"decrease8")</f>
        <v/>
      </c>
      <c r="D206" t="str">
        <f>B206&amp;" "&amp;C206</f>
        <v xml:space="preserve"> </v>
      </c>
      <c r="E206" t="str">
        <f>VLOOKUP($A206,'9month'!$B$2:$L$1582,7,FALSE)</f>
        <v>2014-10-01T14:22:10Z</v>
      </c>
      <c r="F206">
        <f>VLOOKUP($A206,'9month'!$B$2:$L$1582,4,FALSE)</f>
        <v>7723</v>
      </c>
      <c r="G206">
        <f>VLOOKUP($A206,'9month'!$B$2:$L$1582,5,FALSE)</f>
        <v>729</v>
      </c>
      <c r="H206">
        <f>VLOOKUP($A206,'9month'!$B$2:$L$1582,6,FALSE)</f>
        <v>209</v>
      </c>
      <c r="I206">
        <f>VLOOKUP($A206,'9month'!$B$2:$L$1582,9,FALSE)</f>
        <v>228</v>
      </c>
      <c r="J206">
        <f>VLOOKUP($A206,'9month'!$B$2:$L$1582,10,FALSE)</f>
        <v>203</v>
      </c>
      <c r="K206">
        <f>VLOOKUP($A206,'9month'!$B$2:$L$1582,11,FALSE)</f>
        <v>71</v>
      </c>
    </row>
    <row r="207" spans="1:11" ht="18" hidden="1">
      <c r="A207" s="1" t="s">
        <v>255</v>
      </c>
      <c r="B207" t="str">
        <f>IF(ISNA(VLOOKUP($A207,incdec!$A$2:$B$89,2,FALSE)),"",VLOOKUP($A207,incdec!$A$2:$B$89,2,FALSE))</f>
        <v/>
      </c>
      <c r="C207" t="str">
        <f>IF(ISNA(VLOOKUP($A207,'dec8'!$A$1:$A$54,1,FALSE)),IF(ISNA(VLOOKUP($A207,'inc8'!$A$1:$A$26,1,FALSE)),"","increase8"),"decrease8")</f>
        <v/>
      </c>
      <c r="D207" t="str">
        <f>B207&amp;" "&amp;C207</f>
        <v xml:space="preserve"> </v>
      </c>
      <c r="E207" t="str">
        <f>VLOOKUP($A207,'9month'!$B$2:$L$1582,7,FALSE)</f>
        <v>2014-09-10T16:59:46Z</v>
      </c>
      <c r="F207">
        <f>VLOOKUP($A207,'9month'!$B$2:$L$1582,4,FALSE)</f>
        <v>15324</v>
      </c>
      <c r="G207">
        <f>VLOOKUP($A207,'9month'!$B$2:$L$1582,5,FALSE)</f>
        <v>4</v>
      </c>
      <c r="H207">
        <f>VLOOKUP($A207,'9month'!$B$2:$L$1582,6,FALSE)</f>
        <v>2</v>
      </c>
      <c r="I207">
        <f>VLOOKUP($A207,'9month'!$B$2:$L$1582,9,FALSE)</f>
        <v>180</v>
      </c>
      <c r="J207">
        <f>VLOOKUP($A207,'9month'!$B$2:$L$1582,10,FALSE)</f>
        <v>1</v>
      </c>
      <c r="K207">
        <f>VLOOKUP($A207,'9month'!$B$2:$L$1582,11,FALSE)</f>
        <v>0</v>
      </c>
    </row>
    <row r="208" spans="1:11" ht="18" hidden="1">
      <c r="A208" s="1" t="s">
        <v>256</v>
      </c>
      <c r="B208" t="str">
        <f>IF(ISNA(VLOOKUP($A208,incdec!$A$2:$B$89,2,FALSE)),"",VLOOKUP($A208,incdec!$A$2:$B$89,2,FALSE))</f>
        <v/>
      </c>
      <c r="C208" t="str">
        <f>IF(ISNA(VLOOKUP($A208,'dec8'!$A$1:$A$54,1,FALSE)),IF(ISNA(VLOOKUP($A208,'inc8'!$A$1:$A$26,1,FALSE)),"","increase8"),"decrease8")</f>
        <v/>
      </c>
      <c r="D208" t="str">
        <f>B208&amp;" "&amp;C208</f>
        <v xml:space="preserve"> </v>
      </c>
      <c r="E208" t="str">
        <f>VLOOKUP($A208,'9month'!$B$2:$L$1582,7,FALSE)</f>
        <v>2013-11-13T13:32:21Z</v>
      </c>
      <c r="F208">
        <f>VLOOKUP($A208,'9month'!$B$2:$L$1582,4,FALSE)</f>
        <v>2554</v>
      </c>
      <c r="G208">
        <f>VLOOKUP($A208,'9month'!$B$2:$L$1582,5,FALSE)</f>
        <v>17</v>
      </c>
      <c r="H208">
        <f>VLOOKUP($A208,'9month'!$B$2:$L$1582,6,FALSE)</f>
        <v>18</v>
      </c>
      <c r="I208">
        <f>VLOOKUP($A208,'9month'!$B$2:$L$1582,9,FALSE)</f>
        <v>113</v>
      </c>
      <c r="J208">
        <f>VLOOKUP($A208,'9month'!$B$2:$L$1582,10,FALSE)</f>
        <v>20</v>
      </c>
      <c r="K208">
        <f>VLOOKUP($A208,'9month'!$B$2:$L$1582,11,FALSE)</f>
        <v>30</v>
      </c>
    </row>
    <row r="209" spans="1:11" ht="18" hidden="1">
      <c r="A209" s="1" t="s">
        <v>257</v>
      </c>
      <c r="B209" t="str">
        <f>IF(ISNA(VLOOKUP($A209,incdec!$A$2:$B$89,2,FALSE)),"",VLOOKUP($A209,incdec!$A$2:$B$89,2,FALSE))</f>
        <v/>
      </c>
      <c r="C209" t="str">
        <f>IF(ISNA(VLOOKUP($A209,'dec8'!$A$1:$A$54,1,FALSE)),IF(ISNA(VLOOKUP($A209,'inc8'!$A$1:$A$26,1,FALSE)),"","increase8"),"decrease8")</f>
        <v/>
      </c>
      <c r="D209" t="str">
        <f>B209&amp;" "&amp;C209</f>
        <v xml:space="preserve"> </v>
      </c>
      <c r="E209" t="str">
        <f>VLOOKUP($A209,'9month'!$B$2:$L$1582,7,FALSE)</f>
        <v>2014-08-25T14:07:02Z</v>
      </c>
      <c r="F209">
        <f>VLOOKUP($A209,'9month'!$B$2:$L$1582,4,FALSE)</f>
        <v>8081</v>
      </c>
      <c r="G209">
        <f>VLOOKUP($A209,'9month'!$B$2:$L$1582,5,FALSE)</f>
        <v>64</v>
      </c>
      <c r="H209">
        <f>VLOOKUP($A209,'9month'!$B$2:$L$1582,6,FALSE)</f>
        <v>18</v>
      </c>
      <c r="I209">
        <f>VLOOKUP($A209,'9month'!$B$2:$L$1582,9,FALSE)</f>
        <v>2100</v>
      </c>
      <c r="J209">
        <f>VLOOKUP($A209,'9month'!$B$2:$L$1582,10,FALSE)</f>
        <v>10</v>
      </c>
      <c r="K209">
        <f>VLOOKUP($A209,'9month'!$B$2:$L$1582,11,FALSE)</f>
        <v>185</v>
      </c>
    </row>
    <row r="210" spans="1:11" ht="18" hidden="1">
      <c r="A210" s="1" t="s">
        <v>258</v>
      </c>
      <c r="B210" t="str">
        <f>IF(ISNA(VLOOKUP($A210,incdec!$A$2:$B$89,2,FALSE)),"",VLOOKUP($A210,incdec!$A$2:$B$89,2,FALSE))</f>
        <v/>
      </c>
      <c r="C210" t="str">
        <f>IF(ISNA(VLOOKUP($A210,'dec8'!$A$1:$A$54,1,FALSE)),IF(ISNA(VLOOKUP($A210,'inc8'!$A$1:$A$26,1,FALSE)),"","increase8"),"decrease8")</f>
        <v/>
      </c>
      <c r="D210" t="str">
        <f>B210&amp;" "&amp;C210</f>
        <v xml:space="preserve"> </v>
      </c>
      <c r="E210" t="str">
        <f>VLOOKUP($A210,'9month'!$B$2:$L$1582,7,FALSE)</f>
        <v>2014-08-22T21:19:45Z</v>
      </c>
      <c r="F210">
        <f>VLOOKUP($A210,'9month'!$B$2:$L$1582,4,FALSE)</f>
        <v>36522</v>
      </c>
      <c r="G210">
        <f>VLOOKUP($A210,'9month'!$B$2:$L$1582,5,FALSE)</f>
        <v>587</v>
      </c>
      <c r="H210">
        <f>VLOOKUP($A210,'9month'!$B$2:$L$1582,6,FALSE)</f>
        <v>104</v>
      </c>
      <c r="I210">
        <f>VLOOKUP($A210,'9month'!$B$2:$L$1582,9,FALSE)</f>
        <v>11550</v>
      </c>
      <c r="J210">
        <f>VLOOKUP($A210,'9month'!$B$2:$L$1582,10,FALSE)</f>
        <v>287</v>
      </c>
      <c r="K210">
        <f>VLOOKUP($A210,'9month'!$B$2:$L$1582,11,FALSE)</f>
        <v>1018</v>
      </c>
    </row>
    <row r="211" spans="1:11" ht="18" hidden="1">
      <c r="A211" s="1" t="s">
        <v>259</v>
      </c>
      <c r="B211" t="str">
        <f>IF(ISNA(VLOOKUP($A211,incdec!$A$2:$B$89,2,FALSE)),"",VLOOKUP($A211,incdec!$A$2:$B$89,2,FALSE))</f>
        <v/>
      </c>
      <c r="C211" t="str">
        <f>IF(ISNA(VLOOKUP($A211,'dec8'!$A$1:$A$54,1,FALSE)),IF(ISNA(VLOOKUP($A211,'inc8'!$A$1:$A$26,1,FALSE)),"","increase8"),"decrease8")</f>
        <v/>
      </c>
      <c r="D211" t="str">
        <f>B211&amp;" "&amp;C211</f>
        <v xml:space="preserve"> </v>
      </c>
      <c r="E211" t="str">
        <f>VLOOKUP($A211,'9month'!$B$2:$L$1582,7,FALSE)</f>
        <v>2015-03-29T11:42:03Z</v>
      </c>
      <c r="F211">
        <f>VLOOKUP($A211,'9month'!$B$2:$L$1582,4,FALSE)</f>
        <v>137072</v>
      </c>
      <c r="G211">
        <f>VLOOKUP($A211,'9month'!$B$2:$L$1582,5,FALSE)</f>
        <v>19</v>
      </c>
      <c r="H211">
        <f>VLOOKUP($A211,'9month'!$B$2:$L$1582,6,FALSE)</f>
        <v>35</v>
      </c>
      <c r="I211">
        <f>VLOOKUP($A211,'9month'!$B$2:$L$1582,9,FALSE)</f>
        <v>4613</v>
      </c>
      <c r="J211">
        <f>VLOOKUP($A211,'9month'!$B$2:$L$1582,10,FALSE)</f>
        <v>1026</v>
      </c>
      <c r="K211">
        <f>VLOOKUP($A211,'9month'!$B$2:$L$1582,11,FALSE)</f>
        <v>514</v>
      </c>
    </row>
    <row r="212" spans="1:11" ht="18">
      <c r="A212" s="1" t="s">
        <v>260</v>
      </c>
      <c r="B212" t="str">
        <f>IF(ISNA(VLOOKUP($A212,incdec!$A$2:$B$89,2,FALSE)),"",VLOOKUP($A212,incdec!$A$2:$B$89,2,FALSE))</f>
        <v>increase</v>
      </c>
      <c r="C212" t="str">
        <f>IF(ISNA(VLOOKUP($A212,'dec8'!$A$1:$A$54,1,FALSE)),IF(ISNA(VLOOKUP($A212,'inc8'!$A$1:$A$26,1,FALSE)),"","increase8"),"decrease8")</f>
        <v>increase8</v>
      </c>
      <c r="D212" t="str">
        <f>B212&amp;" "&amp;C212</f>
        <v>increase increase8</v>
      </c>
      <c r="E212" t="str">
        <f>VLOOKUP($A212,'9month'!$B$2:$L$1582,7,FALSE)</f>
        <v>2014-06-05T10:41:12Z</v>
      </c>
      <c r="F212">
        <f>VLOOKUP($A212,'9month'!$B$2:$L$1582,4,FALSE)</f>
        <v>19317</v>
      </c>
      <c r="G212">
        <f>VLOOKUP($A212,'9month'!$B$2:$L$1582,5,FALSE)</f>
        <v>64</v>
      </c>
      <c r="H212">
        <f>VLOOKUP($A212,'9month'!$B$2:$L$1582,6,FALSE)</f>
        <v>9</v>
      </c>
      <c r="I212">
        <f>VLOOKUP($A212,'9month'!$B$2:$L$1582,9,FALSE)</f>
        <v>245</v>
      </c>
      <c r="J212">
        <f>VLOOKUP($A212,'9month'!$B$2:$L$1582,10,FALSE)</f>
        <v>26</v>
      </c>
      <c r="K212">
        <f>VLOOKUP($A212,'9month'!$B$2:$L$1582,11,FALSE)</f>
        <v>0</v>
      </c>
    </row>
    <row r="213" spans="1:11" ht="18" hidden="1">
      <c r="A213" s="1" t="s">
        <v>261</v>
      </c>
      <c r="B213" t="str">
        <f>IF(ISNA(VLOOKUP($A213,incdec!$A$2:$B$89,2,FALSE)),"",VLOOKUP($A213,incdec!$A$2:$B$89,2,FALSE))</f>
        <v/>
      </c>
      <c r="C213" t="str">
        <f>IF(ISNA(VLOOKUP($A213,'dec8'!$A$1:$A$54,1,FALSE)),IF(ISNA(VLOOKUP($A213,'inc8'!$A$1:$A$26,1,FALSE)),"","increase8"),"decrease8")</f>
        <v/>
      </c>
      <c r="D213" t="str">
        <f>B213&amp;" "&amp;C213</f>
        <v xml:space="preserve"> </v>
      </c>
      <c r="E213" t="str">
        <f>VLOOKUP($A213,'9month'!$B$2:$L$1582,7,FALSE)</f>
        <v>2014-06-05T09:04:03Z</v>
      </c>
      <c r="F213">
        <f>VLOOKUP($A213,'9month'!$B$2:$L$1582,4,FALSE)</f>
        <v>2287</v>
      </c>
      <c r="G213">
        <f>VLOOKUP($A213,'9month'!$B$2:$L$1582,5,FALSE)</f>
        <v>5</v>
      </c>
      <c r="H213">
        <f>VLOOKUP($A213,'9month'!$B$2:$L$1582,6,FALSE)</f>
        <v>1</v>
      </c>
      <c r="I213">
        <f>VLOOKUP($A213,'9month'!$B$2:$L$1582,9,FALSE)</f>
        <v>169</v>
      </c>
      <c r="J213">
        <f>VLOOKUP($A213,'9month'!$B$2:$L$1582,10,FALSE)</f>
        <v>1</v>
      </c>
      <c r="K213">
        <f>VLOOKUP($A213,'9month'!$B$2:$L$1582,11,FALSE)</f>
        <v>0</v>
      </c>
    </row>
    <row r="214" spans="1:11" ht="18" hidden="1">
      <c r="A214" s="1" t="s">
        <v>262</v>
      </c>
      <c r="B214" t="str">
        <f>IF(ISNA(VLOOKUP($A214,incdec!$A$2:$B$89,2,FALSE)),"",VLOOKUP($A214,incdec!$A$2:$B$89,2,FALSE))</f>
        <v/>
      </c>
      <c r="C214" t="str">
        <f>IF(ISNA(VLOOKUP($A214,'dec8'!$A$1:$A$54,1,FALSE)),IF(ISNA(VLOOKUP($A214,'inc8'!$A$1:$A$26,1,FALSE)),"","increase8"),"decrease8")</f>
        <v/>
      </c>
      <c r="D214" t="str">
        <f>B214&amp;" "&amp;C214</f>
        <v xml:space="preserve"> </v>
      </c>
      <c r="E214" t="str">
        <f>VLOOKUP($A214,'9month'!$B$2:$L$1582,7,FALSE)</f>
        <v>2014-05-09T15:59:36Z</v>
      </c>
      <c r="F214">
        <f>VLOOKUP($A214,'9month'!$B$2:$L$1582,4,FALSE)</f>
        <v>63825</v>
      </c>
      <c r="G214">
        <f>VLOOKUP($A214,'9month'!$B$2:$L$1582,5,FALSE)</f>
        <v>3410</v>
      </c>
      <c r="H214">
        <f>VLOOKUP($A214,'9month'!$B$2:$L$1582,6,FALSE)</f>
        <v>1132</v>
      </c>
      <c r="I214">
        <f>VLOOKUP($A214,'9month'!$B$2:$L$1582,9,FALSE)</f>
        <v>337</v>
      </c>
      <c r="J214">
        <f>VLOOKUP($A214,'9month'!$B$2:$L$1582,10,FALSE)</f>
        <v>1223</v>
      </c>
      <c r="K214">
        <f>VLOOKUP($A214,'9month'!$B$2:$L$1582,11,FALSE)</f>
        <v>107</v>
      </c>
    </row>
    <row r="215" spans="1:11" ht="18" hidden="1">
      <c r="A215" s="1" t="s">
        <v>263</v>
      </c>
      <c r="B215" t="str">
        <f>IF(ISNA(VLOOKUP($A215,incdec!$A$2:$B$89,2,FALSE)),"",VLOOKUP($A215,incdec!$A$2:$B$89,2,FALSE))</f>
        <v/>
      </c>
      <c r="C215" t="str">
        <f>IF(ISNA(VLOOKUP($A215,'dec8'!$A$1:$A$54,1,FALSE)),IF(ISNA(VLOOKUP($A215,'inc8'!$A$1:$A$26,1,FALSE)),"","increase8"),"decrease8")</f>
        <v/>
      </c>
      <c r="D215" t="str">
        <f>B215&amp;" "&amp;C215</f>
        <v xml:space="preserve"> </v>
      </c>
      <c r="E215" t="str">
        <f>VLOOKUP($A215,'9month'!$B$2:$L$1582,7,FALSE)</f>
        <v>2014-11-24T01:50:02Z</v>
      </c>
      <c r="F215">
        <f>VLOOKUP($A215,'9month'!$B$2:$L$1582,4,FALSE)</f>
        <v>18347</v>
      </c>
      <c r="G215">
        <f>VLOOKUP($A215,'9month'!$B$2:$L$1582,5,FALSE)</f>
        <v>147</v>
      </c>
      <c r="H215">
        <f>VLOOKUP($A215,'9month'!$B$2:$L$1582,6,FALSE)</f>
        <v>44</v>
      </c>
      <c r="I215">
        <f>VLOOKUP($A215,'9month'!$B$2:$L$1582,9,FALSE)</f>
        <v>149</v>
      </c>
      <c r="J215">
        <f>VLOOKUP($A215,'9month'!$B$2:$L$1582,10,FALSE)</f>
        <v>73</v>
      </c>
      <c r="K215">
        <f>VLOOKUP($A215,'9month'!$B$2:$L$1582,11,FALSE)</f>
        <v>29</v>
      </c>
    </row>
    <row r="216" spans="1:11" ht="18">
      <c r="A216" s="1" t="s">
        <v>264</v>
      </c>
      <c r="B216" t="str">
        <f>IF(ISNA(VLOOKUP($A216,incdec!$A$2:$B$89,2,FALSE)),"",VLOOKUP($A216,incdec!$A$2:$B$89,2,FALSE))</f>
        <v>increase</v>
      </c>
      <c r="C216" t="str">
        <f>IF(ISNA(VLOOKUP($A216,'dec8'!$A$1:$A$54,1,FALSE)),IF(ISNA(VLOOKUP($A216,'inc8'!$A$1:$A$26,1,FALSE)),"","increase8"),"decrease8")</f>
        <v/>
      </c>
      <c r="D216" t="str">
        <f>B216&amp;" "&amp;C216</f>
        <v xml:space="preserve">increase </v>
      </c>
      <c r="E216" t="str">
        <f>VLOOKUP($A216,'9month'!$B$2:$L$1582,7,FALSE)</f>
        <v>2013-10-17T13:13:59Z</v>
      </c>
      <c r="F216">
        <f>VLOOKUP($A216,'9month'!$B$2:$L$1582,4,FALSE)</f>
        <v>50117</v>
      </c>
      <c r="G216">
        <f>VLOOKUP($A216,'9month'!$B$2:$L$1582,5,FALSE)</f>
        <v>145</v>
      </c>
      <c r="H216">
        <f>VLOOKUP($A216,'9month'!$B$2:$L$1582,6,FALSE)</f>
        <v>104</v>
      </c>
      <c r="I216">
        <f>VLOOKUP($A216,'9month'!$B$2:$L$1582,9,FALSE)</f>
        <v>352</v>
      </c>
      <c r="J216">
        <f>VLOOKUP($A216,'9month'!$B$2:$L$1582,10,FALSE)</f>
        <v>197</v>
      </c>
      <c r="K216">
        <f>VLOOKUP($A216,'9month'!$B$2:$L$1582,11,FALSE)</f>
        <v>126</v>
      </c>
    </row>
    <row r="217" spans="1:11" ht="18" hidden="1">
      <c r="A217" s="1" t="s">
        <v>265</v>
      </c>
      <c r="B217" t="str">
        <f>IF(ISNA(VLOOKUP($A217,incdec!$A$2:$B$89,2,FALSE)),"",VLOOKUP($A217,incdec!$A$2:$B$89,2,FALSE))</f>
        <v/>
      </c>
      <c r="C217" t="str">
        <f>IF(ISNA(VLOOKUP($A217,'dec8'!$A$1:$A$54,1,FALSE)),IF(ISNA(VLOOKUP($A217,'inc8'!$A$1:$A$26,1,FALSE)),"","increase8"),"decrease8")</f>
        <v/>
      </c>
      <c r="D217" t="str">
        <f>B217&amp;" "&amp;C217</f>
        <v xml:space="preserve"> </v>
      </c>
      <c r="E217" t="str">
        <f>VLOOKUP($A217,'9month'!$B$2:$L$1582,7,FALSE)</f>
        <v>2015-06-08T12:30:54Z</v>
      </c>
      <c r="F217">
        <f>VLOOKUP($A217,'9month'!$B$2:$L$1582,4,FALSE)</f>
        <v>88333</v>
      </c>
      <c r="G217">
        <f>VLOOKUP($A217,'9month'!$B$2:$L$1582,5,FALSE)</f>
        <v>9</v>
      </c>
      <c r="H217">
        <f>VLOOKUP($A217,'9month'!$B$2:$L$1582,6,FALSE)</f>
        <v>10</v>
      </c>
      <c r="I217">
        <f>VLOOKUP($A217,'9month'!$B$2:$L$1582,9,FALSE)</f>
        <v>1067</v>
      </c>
      <c r="J217">
        <f>VLOOKUP($A217,'9month'!$B$2:$L$1582,10,FALSE)</f>
        <v>1</v>
      </c>
      <c r="K217">
        <f>VLOOKUP($A217,'9month'!$B$2:$L$1582,11,FALSE)</f>
        <v>252</v>
      </c>
    </row>
    <row r="218" spans="1:11" ht="18" hidden="1">
      <c r="A218" s="1" t="s">
        <v>266</v>
      </c>
      <c r="B218" t="str">
        <f>IF(ISNA(VLOOKUP($A218,incdec!$A$2:$B$89,2,FALSE)),"",VLOOKUP($A218,incdec!$A$2:$B$89,2,FALSE))</f>
        <v/>
      </c>
      <c r="C218" t="str">
        <f>IF(ISNA(VLOOKUP($A218,'dec8'!$A$1:$A$54,1,FALSE)),IF(ISNA(VLOOKUP($A218,'inc8'!$A$1:$A$26,1,FALSE)),"","increase8"),"decrease8")</f>
        <v/>
      </c>
      <c r="D218" t="str">
        <f>B218&amp;" "&amp;C218</f>
        <v xml:space="preserve"> </v>
      </c>
      <c r="E218" t="str">
        <f>VLOOKUP($A218,'9month'!$B$2:$L$1582,7,FALSE)</f>
        <v>2013-08-27T02:59:14Z</v>
      </c>
      <c r="F218">
        <f>VLOOKUP($A218,'9month'!$B$2:$L$1582,4,FALSE)</f>
        <v>1746</v>
      </c>
      <c r="G218">
        <f>VLOOKUP($A218,'9month'!$B$2:$L$1582,5,FALSE)</f>
        <v>46</v>
      </c>
      <c r="H218">
        <f>VLOOKUP($A218,'9month'!$B$2:$L$1582,6,FALSE)</f>
        <v>29</v>
      </c>
      <c r="I218">
        <f>VLOOKUP($A218,'9month'!$B$2:$L$1582,9,FALSE)</f>
        <v>120</v>
      </c>
      <c r="J218">
        <f>VLOOKUP($A218,'9month'!$B$2:$L$1582,10,FALSE)</f>
        <v>79</v>
      </c>
      <c r="K218">
        <f>VLOOKUP($A218,'9month'!$B$2:$L$1582,11,FALSE)</f>
        <v>27</v>
      </c>
    </row>
    <row r="219" spans="1:11" ht="18">
      <c r="A219" s="1" t="s">
        <v>8</v>
      </c>
      <c r="B219" t="str">
        <f>IF(ISNA(VLOOKUP($A219,incdec!$A$2:$B$89,2,FALSE)),"",VLOOKUP($A219,incdec!$A$2:$B$89,2,FALSE))</f>
        <v>decrease</v>
      </c>
      <c r="C219" t="str">
        <f>IF(ISNA(VLOOKUP($A219,'dec8'!$A$1:$A$54,1,FALSE)),IF(ISNA(VLOOKUP($A219,'inc8'!$A$1:$A$26,1,FALSE)),"","increase8"),"decrease8")</f>
        <v>decrease8</v>
      </c>
      <c r="D219" t="str">
        <f>B219&amp;" "&amp;C219</f>
        <v>decrease decrease8</v>
      </c>
      <c r="E219" t="str">
        <f>VLOOKUP($A219,'9month'!$B$2:$L$1582,7,FALSE)</f>
        <v>2014-08-15T08:34:20Z</v>
      </c>
      <c r="F219">
        <f>VLOOKUP($A219,'9month'!$B$2:$L$1582,4,FALSE)</f>
        <v>28425</v>
      </c>
      <c r="G219">
        <f>VLOOKUP($A219,'9month'!$B$2:$L$1582,5,FALSE)</f>
        <v>40</v>
      </c>
      <c r="H219">
        <f>VLOOKUP($A219,'9month'!$B$2:$L$1582,6,FALSE)</f>
        <v>24</v>
      </c>
      <c r="I219">
        <f>VLOOKUP($A219,'9month'!$B$2:$L$1582,9,FALSE)</f>
        <v>200</v>
      </c>
      <c r="J219">
        <f>VLOOKUP($A219,'9month'!$B$2:$L$1582,10,FALSE)</f>
        <v>16</v>
      </c>
      <c r="K219">
        <f>VLOOKUP($A219,'9month'!$B$2:$L$1582,11,FALSE)</f>
        <v>13</v>
      </c>
    </row>
    <row r="220" spans="1:11" ht="18" hidden="1">
      <c r="A220" s="1" t="s">
        <v>267</v>
      </c>
      <c r="B220" t="str">
        <f>IF(ISNA(VLOOKUP($A220,incdec!$A$2:$B$89,2,FALSE)),"",VLOOKUP($A220,incdec!$A$2:$B$89,2,FALSE))</f>
        <v/>
      </c>
      <c r="C220" t="str">
        <f>IF(ISNA(VLOOKUP($A220,'dec8'!$A$1:$A$54,1,FALSE)),IF(ISNA(VLOOKUP($A220,'inc8'!$A$1:$A$26,1,FALSE)),"","increase8"),"decrease8")</f>
        <v/>
      </c>
      <c r="D220" t="str">
        <f>B220&amp;" "&amp;C220</f>
        <v xml:space="preserve"> </v>
      </c>
      <c r="E220" t="str">
        <f>VLOOKUP($A220,'9month'!$B$2:$L$1582,7,FALSE)</f>
        <v>2014-03-20T05:35:13Z</v>
      </c>
      <c r="F220">
        <f>VLOOKUP($A220,'9month'!$B$2:$L$1582,4,FALSE)</f>
        <v>50091</v>
      </c>
      <c r="G220">
        <f>VLOOKUP($A220,'9month'!$B$2:$L$1582,5,FALSE)</f>
        <v>9</v>
      </c>
      <c r="H220">
        <f>VLOOKUP($A220,'9month'!$B$2:$L$1582,6,FALSE)</f>
        <v>10</v>
      </c>
      <c r="I220">
        <f>VLOOKUP($A220,'9month'!$B$2:$L$1582,9,FALSE)</f>
        <v>221</v>
      </c>
      <c r="J220">
        <f>VLOOKUP($A220,'9month'!$B$2:$L$1582,10,FALSE)</f>
        <v>28</v>
      </c>
      <c r="K220">
        <f>VLOOKUP($A220,'9month'!$B$2:$L$1582,11,FALSE)</f>
        <v>98</v>
      </c>
    </row>
    <row r="221" spans="1:11" ht="18" hidden="1">
      <c r="A221" s="1" t="s">
        <v>268</v>
      </c>
      <c r="B221" t="str">
        <f>IF(ISNA(VLOOKUP($A221,incdec!$A$2:$B$89,2,FALSE)),"",VLOOKUP($A221,incdec!$A$2:$B$89,2,FALSE))</f>
        <v/>
      </c>
      <c r="C221" t="str">
        <f>IF(ISNA(VLOOKUP($A221,'dec8'!$A$1:$A$54,1,FALSE)),IF(ISNA(VLOOKUP($A221,'inc8'!$A$1:$A$26,1,FALSE)),"","increase8"),"decrease8")</f>
        <v/>
      </c>
      <c r="D221" t="str">
        <f>B221&amp;" "&amp;C221</f>
        <v xml:space="preserve"> </v>
      </c>
      <c r="E221" t="str">
        <f>VLOOKUP($A221,'9month'!$B$2:$L$1582,7,FALSE)</f>
        <v>2014-08-13T22:08:07Z</v>
      </c>
      <c r="F221">
        <f>VLOOKUP($A221,'9month'!$B$2:$L$1582,4,FALSE)</f>
        <v>17316</v>
      </c>
      <c r="G221">
        <f>VLOOKUP($A221,'9month'!$B$2:$L$1582,5,FALSE)</f>
        <v>250</v>
      </c>
      <c r="H221">
        <f>VLOOKUP($A221,'9month'!$B$2:$L$1582,6,FALSE)</f>
        <v>49</v>
      </c>
      <c r="I221">
        <f>VLOOKUP($A221,'9month'!$B$2:$L$1582,9,FALSE)</f>
        <v>1725</v>
      </c>
      <c r="J221">
        <f>VLOOKUP($A221,'9month'!$B$2:$L$1582,10,FALSE)</f>
        <v>307</v>
      </c>
      <c r="K221">
        <f>VLOOKUP($A221,'9month'!$B$2:$L$1582,11,FALSE)</f>
        <v>536</v>
      </c>
    </row>
    <row r="222" spans="1:11" ht="18" hidden="1">
      <c r="A222" s="1" t="s">
        <v>269</v>
      </c>
      <c r="B222" t="str">
        <f>IF(ISNA(VLOOKUP($A222,incdec!$A$2:$B$89,2,FALSE)),"",VLOOKUP($A222,incdec!$A$2:$B$89,2,FALSE))</f>
        <v/>
      </c>
      <c r="C222" t="str">
        <f>IF(ISNA(VLOOKUP($A222,'dec8'!$A$1:$A$54,1,FALSE)),IF(ISNA(VLOOKUP($A222,'inc8'!$A$1:$A$26,1,FALSE)),"","increase8"),"decrease8")</f>
        <v/>
      </c>
      <c r="D222" t="str">
        <f>B222&amp;" "&amp;C222</f>
        <v xml:space="preserve"> </v>
      </c>
      <c r="E222" t="str">
        <f>VLOOKUP($A222,'9month'!$B$2:$L$1582,7,FALSE)</f>
        <v>2012-07-24T11:36:44Z</v>
      </c>
      <c r="F222">
        <f>VLOOKUP($A222,'9month'!$B$2:$L$1582,4,FALSE)</f>
        <v>17889</v>
      </c>
      <c r="G222">
        <f>VLOOKUP($A222,'9month'!$B$2:$L$1582,5,FALSE)</f>
        <v>13</v>
      </c>
      <c r="H222">
        <f>VLOOKUP($A222,'9month'!$B$2:$L$1582,6,FALSE)</f>
        <v>0</v>
      </c>
      <c r="I222">
        <f>VLOOKUP($A222,'9month'!$B$2:$L$1582,9,FALSE)</f>
        <v>302</v>
      </c>
      <c r="J222">
        <f>VLOOKUP($A222,'9month'!$B$2:$L$1582,10,FALSE)</f>
        <v>3</v>
      </c>
      <c r="K222">
        <f>VLOOKUP($A222,'9month'!$B$2:$L$1582,11,FALSE)</f>
        <v>0</v>
      </c>
    </row>
    <row r="223" spans="1:11" ht="18" hidden="1">
      <c r="A223" s="1" t="s">
        <v>270</v>
      </c>
      <c r="B223" t="str">
        <f>IF(ISNA(VLOOKUP($A223,incdec!$A$2:$B$89,2,FALSE)),"",VLOOKUP($A223,incdec!$A$2:$B$89,2,FALSE))</f>
        <v/>
      </c>
      <c r="C223" t="str">
        <f>IF(ISNA(VLOOKUP($A223,'dec8'!$A$1:$A$54,1,FALSE)),IF(ISNA(VLOOKUP($A223,'inc8'!$A$1:$A$26,1,FALSE)),"","increase8"),"decrease8")</f>
        <v/>
      </c>
      <c r="D223" t="str">
        <f>B223&amp;" "&amp;C223</f>
        <v xml:space="preserve"> </v>
      </c>
      <c r="E223" t="str">
        <f>VLOOKUP($A223,'9month'!$B$2:$L$1582,7,FALSE)</f>
        <v>2015-03-04T13:58:26Z</v>
      </c>
      <c r="F223">
        <f>VLOOKUP($A223,'9month'!$B$2:$L$1582,4,FALSE)</f>
        <v>189087</v>
      </c>
      <c r="G223">
        <f>VLOOKUP($A223,'9month'!$B$2:$L$1582,5,FALSE)</f>
        <v>149</v>
      </c>
      <c r="H223">
        <f>VLOOKUP($A223,'9month'!$B$2:$L$1582,6,FALSE)</f>
        <v>88</v>
      </c>
      <c r="I223">
        <f>VLOOKUP($A223,'9month'!$B$2:$L$1582,9,FALSE)</f>
        <v>96</v>
      </c>
      <c r="J223">
        <f>VLOOKUP($A223,'9month'!$B$2:$L$1582,10,FALSE)</f>
        <v>208</v>
      </c>
      <c r="K223">
        <f>VLOOKUP($A223,'9month'!$B$2:$L$1582,11,FALSE)</f>
        <v>123</v>
      </c>
    </row>
    <row r="224" spans="1:11" ht="18" hidden="1">
      <c r="A224" s="1" t="s">
        <v>271</v>
      </c>
      <c r="B224" t="str">
        <f>IF(ISNA(VLOOKUP($A224,incdec!$A$2:$B$89,2,FALSE)),"",VLOOKUP($A224,incdec!$A$2:$B$89,2,FALSE))</f>
        <v/>
      </c>
      <c r="C224" t="str">
        <f>IF(ISNA(VLOOKUP($A224,'dec8'!$A$1:$A$54,1,FALSE)),IF(ISNA(VLOOKUP($A224,'inc8'!$A$1:$A$26,1,FALSE)),"","increase8"),"decrease8")</f>
        <v/>
      </c>
      <c r="D224" t="str">
        <f>B224&amp;" "&amp;C224</f>
        <v xml:space="preserve"> </v>
      </c>
      <c r="E224" t="str">
        <f>VLOOKUP($A224,'9month'!$B$2:$L$1582,7,FALSE)</f>
        <v>2014-07-28T11:26:57Z</v>
      </c>
      <c r="F224">
        <f>VLOOKUP($A224,'9month'!$B$2:$L$1582,4,FALSE)</f>
        <v>702099</v>
      </c>
      <c r="G224">
        <f>VLOOKUP($A224,'9month'!$B$2:$L$1582,5,FALSE)</f>
        <v>67</v>
      </c>
      <c r="H224">
        <f>VLOOKUP($A224,'9month'!$B$2:$L$1582,6,FALSE)</f>
        <v>249</v>
      </c>
      <c r="I224">
        <f>VLOOKUP($A224,'9month'!$B$2:$L$1582,9,FALSE)</f>
        <v>1814</v>
      </c>
      <c r="J224">
        <f>VLOOKUP($A224,'9month'!$B$2:$L$1582,10,FALSE)</f>
        <v>1098</v>
      </c>
      <c r="K224">
        <f>VLOOKUP($A224,'9month'!$B$2:$L$1582,11,FALSE)</f>
        <v>341</v>
      </c>
    </row>
    <row r="225" spans="1:11" ht="18">
      <c r="A225" s="1" t="s">
        <v>272</v>
      </c>
      <c r="B225" t="str">
        <f>IF(ISNA(VLOOKUP($A225,incdec!$A$2:$B$89,2,FALSE)),"",VLOOKUP($A225,incdec!$A$2:$B$89,2,FALSE))</f>
        <v>increase</v>
      </c>
      <c r="C225" t="str">
        <f>IF(ISNA(VLOOKUP($A225,'dec8'!$A$1:$A$54,1,FALSE)),IF(ISNA(VLOOKUP($A225,'inc8'!$A$1:$A$26,1,FALSE)),"","increase8"),"decrease8")</f>
        <v/>
      </c>
      <c r="D225" t="str">
        <f>B225&amp;" "&amp;C225</f>
        <v xml:space="preserve">increase </v>
      </c>
      <c r="E225" t="str">
        <f>VLOOKUP($A225,'9month'!$B$2:$L$1582,7,FALSE)</f>
        <v>2015-05-22T13:25:03Z</v>
      </c>
      <c r="F225">
        <f>VLOOKUP($A225,'9month'!$B$2:$L$1582,4,FALSE)</f>
        <v>63955</v>
      </c>
      <c r="G225">
        <f>VLOOKUP($A225,'9month'!$B$2:$L$1582,5,FALSE)</f>
        <v>121</v>
      </c>
      <c r="H225">
        <f>VLOOKUP($A225,'9month'!$B$2:$L$1582,6,FALSE)</f>
        <v>74</v>
      </c>
      <c r="I225">
        <f>VLOOKUP($A225,'9month'!$B$2:$L$1582,9,FALSE)</f>
        <v>2332</v>
      </c>
      <c r="J225">
        <f>VLOOKUP($A225,'9month'!$B$2:$L$1582,10,FALSE)</f>
        <v>3190</v>
      </c>
      <c r="K225">
        <f>VLOOKUP($A225,'9month'!$B$2:$L$1582,11,FALSE)</f>
        <v>196</v>
      </c>
    </row>
    <row r="226" spans="1:11" ht="18">
      <c r="A226" s="1" t="s">
        <v>15</v>
      </c>
      <c r="B226" t="str">
        <f>IF(ISNA(VLOOKUP($A226,incdec!$A$2:$B$89,2,FALSE)),"",VLOOKUP($A226,incdec!$A$2:$B$89,2,FALSE))</f>
        <v>decrease</v>
      </c>
      <c r="C226" t="str">
        <f>IF(ISNA(VLOOKUP($A226,'dec8'!$A$1:$A$54,1,FALSE)),IF(ISNA(VLOOKUP($A226,'inc8'!$A$1:$A$26,1,FALSE)),"","increase8"),"decrease8")</f>
        <v/>
      </c>
      <c r="D226" t="str">
        <f>B226&amp;" "&amp;C226</f>
        <v xml:space="preserve">decrease </v>
      </c>
      <c r="E226" t="str">
        <f>VLOOKUP($A226,'9month'!$B$2:$L$1582,7,FALSE)</f>
        <v>2014-03-29T16:31:27Z</v>
      </c>
      <c r="F226">
        <f>VLOOKUP($A226,'9month'!$B$2:$L$1582,4,FALSE)</f>
        <v>5167</v>
      </c>
      <c r="G226">
        <f>VLOOKUP($A226,'9month'!$B$2:$L$1582,5,FALSE)</f>
        <v>4</v>
      </c>
      <c r="H226">
        <f>VLOOKUP($A226,'9month'!$B$2:$L$1582,6,FALSE)</f>
        <v>3</v>
      </c>
      <c r="I226">
        <f>VLOOKUP($A226,'9month'!$B$2:$L$1582,9,FALSE)</f>
        <v>410</v>
      </c>
      <c r="J226">
        <f>VLOOKUP($A226,'9month'!$B$2:$L$1582,10,FALSE)</f>
        <v>82</v>
      </c>
      <c r="K226">
        <f>VLOOKUP($A226,'9month'!$B$2:$L$1582,11,FALSE)</f>
        <v>63</v>
      </c>
    </row>
    <row r="227" spans="1:11" ht="18" hidden="1">
      <c r="A227" s="1" t="s">
        <v>273</v>
      </c>
      <c r="B227" t="str">
        <f>IF(ISNA(VLOOKUP($A227,incdec!$A$2:$B$89,2,FALSE)),"",VLOOKUP($A227,incdec!$A$2:$B$89,2,FALSE))</f>
        <v/>
      </c>
      <c r="C227" t="str">
        <f>IF(ISNA(VLOOKUP($A227,'dec8'!$A$1:$A$54,1,FALSE)),IF(ISNA(VLOOKUP($A227,'inc8'!$A$1:$A$26,1,FALSE)),"","increase8"),"decrease8")</f>
        <v/>
      </c>
      <c r="D227" t="str">
        <f>B227&amp;" "&amp;C227</f>
        <v xml:space="preserve"> </v>
      </c>
      <c r="E227" t="str">
        <f>VLOOKUP($A227,'9month'!$B$2:$L$1582,7,FALSE)</f>
        <v>2012-04-11T17:24:40Z</v>
      </c>
      <c r="F227">
        <f>VLOOKUP($A227,'9month'!$B$2:$L$1582,4,FALSE)</f>
        <v>4514</v>
      </c>
      <c r="G227">
        <f>VLOOKUP($A227,'9month'!$B$2:$L$1582,5,FALSE)</f>
        <v>17</v>
      </c>
      <c r="H227">
        <f>VLOOKUP($A227,'9month'!$B$2:$L$1582,6,FALSE)</f>
        <v>8</v>
      </c>
      <c r="I227">
        <f>VLOOKUP($A227,'9month'!$B$2:$L$1582,9,FALSE)</f>
        <v>51</v>
      </c>
      <c r="J227">
        <f>VLOOKUP($A227,'9month'!$B$2:$L$1582,10,FALSE)</f>
        <v>41</v>
      </c>
      <c r="K227">
        <f>VLOOKUP($A227,'9month'!$B$2:$L$1582,11,FALSE)</f>
        <v>3</v>
      </c>
    </row>
    <row r="228" spans="1:11" ht="18" hidden="1">
      <c r="A228" s="1" t="s">
        <v>274</v>
      </c>
      <c r="B228" t="str">
        <f>IF(ISNA(VLOOKUP($A228,incdec!$A$2:$B$89,2,FALSE)),"",VLOOKUP($A228,incdec!$A$2:$B$89,2,FALSE))</f>
        <v/>
      </c>
      <c r="C228" t="str">
        <f>IF(ISNA(VLOOKUP($A228,'dec8'!$A$1:$A$54,1,FALSE)),IF(ISNA(VLOOKUP($A228,'inc8'!$A$1:$A$26,1,FALSE)),"","increase8"),"decrease8")</f>
        <v/>
      </c>
      <c r="D228" t="str">
        <f>B228&amp;" "&amp;C228</f>
        <v xml:space="preserve"> </v>
      </c>
      <c r="E228" t="str">
        <f>VLOOKUP($A228,'9month'!$B$2:$L$1582,7,FALSE)</f>
        <v>2015-02-10T22:49:05Z</v>
      </c>
      <c r="F228">
        <f>VLOOKUP($A228,'9month'!$B$2:$L$1582,4,FALSE)</f>
        <v>58784</v>
      </c>
      <c r="G228">
        <f>VLOOKUP($A228,'9month'!$B$2:$L$1582,5,FALSE)</f>
        <v>31</v>
      </c>
      <c r="H228">
        <f>VLOOKUP($A228,'9month'!$B$2:$L$1582,6,FALSE)</f>
        <v>44</v>
      </c>
      <c r="I228">
        <f>VLOOKUP($A228,'9month'!$B$2:$L$1582,9,FALSE)</f>
        <v>69</v>
      </c>
      <c r="J228">
        <f>VLOOKUP($A228,'9month'!$B$2:$L$1582,10,FALSE)</f>
        <v>0</v>
      </c>
      <c r="K228">
        <f>VLOOKUP($A228,'9month'!$B$2:$L$1582,11,FALSE)</f>
        <v>187</v>
      </c>
    </row>
    <row r="229" spans="1:11" ht="18" hidden="1">
      <c r="A229" s="1" t="s">
        <v>275</v>
      </c>
      <c r="B229" t="str">
        <f>IF(ISNA(VLOOKUP($A229,incdec!$A$2:$B$89,2,FALSE)),"",VLOOKUP($A229,incdec!$A$2:$B$89,2,FALSE))</f>
        <v/>
      </c>
      <c r="C229" t="str">
        <f>IF(ISNA(VLOOKUP($A229,'dec8'!$A$1:$A$54,1,FALSE)),IF(ISNA(VLOOKUP($A229,'inc8'!$A$1:$A$26,1,FALSE)),"","increase8"),"decrease8")</f>
        <v/>
      </c>
      <c r="D229" t="str">
        <f>B229&amp;" "&amp;C229</f>
        <v xml:space="preserve"> </v>
      </c>
      <c r="E229" t="str">
        <f>VLOOKUP($A229,'9month'!$B$2:$L$1582,7,FALSE)</f>
        <v>2012-10-07T17:12:56Z</v>
      </c>
      <c r="F229">
        <f>VLOOKUP($A229,'9month'!$B$2:$L$1582,4,FALSE)</f>
        <v>21244</v>
      </c>
      <c r="G229">
        <f>VLOOKUP($A229,'9month'!$B$2:$L$1582,5,FALSE)</f>
        <v>7369</v>
      </c>
      <c r="H229">
        <f>VLOOKUP($A229,'9month'!$B$2:$L$1582,6,FALSE)</f>
        <v>4192</v>
      </c>
      <c r="I229">
        <f>VLOOKUP($A229,'9month'!$B$2:$L$1582,9,FALSE)</f>
        <v>271</v>
      </c>
      <c r="J229">
        <f>VLOOKUP($A229,'9month'!$B$2:$L$1582,10,FALSE)</f>
        <v>880</v>
      </c>
      <c r="K229">
        <f>VLOOKUP($A229,'9month'!$B$2:$L$1582,11,FALSE)</f>
        <v>253</v>
      </c>
    </row>
    <row r="230" spans="1:11" ht="18" hidden="1">
      <c r="A230" s="1" t="s">
        <v>276</v>
      </c>
      <c r="B230" t="str">
        <f>IF(ISNA(VLOOKUP($A230,incdec!$A$2:$B$89,2,FALSE)),"",VLOOKUP($A230,incdec!$A$2:$B$89,2,FALSE))</f>
        <v/>
      </c>
      <c r="C230" t="str">
        <f>IF(ISNA(VLOOKUP($A230,'dec8'!$A$1:$A$54,1,FALSE)),IF(ISNA(VLOOKUP($A230,'inc8'!$A$1:$A$26,1,FALSE)),"","increase8"),"decrease8")</f>
        <v/>
      </c>
      <c r="D230" t="str">
        <f>B230&amp;" "&amp;C230</f>
        <v xml:space="preserve"> </v>
      </c>
      <c r="E230" t="str">
        <f>VLOOKUP($A230,'9month'!$B$2:$L$1582,7,FALSE)</f>
        <v>2015-06-20T14:16:38Z</v>
      </c>
      <c r="F230">
        <f>VLOOKUP($A230,'9month'!$B$2:$L$1582,4,FALSE)</f>
        <v>295806</v>
      </c>
      <c r="G230">
        <f>VLOOKUP($A230,'9month'!$B$2:$L$1582,5,FALSE)</f>
        <v>240</v>
      </c>
      <c r="H230">
        <f>VLOOKUP($A230,'9month'!$B$2:$L$1582,6,FALSE)</f>
        <v>204</v>
      </c>
      <c r="I230">
        <f>VLOOKUP($A230,'9month'!$B$2:$L$1582,9,FALSE)</f>
        <v>745</v>
      </c>
      <c r="J230">
        <f>VLOOKUP($A230,'9month'!$B$2:$L$1582,10,FALSE)</f>
        <v>386</v>
      </c>
      <c r="K230">
        <f>VLOOKUP($A230,'9month'!$B$2:$L$1582,11,FALSE)</f>
        <v>72</v>
      </c>
    </row>
    <row r="231" spans="1:11" ht="18" hidden="1">
      <c r="A231" s="1" t="s">
        <v>277</v>
      </c>
      <c r="B231" t="str">
        <f>IF(ISNA(VLOOKUP($A231,incdec!$A$2:$B$89,2,FALSE)),"",VLOOKUP($A231,incdec!$A$2:$B$89,2,FALSE))</f>
        <v/>
      </c>
      <c r="C231" t="str">
        <f>IF(ISNA(VLOOKUP($A231,'dec8'!$A$1:$A$54,1,FALSE)),IF(ISNA(VLOOKUP($A231,'inc8'!$A$1:$A$26,1,FALSE)),"","increase8"),"decrease8")</f>
        <v/>
      </c>
      <c r="D231" t="str">
        <f>B231&amp;" "&amp;C231</f>
        <v xml:space="preserve"> </v>
      </c>
      <c r="E231" t="str">
        <f>VLOOKUP($A231,'9month'!$B$2:$L$1582,7,FALSE)</f>
        <v>2014-02-09T00:52:45Z</v>
      </c>
      <c r="F231">
        <f>VLOOKUP($A231,'9month'!$B$2:$L$1582,4,FALSE)</f>
        <v>29125</v>
      </c>
      <c r="G231">
        <f>VLOOKUP($A231,'9month'!$B$2:$L$1582,5,FALSE)</f>
        <v>759</v>
      </c>
      <c r="H231">
        <f>VLOOKUP($A231,'9month'!$B$2:$L$1582,6,FALSE)</f>
        <v>248</v>
      </c>
      <c r="I231">
        <f>VLOOKUP($A231,'9month'!$B$2:$L$1582,9,FALSE)</f>
        <v>788</v>
      </c>
      <c r="J231">
        <f>VLOOKUP($A231,'9month'!$B$2:$L$1582,10,FALSE)</f>
        <v>234</v>
      </c>
      <c r="K231">
        <f>VLOOKUP($A231,'9month'!$B$2:$L$1582,11,FALSE)</f>
        <v>50</v>
      </c>
    </row>
    <row r="232" spans="1:11" ht="18" hidden="1">
      <c r="A232" s="1" t="s">
        <v>278</v>
      </c>
      <c r="B232" t="str">
        <f>IF(ISNA(VLOOKUP($A232,incdec!$A$2:$B$89,2,FALSE)),"",VLOOKUP($A232,incdec!$A$2:$B$89,2,FALSE))</f>
        <v/>
      </c>
      <c r="C232" t="str">
        <f>IF(ISNA(VLOOKUP($A232,'dec8'!$A$1:$A$54,1,FALSE)),IF(ISNA(VLOOKUP($A232,'inc8'!$A$1:$A$26,1,FALSE)),"","increase8"),"decrease8")</f>
        <v/>
      </c>
      <c r="D232" t="str">
        <f>B232&amp;" "&amp;C232</f>
        <v xml:space="preserve"> </v>
      </c>
      <c r="E232" t="str">
        <f>VLOOKUP($A232,'9month'!$B$2:$L$1582,7,FALSE)</f>
        <v>2014-06-03T15:02:09Z</v>
      </c>
      <c r="F232">
        <f>VLOOKUP($A232,'9month'!$B$2:$L$1582,4,FALSE)</f>
        <v>19819</v>
      </c>
      <c r="G232">
        <f>VLOOKUP($A232,'9month'!$B$2:$L$1582,5,FALSE)</f>
        <v>2169</v>
      </c>
      <c r="H232">
        <f>VLOOKUP($A232,'9month'!$B$2:$L$1582,6,FALSE)</f>
        <v>514</v>
      </c>
      <c r="I232">
        <f>VLOOKUP($A232,'9month'!$B$2:$L$1582,9,FALSE)</f>
        <v>1191</v>
      </c>
      <c r="J232">
        <f>VLOOKUP($A232,'9month'!$B$2:$L$1582,10,FALSE)</f>
        <v>665</v>
      </c>
      <c r="K232">
        <f>VLOOKUP($A232,'9month'!$B$2:$L$1582,11,FALSE)</f>
        <v>102</v>
      </c>
    </row>
    <row r="233" spans="1:11" ht="18">
      <c r="A233" s="1" t="s">
        <v>18</v>
      </c>
      <c r="B233" t="str">
        <f>IF(ISNA(VLOOKUP($A233,incdec!$A$2:$B$89,2,FALSE)),"",VLOOKUP($A233,incdec!$A$2:$B$89,2,FALSE))</f>
        <v>decrease</v>
      </c>
      <c r="C233" t="str">
        <f>IF(ISNA(VLOOKUP($A233,'dec8'!$A$1:$A$54,1,FALSE)),IF(ISNA(VLOOKUP($A233,'inc8'!$A$1:$A$26,1,FALSE)),"","increase8"),"decrease8")</f>
        <v/>
      </c>
      <c r="D233" t="str">
        <f>B233&amp;" "&amp;C233</f>
        <v xml:space="preserve">decrease </v>
      </c>
      <c r="E233" t="str">
        <f>VLOOKUP($A233,'9month'!$B$2:$L$1582,7,FALSE)</f>
        <v>2013-12-07T01:34:08Z</v>
      </c>
      <c r="F233">
        <f>VLOOKUP($A233,'9month'!$B$2:$L$1582,4,FALSE)</f>
        <v>12593</v>
      </c>
      <c r="G233">
        <f>VLOOKUP($A233,'9month'!$B$2:$L$1582,5,FALSE)</f>
        <v>188</v>
      </c>
      <c r="H233">
        <f>VLOOKUP($A233,'9month'!$B$2:$L$1582,6,FALSE)</f>
        <v>89</v>
      </c>
      <c r="I233">
        <f>VLOOKUP($A233,'9month'!$B$2:$L$1582,9,FALSE)</f>
        <v>683</v>
      </c>
      <c r="J233">
        <f>VLOOKUP($A233,'9month'!$B$2:$L$1582,10,FALSE)</f>
        <v>402</v>
      </c>
      <c r="K233">
        <f>VLOOKUP($A233,'9month'!$B$2:$L$1582,11,FALSE)</f>
        <v>136</v>
      </c>
    </row>
    <row r="234" spans="1:11" ht="18" hidden="1">
      <c r="A234" s="1" t="s">
        <v>279</v>
      </c>
      <c r="B234" t="str">
        <f>IF(ISNA(VLOOKUP($A234,incdec!$A$2:$B$89,2,FALSE)),"",VLOOKUP($A234,incdec!$A$2:$B$89,2,FALSE))</f>
        <v/>
      </c>
      <c r="C234" t="str">
        <f>IF(ISNA(VLOOKUP($A234,'dec8'!$A$1:$A$54,1,FALSE)),IF(ISNA(VLOOKUP($A234,'inc8'!$A$1:$A$26,1,FALSE)),"","increase8"),"decrease8")</f>
        <v/>
      </c>
      <c r="D234" t="str">
        <f>B234&amp;" "&amp;C234</f>
        <v xml:space="preserve"> </v>
      </c>
      <c r="E234" t="str">
        <f>VLOOKUP($A234,'9month'!$B$2:$L$1582,7,FALSE)</f>
        <v>2013-06-28T03:44:54Z</v>
      </c>
      <c r="F234">
        <f>VLOOKUP($A234,'9month'!$B$2:$L$1582,4,FALSE)</f>
        <v>166810</v>
      </c>
      <c r="G234">
        <f>VLOOKUP($A234,'9month'!$B$2:$L$1582,5,FALSE)</f>
        <v>123</v>
      </c>
      <c r="H234">
        <f>VLOOKUP($A234,'9month'!$B$2:$L$1582,6,FALSE)</f>
        <v>189</v>
      </c>
      <c r="I234">
        <f>VLOOKUP($A234,'9month'!$B$2:$L$1582,9,FALSE)</f>
        <v>1977</v>
      </c>
      <c r="J234">
        <f>VLOOKUP($A234,'9month'!$B$2:$L$1582,10,FALSE)</f>
        <v>0</v>
      </c>
      <c r="K234">
        <f>VLOOKUP($A234,'9month'!$B$2:$L$1582,11,FALSE)</f>
        <v>718</v>
      </c>
    </row>
    <row r="235" spans="1:11" ht="18" hidden="1">
      <c r="A235" s="1" t="s">
        <v>280</v>
      </c>
      <c r="B235" t="str">
        <f>IF(ISNA(VLOOKUP($A235,incdec!$A$2:$B$89,2,FALSE)),"",VLOOKUP($A235,incdec!$A$2:$B$89,2,FALSE))</f>
        <v/>
      </c>
      <c r="C235" t="str">
        <f>IF(ISNA(VLOOKUP($A235,'dec8'!$A$1:$A$54,1,FALSE)),IF(ISNA(VLOOKUP($A235,'inc8'!$A$1:$A$26,1,FALSE)),"","increase8"),"decrease8")</f>
        <v/>
      </c>
      <c r="D235" t="str">
        <f>B235&amp;" "&amp;C235</f>
        <v xml:space="preserve"> </v>
      </c>
      <c r="E235" t="str">
        <f>VLOOKUP($A235,'9month'!$B$2:$L$1582,7,FALSE)</f>
        <v>2014-07-03T18:47:42Z</v>
      </c>
      <c r="F235">
        <f>VLOOKUP($A235,'9month'!$B$2:$L$1582,4,FALSE)</f>
        <v>266783</v>
      </c>
      <c r="G235">
        <f>VLOOKUP($A235,'9month'!$B$2:$L$1582,5,FALSE)</f>
        <v>2532</v>
      </c>
      <c r="H235">
        <f>VLOOKUP($A235,'9month'!$B$2:$L$1582,6,FALSE)</f>
        <v>729</v>
      </c>
      <c r="I235">
        <f>VLOOKUP($A235,'9month'!$B$2:$L$1582,9,FALSE)</f>
        <v>971</v>
      </c>
      <c r="J235">
        <f>VLOOKUP($A235,'9month'!$B$2:$L$1582,10,FALSE)</f>
        <v>372</v>
      </c>
      <c r="K235">
        <f>VLOOKUP($A235,'9month'!$B$2:$L$1582,11,FALSE)</f>
        <v>336</v>
      </c>
    </row>
    <row r="236" spans="1:11" ht="18" hidden="1">
      <c r="A236" s="1" t="s">
        <v>281</v>
      </c>
      <c r="B236" t="str">
        <f>IF(ISNA(VLOOKUP($A236,incdec!$A$2:$B$89,2,FALSE)),"",VLOOKUP($A236,incdec!$A$2:$B$89,2,FALSE))</f>
        <v/>
      </c>
      <c r="C236" t="str">
        <f>IF(ISNA(VLOOKUP($A236,'dec8'!$A$1:$A$54,1,FALSE)),IF(ISNA(VLOOKUP($A236,'inc8'!$A$1:$A$26,1,FALSE)),"","increase8"),"decrease8")</f>
        <v/>
      </c>
      <c r="D236" t="str">
        <f>B236&amp;" "&amp;C236</f>
        <v xml:space="preserve"> </v>
      </c>
      <c r="E236" t="str">
        <f>VLOOKUP($A236,'9month'!$B$2:$L$1582,7,FALSE)</f>
        <v>2014-10-05T15:43:58Z</v>
      </c>
      <c r="F236">
        <f>VLOOKUP($A236,'9month'!$B$2:$L$1582,4,FALSE)</f>
        <v>4187</v>
      </c>
      <c r="G236">
        <f>VLOOKUP($A236,'9month'!$B$2:$L$1582,5,FALSE)</f>
        <v>1458</v>
      </c>
      <c r="H236">
        <f>VLOOKUP($A236,'9month'!$B$2:$L$1582,6,FALSE)</f>
        <v>1143</v>
      </c>
      <c r="I236">
        <f>VLOOKUP($A236,'9month'!$B$2:$L$1582,9,FALSE)</f>
        <v>151</v>
      </c>
      <c r="J236">
        <f>VLOOKUP($A236,'9month'!$B$2:$L$1582,10,FALSE)</f>
        <v>162</v>
      </c>
      <c r="K236">
        <f>VLOOKUP($A236,'9month'!$B$2:$L$1582,11,FALSE)</f>
        <v>199</v>
      </c>
    </row>
    <row r="237" spans="1:11" ht="18" hidden="1">
      <c r="A237" s="1" t="s">
        <v>282</v>
      </c>
      <c r="B237" t="str">
        <f>IF(ISNA(VLOOKUP($A237,incdec!$A$2:$B$89,2,FALSE)),"",VLOOKUP($A237,incdec!$A$2:$B$89,2,FALSE))</f>
        <v/>
      </c>
      <c r="C237" t="str">
        <f>IF(ISNA(VLOOKUP($A237,'dec8'!$A$1:$A$54,1,FALSE)),IF(ISNA(VLOOKUP($A237,'inc8'!$A$1:$A$26,1,FALSE)),"","increase8"),"decrease8")</f>
        <v/>
      </c>
      <c r="D237" t="str">
        <f>B237&amp;" "&amp;C237</f>
        <v xml:space="preserve"> </v>
      </c>
      <c r="E237" t="str">
        <f>VLOOKUP($A237,'9month'!$B$2:$L$1582,7,FALSE)</f>
        <v>2014-10-09T20:04:27Z</v>
      </c>
      <c r="F237">
        <f>VLOOKUP($A237,'9month'!$B$2:$L$1582,4,FALSE)</f>
        <v>15656</v>
      </c>
      <c r="G237">
        <f>VLOOKUP($A237,'9month'!$B$2:$L$1582,5,FALSE)</f>
        <v>134</v>
      </c>
      <c r="H237">
        <f>VLOOKUP($A237,'9month'!$B$2:$L$1582,6,FALSE)</f>
        <v>48</v>
      </c>
      <c r="I237">
        <f>VLOOKUP($A237,'9month'!$B$2:$L$1582,9,FALSE)</f>
        <v>144</v>
      </c>
      <c r="J237">
        <f>VLOOKUP($A237,'9month'!$B$2:$L$1582,10,FALSE)</f>
        <v>0</v>
      </c>
      <c r="K237">
        <f>VLOOKUP($A237,'9month'!$B$2:$L$1582,11,FALSE)</f>
        <v>54</v>
      </c>
    </row>
    <row r="238" spans="1:11" ht="18" hidden="1">
      <c r="A238" s="1" t="s">
        <v>283</v>
      </c>
      <c r="B238" t="str">
        <f>IF(ISNA(VLOOKUP($A238,incdec!$A$2:$B$89,2,FALSE)),"",VLOOKUP($A238,incdec!$A$2:$B$89,2,FALSE))</f>
        <v/>
      </c>
      <c r="C238" t="str">
        <f>IF(ISNA(VLOOKUP($A238,'dec8'!$A$1:$A$54,1,FALSE)),IF(ISNA(VLOOKUP($A238,'inc8'!$A$1:$A$26,1,FALSE)),"","increase8"),"decrease8")</f>
        <v/>
      </c>
      <c r="D238" t="str">
        <f>B238&amp;" "&amp;C238</f>
        <v xml:space="preserve"> </v>
      </c>
      <c r="E238" t="str">
        <f>VLOOKUP($A238,'9month'!$B$2:$L$1582,7,FALSE)</f>
        <v>2014-10-09T20:05:39Z</v>
      </c>
      <c r="F238">
        <f>VLOOKUP($A238,'9month'!$B$2:$L$1582,4,FALSE)</f>
        <v>3758</v>
      </c>
      <c r="G238">
        <f>VLOOKUP($A238,'9month'!$B$2:$L$1582,5,FALSE)</f>
        <v>61</v>
      </c>
      <c r="H238">
        <f>VLOOKUP($A238,'9month'!$B$2:$L$1582,6,FALSE)</f>
        <v>44</v>
      </c>
      <c r="I238">
        <f>VLOOKUP($A238,'9month'!$B$2:$L$1582,9,FALSE)</f>
        <v>422</v>
      </c>
      <c r="J238">
        <f>VLOOKUP($A238,'9month'!$B$2:$L$1582,10,FALSE)</f>
        <v>0</v>
      </c>
      <c r="K238">
        <f>VLOOKUP($A238,'9month'!$B$2:$L$1582,11,FALSE)</f>
        <v>128</v>
      </c>
    </row>
    <row r="239" spans="1:11" ht="18" hidden="1">
      <c r="A239" s="1" t="s">
        <v>284</v>
      </c>
      <c r="B239" t="str">
        <f>IF(ISNA(VLOOKUP($A239,incdec!$A$2:$B$89,2,FALSE)),"",VLOOKUP($A239,incdec!$A$2:$B$89,2,FALSE))</f>
        <v/>
      </c>
      <c r="C239" t="str">
        <f>IF(ISNA(VLOOKUP($A239,'dec8'!$A$1:$A$54,1,FALSE)),IF(ISNA(VLOOKUP($A239,'inc8'!$A$1:$A$26,1,FALSE)),"","increase8"),"decrease8")</f>
        <v/>
      </c>
      <c r="D239" t="str">
        <f>B239&amp;" "&amp;C239</f>
        <v xml:space="preserve"> </v>
      </c>
      <c r="E239" t="str">
        <f>VLOOKUP($A239,'9month'!$B$2:$L$1582,7,FALSE)</f>
        <v>2014-09-17T18:20:38Z</v>
      </c>
      <c r="F239">
        <f>VLOOKUP($A239,'9month'!$B$2:$L$1582,4,FALSE)</f>
        <v>2581</v>
      </c>
      <c r="G239">
        <f>VLOOKUP($A239,'9month'!$B$2:$L$1582,5,FALSE)</f>
        <v>1129</v>
      </c>
      <c r="H239">
        <f>VLOOKUP($A239,'9month'!$B$2:$L$1582,6,FALSE)</f>
        <v>306</v>
      </c>
      <c r="I239">
        <f>VLOOKUP($A239,'9month'!$B$2:$L$1582,9,FALSE)</f>
        <v>407</v>
      </c>
      <c r="J239">
        <f>VLOOKUP($A239,'9month'!$B$2:$L$1582,10,FALSE)</f>
        <v>138</v>
      </c>
      <c r="K239">
        <f>VLOOKUP($A239,'9month'!$B$2:$L$1582,11,FALSE)</f>
        <v>126</v>
      </c>
    </row>
    <row r="240" spans="1:11" ht="18" hidden="1">
      <c r="A240" s="1" t="s">
        <v>285</v>
      </c>
      <c r="B240" t="str">
        <f>IF(ISNA(VLOOKUP($A240,incdec!$A$2:$B$89,2,FALSE)),"",VLOOKUP($A240,incdec!$A$2:$B$89,2,FALSE))</f>
        <v/>
      </c>
      <c r="C240" t="str">
        <f>IF(ISNA(VLOOKUP($A240,'dec8'!$A$1:$A$54,1,FALSE)),IF(ISNA(VLOOKUP($A240,'inc8'!$A$1:$A$26,1,FALSE)),"","increase8"),"decrease8")</f>
        <v/>
      </c>
      <c r="D240" t="str">
        <f>B240&amp;" "&amp;C240</f>
        <v xml:space="preserve"> </v>
      </c>
      <c r="E240" t="str">
        <f>VLOOKUP($A240,'9month'!$B$2:$L$1582,7,FALSE)</f>
        <v>2013-01-20T14:13:32Z</v>
      </c>
      <c r="F240">
        <f>VLOOKUP($A240,'9month'!$B$2:$L$1582,4,FALSE)</f>
        <v>30916</v>
      </c>
      <c r="G240">
        <f>VLOOKUP($A240,'9month'!$B$2:$L$1582,5,FALSE)</f>
        <v>170</v>
      </c>
      <c r="H240">
        <f>VLOOKUP($A240,'9month'!$B$2:$L$1582,6,FALSE)</f>
        <v>200</v>
      </c>
      <c r="I240">
        <f>VLOOKUP($A240,'9month'!$B$2:$L$1582,9,FALSE)</f>
        <v>160</v>
      </c>
      <c r="J240">
        <f>VLOOKUP($A240,'9month'!$B$2:$L$1582,10,FALSE)</f>
        <v>0</v>
      </c>
      <c r="K240">
        <f>VLOOKUP($A240,'9month'!$B$2:$L$1582,11,FALSE)</f>
        <v>127</v>
      </c>
    </row>
    <row r="241" spans="1:11" ht="18" hidden="1">
      <c r="A241" s="1" t="s">
        <v>286</v>
      </c>
      <c r="B241" t="str">
        <f>IF(ISNA(VLOOKUP($A241,incdec!$A$2:$B$89,2,FALSE)),"",VLOOKUP($A241,incdec!$A$2:$B$89,2,FALSE))</f>
        <v/>
      </c>
      <c r="C241" t="str">
        <f>IF(ISNA(VLOOKUP($A241,'dec8'!$A$1:$A$54,1,FALSE)),IF(ISNA(VLOOKUP($A241,'inc8'!$A$1:$A$26,1,FALSE)),"","increase8"),"decrease8")</f>
        <v/>
      </c>
      <c r="D241" t="str">
        <f>B241&amp;" "&amp;C241</f>
        <v xml:space="preserve"> </v>
      </c>
      <c r="E241" t="str">
        <f>VLOOKUP($A241,'9month'!$B$2:$L$1582,7,FALSE)</f>
        <v>2013-04-05T23:38:51Z</v>
      </c>
      <c r="F241">
        <f>VLOOKUP($A241,'9month'!$B$2:$L$1582,4,FALSE)</f>
        <v>11773</v>
      </c>
      <c r="G241">
        <f>VLOOKUP($A241,'9month'!$B$2:$L$1582,5,FALSE)</f>
        <v>1003</v>
      </c>
      <c r="H241">
        <f>VLOOKUP($A241,'9month'!$B$2:$L$1582,6,FALSE)</f>
        <v>344</v>
      </c>
      <c r="I241">
        <f>VLOOKUP($A241,'9month'!$B$2:$L$1582,9,FALSE)</f>
        <v>405</v>
      </c>
      <c r="J241">
        <f>VLOOKUP($A241,'9month'!$B$2:$L$1582,10,FALSE)</f>
        <v>586</v>
      </c>
      <c r="K241">
        <f>VLOOKUP($A241,'9month'!$B$2:$L$1582,11,FALSE)</f>
        <v>87</v>
      </c>
    </row>
    <row r="242" spans="1:11" ht="18" hidden="1">
      <c r="A242" s="1" t="s">
        <v>287</v>
      </c>
      <c r="B242" t="str">
        <f>IF(ISNA(VLOOKUP($A242,incdec!$A$2:$B$89,2,FALSE)),"",VLOOKUP($A242,incdec!$A$2:$B$89,2,FALSE))</f>
        <v/>
      </c>
      <c r="C242" t="str">
        <f>IF(ISNA(VLOOKUP($A242,'dec8'!$A$1:$A$54,1,FALSE)),IF(ISNA(VLOOKUP($A242,'inc8'!$A$1:$A$26,1,FALSE)),"","increase8"),"decrease8")</f>
        <v/>
      </c>
      <c r="D242" t="str">
        <f>B242&amp;" "&amp;C242</f>
        <v xml:space="preserve"> </v>
      </c>
      <c r="E242" t="str">
        <f>VLOOKUP($A242,'9month'!$B$2:$L$1582,7,FALSE)</f>
        <v>2015-02-07T23:33:27Z</v>
      </c>
      <c r="F242">
        <f>VLOOKUP($A242,'9month'!$B$2:$L$1582,4,FALSE)</f>
        <v>31256</v>
      </c>
      <c r="G242">
        <f>VLOOKUP($A242,'9month'!$B$2:$L$1582,5,FALSE)</f>
        <v>12</v>
      </c>
      <c r="H242">
        <f>VLOOKUP($A242,'9month'!$B$2:$L$1582,6,FALSE)</f>
        <v>6</v>
      </c>
      <c r="I242">
        <f>VLOOKUP($A242,'9month'!$B$2:$L$1582,9,FALSE)</f>
        <v>493</v>
      </c>
      <c r="J242">
        <f>VLOOKUP($A242,'9month'!$B$2:$L$1582,10,FALSE)</f>
        <v>8</v>
      </c>
      <c r="K242">
        <f>VLOOKUP($A242,'9month'!$B$2:$L$1582,11,FALSE)</f>
        <v>52</v>
      </c>
    </row>
    <row r="243" spans="1:11" ht="18" hidden="1">
      <c r="A243" s="1" t="s">
        <v>288</v>
      </c>
      <c r="B243" t="str">
        <f>IF(ISNA(VLOOKUP($A243,incdec!$A$2:$B$89,2,FALSE)),"",VLOOKUP($A243,incdec!$A$2:$B$89,2,FALSE))</f>
        <v/>
      </c>
      <c r="C243" t="str">
        <f>IF(ISNA(VLOOKUP($A243,'dec8'!$A$1:$A$54,1,FALSE)),IF(ISNA(VLOOKUP($A243,'inc8'!$A$1:$A$26,1,FALSE)),"","increase8"),"decrease8")</f>
        <v/>
      </c>
      <c r="D243" t="str">
        <f>B243&amp;" "&amp;C243</f>
        <v xml:space="preserve"> </v>
      </c>
      <c r="E243" t="str">
        <f>VLOOKUP($A243,'9month'!$B$2:$L$1582,7,FALSE)</f>
        <v>2014-12-29T20:04:15Z</v>
      </c>
      <c r="F243">
        <f>VLOOKUP($A243,'9month'!$B$2:$L$1582,4,FALSE)</f>
        <v>52240</v>
      </c>
      <c r="G243">
        <f>VLOOKUP($A243,'9month'!$B$2:$L$1582,5,FALSE)</f>
        <v>36</v>
      </c>
      <c r="H243">
        <f>VLOOKUP($A243,'9month'!$B$2:$L$1582,6,FALSE)</f>
        <v>13</v>
      </c>
      <c r="I243">
        <f>VLOOKUP($A243,'9month'!$B$2:$L$1582,9,FALSE)</f>
        <v>47</v>
      </c>
      <c r="J243">
        <f>VLOOKUP($A243,'9month'!$B$2:$L$1582,10,FALSE)</f>
        <v>114</v>
      </c>
      <c r="K243">
        <f>VLOOKUP($A243,'9month'!$B$2:$L$1582,11,FALSE)</f>
        <v>0</v>
      </c>
    </row>
    <row r="244" spans="1:11" ht="18" hidden="1">
      <c r="A244" s="1" t="s">
        <v>289</v>
      </c>
      <c r="B244" t="str">
        <f>IF(ISNA(VLOOKUP($A244,incdec!$A$2:$B$89,2,FALSE)),"",VLOOKUP($A244,incdec!$A$2:$B$89,2,FALSE))</f>
        <v/>
      </c>
      <c r="C244" t="str">
        <f>IF(ISNA(VLOOKUP($A244,'dec8'!$A$1:$A$54,1,FALSE)),IF(ISNA(VLOOKUP($A244,'inc8'!$A$1:$A$26,1,FALSE)),"","increase8"),"decrease8")</f>
        <v>increase8</v>
      </c>
      <c r="D244" t="str">
        <f>B244&amp;" "&amp;C244</f>
        <v xml:space="preserve"> increase8</v>
      </c>
      <c r="E244" t="str">
        <f>VLOOKUP($A244,'9month'!$B$2:$L$1582,7,FALSE)</f>
        <v>2013-06-21T05:56:07Z</v>
      </c>
      <c r="F244">
        <f>VLOOKUP($A244,'9month'!$B$2:$L$1582,4,FALSE)</f>
        <v>15455</v>
      </c>
      <c r="G244">
        <f>VLOOKUP($A244,'9month'!$B$2:$L$1582,5,FALSE)</f>
        <v>700</v>
      </c>
      <c r="H244">
        <f>VLOOKUP($A244,'9month'!$B$2:$L$1582,6,FALSE)</f>
        <v>159</v>
      </c>
      <c r="I244">
        <f>VLOOKUP($A244,'9month'!$B$2:$L$1582,9,FALSE)</f>
        <v>1588</v>
      </c>
      <c r="J244">
        <f>VLOOKUP($A244,'9month'!$B$2:$L$1582,10,FALSE)</f>
        <v>215</v>
      </c>
      <c r="K244">
        <f>VLOOKUP($A244,'9month'!$B$2:$L$1582,11,FALSE)</f>
        <v>290</v>
      </c>
    </row>
    <row r="245" spans="1:11" ht="18" hidden="1">
      <c r="A245" s="1" t="s">
        <v>290</v>
      </c>
      <c r="B245" t="str">
        <f>IF(ISNA(VLOOKUP($A245,incdec!$A$2:$B$89,2,FALSE)),"",VLOOKUP($A245,incdec!$A$2:$B$89,2,FALSE))</f>
        <v/>
      </c>
      <c r="C245" t="str">
        <f>IF(ISNA(VLOOKUP($A245,'dec8'!$A$1:$A$54,1,FALSE)),IF(ISNA(VLOOKUP($A245,'inc8'!$A$1:$A$26,1,FALSE)),"","increase8"),"decrease8")</f>
        <v/>
      </c>
      <c r="D245" t="str">
        <f>B245&amp;" "&amp;C245</f>
        <v xml:space="preserve"> </v>
      </c>
      <c r="E245" t="str">
        <f>VLOOKUP($A245,'9month'!$B$2:$L$1582,7,FALSE)</f>
        <v>2013-11-13T12:43:26Z</v>
      </c>
      <c r="F245">
        <f>VLOOKUP($A245,'9month'!$B$2:$L$1582,4,FALSE)</f>
        <v>19766</v>
      </c>
      <c r="G245">
        <f>VLOOKUP($A245,'9month'!$B$2:$L$1582,5,FALSE)</f>
        <v>118</v>
      </c>
      <c r="H245">
        <f>VLOOKUP($A245,'9month'!$B$2:$L$1582,6,FALSE)</f>
        <v>57</v>
      </c>
      <c r="I245">
        <f>VLOOKUP($A245,'9month'!$B$2:$L$1582,9,FALSE)</f>
        <v>246</v>
      </c>
      <c r="J245">
        <f>VLOOKUP($A245,'9month'!$B$2:$L$1582,10,FALSE)</f>
        <v>47</v>
      </c>
      <c r="K245">
        <f>VLOOKUP($A245,'9month'!$B$2:$L$1582,11,FALSE)</f>
        <v>69</v>
      </c>
    </row>
    <row r="246" spans="1:11" ht="18">
      <c r="A246" s="1" t="s">
        <v>0</v>
      </c>
      <c r="B246" t="str">
        <f>IF(ISNA(VLOOKUP($A246,incdec!$A$2:$B$89,2,FALSE)),"",VLOOKUP($A246,incdec!$A$2:$B$89,2,FALSE))</f>
        <v>decrease</v>
      </c>
      <c r="C246" t="str">
        <f>IF(ISNA(VLOOKUP($A246,'dec8'!$A$1:$A$54,1,FALSE)),IF(ISNA(VLOOKUP($A246,'inc8'!$A$1:$A$26,1,FALSE)),"","increase8"),"decrease8")</f>
        <v>decrease8</v>
      </c>
      <c r="D246" t="str">
        <f>B246&amp;" "&amp;C246</f>
        <v>decrease decrease8</v>
      </c>
      <c r="E246" t="str">
        <f>VLOOKUP($A246,'9month'!$B$2:$L$1582,7,FALSE)</f>
        <v>2012-11-15T00:28:08Z</v>
      </c>
      <c r="F246">
        <f>VLOOKUP($A246,'9month'!$B$2:$L$1582,4,FALSE)</f>
        <v>4589</v>
      </c>
      <c r="G246">
        <f>VLOOKUP($A246,'9month'!$B$2:$L$1582,5,FALSE)</f>
        <v>414</v>
      </c>
      <c r="H246">
        <f>VLOOKUP($A246,'9month'!$B$2:$L$1582,6,FALSE)</f>
        <v>97</v>
      </c>
      <c r="I246">
        <f>VLOOKUP($A246,'9month'!$B$2:$L$1582,9,FALSE)</f>
        <v>163</v>
      </c>
      <c r="J246">
        <f>VLOOKUP($A246,'9month'!$B$2:$L$1582,10,FALSE)</f>
        <v>157</v>
      </c>
      <c r="K246">
        <f>VLOOKUP($A246,'9month'!$B$2:$L$1582,11,FALSE)</f>
        <v>31</v>
      </c>
    </row>
    <row r="247" spans="1:11" ht="18" hidden="1">
      <c r="A247" s="1" t="s">
        <v>291</v>
      </c>
      <c r="B247" t="str">
        <f>IF(ISNA(VLOOKUP($A247,incdec!$A$2:$B$89,2,FALSE)),"",VLOOKUP($A247,incdec!$A$2:$B$89,2,FALSE))</f>
        <v/>
      </c>
      <c r="C247" t="str">
        <f>IF(ISNA(VLOOKUP($A247,'dec8'!$A$1:$A$54,1,FALSE)),IF(ISNA(VLOOKUP($A247,'inc8'!$A$1:$A$26,1,FALSE)),"","increase8"),"decrease8")</f>
        <v/>
      </c>
      <c r="D247" t="str">
        <f>B247&amp;" "&amp;C247</f>
        <v xml:space="preserve"> </v>
      </c>
      <c r="E247" t="str">
        <f>VLOOKUP($A247,'9month'!$B$2:$L$1582,7,FALSE)</f>
        <v>2014-10-02T05:36:16Z</v>
      </c>
      <c r="F247">
        <f>VLOOKUP($A247,'9month'!$B$2:$L$1582,4,FALSE)</f>
        <v>3232</v>
      </c>
      <c r="G247">
        <f>VLOOKUP($A247,'9month'!$B$2:$L$1582,5,FALSE)</f>
        <v>3374</v>
      </c>
      <c r="H247">
        <f>VLOOKUP($A247,'9month'!$B$2:$L$1582,6,FALSE)</f>
        <v>1065</v>
      </c>
      <c r="I247">
        <f>VLOOKUP($A247,'9month'!$B$2:$L$1582,9,FALSE)</f>
        <v>294</v>
      </c>
      <c r="J247">
        <f>VLOOKUP($A247,'9month'!$B$2:$L$1582,10,FALSE)</f>
        <v>611</v>
      </c>
      <c r="K247">
        <f>VLOOKUP($A247,'9month'!$B$2:$L$1582,11,FALSE)</f>
        <v>152</v>
      </c>
    </row>
    <row r="248" spans="1:11" ht="18" hidden="1">
      <c r="A248" s="1" t="s">
        <v>292</v>
      </c>
      <c r="B248" t="str">
        <f>IF(ISNA(VLOOKUP($A248,incdec!$A$2:$B$89,2,FALSE)),"",VLOOKUP($A248,incdec!$A$2:$B$89,2,FALSE))</f>
        <v/>
      </c>
      <c r="C248" t="str">
        <f>IF(ISNA(VLOOKUP($A248,'dec8'!$A$1:$A$54,1,FALSE)),IF(ISNA(VLOOKUP($A248,'inc8'!$A$1:$A$26,1,FALSE)),"","increase8"),"decrease8")</f>
        <v/>
      </c>
      <c r="D248" t="str">
        <f>B248&amp;" "&amp;C248</f>
        <v xml:space="preserve"> </v>
      </c>
      <c r="E248" t="str">
        <f>VLOOKUP($A248,'9month'!$B$2:$L$1582,7,FALSE)</f>
        <v>2015-03-02T14:34:10Z</v>
      </c>
      <c r="F248">
        <f>VLOOKUP($A248,'9month'!$B$2:$L$1582,4,FALSE)</f>
        <v>1147</v>
      </c>
      <c r="G248">
        <f>VLOOKUP($A248,'9month'!$B$2:$L$1582,5,FALSE)</f>
        <v>22</v>
      </c>
      <c r="H248">
        <f>VLOOKUP($A248,'9month'!$B$2:$L$1582,6,FALSE)</f>
        <v>5</v>
      </c>
      <c r="I248">
        <f>VLOOKUP($A248,'9month'!$B$2:$L$1582,9,FALSE)</f>
        <v>118</v>
      </c>
      <c r="J248">
        <f>VLOOKUP($A248,'9month'!$B$2:$L$1582,10,FALSE)</f>
        <v>6</v>
      </c>
      <c r="K248">
        <f>VLOOKUP($A248,'9month'!$B$2:$L$1582,11,FALSE)</f>
        <v>2</v>
      </c>
    </row>
    <row r="249" spans="1:11">
      <c r="A249" s="2" t="s">
        <v>28</v>
      </c>
      <c r="B249" t="str">
        <f>IF(ISNA(VLOOKUP($A249,incdec!$A$2:$B$89,2,FALSE)),"",VLOOKUP($A249,incdec!$A$2:$B$89,2,FALSE))</f>
        <v>decrease</v>
      </c>
      <c r="C249" t="str">
        <f>IF(ISNA(VLOOKUP($A249,'dec8'!$A$1:$A$54,1,FALSE)),IF(ISNA(VLOOKUP($A249,'inc8'!$A$1:$A$26,1,FALSE)),"","increase8"),"decrease8")</f>
        <v>decrease8</v>
      </c>
      <c r="D249" t="str">
        <f>B249&amp;" "&amp;C249</f>
        <v>decrease decrease8</v>
      </c>
      <c r="E249" t="str">
        <f>VLOOKUP($A249,'9month'!$B$2:$L$1582,7,FALSE)</f>
        <v>2015-06-20T10:14:48Z</v>
      </c>
      <c r="F249">
        <f>VLOOKUP($A249,'9month'!$B$2:$L$1582,4,FALSE)</f>
        <v>44567</v>
      </c>
      <c r="G249">
        <f>VLOOKUP($A249,'9month'!$B$2:$L$1582,5,FALSE)</f>
        <v>11</v>
      </c>
      <c r="H249">
        <f>VLOOKUP($A249,'9month'!$B$2:$L$1582,6,FALSE)</f>
        <v>1</v>
      </c>
      <c r="I249">
        <f>VLOOKUP($A249,'9month'!$B$2:$L$1582,9,FALSE)</f>
        <v>260</v>
      </c>
      <c r="J249">
        <f>VLOOKUP($A249,'9month'!$B$2:$L$1582,10,FALSE)</f>
        <v>6</v>
      </c>
      <c r="K249">
        <f>VLOOKUP($A249,'9month'!$B$2:$L$1582,11,FALSE)</f>
        <v>0</v>
      </c>
    </row>
    <row r="250" spans="1:11" ht="18">
      <c r="A250" s="1" t="s">
        <v>49</v>
      </c>
      <c r="B250" t="str">
        <f>IF(ISNA(VLOOKUP($A250,incdec!$A$2:$B$89,2,FALSE)),"",VLOOKUP($A250,incdec!$A$2:$B$89,2,FALSE))</f>
        <v>decrease</v>
      </c>
      <c r="C250" t="str">
        <f>IF(ISNA(VLOOKUP($A250,'dec8'!$A$1:$A$54,1,FALSE)),IF(ISNA(VLOOKUP($A250,'inc8'!$A$1:$A$26,1,FALSE)),"","increase8"),"decrease8")</f>
        <v>decrease8</v>
      </c>
      <c r="D250" t="str">
        <f>B250&amp;" "&amp;C250</f>
        <v>decrease decrease8</v>
      </c>
      <c r="E250" t="str">
        <f>VLOOKUP($A250,'9month'!$B$2:$L$1582,7,FALSE)</f>
        <v>2015-01-31T16:46:19Z</v>
      </c>
      <c r="F250">
        <f>VLOOKUP($A250,'9month'!$B$2:$L$1582,4,FALSE)</f>
        <v>20129</v>
      </c>
      <c r="G250">
        <f>VLOOKUP($A250,'9month'!$B$2:$L$1582,5,FALSE)</f>
        <v>72</v>
      </c>
      <c r="H250">
        <f>VLOOKUP($A250,'9month'!$B$2:$L$1582,6,FALSE)</f>
        <v>42</v>
      </c>
      <c r="I250">
        <f>VLOOKUP($A250,'9month'!$B$2:$L$1582,9,FALSE)</f>
        <v>23</v>
      </c>
      <c r="J250">
        <f>VLOOKUP($A250,'9month'!$B$2:$L$1582,10,FALSE)</f>
        <v>66</v>
      </c>
      <c r="K250">
        <f>VLOOKUP($A250,'9month'!$B$2:$L$1582,11,FALSE)</f>
        <v>20</v>
      </c>
    </row>
    <row r="251" spans="1:11" ht="18">
      <c r="A251" s="1" t="s">
        <v>293</v>
      </c>
      <c r="B251" t="str">
        <f>IF(ISNA(VLOOKUP($A251,incdec!$A$2:$B$89,2,FALSE)),"",VLOOKUP($A251,incdec!$A$2:$B$89,2,FALSE))</f>
        <v>increase</v>
      </c>
      <c r="C251" t="str">
        <f>IF(ISNA(VLOOKUP($A251,'dec8'!$A$1:$A$54,1,FALSE)),IF(ISNA(VLOOKUP($A251,'inc8'!$A$1:$A$26,1,FALSE)),"","increase8"),"decrease8")</f>
        <v/>
      </c>
      <c r="D251" t="str">
        <f>B251&amp;" "&amp;C251</f>
        <v xml:space="preserve">increase </v>
      </c>
      <c r="E251" t="str">
        <f>VLOOKUP($A251,'9month'!$B$2:$L$1582,7,FALSE)</f>
        <v>2013-01-22T18:21:44Z</v>
      </c>
      <c r="F251">
        <f>VLOOKUP($A251,'9month'!$B$2:$L$1582,4,FALSE)</f>
        <v>35431</v>
      </c>
      <c r="G251">
        <f>VLOOKUP($A251,'9month'!$B$2:$L$1582,5,FALSE)</f>
        <v>1006</v>
      </c>
      <c r="H251">
        <f>VLOOKUP($A251,'9month'!$B$2:$L$1582,6,FALSE)</f>
        <v>312</v>
      </c>
      <c r="I251">
        <f>VLOOKUP($A251,'9month'!$B$2:$L$1582,9,FALSE)</f>
        <v>1170</v>
      </c>
      <c r="J251">
        <f>VLOOKUP($A251,'9month'!$B$2:$L$1582,10,FALSE)</f>
        <v>175</v>
      </c>
      <c r="K251">
        <f>VLOOKUP($A251,'9month'!$B$2:$L$1582,11,FALSE)</f>
        <v>316</v>
      </c>
    </row>
    <row r="252" spans="1:11" ht="18" hidden="1">
      <c r="A252" s="1" t="s">
        <v>294</v>
      </c>
      <c r="B252" t="str">
        <f>IF(ISNA(VLOOKUP($A252,incdec!$A$2:$B$89,2,FALSE)),"",VLOOKUP($A252,incdec!$A$2:$B$89,2,FALSE))</f>
        <v/>
      </c>
      <c r="C252" t="str">
        <f>IF(ISNA(VLOOKUP($A252,'dec8'!$A$1:$A$54,1,FALSE)),IF(ISNA(VLOOKUP($A252,'inc8'!$A$1:$A$26,1,FALSE)),"","increase8"),"decrease8")</f>
        <v/>
      </c>
      <c r="D252" t="str">
        <f>B252&amp;" "&amp;C252</f>
        <v xml:space="preserve"> </v>
      </c>
      <c r="E252" t="str">
        <f>VLOOKUP($A252,'9month'!$B$2:$L$1582,7,FALSE)</f>
        <v>2015-01-11T10:39:27Z</v>
      </c>
      <c r="F252">
        <f>VLOOKUP($A252,'9month'!$B$2:$L$1582,4,FALSE)</f>
        <v>308825</v>
      </c>
      <c r="G252">
        <f>VLOOKUP($A252,'9month'!$B$2:$L$1582,5,FALSE)</f>
        <v>148</v>
      </c>
      <c r="H252">
        <f>VLOOKUP($A252,'9month'!$B$2:$L$1582,6,FALSE)</f>
        <v>43</v>
      </c>
      <c r="I252">
        <f>VLOOKUP($A252,'9month'!$B$2:$L$1582,9,FALSE)</f>
        <v>74</v>
      </c>
      <c r="J252">
        <f>VLOOKUP($A252,'9month'!$B$2:$L$1582,10,FALSE)</f>
        <v>39</v>
      </c>
      <c r="K252">
        <f>VLOOKUP($A252,'9month'!$B$2:$L$1582,11,FALSE)</f>
        <v>18</v>
      </c>
    </row>
    <row r="253" spans="1:11" ht="18" hidden="1">
      <c r="A253" s="1" t="s">
        <v>295</v>
      </c>
      <c r="B253" t="str">
        <f>IF(ISNA(VLOOKUP($A253,incdec!$A$2:$B$89,2,FALSE)),"",VLOOKUP($A253,incdec!$A$2:$B$89,2,FALSE))</f>
        <v/>
      </c>
      <c r="C253" t="str">
        <f>IF(ISNA(VLOOKUP($A253,'dec8'!$A$1:$A$54,1,FALSE)),IF(ISNA(VLOOKUP($A253,'inc8'!$A$1:$A$26,1,FALSE)),"","increase8"),"decrease8")</f>
        <v/>
      </c>
      <c r="D253" t="str">
        <f>B253&amp;" "&amp;C253</f>
        <v xml:space="preserve"> </v>
      </c>
      <c r="E253" t="str">
        <f>VLOOKUP($A253,'9month'!$B$2:$L$1582,7,FALSE)</f>
        <v>2012-11-20T22:54:09Z</v>
      </c>
      <c r="F253">
        <f>VLOOKUP($A253,'9month'!$B$2:$L$1582,4,FALSE)</f>
        <v>5897</v>
      </c>
      <c r="G253">
        <f>VLOOKUP($A253,'9month'!$B$2:$L$1582,5,FALSE)</f>
        <v>312</v>
      </c>
      <c r="H253">
        <f>VLOOKUP($A253,'9month'!$B$2:$L$1582,6,FALSE)</f>
        <v>44</v>
      </c>
      <c r="I253">
        <f>VLOOKUP($A253,'9month'!$B$2:$L$1582,9,FALSE)</f>
        <v>223</v>
      </c>
      <c r="J253">
        <f>VLOOKUP($A253,'9month'!$B$2:$L$1582,10,FALSE)</f>
        <v>42</v>
      </c>
      <c r="K253">
        <f>VLOOKUP($A253,'9month'!$B$2:$L$1582,11,FALSE)</f>
        <v>40</v>
      </c>
    </row>
    <row r="254" spans="1:11" ht="18" hidden="1">
      <c r="A254" s="1" t="s">
        <v>296</v>
      </c>
      <c r="B254" t="str">
        <f>IF(ISNA(VLOOKUP($A254,incdec!$A$2:$B$89,2,FALSE)),"",VLOOKUP($A254,incdec!$A$2:$B$89,2,FALSE))</f>
        <v/>
      </c>
      <c r="C254" t="str">
        <f>IF(ISNA(VLOOKUP($A254,'dec8'!$A$1:$A$54,1,FALSE)),IF(ISNA(VLOOKUP($A254,'inc8'!$A$1:$A$26,1,FALSE)),"","increase8"),"decrease8")</f>
        <v/>
      </c>
      <c r="D254" t="str">
        <f>B254&amp;" "&amp;C254</f>
        <v xml:space="preserve"> </v>
      </c>
      <c r="E254" t="str">
        <f>VLOOKUP($A254,'9month'!$B$2:$L$1582,7,FALSE)</f>
        <v>2012-11-14T02:22:26Z</v>
      </c>
      <c r="F254">
        <f>VLOOKUP($A254,'9month'!$B$2:$L$1582,4,FALSE)</f>
        <v>2500</v>
      </c>
      <c r="G254">
        <f>VLOOKUP($A254,'9month'!$B$2:$L$1582,5,FALSE)</f>
        <v>112</v>
      </c>
      <c r="H254">
        <f>VLOOKUP($A254,'9month'!$B$2:$L$1582,6,FALSE)</f>
        <v>41</v>
      </c>
      <c r="I254">
        <f>VLOOKUP($A254,'9month'!$B$2:$L$1582,9,FALSE)</f>
        <v>303</v>
      </c>
      <c r="J254">
        <f>VLOOKUP($A254,'9month'!$B$2:$L$1582,10,FALSE)</f>
        <v>41</v>
      </c>
      <c r="K254">
        <f>VLOOKUP($A254,'9month'!$B$2:$L$1582,11,FALSE)</f>
        <v>39</v>
      </c>
    </row>
    <row r="255" spans="1:11" ht="18" hidden="1">
      <c r="A255" s="1" t="s">
        <v>297</v>
      </c>
      <c r="B255" t="str">
        <f>IF(ISNA(VLOOKUP($A255,incdec!$A$2:$B$89,2,FALSE)),"",VLOOKUP($A255,incdec!$A$2:$B$89,2,FALSE))</f>
        <v/>
      </c>
      <c r="C255" t="str">
        <f>IF(ISNA(VLOOKUP($A255,'dec8'!$A$1:$A$54,1,FALSE)),IF(ISNA(VLOOKUP($A255,'inc8'!$A$1:$A$26,1,FALSE)),"","increase8"),"decrease8")</f>
        <v/>
      </c>
      <c r="D255" t="str">
        <f>B255&amp;" "&amp;C255</f>
        <v xml:space="preserve"> </v>
      </c>
      <c r="E255" t="str">
        <f>VLOOKUP($A255,'9month'!$B$2:$L$1582,7,FALSE)</f>
        <v>2013-12-15T22:57:24Z</v>
      </c>
      <c r="F255">
        <f>VLOOKUP($A255,'9month'!$B$2:$L$1582,4,FALSE)</f>
        <v>2473</v>
      </c>
      <c r="G255">
        <f>VLOOKUP($A255,'9month'!$B$2:$L$1582,5,FALSE)</f>
        <v>112</v>
      </c>
      <c r="H255">
        <f>VLOOKUP($A255,'9month'!$B$2:$L$1582,6,FALSE)</f>
        <v>19</v>
      </c>
      <c r="I255">
        <f>VLOOKUP($A255,'9month'!$B$2:$L$1582,9,FALSE)</f>
        <v>365</v>
      </c>
      <c r="J255">
        <f>VLOOKUP($A255,'9month'!$B$2:$L$1582,10,FALSE)</f>
        <v>199</v>
      </c>
      <c r="K255">
        <f>VLOOKUP($A255,'9month'!$B$2:$L$1582,11,FALSE)</f>
        <v>9</v>
      </c>
    </row>
    <row r="256" spans="1:11" ht="18" hidden="1">
      <c r="A256" s="1" t="s">
        <v>298</v>
      </c>
      <c r="B256" t="str">
        <f>IF(ISNA(VLOOKUP($A256,incdec!$A$2:$B$89,2,FALSE)),"",VLOOKUP($A256,incdec!$A$2:$B$89,2,FALSE))</f>
        <v/>
      </c>
      <c r="C256" t="str">
        <f>IF(ISNA(VLOOKUP($A256,'dec8'!$A$1:$A$54,1,FALSE)),IF(ISNA(VLOOKUP($A256,'inc8'!$A$1:$A$26,1,FALSE)),"","increase8"),"decrease8")</f>
        <v/>
      </c>
      <c r="D256" t="str">
        <f>B256&amp;" "&amp;C256</f>
        <v xml:space="preserve"> </v>
      </c>
      <c r="E256" t="str">
        <f>VLOOKUP($A256,'9month'!$B$2:$L$1582,7,FALSE)</f>
        <v>2013-06-24T15:24:47Z</v>
      </c>
      <c r="F256">
        <f>VLOOKUP($A256,'9month'!$B$2:$L$1582,4,FALSE)</f>
        <v>2760</v>
      </c>
      <c r="G256">
        <f>VLOOKUP($A256,'9month'!$B$2:$L$1582,5,FALSE)</f>
        <v>68</v>
      </c>
      <c r="H256">
        <f>VLOOKUP($A256,'9month'!$B$2:$L$1582,6,FALSE)</f>
        <v>16</v>
      </c>
      <c r="I256">
        <f>VLOOKUP($A256,'9month'!$B$2:$L$1582,9,FALSE)</f>
        <v>202</v>
      </c>
      <c r="J256">
        <f>VLOOKUP($A256,'9month'!$B$2:$L$1582,10,FALSE)</f>
        <v>126</v>
      </c>
      <c r="K256">
        <f>VLOOKUP($A256,'9month'!$B$2:$L$1582,11,FALSE)</f>
        <v>5</v>
      </c>
    </row>
    <row r="257" spans="1:11" ht="18" hidden="1">
      <c r="A257" s="1" t="s">
        <v>299</v>
      </c>
      <c r="B257" t="str">
        <f>IF(ISNA(VLOOKUP($A257,incdec!$A$2:$B$89,2,FALSE)),"",VLOOKUP($A257,incdec!$A$2:$B$89,2,FALSE))</f>
        <v/>
      </c>
      <c r="C257" t="str">
        <f>IF(ISNA(VLOOKUP($A257,'dec8'!$A$1:$A$54,1,FALSE)),IF(ISNA(VLOOKUP($A257,'inc8'!$A$1:$A$26,1,FALSE)),"","increase8"),"decrease8")</f>
        <v/>
      </c>
      <c r="D257" t="str">
        <f>B257&amp;" "&amp;C257</f>
        <v xml:space="preserve"> </v>
      </c>
      <c r="E257" t="str">
        <f>VLOOKUP($A257,'9month'!$B$2:$L$1582,7,FALSE)</f>
        <v>2013-04-29T13:09:35Z</v>
      </c>
      <c r="F257">
        <f>VLOOKUP($A257,'9month'!$B$2:$L$1582,4,FALSE)</f>
        <v>12009</v>
      </c>
      <c r="G257">
        <f>VLOOKUP($A257,'9month'!$B$2:$L$1582,5,FALSE)</f>
        <v>2414</v>
      </c>
      <c r="H257">
        <f>VLOOKUP($A257,'9month'!$B$2:$L$1582,6,FALSE)</f>
        <v>561</v>
      </c>
      <c r="I257">
        <f>VLOOKUP($A257,'9month'!$B$2:$L$1582,9,FALSE)</f>
        <v>349</v>
      </c>
      <c r="J257">
        <f>VLOOKUP($A257,'9month'!$B$2:$L$1582,10,FALSE)</f>
        <v>279</v>
      </c>
      <c r="K257">
        <f>VLOOKUP($A257,'9month'!$B$2:$L$1582,11,FALSE)</f>
        <v>112</v>
      </c>
    </row>
    <row r="258" spans="1:11" ht="18" hidden="1">
      <c r="A258" s="1" t="s">
        <v>300</v>
      </c>
      <c r="B258" t="str">
        <f>IF(ISNA(VLOOKUP($A258,incdec!$A$2:$B$89,2,FALSE)),"",VLOOKUP($A258,incdec!$A$2:$B$89,2,FALSE))</f>
        <v/>
      </c>
      <c r="C258" t="str">
        <f>IF(ISNA(VLOOKUP($A258,'dec8'!$A$1:$A$54,1,FALSE)),IF(ISNA(VLOOKUP($A258,'inc8'!$A$1:$A$26,1,FALSE)),"","increase8"),"decrease8")</f>
        <v/>
      </c>
      <c r="D258" t="str">
        <f>B258&amp;" "&amp;C258</f>
        <v xml:space="preserve"> </v>
      </c>
      <c r="E258" t="str">
        <f>VLOOKUP($A258,'9month'!$B$2:$L$1582,7,FALSE)</f>
        <v>2013-07-13T22:11:44Z</v>
      </c>
      <c r="F258">
        <f>VLOOKUP($A258,'9month'!$B$2:$L$1582,4,FALSE)</f>
        <v>14129</v>
      </c>
      <c r="G258">
        <f>VLOOKUP($A258,'9month'!$B$2:$L$1582,5,FALSE)</f>
        <v>207</v>
      </c>
      <c r="H258">
        <f>VLOOKUP($A258,'9month'!$B$2:$L$1582,6,FALSE)</f>
        <v>31</v>
      </c>
      <c r="I258">
        <f>VLOOKUP($A258,'9month'!$B$2:$L$1582,9,FALSE)</f>
        <v>641</v>
      </c>
      <c r="J258">
        <f>VLOOKUP($A258,'9month'!$B$2:$L$1582,10,FALSE)</f>
        <v>140</v>
      </c>
      <c r="K258">
        <f>VLOOKUP($A258,'9month'!$B$2:$L$1582,11,FALSE)</f>
        <v>57</v>
      </c>
    </row>
    <row r="259" spans="1:11" ht="18" hidden="1">
      <c r="A259" s="1" t="s">
        <v>301</v>
      </c>
      <c r="B259" t="str">
        <f>IF(ISNA(VLOOKUP($A259,incdec!$A$2:$B$89,2,FALSE)),"",VLOOKUP($A259,incdec!$A$2:$B$89,2,FALSE))</f>
        <v/>
      </c>
      <c r="C259" t="str">
        <f>IF(ISNA(VLOOKUP($A259,'dec8'!$A$1:$A$54,1,FALSE)),IF(ISNA(VLOOKUP($A259,'inc8'!$A$1:$A$26,1,FALSE)),"","increase8"),"decrease8")</f>
        <v/>
      </c>
      <c r="D259" t="str">
        <f>B259&amp;" "&amp;C259</f>
        <v xml:space="preserve"> </v>
      </c>
      <c r="E259" t="str">
        <f>VLOOKUP($A259,'9month'!$B$2:$L$1582,7,FALSE)</f>
        <v>2014-01-28T18:20:22Z</v>
      </c>
      <c r="F259">
        <f>VLOOKUP($A259,'9month'!$B$2:$L$1582,4,FALSE)</f>
        <v>449017</v>
      </c>
      <c r="G259">
        <f>VLOOKUP($A259,'9month'!$B$2:$L$1582,5,FALSE)</f>
        <v>22</v>
      </c>
      <c r="H259">
        <f>VLOOKUP($A259,'9month'!$B$2:$L$1582,6,FALSE)</f>
        <v>23</v>
      </c>
      <c r="I259">
        <f>VLOOKUP($A259,'9month'!$B$2:$L$1582,9,FALSE)</f>
        <v>84</v>
      </c>
      <c r="J259">
        <f>VLOOKUP($A259,'9month'!$B$2:$L$1582,10,FALSE)</f>
        <v>2</v>
      </c>
      <c r="K259">
        <f>VLOOKUP($A259,'9month'!$B$2:$L$1582,11,FALSE)</f>
        <v>36</v>
      </c>
    </row>
    <row r="260" spans="1:11" ht="18">
      <c r="A260" s="1" t="s">
        <v>302</v>
      </c>
      <c r="B260" t="str">
        <f>IF(ISNA(VLOOKUP($A260,incdec!$A$2:$B$89,2,FALSE)),"",VLOOKUP($A260,incdec!$A$2:$B$89,2,FALSE))</f>
        <v>increase</v>
      </c>
      <c r="C260" t="str">
        <f>IF(ISNA(VLOOKUP($A260,'dec8'!$A$1:$A$54,1,FALSE)),IF(ISNA(VLOOKUP($A260,'inc8'!$A$1:$A$26,1,FALSE)),"","increase8"),"decrease8")</f>
        <v/>
      </c>
      <c r="D260" t="str">
        <f>B260&amp;" "&amp;C260</f>
        <v xml:space="preserve">increase </v>
      </c>
      <c r="E260" t="str">
        <f>VLOOKUP($A260,'9month'!$B$2:$L$1582,7,FALSE)</f>
        <v>2013-07-04T15:05:41Z</v>
      </c>
      <c r="F260">
        <f>VLOOKUP($A260,'9month'!$B$2:$L$1582,4,FALSE)</f>
        <v>249295</v>
      </c>
      <c r="G260">
        <f>VLOOKUP($A260,'9month'!$B$2:$L$1582,5,FALSE)</f>
        <v>1378</v>
      </c>
      <c r="H260">
        <f>VLOOKUP($A260,'9month'!$B$2:$L$1582,6,FALSE)</f>
        <v>354</v>
      </c>
      <c r="I260">
        <f>VLOOKUP($A260,'9month'!$B$2:$L$1582,9,FALSE)</f>
        <v>1820</v>
      </c>
      <c r="J260">
        <f>VLOOKUP($A260,'9month'!$B$2:$L$1582,10,FALSE)</f>
        <v>5472</v>
      </c>
      <c r="K260">
        <f>VLOOKUP($A260,'9month'!$B$2:$L$1582,11,FALSE)</f>
        <v>100</v>
      </c>
    </row>
    <row r="261" spans="1:11" ht="18" hidden="1">
      <c r="A261" s="1" t="s">
        <v>303</v>
      </c>
      <c r="B261" t="str">
        <f>IF(ISNA(VLOOKUP($A261,incdec!$A$2:$B$89,2,FALSE)),"",VLOOKUP($A261,incdec!$A$2:$B$89,2,FALSE))</f>
        <v/>
      </c>
      <c r="C261" t="str">
        <f>IF(ISNA(VLOOKUP($A261,'dec8'!$A$1:$A$54,1,FALSE)),IF(ISNA(VLOOKUP($A261,'inc8'!$A$1:$A$26,1,FALSE)),"","increase8"),"decrease8")</f>
        <v/>
      </c>
      <c r="D261" t="str">
        <f>B261&amp;" "&amp;C261</f>
        <v xml:space="preserve"> </v>
      </c>
      <c r="E261" t="str">
        <f>VLOOKUP($A261,'9month'!$B$2:$L$1582,7,FALSE)</f>
        <v>2014-07-09T21:21:49Z</v>
      </c>
      <c r="F261">
        <f>VLOOKUP($A261,'9month'!$B$2:$L$1582,4,FALSE)</f>
        <v>38469</v>
      </c>
      <c r="G261">
        <f>VLOOKUP($A261,'9month'!$B$2:$L$1582,5,FALSE)</f>
        <v>50</v>
      </c>
      <c r="H261">
        <f>VLOOKUP($A261,'9month'!$B$2:$L$1582,6,FALSE)</f>
        <v>6</v>
      </c>
      <c r="I261">
        <f>VLOOKUP($A261,'9month'!$B$2:$L$1582,9,FALSE)</f>
        <v>136</v>
      </c>
      <c r="J261">
        <f>VLOOKUP($A261,'9month'!$B$2:$L$1582,10,FALSE)</f>
        <v>75</v>
      </c>
      <c r="K261">
        <f>VLOOKUP($A261,'9month'!$B$2:$L$1582,11,FALSE)</f>
        <v>9</v>
      </c>
    </row>
    <row r="262" spans="1:11" ht="18">
      <c r="A262" s="1" t="s">
        <v>4</v>
      </c>
      <c r="B262" t="str">
        <f>IF(ISNA(VLOOKUP($A262,incdec!$A$2:$B$89,2,FALSE)),"",VLOOKUP($A262,incdec!$A$2:$B$89,2,FALSE))</f>
        <v>decrease</v>
      </c>
      <c r="C262" t="str">
        <f>IF(ISNA(VLOOKUP($A262,'dec8'!$A$1:$A$54,1,FALSE)),IF(ISNA(VLOOKUP($A262,'inc8'!$A$1:$A$26,1,FALSE)),"","increase8"),"decrease8")</f>
        <v/>
      </c>
      <c r="D262" t="str">
        <f>B262&amp;" "&amp;C262</f>
        <v xml:space="preserve">decrease </v>
      </c>
      <c r="E262" t="str">
        <f>VLOOKUP($A262,'9month'!$B$2:$L$1582,7,FALSE)</f>
        <v>2013-08-21T04:29:01Z</v>
      </c>
      <c r="F262">
        <f>VLOOKUP($A262,'9month'!$B$2:$L$1582,4,FALSE)</f>
        <v>1764</v>
      </c>
      <c r="G262">
        <f>VLOOKUP($A262,'9month'!$B$2:$L$1582,5,FALSE)</f>
        <v>2</v>
      </c>
      <c r="H262">
        <f>VLOOKUP($A262,'9month'!$B$2:$L$1582,6,FALSE)</f>
        <v>0</v>
      </c>
      <c r="I262">
        <f>VLOOKUP($A262,'9month'!$B$2:$L$1582,9,FALSE)</f>
        <v>96</v>
      </c>
      <c r="J262">
        <f>VLOOKUP($A262,'9month'!$B$2:$L$1582,10,FALSE)</f>
        <v>6</v>
      </c>
      <c r="K262">
        <f>VLOOKUP($A262,'9month'!$B$2:$L$1582,11,FALSE)</f>
        <v>1</v>
      </c>
    </row>
    <row r="263" spans="1:11" ht="18">
      <c r="A263" s="1" t="s">
        <v>60</v>
      </c>
      <c r="B263" t="str">
        <f>IF(ISNA(VLOOKUP($A263,incdec!$A$2:$B$89,2,FALSE)),"",VLOOKUP($A263,incdec!$A$2:$B$89,2,FALSE))</f>
        <v>decrease</v>
      </c>
      <c r="C263" t="str">
        <f>IF(ISNA(VLOOKUP($A263,'dec8'!$A$1:$A$54,1,FALSE)),IF(ISNA(VLOOKUP($A263,'inc8'!$A$1:$A$26,1,FALSE)),"","increase8"),"decrease8")</f>
        <v>decrease8</v>
      </c>
      <c r="D263" t="str">
        <f>B263&amp;" "&amp;C263</f>
        <v>decrease decrease8</v>
      </c>
      <c r="E263" t="str">
        <f>VLOOKUP($A263,'9month'!$B$2:$L$1582,7,FALSE)</f>
        <v>2012-05-09T08:28:55Z</v>
      </c>
      <c r="F263">
        <f>VLOOKUP($A263,'9month'!$B$2:$L$1582,4,FALSE)</f>
        <v>42672</v>
      </c>
      <c r="G263">
        <f>VLOOKUP($A263,'9month'!$B$2:$L$1582,5,FALSE)</f>
        <v>56</v>
      </c>
      <c r="H263">
        <f>VLOOKUP($A263,'9month'!$B$2:$L$1582,6,FALSE)</f>
        <v>170</v>
      </c>
      <c r="I263">
        <f>VLOOKUP($A263,'9month'!$B$2:$L$1582,9,FALSE)</f>
        <v>32</v>
      </c>
      <c r="J263">
        <f>VLOOKUP($A263,'9month'!$B$2:$L$1582,10,FALSE)</f>
        <v>0</v>
      </c>
      <c r="K263">
        <f>VLOOKUP($A263,'9month'!$B$2:$L$1582,11,FALSE)</f>
        <v>23</v>
      </c>
    </row>
    <row r="264" spans="1:11" ht="18" hidden="1">
      <c r="A264" s="1" t="s">
        <v>304</v>
      </c>
      <c r="B264" t="str">
        <f>IF(ISNA(VLOOKUP($A264,incdec!$A$2:$B$89,2,FALSE)),"",VLOOKUP($A264,incdec!$A$2:$B$89,2,FALSE))</f>
        <v/>
      </c>
      <c r="C264" t="str">
        <f>IF(ISNA(VLOOKUP($A264,'dec8'!$A$1:$A$54,1,FALSE)),IF(ISNA(VLOOKUP($A264,'inc8'!$A$1:$A$26,1,FALSE)),"","increase8"),"decrease8")</f>
        <v/>
      </c>
      <c r="D264" t="str">
        <f>B264&amp;" "&amp;C264</f>
        <v xml:space="preserve"> </v>
      </c>
      <c r="E264" t="str">
        <f>VLOOKUP($A264,'9month'!$B$2:$L$1582,7,FALSE)</f>
        <v>2013-11-08T19:27:24Z</v>
      </c>
      <c r="F264">
        <f>VLOOKUP($A264,'9month'!$B$2:$L$1582,4,FALSE)</f>
        <v>48626</v>
      </c>
      <c r="G264">
        <f>VLOOKUP($A264,'9month'!$B$2:$L$1582,5,FALSE)</f>
        <v>229</v>
      </c>
      <c r="H264">
        <f>VLOOKUP($A264,'9month'!$B$2:$L$1582,6,FALSE)</f>
        <v>220</v>
      </c>
      <c r="I264">
        <f>VLOOKUP($A264,'9month'!$B$2:$L$1582,9,FALSE)</f>
        <v>403</v>
      </c>
      <c r="J264">
        <f>VLOOKUP($A264,'9month'!$B$2:$L$1582,10,FALSE)</f>
        <v>0</v>
      </c>
      <c r="K264">
        <f>VLOOKUP($A264,'9month'!$B$2:$L$1582,11,FALSE)</f>
        <v>111</v>
      </c>
    </row>
    <row r="265" spans="1:11" ht="18" hidden="1">
      <c r="A265" s="1" t="s">
        <v>305</v>
      </c>
      <c r="B265" t="str">
        <f>IF(ISNA(VLOOKUP($A265,incdec!$A$2:$B$89,2,FALSE)),"",VLOOKUP($A265,incdec!$A$2:$B$89,2,FALSE))</f>
        <v/>
      </c>
      <c r="C265" t="str">
        <f>IF(ISNA(VLOOKUP($A265,'dec8'!$A$1:$A$54,1,FALSE)),IF(ISNA(VLOOKUP($A265,'inc8'!$A$1:$A$26,1,FALSE)),"","increase8"),"decrease8")</f>
        <v/>
      </c>
      <c r="D265" t="str">
        <f>B265&amp;" "&amp;C265</f>
        <v xml:space="preserve"> </v>
      </c>
      <c r="E265" t="str">
        <f>VLOOKUP($A265,'9month'!$B$2:$L$1582,7,FALSE)</f>
        <v>2013-06-24T20:53:09Z</v>
      </c>
      <c r="F265">
        <f>VLOOKUP($A265,'9month'!$B$2:$L$1582,4,FALSE)</f>
        <v>4204</v>
      </c>
      <c r="G265">
        <f>VLOOKUP($A265,'9month'!$B$2:$L$1582,5,FALSE)</f>
        <v>47</v>
      </c>
      <c r="H265">
        <f>VLOOKUP($A265,'9month'!$B$2:$L$1582,6,FALSE)</f>
        <v>17</v>
      </c>
      <c r="I265">
        <f>VLOOKUP($A265,'9month'!$B$2:$L$1582,9,FALSE)</f>
        <v>456</v>
      </c>
      <c r="J265">
        <f>VLOOKUP($A265,'9month'!$B$2:$L$1582,10,FALSE)</f>
        <v>66</v>
      </c>
      <c r="K265">
        <f>VLOOKUP($A265,'9month'!$B$2:$L$1582,11,FALSE)</f>
        <v>38</v>
      </c>
    </row>
    <row r="266" spans="1:11" ht="18" hidden="1">
      <c r="A266" s="1" t="s">
        <v>306</v>
      </c>
      <c r="B266" t="str">
        <f>IF(ISNA(VLOOKUP($A266,incdec!$A$2:$B$89,2,FALSE)),"",VLOOKUP($A266,incdec!$A$2:$B$89,2,FALSE))</f>
        <v/>
      </c>
      <c r="C266" t="str">
        <f>IF(ISNA(VLOOKUP($A266,'dec8'!$A$1:$A$54,1,FALSE)),IF(ISNA(VLOOKUP($A266,'inc8'!$A$1:$A$26,1,FALSE)),"","increase8"),"decrease8")</f>
        <v/>
      </c>
      <c r="D266" t="str">
        <f>B266&amp;" "&amp;C266</f>
        <v xml:space="preserve"> </v>
      </c>
      <c r="E266" t="str">
        <f>VLOOKUP($A266,'9month'!$B$2:$L$1582,7,FALSE)</f>
        <v>2014-07-07T22:24:58Z</v>
      </c>
      <c r="F266">
        <f>VLOOKUP($A266,'9month'!$B$2:$L$1582,4,FALSE)</f>
        <v>17341</v>
      </c>
      <c r="G266">
        <f>VLOOKUP($A266,'9month'!$B$2:$L$1582,5,FALSE)</f>
        <v>14</v>
      </c>
      <c r="H266">
        <f>VLOOKUP($A266,'9month'!$B$2:$L$1582,6,FALSE)</f>
        <v>26</v>
      </c>
      <c r="I266">
        <f>VLOOKUP($A266,'9month'!$B$2:$L$1582,9,FALSE)</f>
        <v>331</v>
      </c>
      <c r="J266">
        <f>VLOOKUP($A266,'9month'!$B$2:$L$1582,10,FALSE)</f>
        <v>81</v>
      </c>
      <c r="K266">
        <f>VLOOKUP($A266,'9month'!$B$2:$L$1582,11,FALSE)</f>
        <v>25</v>
      </c>
    </row>
    <row r="267" spans="1:11" ht="18" hidden="1">
      <c r="A267" s="1" t="s">
        <v>307</v>
      </c>
      <c r="B267" t="str">
        <f>IF(ISNA(VLOOKUP($A267,incdec!$A$2:$B$89,2,FALSE)),"",VLOOKUP($A267,incdec!$A$2:$B$89,2,FALSE))</f>
        <v/>
      </c>
      <c r="C267" t="str">
        <f>IF(ISNA(VLOOKUP($A267,'dec8'!$A$1:$A$54,1,FALSE)),IF(ISNA(VLOOKUP($A267,'inc8'!$A$1:$A$26,1,FALSE)),"","increase8"),"decrease8")</f>
        <v/>
      </c>
      <c r="D267" t="str">
        <f>B267&amp;" "&amp;C267</f>
        <v xml:space="preserve"> </v>
      </c>
      <c r="E267" t="str">
        <f>VLOOKUP($A267,'9month'!$B$2:$L$1582,7,FALSE)</f>
        <v>2013-05-17T01:29:30Z</v>
      </c>
      <c r="F267">
        <f>VLOOKUP($A267,'9month'!$B$2:$L$1582,4,FALSE)</f>
        <v>2384</v>
      </c>
      <c r="G267">
        <f>VLOOKUP($A267,'9month'!$B$2:$L$1582,5,FALSE)</f>
        <v>181</v>
      </c>
      <c r="H267">
        <f>VLOOKUP($A267,'9month'!$B$2:$L$1582,6,FALSE)</f>
        <v>88</v>
      </c>
      <c r="I267">
        <f>VLOOKUP($A267,'9month'!$B$2:$L$1582,9,FALSE)</f>
        <v>342</v>
      </c>
      <c r="J267">
        <f>VLOOKUP($A267,'9month'!$B$2:$L$1582,10,FALSE)</f>
        <v>118</v>
      </c>
      <c r="K267">
        <f>VLOOKUP($A267,'9month'!$B$2:$L$1582,11,FALSE)</f>
        <v>66</v>
      </c>
    </row>
    <row r="268" spans="1:11" ht="18" hidden="1">
      <c r="A268" s="1" t="s">
        <v>308</v>
      </c>
      <c r="B268" t="str">
        <f>IF(ISNA(VLOOKUP($A268,incdec!$A$2:$B$89,2,FALSE)),"",VLOOKUP($A268,incdec!$A$2:$B$89,2,FALSE))</f>
        <v/>
      </c>
      <c r="C268" t="str">
        <f>IF(ISNA(VLOOKUP($A268,'dec8'!$A$1:$A$54,1,FALSE)),IF(ISNA(VLOOKUP($A268,'inc8'!$A$1:$A$26,1,FALSE)),"","increase8"),"decrease8")</f>
        <v/>
      </c>
      <c r="D268" t="str">
        <f>B268&amp;" "&amp;C268</f>
        <v xml:space="preserve"> </v>
      </c>
      <c r="E268" t="str">
        <f>VLOOKUP($A268,'9month'!$B$2:$L$1582,7,FALSE)</f>
        <v>2015-04-06T20:15:02Z</v>
      </c>
      <c r="F268">
        <f>VLOOKUP($A268,'9month'!$B$2:$L$1582,4,FALSE)</f>
        <v>3799</v>
      </c>
      <c r="G268">
        <f>VLOOKUP($A268,'9month'!$B$2:$L$1582,5,FALSE)</f>
        <v>505</v>
      </c>
      <c r="H268">
        <f>VLOOKUP($A268,'9month'!$B$2:$L$1582,6,FALSE)</f>
        <v>311</v>
      </c>
      <c r="I268">
        <f>VLOOKUP($A268,'9month'!$B$2:$L$1582,9,FALSE)</f>
        <v>251</v>
      </c>
      <c r="J268">
        <f>VLOOKUP($A268,'9month'!$B$2:$L$1582,10,FALSE)</f>
        <v>272</v>
      </c>
      <c r="K268">
        <f>VLOOKUP($A268,'9month'!$B$2:$L$1582,11,FALSE)</f>
        <v>72</v>
      </c>
    </row>
    <row r="269" spans="1:11" ht="18" hidden="1">
      <c r="A269" s="1" t="s">
        <v>309</v>
      </c>
      <c r="B269" t="str">
        <f>IF(ISNA(VLOOKUP($A269,incdec!$A$2:$B$89,2,FALSE)),"",VLOOKUP($A269,incdec!$A$2:$B$89,2,FALSE))</f>
        <v/>
      </c>
      <c r="C269" t="str">
        <f>IF(ISNA(VLOOKUP($A269,'dec8'!$A$1:$A$54,1,FALSE)),IF(ISNA(VLOOKUP($A269,'inc8'!$A$1:$A$26,1,FALSE)),"","increase8"),"decrease8")</f>
        <v/>
      </c>
      <c r="D269" t="str">
        <f>B269&amp;" "&amp;C269</f>
        <v xml:space="preserve"> </v>
      </c>
      <c r="E269" t="str">
        <f>VLOOKUP($A269,'9month'!$B$2:$L$1582,7,FALSE)</f>
        <v>2013-07-16T09:12:54Z</v>
      </c>
      <c r="F269">
        <f>VLOOKUP($A269,'9month'!$B$2:$L$1582,4,FALSE)</f>
        <v>31113</v>
      </c>
      <c r="G269">
        <f>VLOOKUP($A269,'9month'!$B$2:$L$1582,5,FALSE)</f>
        <v>219</v>
      </c>
      <c r="H269">
        <f>VLOOKUP($A269,'9month'!$B$2:$L$1582,6,FALSE)</f>
        <v>81</v>
      </c>
      <c r="I269">
        <f>VLOOKUP($A269,'9month'!$B$2:$L$1582,9,FALSE)</f>
        <v>798</v>
      </c>
      <c r="J269">
        <f>VLOOKUP($A269,'9month'!$B$2:$L$1582,10,FALSE)</f>
        <v>0</v>
      </c>
      <c r="K269">
        <f>VLOOKUP($A269,'9month'!$B$2:$L$1582,11,FALSE)</f>
        <v>103</v>
      </c>
    </row>
    <row r="270" spans="1:11" ht="18" hidden="1">
      <c r="A270" s="1" t="s">
        <v>310</v>
      </c>
      <c r="B270" t="str">
        <f>IF(ISNA(VLOOKUP($A270,incdec!$A$2:$B$89,2,FALSE)),"",VLOOKUP($A270,incdec!$A$2:$B$89,2,FALSE))</f>
        <v/>
      </c>
      <c r="C270" t="str">
        <f>IF(ISNA(VLOOKUP($A270,'dec8'!$A$1:$A$54,1,FALSE)),IF(ISNA(VLOOKUP($A270,'inc8'!$A$1:$A$26,1,FALSE)),"","increase8"),"decrease8")</f>
        <v/>
      </c>
      <c r="D270" t="str">
        <f>B270&amp;" "&amp;C270</f>
        <v xml:space="preserve"> </v>
      </c>
      <c r="E270" t="str">
        <f>VLOOKUP($A270,'9month'!$B$2:$L$1582,7,FALSE)</f>
        <v>2014-06-23T16:49:34Z</v>
      </c>
      <c r="F270">
        <f>VLOOKUP($A270,'9month'!$B$2:$L$1582,4,FALSE)</f>
        <v>36879</v>
      </c>
      <c r="G270">
        <f>VLOOKUP($A270,'9month'!$B$2:$L$1582,5,FALSE)</f>
        <v>5293</v>
      </c>
      <c r="H270">
        <f>VLOOKUP($A270,'9month'!$B$2:$L$1582,6,FALSE)</f>
        <v>2073</v>
      </c>
      <c r="I270">
        <f>VLOOKUP($A270,'9month'!$B$2:$L$1582,9,FALSE)</f>
        <v>790</v>
      </c>
      <c r="J270">
        <f>VLOOKUP($A270,'9month'!$B$2:$L$1582,10,FALSE)</f>
        <v>652</v>
      </c>
      <c r="K270">
        <f>VLOOKUP($A270,'9month'!$B$2:$L$1582,11,FALSE)</f>
        <v>703</v>
      </c>
    </row>
    <row r="271" spans="1:11" ht="18" hidden="1">
      <c r="A271" s="1" t="s">
        <v>311</v>
      </c>
      <c r="B271" t="str">
        <f>IF(ISNA(VLOOKUP($A271,incdec!$A$2:$B$89,2,FALSE)),"",VLOOKUP($A271,incdec!$A$2:$B$89,2,FALSE))</f>
        <v/>
      </c>
      <c r="C271" t="str">
        <f>IF(ISNA(VLOOKUP($A271,'dec8'!$A$1:$A$54,1,FALSE)),IF(ISNA(VLOOKUP($A271,'inc8'!$A$1:$A$26,1,FALSE)),"","increase8"),"decrease8")</f>
        <v/>
      </c>
      <c r="D271" t="str">
        <f>B271&amp;" "&amp;C271</f>
        <v xml:space="preserve"> </v>
      </c>
      <c r="E271" t="str">
        <f>VLOOKUP($A271,'9month'!$B$2:$L$1582,7,FALSE)</f>
        <v>2015-07-10T09:49:37Z</v>
      </c>
      <c r="F271">
        <f>VLOOKUP($A271,'9month'!$B$2:$L$1582,4,FALSE)</f>
        <v>3436</v>
      </c>
      <c r="G271">
        <f>VLOOKUP($A271,'9month'!$B$2:$L$1582,5,FALSE)</f>
        <v>281</v>
      </c>
      <c r="H271">
        <f>VLOOKUP($A271,'9month'!$B$2:$L$1582,6,FALSE)</f>
        <v>53</v>
      </c>
      <c r="I271">
        <f>VLOOKUP($A271,'9month'!$B$2:$L$1582,9,FALSE)</f>
        <v>747</v>
      </c>
      <c r="J271">
        <f>VLOOKUP($A271,'9month'!$B$2:$L$1582,10,FALSE)</f>
        <v>372</v>
      </c>
      <c r="K271">
        <f>VLOOKUP($A271,'9month'!$B$2:$L$1582,11,FALSE)</f>
        <v>96</v>
      </c>
    </row>
    <row r="272" spans="1:11" ht="18" hidden="1">
      <c r="A272" s="1" t="s">
        <v>312</v>
      </c>
      <c r="B272" t="str">
        <f>IF(ISNA(VLOOKUP($A272,incdec!$A$2:$B$89,2,FALSE)),"",VLOOKUP($A272,incdec!$A$2:$B$89,2,FALSE))</f>
        <v/>
      </c>
      <c r="C272" t="str">
        <f>IF(ISNA(VLOOKUP($A272,'dec8'!$A$1:$A$54,1,FALSE)),IF(ISNA(VLOOKUP($A272,'inc8'!$A$1:$A$26,1,FALSE)),"","increase8"),"decrease8")</f>
        <v/>
      </c>
      <c r="D272" t="str">
        <f>B272&amp;" "&amp;C272</f>
        <v xml:space="preserve"> </v>
      </c>
      <c r="E272" t="str">
        <f>VLOOKUP($A272,'9month'!$B$2:$L$1582,7,FALSE)</f>
        <v>2014-01-05T19:22:19Z</v>
      </c>
      <c r="F272">
        <f>VLOOKUP($A272,'9month'!$B$2:$L$1582,4,FALSE)</f>
        <v>46453</v>
      </c>
      <c r="G272">
        <f>VLOOKUP($A272,'9month'!$B$2:$L$1582,5,FALSE)</f>
        <v>0</v>
      </c>
      <c r="H272">
        <f>VLOOKUP($A272,'9month'!$B$2:$L$1582,6,FALSE)</f>
        <v>5</v>
      </c>
      <c r="I272">
        <f>VLOOKUP($A272,'9month'!$B$2:$L$1582,9,FALSE)</f>
        <v>380</v>
      </c>
      <c r="J272">
        <f>VLOOKUP($A272,'9month'!$B$2:$L$1582,10,FALSE)</f>
        <v>150</v>
      </c>
      <c r="K272">
        <f>VLOOKUP($A272,'9month'!$B$2:$L$1582,11,FALSE)</f>
        <v>91</v>
      </c>
    </row>
    <row r="273" spans="1:11" ht="18" hidden="1">
      <c r="A273" s="1" t="s">
        <v>313</v>
      </c>
      <c r="B273" t="str">
        <f>IF(ISNA(VLOOKUP($A273,incdec!$A$2:$B$89,2,FALSE)),"",VLOOKUP($A273,incdec!$A$2:$B$89,2,FALSE))</f>
        <v/>
      </c>
      <c r="C273" t="str">
        <f>IF(ISNA(VLOOKUP($A273,'dec8'!$A$1:$A$54,1,FALSE)),IF(ISNA(VLOOKUP($A273,'inc8'!$A$1:$A$26,1,FALSE)),"","increase8"),"decrease8")</f>
        <v/>
      </c>
      <c r="D273" t="str">
        <f>B273&amp;" "&amp;C273</f>
        <v xml:space="preserve"> </v>
      </c>
      <c r="E273" t="str">
        <f>VLOOKUP($A273,'9month'!$B$2:$L$1582,7,FALSE)</f>
        <v>2015-01-09T01:20:24Z</v>
      </c>
      <c r="F273">
        <f>VLOOKUP($A273,'9month'!$B$2:$L$1582,4,FALSE)</f>
        <v>7973</v>
      </c>
      <c r="G273">
        <f>VLOOKUP($A273,'9month'!$B$2:$L$1582,5,FALSE)</f>
        <v>23</v>
      </c>
      <c r="H273">
        <f>VLOOKUP($A273,'9month'!$B$2:$L$1582,6,FALSE)</f>
        <v>31</v>
      </c>
      <c r="I273">
        <f>VLOOKUP($A273,'9month'!$B$2:$L$1582,9,FALSE)</f>
        <v>905</v>
      </c>
      <c r="J273">
        <f>VLOOKUP($A273,'9month'!$B$2:$L$1582,10,FALSE)</f>
        <v>166</v>
      </c>
      <c r="K273">
        <f>VLOOKUP($A273,'9month'!$B$2:$L$1582,11,FALSE)</f>
        <v>201</v>
      </c>
    </row>
    <row r="274" spans="1:11" ht="18" hidden="1">
      <c r="A274" s="1" t="s">
        <v>314</v>
      </c>
      <c r="B274" t="str">
        <f>IF(ISNA(VLOOKUP($A274,incdec!$A$2:$B$89,2,FALSE)),"",VLOOKUP($A274,incdec!$A$2:$B$89,2,FALSE))</f>
        <v/>
      </c>
      <c r="C274" t="str">
        <f>IF(ISNA(VLOOKUP($A274,'dec8'!$A$1:$A$54,1,FALSE)),IF(ISNA(VLOOKUP($A274,'inc8'!$A$1:$A$26,1,FALSE)),"","increase8"),"decrease8")</f>
        <v/>
      </c>
      <c r="D274" t="str">
        <f>B274&amp;" "&amp;C274</f>
        <v xml:space="preserve"> </v>
      </c>
      <c r="E274" t="str">
        <f>VLOOKUP($A274,'9month'!$B$2:$L$1582,7,FALSE)</f>
        <v>2015-05-25T18:17:13Z</v>
      </c>
      <c r="F274">
        <f>VLOOKUP($A274,'9month'!$B$2:$L$1582,4,FALSE)</f>
        <v>14182</v>
      </c>
      <c r="G274">
        <f>VLOOKUP($A274,'9month'!$B$2:$L$1582,5,FALSE)</f>
        <v>217</v>
      </c>
      <c r="H274">
        <f>VLOOKUP($A274,'9month'!$B$2:$L$1582,6,FALSE)</f>
        <v>76</v>
      </c>
      <c r="I274">
        <f>VLOOKUP($A274,'9month'!$B$2:$L$1582,9,FALSE)</f>
        <v>156</v>
      </c>
      <c r="J274">
        <f>VLOOKUP($A274,'9month'!$B$2:$L$1582,10,FALSE)</f>
        <v>55</v>
      </c>
      <c r="K274">
        <f>VLOOKUP($A274,'9month'!$B$2:$L$1582,11,FALSE)</f>
        <v>17</v>
      </c>
    </row>
    <row r="275" spans="1:11" ht="18" hidden="1">
      <c r="A275" s="1" t="s">
        <v>315</v>
      </c>
      <c r="B275" t="str">
        <f>IF(ISNA(VLOOKUP($A275,incdec!$A$2:$B$89,2,FALSE)),"",VLOOKUP($A275,incdec!$A$2:$B$89,2,FALSE))</f>
        <v/>
      </c>
      <c r="C275" t="str">
        <f>IF(ISNA(VLOOKUP($A275,'dec8'!$A$1:$A$54,1,FALSE)),IF(ISNA(VLOOKUP($A275,'inc8'!$A$1:$A$26,1,FALSE)),"","increase8"),"decrease8")</f>
        <v/>
      </c>
      <c r="D275" t="str">
        <f>B275&amp;" "&amp;C275</f>
        <v xml:space="preserve"> </v>
      </c>
      <c r="E275" t="str">
        <f>VLOOKUP($A275,'9month'!$B$2:$L$1582,7,FALSE)</f>
        <v>2015-02-21T11:52:12Z</v>
      </c>
      <c r="F275">
        <f>VLOOKUP($A275,'9month'!$B$2:$L$1582,4,FALSE)</f>
        <v>153124</v>
      </c>
      <c r="G275">
        <f>VLOOKUP($A275,'9month'!$B$2:$L$1582,5,FALSE)</f>
        <v>83</v>
      </c>
      <c r="H275">
        <f>VLOOKUP($A275,'9month'!$B$2:$L$1582,6,FALSE)</f>
        <v>12</v>
      </c>
      <c r="I275">
        <f>VLOOKUP($A275,'9month'!$B$2:$L$1582,9,FALSE)</f>
        <v>104</v>
      </c>
      <c r="J275">
        <f>VLOOKUP($A275,'9month'!$B$2:$L$1582,10,FALSE)</f>
        <v>7</v>
      </c>
      <c r="K275">
        <f>VLOOKUP($A275,'9month'!$B$2:$L$1582,11,FALSE)</f>
        <v>2</v>
      </c>
    </row>
    <row r="276" spans="1:11" ht="18" hidden="1">
      <c r="A276" s="1" t="s">
        <v>316</v>
      </c>
      <c r="B276" t="str">
        <f>IF(ISNA(VLOOKUP($A276,incdec!$A$2:$B$89,2,FALSE)),"",VLOOKUP($A276,incdec!$A$2:$B$89,2,FALSE))</f>
        <v/>
      </c>
      <c r="C276" t="str">
        <f>IF(ISNA(VLOOKUP($A276,'dec8'!$A$1:$A$54,1,FALSE)),IF(ISNA(VLOOKUP($A276,'inc8'!$A$1:$A$26,1,FALSE)),"","increase8"),"decrease8")</f>
        <v/>
      </c>
      <c r="D276" t="str">
        <f>B276&amp;" "&amp;C276</f>
        <v xml:space="preserve"> </v>
      </c>
      <c r="E276" t="str">
        <f>VLOOKUP($A276,'9month'!$B$2:$L$1582,7,FALSE)</f>
        <v>2014-08-23T10:27:19Z</v>
      </c>
      <c r="F276">
        <f>VLOOKUP($A276,'9month'!$B$2:$L$1582,4,FALSE)</f>
        <v>53083</v>
      </c>
      <c r="G276">
        <f>VLOOKUP($A276,'9month'!$B$2:$L$1582,5,FALSE)</f>
        <v>109</v>
      </c>
      <c r="H276">
        <f>VLOOKUP($A276,'9month'!$B$2:$L$1582,6,FALSE)</f>
        <v>70</v>
      </c>
      <c r="I276">
        <f>VLOOKUP($A276,'9month'!$B$2:$L$1582,9,FALSE)</f>
        <v>1155</v>
      </c>
      <c r="J276">
        <f>VLOOKUP($A276,'9month'!$B$2:$L$1582,10,FALSE)</f>
        <v>904</v>
      </c>
      <c r="K276">
        <f>VLOOKUP($A276,'9month'!$B$2:$L$1582,11,FALSE)</f>
        <v>21</v>
      </c>
    </row>
    <row r="277" spans="1:11" ht="18">
      <c r="A277" s="1" t="s">
        <v>29</v>
      </c>
      <c r="B277" t="str">
        <f>IF(ISNA(VLOOKUP($A277,incdec!$A$2:$B$89,2,FALSE)),"",VLOOKUP($A277,incdec!$A$2:$B$89,2,FALSE))</f>
        <v>decrease</v>
      </c>
      <c r="C277" t="str">
        <f>IF(ISNA(VLOOKUP($A277,'dec8'!$A$1:$A$54,1,FALSE)),IF(ISNA(VLOOKUP($A277,'inc8'!$A$1:$A$26,1,FALSE)),"","increase8"),"decrease8")</f>
        <v>decrease8</v>
      </c>
      <c r="D277" t="str">
        <f>B277&amp;" "&amp;C277</f>
        <v>decrease decrease8</v>
      </c>
      <c r="E277" t="str">
        <f>VLOOKUP($A277,'9month'!$B$2:$L$1582,7,FALSE)</f>
        <v>2013-09-11T11:32:57Z</v>
      </c>
      <c r="F277">
        <f>VLOOKUP($A277,'9month'!$B$2:$L$1582,4,FALSE)</f>
        <v>204971</v>
      </c>
      <c r="G277">
        <f>VLOOKUP($A277,'9month'!$B$2:$L$1582,5,FALSE)</f>
        <v>18</v>
      </c>
      <c r="H277">
        <f>VLOOKUP($A277,'9month'!$B$2:$L$1582,6,FALSE)</f>
        <v>7</v>
      </c>
      <c r="I277">
        <f>VLOOKUP($A277,'9month'!$B$2:$L$1582,9,FALSE)</f>
        <v>2748</v>
      </c>
      <c r="J277">
        <f>VLOOKUP($A277,'9month'!$B$2:$L$1582,10,FALSE)</f>
        <v>539</v>
      </c>
      <c r="K277">
        <f>VLOOKUP($A277,'9month'!$B$2:$L$1582,11,FALSE)</f>
        <v>26</v>
      </c>
    </row>
    <row r="278" spans="1:11" ht="18">
      <c r="A278" s="1" t="s">
        <v>38</v>
      </c>
      <c r="B278" t="str">
        <f>IF(ISNA(VLOOKUP($A278,incdec!$A$2:$B$89,2,FALSE)),"",VLOOKUP($A278,incdec!$A$2:$B$89,2,FALSE))</f>
        <v>decrease</v>
      </c>
      <c r="C278" t="str">
        <f>IF(ISNA(VLOOKUP($A278,'dec8'!$A$1:$A$54,1,FALSE)),IF(ISNA(VLOOKUP($A278,'inc8'!$A$1:$A$26,1,FALSE)),"","increase8"),"decrease8")</f>
        <v>decrease8</v>
      </c>
      <c r="D278" t="str">
        <f>B278&amp;" "&amp;C278</f>
        <v>decrease decrease8</v>
      </c>
      <c r="E278" t="str">
        <f>VLOOKUP($A278,'9month'!$B$2:$L$1582,7,FALSE)</f>
        <v>2013-02-09T23:20:16Z</v>
      </c>
      <c r="F278">
        <f>VLOOKUP($A278,'9month'!$B$2:$L$1582,4,FALSE)</f>
        <v>2694</v>
      </c>
      <c r="G278">
        <f>VLOOKUP($A278,'9month'!$B$2:$L$1582,5,FALSE)</f>
        <v>1</v>
      </c>
      <c r="H278">
        <f>VLOOKUP($A278,'9month'!$B$2:$L$1582,6,FALSE)</f>
        <v>0</v>
      </c>
      <c r="I278">
        <f>VLOOKUP($A278,'9month'!$B$2:$L$1582,9,FALSE)</f>
        <v>107</v>
      </c>
      <c r="J278">
        <f>VLOOKUP($A278,'9month'!$B$2:$L$1582,10,FALSE)</f>
        <v>0</v>
      </c>
      <c r="K278">
        <f>VLOOKUP($A278,'9month'!$B$2:$L$1582,11,FALSE)</f>
        <v>0</v>
      </c>
    </row>
    <row r="279" spans="1:11" ht="18" hidden="1">
      <c r="A279" s="1" t="s">
        <v>317</v>
      </c>
      <c r="B279" t="str">
        <f>IF(ISNA(VLOOKUP($A279,incdec!$A$2:$B$89,2,FALSE)),"",VLOOKUP($A279,incdec!$A$2:$B$89,2,FALSE))</f>
        <v/>
      </c>
      <c r="C279" t="str">
        <f>IF(ISNA(VLOOKUP($A279,'dec8'!$A$1:$A$54,1,FALSE)),IF(ISNA(VLOOKUP($A279,'inc8'!$A$1:$A$26,1,FALSE)),"","increase8"),"decrease8")</f>
        <v/>
      </c>
      <c r="D279" t="str">
        <f>B279&amp;" "&amp;C279</f>
        <v xml:space="preserve"> </v>
      </c>
      <c r="E279" t="str">
        <f>VLOOKUP($A279,'9month'!$B$2:$L$1582,7,FALSE)</f>
        <v>2013-05-31T21:53:11Z</v>
      </c>
      <c r="F279">
        <f>VLOOKUP($A279,'9month'!$B$2:$L$1582,4,FALSE)</f>
        <v>13621</v>
      </c>
      <c r="G279">
        <f>VLOOKUP($A279,'9month'!$B$2:$L$1582,5,FALSE)</f>
        <v>117</v>
      </c>
      <c r="H279">
        <f>VLOOKUP($A279,'9month'!$B$2:$L$1582,6,FALSE)</f>
        <v>53</v>
      </c>
      <c r="I279">
        <f>VLOOKUP($A279,'9month'!$B$2:$L$1582,9,FALSE)</f>
        <v>166</v>
      </c>
      <c r="J279">
        <f>VLOOKUP($A279,'9month'!$B$2:$L$1582,10,FALSE)</f>
        <v>257</v>
      </c>
      <c r="K279">
        <f>VLOOKUP($A279,'9month'!$B$2:$L$1582,11,FALSE)</f>
        <v>34</v>
      </c>
    </row>
    <row r="280" spans="1:11" ht="18" hidden="1">
      <c r="A280" s="1" t="s">
        <v>318</v>
      </c>
      <c r="B280" t="str">
        <f>IF(ISNA(VLOOKUP($A280,incdec!$A$2:$B$89,2,FALSE)),"",VLOOKUP($A280,incdec!$A$2:$B$89,2,FALSE))</f>
        <v/>
      </c>
      <c r="C280" t="str">
        <f>IF(ISNA(VLOOKUP($A280,'dec8'!$A$1:$A$54,1,FALSE)),IF(ISNA(VLOOKUP($A280,'inc8'!$A$1:$A$26,1,FALSE)),"","increase8"),"decrease8")</f>
        <v/>
      </c>
      <c r="D280" t="str">
        <f>B280&amp;" "&amp;C280</f>
        <v xml:space="preserve"> </v>
      </c>
      <c r="E280" t="str">
        <f>VLOOKUP($A280,'9month'!$B$2:$L$1582,7,FALSE)</f>
        <v>2015-05-02T17:19:46Z</v>
      </c>
      <c r="F280">
        <f>VLOOKUP($A280,'9month'!$B$2:$L$1582,4,FALSE)</f>
        <v>963661</v>
      </c>
      <c r="G280">
        <f>VLOOKUP($A280,'9month'!$B$2:$L$1582,5,FALSE)</f>
        <v>193</v>
      </c>
      <c r="H280">
        <f>VLOOKUP($A280,'9month'!$B$2:$L$1582,6,FALSE)</f>
        <v>58</v>
      </c>
      <c r="I280">
        <f>VLOOKUP($A280,'9month'!$B$2:$L$1582,9,FALSE)</f>
        <v>274</v>
      </c>
      <c r="J280">
        <f>VLOOKUP($A280,'9month'!$B$2:$L$1582,10,FALSE)</f>
        <v>106</v>
      </c>
      <c r="K280">
        <f>VLOOKUP($A280,'9month'!$B$2:$L$1582,11,FALSE)</f>
        <v>25</v>
      </c>
    </row>
    <row r="281" spans="1:11" ht="18" hidden="1">
      <c r="A281" s="1" t="s">
        <v>319</v>
      </c>
      <c r="B281" t="str">
        <f>IF(ISNA(VLOOKUP($A281,incdec!$A$2:$B$89,2,FALSE)),"",VLOOKUP($A281,incdec!$A$2:$B$89,2,FALSE))</f>
        <v/>
      </c>
      <c r="C281" t="str">
        <f>IF(ISNA(VLOOKUP($A281,'dec8'!$A$1:$A$54,1,FALSE)),IF(ISNA(VLOOKUP($A281,'inc8'!$A$1:$A$26,1,FALSE)),"","increase8"),"decrease8")</f>
        <v/>
      </c>
      <c r="D281" t="str">
        <f>B281&amp;" "&amp;C281</f>
        <v xml:space="preserve"> </v>
      </c>
      <c r="E281" t="str">
        <f>VLOOKUP($A281,'9month'!$B$2:$L$1582,7,FALSE)</f>
        <v>2015-01-27T07:52:53Z</v>
      </c>
      <c r="F281">
        <f>VLOOKUP($A281,'9month'!$B$2:$L$1582,4,FALSE)</f>
        <v>121096</v>
      </c>
      <c r="G281">
        <f>VLOOKUP($A281,'9month'!$B$2:$L$1582,5,FALSE)</f>
        <v>682</v>
      </c>
      <c r="H281">
        <f>VLOOKUP($A281,'9month'!$B$2:$L$1582,6,FALSE)</f>
        <v>517</v>
      </c>
      <c r="I281">
        <f>VLOOKUP($A281,'9month'!$B$2:$L$1582,9,FALSE)</f>
        <v>5536</v>
      </c>
      <c r="J281">
        <f>VLOOKUP($A281,'9month'!$B$2:$L$1582,10,FALSE)</f>
        <v>0</v>
      </c>
      <c r="K281">
        <f>VLOOKUP($A281,'9month'!$B$2:$L$1582,11,FALSE)</f>
        <v>3266</v>
      </c>
    </row>
    <row r="282" spans="1:11" ht="18" hidden="1">
      <c r="A282" s="1" t="s">
        <v>320</v>
      </c>
      <c r="B282" t="str">
        <f>IF(ISNA(VLOOKUP($A282,incdec!$A$2:$B$89,2,FALSE)),"",VLOOKUP($A282,incdec!$A$2:$B$89,2,FALSE))</f>
        <v/>
      </c>
      <c r="C282" t="str">
        <f>IF(ISNA(VLOOKUP($A282,'dec8'!$A$1:$A$54,1,FALSE)),IF(ISNA(VLOOKUP($A282,'inc8'!$A$1:$A$26,1,FALSE)),"","increase8"),"decrease8")</f>
        <v/>
      </c>
      <c r="D282" t="str">
        <f>B282&amp;" "&amp;C282</f>
        <v xml:space="preserve"> </v>
      </c>
      <c r="E282" t="str">
        <f>VLOOKUP($A282,'9month'!$B$2:$L$1582,7,FALSE)</f>
        <v>2014-10-09T21:45:12Z</v>
      </c>
      <c r="F282">
        <f>VLOOKUP($A282,'9month'!$B$2:$L$1582,4,FALSE)</f>
        <v>287981</v>
      </c>
      <c r="G282">
        <f>VLOOKUP($A282,'9month'!$B$2:$L$1582,5,FALSE)</f>
        <v>90</v>
      </c>
      <c r="H282">
        <f>VLOOKUP($A282,'9month'!$B$2:$L$1582,6,FALSE)</f>
        <v>58</v>
      </c>
      <c r="I282">
        <f>VLOOKUP($A282,'9month'!$B$2:$L$1582,9,FALSE)</f>
        <v>12</v>
      </c>
      <c r="J282">
        <f>VLOOKUP($A282,'9month'!$B$2:$L$1582,10,FALSE)</f>
        <v>1025</v>
      </c>
      <c r="K282">
        <f>VLOOKUP($A282,'9month'!$B$2:$L$1582,11,FALSE)</f>
        <v>1181</v>
      </c>
    </row>
    <row r="283" spans="1:11" ht="18">
      <c r="A283" s="1" t="s">
        <v>17</v>
      </c>
      <c r="B283" t="str">
        <f>IF(ISNA(VLOOKUP($A283,incdec!$A$2:$B$89,2,FALSE)),"",VLOOKUP($A283,incdec!$A$2:$B$89,2,FALSE))</f>
        <v>decrease</v>
      </c>
      <c r="C283" t="str">
        <f>IF(ISNA(VLOOKUP($A283,'dec8'!$A$1:$A$54,1,FALSE)),IF(ISNA(VLOOKUP($A283,'inc8'!$A$1:$A$26,1,FALSE)),"","increase8"),"decrease8")</f>
        <v/>
      </c>
      <c r="D283" t="str">
        <f>B283&amp;" "&amp;C283</f>
        <v xml:space="preserve">decrease </v>
      </c>
      <c r="E283" t="str">
        <f>VLOOKUP($A283,'9month'!$B$2:$L$1582,7,FALSE)</f>
        <v>2013-05-22T00:33:26Z</v>
      </c>
      <c r="F283">
        <f>VLOOKUP($A283,'9month'!$B$2:$L$1582,4,FALSE)</f>
        <v>11371</v>
      </c>
      <c r="G283">
        <f>VLOOKUP($A283,'9month'!$B$2:$L$1582,5,FALSE)</f>
        <v>2</v>
      </c>
      <c r="H283">
        <f>VLOOKUP($A283,'9month'!$B$2:$L$1582,6,FALSE)</f>
        <v>0</v>
      </c>
      <c r="I283">
        <f>VLOOKUP($A283,'9month'!$B$2:$L$1582,9,FALSE)</f>
        <v>331</v>
      </c>
      <c r="J283">
        <f>VLOOKUP($A283,'9month'!$B$2:$L$1582,10,FALSE)</f>
        <v>0</v>
      </c>
      <c r="K283">
        <f>VLOOKUP($A283,'9month'!$B$2:$L$1582,11,FALSE)</f>
        <v>12</v>
      </c>
    </row>
    <row r="284" spans="1:11" ht="18">
      <c r="A284" s="1" t="s">
        <v>7</v>
      </c>
      <c r="B284" t="str">
        <f>IF(ISNA(VLOOKUP($A284,incdec!$A$2:$B$89,2,FALSE)),"",VLOOKUP($A284,incdec!$A$2:$B$89,2,FALSE))</f>
        <v>decrease</v>
      </c>
      <c r="C284" t="str">
        <f>IF(ISNA(VLOOKUP($A284,'dec8'!$A$1:$A$54,1,FALSE)),IF(ISNA(VLOOKUP($A284,'inc8'!$A$1:$A$26,1,FALSE)),"","increase8"),"decrease8")</f>
        <v>decrease8</v>
      </c>
      <c r="D284" t="str">
        <f>B284&amp;" "&amp;C284</f>
        <v>decrease decrease8</v>
      </c>
      <c r="E284" t="str">
        <f>VLOOKUP($A284,'9month'!$B$2:$L$1582,7,FALSE)</f>
        <v>2014-03-05T01:48:13Z</v>
      </c>
      <c r="F284">
        <f>VLOOKUP($A284,'9month'!$B$2:$L$1582,4,FALSE)</f>
        <v>4620</v>
      </c>
      <c r="G284">
        <f>VLOOKUP($A284,'9month'!$B$2:$L$1582,5,FALSE)</f>
        <v>3454</v>
      </c>
      <c r="H284">
        <f>VLOOKUP($A284,'9month'!$B$2:$L$1582,6,FALSE)</f>
        <v>944</v>
      </c>
      <c r="I284">
        <f>VLOOKUP($A284,'9month'!$B$2:$L$1582,9,FALSE)</f>
        <v>618</v>
      </c>
      <c r="J284">
        <f>VLOOKUP($A284,'9month'!$B$2:$L$1582,10,FALSE)</f>
        <v>327</v>
      </c>
      <c r="K284">
        <f>VLOOKUP($A284,'9month'!$B$2:$L$1582,11,FALSE)</f>
        <v>19</v>
      </c>
    </row>
    <row r="285" spans="1:11" ht="18" hidden="1">
      <c r="A285" s="1" t="s">
        <v>321</v>
      </c>
      <c r="B285" t="str">
        <f>IF(ISNA(VLOOKUP($A285,incdec!$A$2:$B$89,2,FALSE)),"",VLOOKUP($A285,incdec!$A$2:$B$89,2,FALSE))</f>
        <v/>
      </c>
      <c r="C285" t="str">
        <f>IF(ISNA(VLOOKUP($A285,'dec8'!$A$1:$A$54,1,FALSE)),IF(ISNA(VLOOKUP($A285,'inc8'!$A$1:$A$26,1,FALSE)),"","increase8"),"decrease8")</f>
        <v/>
      </c>
      <c r="D285" t="str">
        <f>B285&amp;" "&amp;C285</f>
        <v xml:space="preserve"> </v>
      </c>
      <c r="E285" t="str">
        <f>VLOOKUP($A285,'9month'!$B$2:$L$1582,7,FALSE)</f>
        <v>2013-12-02T12:16:30Z</v>
      </c>
      <c r="F285">
        <f>VLOOKUP($A285,'9month'!$B$2:$L$1582,4,FALSE)</f>
        <v>22199</v>
      </c>
      <c r="G285">
        <f>VLOOKUP($A285,'9month'!$B$2:$L$1582,5,FALSE)</f>
        <v>33</v>
      </c>
      <c r="H285">
        <f>VLOOKUP($A285,'9month'!$B$2:$L$1582,6,FALSE)</f>
        <v>41</v>
      </c>
      <c r="I285">
        <f>VLOOKUP($A285,'9month'!$B$2:$L$1582,9,FALSE)</f>
        <v>28</v>
      </c>
      <c r="J285">
        <f>VLOOKUP($A285,'9month'!$B$2:$L$1582,10,FALSE)</f>
        <v>16</v>
      </c>
      <c r="K285">
        <f>VLOOKUP($A285,'9month'!$B$2:$L$1582,11,FALSE)</f>
        <v>6</v>
      </c>
    </row>
    <row r="286" spans="1:11" ht="18" hidden="1">
      <c r="A286" s="1" t="s">
        <v>322</v>
      </c>
      <c r="B286" t="str">
        <f>IF(ISNA(VLOOKUP($A286,incdec!$A$2:$B$89,2,FALSE)),"",VLOOKUP($A286,incdec!$A$2:$B$89,2,FALSE))</f>
        <v/>
      </c>
      <c r="C286" t="str">
        <f>IF(ISNA(VLOOKUP($A286,'dec8'!$A$1:$A$54,1,FALSE)),IF(ISNA(VLOOKUP($A286,'inc8'!$A$1:$A$26,1,FALSE)),"","increase8"),"decrease8")</f>
        <v>increase8</v>
      </c>
      <c r="D286" t="str">
        <f>B286&amp;" "&amp;C286</f>
        <v xml:space="preserve"> increase8</v>
      </c>
      <c r="E286" t="str">
        <f>VLOOKUP($A286,'9month'!$B$2:$L$1582,7,FALSE)</f>
        <v>2011-12-24T14:22:16Z</v>
      </c>
      <c r="F286">
        <f>VLOOKUP($A286,'9month'!$B$2:$L$1582,4,FALSE)</f>
        <v>2816</v>
      </c>
      <c r="G286">
        <f>VLOOKUP($A286,'9month'!$B$2:$L$1582,5,FALSE)</f>
        <v>413</v>
      </c>
      <c r="H286">
        <f>VLOOKUP($A286,'9month'!$B$2:$L$1582,6,FALSE)</f>
        <v>102</v>
      </c>
      <c r="I286">
        <f>VLOOKUP($A286,'9month'!$B$2:$L$1582,9,FALSE)</f>
        <v>363</v>
      </c>
      <c r="J286">
        <f>VLOOKUP($A286,'9month'!$B$2:$L$1582,10,FALSE)</f>
        <v>143</v>
      </c>
      <c r="K286">
        <f>VLOOKUP($A286,'9month'!$B$2:$L$1582,11,FALSE)</f>
        <v>118</v>
      </c>
    </row>
    <row r="287" spans="1:11" ht="18" hidden="1">
      <c r="A287" s="1" t="s">
        <v>323</v>
      </c>
      <c r="B287" t="str">
        <f>IF(ISNA(VLOOKUP($A287,incdec!$A$2:$B$89,2,FALSE)),"",VLOOKUP($A287,incdec!$A$2:$B$89,2,FALSE))</f>
        <v/>
      </c>
      <c r="C287" t="str">
        <f>IF(ISNA(VLOOKUP($A287,'dec8'!$A$1:$A$54,1,FALSE)),IF(ISNA(VLOOKUP($A287,'inc8'!$A$1:$A$26,1,FALSE)),"","increase8"),"decrease8")</f>
        <v/>
      </c>
      <c r="D287" t="str">
        <f>B287&amp;" "&amp;C287</f>
        <v xml:space="preserve"> </v>
      </c>
      <c r="E287" t="str">
        <f>VLOOKUP($A287,'9month'!$B$2:$L$1582,7,FALSE)</f>
        <v>2014-01-13T00:16:31Z</v>
      </c>
      <c r="F287">
        <f>VLOOKUP($A287,'9month'!$B$2:$L$1582,4,FALSE)</f>
        <v>24352</v>
      </c>
      <c r="G287">
        <f>VLOOKUP($A287,'9month'!$B$2:$L$1582,5,FALSE)</f>
        <v>461</v>
      </c>
      <c r="H287">
        <f>VLOOKUP($A287,'9month'!$B$2:$L$1582,6,FALSE)</f>
        <v>195</v>
      </c>
      <c r="I287">
        <f>VLOOKUP($A287,'9month'!$B$2:$L$1582,9,FALSE)</f>
        <v>304</v>
      </c>
      <c r="J287">
        <f>VLOOKUP($A287,'9month'!$B$2:$L$1582,10,FALSE)</f>
        <v>230</v>
      </c>
      <c r="K287">
        <f>VLOOKUP($A287,'9month'!$B$2:$L$1582,11,FALSE)</f>
        <v>35</v>
      </c>
    </row>
    <row r="288" spans="1:11" ht="18">
      <c r="A288" s="1" t="s">
        <v>324</v>
      </c>
      <c r="B288" t="str">
        <f>IF(ISNA(VLOOKUP($A288,incdec!$A$2:$B$89,2,FALSE)),"",VLOOKUP($A288,incdec!$A$2:$B$89,2,FALSE))</f>
        <v/>
      </c>
      <c r="C288" t="str">
        <f>IF(ISNA(VLOOKUP($A288,'dec8'!$A$1:$A$54,1,FALSE)),IF(ISNA(VLOOKUP($A288,'inc8'!$A$1:$A$26,1,FALSE)),"","increase8"),"decrease8")</f>
        <v>decrease8</v>
      </c>
      <c r="D288" t="str">
        <f>B288&amp;" "&amp;C288</f>
        <v xml:space="preserve"> decrease8</v>
      </c>
      <c r="E288" t="str">
        <f>VLOOKUP($A288,'9month'!$B$2:$L$1582,7,FALSE)</f>
        <v>2014-05-15T18:03:24Z</v>
      </c>
      <c r="F288">
        <f>VLOOKUP($A288,'9month'!$B$2:$L$1582,4,FALSE)</f>
        <v>389936</v>
      </c>
      <c r="G288">
        <f>VLOOKUP($A288,'9month'!$B$2:$L$1582,5,FALSE)</f>
        <v>883</v>
      </c>
      <c r="H288">
        <f>VLOOKUP($A288,'9month'!$B$2:$L$1582,6,FALSE)</f>
        <v>206</v>
      </c>
      <c r="I288">
        <f>VLOOKUP($A288,'9month'!$B$2:$L$1582,9,FALSE)</f>
        <v>1966</v>
      </c>
      <c r="J288">
        <f>VLOOKUP($A288,'9month'!$B$2:$L$1582,10,FALSE)</f>
        <v>385</v>
      </c>
      <c r="K288">
        <f>VLOOKUP($A288,'9month'!$B$2:$L$1582,11,FALSE)</f>
        <v>171</v>
      </c>
    </row>
    <row r="289" spans="1:11" ht="18">
      <c r="A289" s="1" t="s">
        <v>325</v>
      </c>
      <c r="B289" t="str">
        <f>IF(ISNA(VLOOKUP($A289,incdec!$A$2:$B$89,2,FALSE)),"",VLOOKUP($A289,incdec!$A$2:$B$89,2,FALSE))</f>
        <v>increase</v>
      </c>
      <c r="C289" t="str">
        <f>IF(ISNA(VLOOKUP($A289,'dec8'!$A$1:$A$54,1,FALSE)),IF(ISNA(VLOOKUP($A289,'inc8'!$A$1:$A$26,1,FALSE)),"","increase8"),"decrease8")</f>
        <v/>
      </c>
      <c r="D289" t="str">
        <f>B289&amp;" "&amp;C289</f>
        <v xml:space="preserve">increase </v>
      </c>
      <c r="E289" t="str">
        <f>VLOOKUP($A289,'9month'!$B$2:$L$1582,7,FALSE)</f>
        <v>2013-05-04T00:08:41Z</v>
      </c>
      <c r="F289">
        <f>VLOOKUP($A289,'9month'!$B$2:$L$1582,4,FALSE)</f>
        <v>48014</v>
      </c>
      <c r="G289">
        <f>VLOOKUP($A289,'9month'!$B$2:$L$1582,5,FALSE)</f>
        <v>181</v>
      </c>
      <c r="H289">
        <f>VLOOKUP($A289,'9month'!$B$2:$L$1582,6,FALSE)</f>
        <v>48</v>
      </c>
      <c r="I289">
        <f>VLOOKUP($A289,'9month'!$B$2:$L$1582,9,FALSE)</f>
        <v>561</v>
      </c>
      <c r="J289">
        <f>VLOOKUP($A289,'9month'!$B$2:$L$1582,10,FALSE)</f>
        <v>789</v>
      </c>
      <c r="K289">
        <f>VLOOKUP($A289,'9month'!$B$2:$L$1582,11,FALSE)</f>
        <v>87</v>
      </c>
    </row>
    <row r="290" spans="1:11" ht="18" hidden="1">
      <c r="A290" s="1" t="s">
        <v>326</v>
      </c>
      <c r="B290" t="str">
        <f>IF(ISNA(VLOOKUP($A290,incdec!$A$2:$B$89,2,FALSE)),"",VLOOKUP($A290,incdec!$A$2:$B$89,2,FALSE))</f>
        <v/>
      </c>
      <c r="C290" t="str">
        <f>IF(ISNA(VLOOKUP($A290,'dec8'!$A$1:$A$54,1,FALSE)),IF(ISNA(VLOOKUP($A290,'inc8'!$A$1:$A$26,1,FALSE)),"","increase8"),"decrease8")</f>
        <v/>
      </c>
      <c r="D290" t="str">
        <f>B290&amp;" "&amp;C290</f>
        <v xml:space="preserve"> </v>
      </c>
      <c r="E290" t="str">
        <f>VLOOKUP($A290,'9month'!$B$2:$L$1582,7,FALSE)</f>
        <v>2013-09-06T14:03:22Z</v>
      </c>
      <c r="F290">
        <f>VLOOKUP($A290,'9month'!$B$2:$L$1582,4,FALSE)</f>
        <v>2591</v>
      </c>
      <c r="G290">
        <f>VLOOKUP($A290,'9month'!$B$2:$L$1582,5,FALSE)</f>
        <v>227</v>
      </c>
      <c r="H290">
        <f>VLOOKUP($A290,'9month'!$B$2:$L$1582,6,FALSE)</f>
        <v>50</v>
      </c>
      <c r="I290">
        <f>VLOOKUP($A290,'9month'!$B$2:$L$1582,9,FALSE)</f>
        <v>309</v>
      </c>
      <c r="J290">
        <f>VLOOKUP($A290,'9month'!$B$2:$L$1582,10,FALSE)</f>
        <v>30</v>
      </c>
      <c r="K290">
        <f>VLOOKUP($A290,'9month'!$B$2:$L$1582,11,FALSE)</f>
        <v>31</v>
      </c>
    </row>
    <row r="291" spans="1:11" ht="18" hidden="1">
      <c r="A291" s="1" t="s">
        <v>327</v>
      </c>
      <c r="B291" t="str">
        <f>IF(ISNA(VLOOKUP($A291,incdec!$A$2:$B$89,2,FALSE)),"",VLOOKUP($A291,incdec!$A$2:$B$89,2,FALSE))</f>
        <v/>
      </c>
      <c r="C291" t="str">
        <f>IF(ISNA(VLOOKUP($A291,'dec8'!$A$1:$A$54,1,FALSE)),IF(ISNA(VLOOKUP($A291,'inc8'!$A$1:$A$26,1,FALSE)),"","increase8"),"decrease8")</f>
        <v/>
      </c>
      <c r="D291" t="str">
        <f>B291&amp;" "&amp;C291</f>
        <v xml:space="preserve"> </v>
      </c>
      <c r="E291" t="str">
        <f>VLOOKUP($A291,'9month'!$B$2:$L$1582,7,FALSE)</f>
        <v>2014-11-17T14:32:14Z</v>
      </c>
      <c r="F291">
        <f>VLOOKUP($A291,'9month'!$B$2:$L$1582,4,FALSE)</f>
        <v>15170</v>
      </c>
      <c r="G291">
        <f>VLOOKUP($A291,'9month'!$B$2:$L$1582,5,FALSE)</f>
        <v>4</v>
      </c>
      <c r="H291">
        <f>VLOOKUP($A291,'9month'!$B$2:$L$1582,6,FALSE)</f>
        <v>1</v>
      </c>
      <c r="I291">
        <f>VLOOKUP($A291,'9month'!$B$2:$L$1582,9,FALSE)</f>
        <v>135</v>
      </c>
      <c r="J291">
        <f>VLOOKUP($A291,'9month'!$B$2:$L$1582,10,FALSE)</f>
        <v>82</v>
      </c>
      <c r="K291">
        <f>VLOOKUP($A291,'9month'!$B$2:$L$1582,11,FALSE)</f>
        <v>3</v>
      </c>
    </row>
    <row r="292" spans="1:11" ht="18" hidden="1">
      <c r="A292" s="1" t="s">
        <v>328</v>
      </c>
      <c r="B292" t="str">
        <f>IF(ISNA(VLOOKUP($A292,incdec!$A$2:$B$89,2,FALSE)),"",VLOOKUP($A292,incdec!$A$2:$B$89,2,FALSE))</f>
        <v/>
      </c>
      <c r="C292" t="str">
        <f>IF(ISNA(VLOOKUP($A292,'dec8'!$A$1:$A$54,1,FALSE)),IF(ISNA(VLOOKUP($A292,'inc8'!$A$1:$A$26,1,FALSE)),"","increase8"),"decrease8")</f>
        <v/>
      </c>
      <c r="D292" t="str">
        <f>B292&amp;" "&amp;C292</f>
        <v xml:space="preserve"> </v>
      </c>
      <c r="E292" t="str">
        <f>VLOOKUP($A292,'9month'!$B$2:$L$1582,7,FALSE)</f>
        <v>2015-03-02T21:12:09Z</v>
      </c>
      <c r="F292">
        <f>VLOOKUP($A292,'9month'!$B$2:$L$1582,4,FALSE)</f>
        <v>78244</v>
      </c>
      <c r="G292">
        <f>VLOOKUP($A292,'9month'!$B$2:$L$1582,5,FALSE)</f>
        <v>242</v>
      </c>
      <c r="H292">
        <f>VLOOKUP($A292,'9month'!$B$2:$L$1582,6,FALSE)</f>
        <v>165</v>
      </c>
      <c r="I292">
        <f>VLOOKUP($A292,'9month'!$B$2:$L$1582,9,FALSE)</f>
        <v>445</v>
      </c>
      <c r="J292">
        <f>VLOOKUP($A292,'9month'!$B$2:$L$1582,10,FALSE)</f>
        <v>346</v>
      </c>
      <c r="K292">
        <f>VLOOKUP($A292,'9month'!$B$2:$L$1582,11,FALSE)</f>
        <v>260</v>
      </c>
    </row>
    <row r="293" spans="1:11" ht="18" hidden="1">
      <c r="A293" s="1" t="s">
        <v>329</v>
      </c>
      <c r="B293" t="str">
        <f>IF(ISNA(VLOOKUP($A293,incdec!$A$2:$B$89,2,FALSE)),"",VLOOKUP($A293,incdec!$A$2:$B$89,2,FALSE))</f>
        <v/>
      </c>
      <c r="C293" t="str">
        <f>IF(ISNA(VLOOKUP($A293,'dec8'!$A$1:$A$54,1,FALSE)),IF(ISNA(VLOOKUP($A293,'inc8'!$A$1:$A$26,1,FALSE)),"","increase8"),"decrease8")</f>
        <v/>
      </c>
      <c r="D293" t="str">
        <f>B293&amp;" "&amp;C293</f>
        <v xml:space="preserve"> </v>
      </c>
      <c r="E293" t="str">
        <f>VLOOKUP($A293,'9month'!$B$2:$L$1582,7,FALSE)</f>
        <v>2015-05-11T21:44:35Z</v>
      </c>
      <c r="F293">
        <f>VLOOKUP($A293,'9month'!$B$2:$L$1582,4,FALSE)</f>
        <v>39496</v>
      </c>
      <c r="G293">
        <f>VLOOKUP($A293,'9month'!$B$2:$L$1582,5,FALSE)</f>
        <v>24</v>
      </c>
      <c r="H293">
        <f>VLOOKUP($A293,'9month'!$B$2:$L$1582,6,FALSE)</f>
        <v>17</v>
      </c>
      <c r="I293">
        <f>VLOOKUP($A293,'9month'!$B$2:$L$1582,9,FALSE)</f>
        <v>83</v>
      </c>
      <c r="J293">
        <f>VLOOKUP($A293,'9month'!$B$2:$L$1582,10,FALSE)</f>
        <v>179</v>
      </c>
      <c r="K293">
        <f>VLOOKUP($A293,'9month'!$B$2:$L$1582,11,FALSE)</f>
        <v>26</v>
      </c>
    </row>
    <row r="294" spans="1:11" ht="18" hidden="1">
      <c r="A294" s="1" t="s">
        <v>330</v>
      </c>
      <c r="B294" t="str">
        <f>IF(ISNA(VLOOKUP($A294,incdec!$A$2:$B$89,2,FALSE)),"",VLOOKUP($A294,incdec!$A$2:$B$89,2,FALSE))</f>
        <v/>
      </c>
      <c r="C294" t="str">
        <f>IF(ISNA(VLOOKUP($A294,'dec8'!$A$1:$A$54,1,FALSE)),IF(ISNA(VLOOKUP($A294,'inc8'!$A$1:$A$26,1,FALSE)),"","increase8"),"decrease8")</f>
        <v/>
      </c>
      <c r="D294" t="str">
        <f>B294&amp;" "&amp;C294</f>
        <v xml:space="preserve"> </v>
      </c>
      <c r="E294" t="str">
        <f>VLOOKUP($A294,'9month'!$B$2:$L$1582,7,FALSE)</f>
        <v>2014-08-08T21:46:07Z</v>
      </c>
      <c r="F294">
        <f>VLOOKUP($A294,'9month'!$B$2:$L$1582,4,FALSE)</f>
        <v>9776</v>
      </c>
      <c r="G294">
        <f>VLOOKUP($A294,'9month'!$B$2:$L$1582,5,FALSE)</f>
        <v>25</v>
      </c>
      <c r="H294">
        <f>VLOOKUP($A294,'9month'!$B$2:$L$1582,6,FALSE)</f>
        <v>18</v>
      </c>
      <c r="I294">
        <f>VLOOKUP($A294,'9month'!$B$2:$L$1582,9,FALSE)</f>
        <v>992</v>
      </c>
      <c r="J294">
        <f>VLOOKUP($A294,'9month'!$B$2:$L$1582,10,FALSE)</f>
        <v>381</v>
      </c>
      <c r="K294">
        <f>VLOOKUP($A294,'9month'!$B$2:$L$1582,11,FALSE)</f>
        <v>316</v>
      </c>
    </row>
    <row r="295" spans="1:11" ht="18" hidden="1">
      <c r="A295" s="1" t="s">
        <v>331</v>
      </c>
      <c r="B295" t="str">
        <f>IF(ISNA(VLOOKUP($A295,incdec!$A$2:$B$89,2,FALSE)),"",VLOOKUP($A295,incdec!$A$2:$B$89,2,FALSE))</f>
        <v/>
      </c>
      <c r="C295" t="str">
        <f>IF(ISNA(VLOOKUP($A295,'dec8'!$A$1:$A$54,1,FALSE)),IF(ISNA(VLOOKUP($A295,'inc8'!$A$1:$A$26,1,FALSE)),"","increase8"),"decrease8")</f>
        <v/>
      </c>
      <c r="D295" t="str">
        <f>B295&amp;" "&amp;C295</f>
        <v xml:space="preserve"> </v>
      </c>
      <c r="E295" t="str">
        <f>VLOOKUP($A295,'9month'!$B$2:$L$1582,7,FALSE)</f>
        <v>2014-07-13T17:04:53Z</v>
      </c>
      <c r="F295">
        <f>VLOOKUP($A295,'9month'!$B$2:$L$1582,4,FALSE)</f>
        <v>8663</v>
      </c>
      <c r="G295">
        <f>VLOOKUP($A295,'9month'!$B$2:$L$1582,5,FALSE)</f>
        <v>209</v>
      </c>
      <c r="H295">
        <f>VLOOKUP($A295,'9month'!$B$2:$L$1582,6,FALSE)</f>
        <v>45</v>
      </c>
      <c r="I295">
        <f>VLOOKUP($A295,'9month'!$B$2:$L$1582,9,FALSE)</f>
        <v>135</v>
      </c>
      <c r="J295">
        <f>VLOOKUP($A295,'9month'!$B$2:$L$1582,10,FALSE)</f>
        <v>95</v>
      </c>
      <c r="K295">
        <f>VLOOKUP($A295,'9month'!$B$2:$L$1582,11,FALSE)</f>
        <v>8</v>
      </c>
    </row>
    <row r="296" spans="1:11" ht="18">
      <c r="A296" s="1" t="s">
        <v>1</v>
      </c>
      <c r="B296" t="str">
        <f>IF(ISNA(VLOOKUP($A296,incdec!$A$2:$B$89,2,FALSE)),"",VLOOKUP($A296,incdec!$A$2:$B$89,2,FALSE))</f>
        <v>decrease</v>
      </c>
      <c r="C296" t="str">
        <f>IF(ISNA(VLOOKUP($A296,'dec8'!$A$1:$A$54,1,FALSE)),IF(ISNA(VLOOKUP($A296,'inc8'!$A$1:$A$26,1,FALSE)),"","increase8"),"decrease8")</f>
        <v>decrease8</v>
      </c>
      <c r="D296" t="str">
        <f>B296&amp;" "&amp;C296</f>
        <v>decrease decrease8</v>
      </c>
      <c r="E296" t="str">
        <f>VLOOKUP($A296,'9month'!$B$2:$L$1582,7,FALSE)</f>
        <v>2014-12-26T12:19:44Z</v>
      </c>
      <c r="F296">
        <f>VLOOKUP($A296,'9month'!$B$2:$L$1582,4,FALSE)</f>
        <v>705</v>
      </c>
      <c r="G296">
        <f>VLOOKUP($A296,'9month'!$B$2:$L$1582,5,FALSE)</f>
        <v>3</v>
      </c>
      <c r="H296">
        <f>VLOOKUP($A296,'9month'!$B$2:$L$1582,6,FALSE)</f>
        <v>0</v>
      </c>
      <c r="I296">
        <f>VLOOKUP($A296,'9month'!$B$2:$L$1582,9,FALSE)</f>
        <v>101</v>
      </c>
      <c r="J296">
        <f>VLOOKUP($A296,'9month'!$B$2:$L$1582,10,FALSE)</f>
        <v>5</v>
      </c>
      <c r="K296">
        <f>VLOOKUP($A296,'9month'!$B$2:$L$1582,11,FALSE)</f>
        <v>1</v>
      </c>
    </row>
    <row r="297" spans="1:11" ht="18" hidden="1">
      <c r="A297" s="1" t="s">
        <v>332</v>
      </c>
      <c r="B297" t="str">
        <f>IF(ISNA(VLOOKUP($A297,incdec!$A$2:$B$89,2,FALSE)),"",VLOOKUP($A297,incdec!$A$2:$B$89,2,FALSE))</f>
        <v/>
      </c>
      <c r="C297" t="str">
        <f>IF(ISNA(VLOOKUP($A297,'dec8'!$A$1:$A$54,1,FALSE)),IF(ISNA(VLOOKUP($A297,'inc8'!$A$1:$A$26,1,FALSE)),"","increase8"),"decrease8")</f>
        <v/>
      </c>
      <c r="D297" t="str">
        <f>B297&amp;" "&amp;C297</f>
        <v xml:space="preserve"> </v>
      </c>
      <c r="E297" t="str">
        <f>VLOOKUP($A297,'9month'!$B$2:$L$1582,7,FALSE)</f>
        <v>2013-10-09T00:12:07Z</v>
      </c>
      <c r="F297">
        <f>VLOOKUP($A297,'9month'!$B$2:$L$1582,4,FALSE)</f>
        <v>4077</v>
      </c>
      <c r="G297">
        <f>VLOOKUP($A297,'9month'!$B$2:$L$1582,5,FALSE)</f>
        <v>9306</v>
      </c>
      <c r="H297">
        <f>VLOOKUP($A297,'9month'!$B$2:$L$1582,6,FALSE)</f>
        <v>4264</v>
      </c>
      <c r="I297">
        <f>VLOOKUP($A297,'9month'!$B$2:$L$1582,9,FALSE)</f>
        <v>524</v>
      </c>
      <c r="J297">
        <f>VLOOKUP($A297,'9month'!$B$2:$L$1582,10,FALSE)</f>
        <v>946</v>
      </c>
      <c r="K297">
        <f>VLOOKUP($A297,'9month'!$B$2:$L$1582,11,FALSE)</f>
        <v>261</v>
      </c>
    </row>
    <row r="298" spans="1:11" ht="18" hidden="1">
      <c r="A298" s="1" t="s">
        <v>333</v>
      </c>
      <c r="B298" t="str">
        <f>IF(ISNA(VLOOKUP($A298,incdec!$A$2:$B$89,2,FALSE)),"",VLOOKUP($A298,incdec!$A$2:$B$89,2,FALSE))</f>
        <v/>
      </c>
      <c r="C298" t="str">
        <f>IF(ISNA(VLOOKUP($A298,'dec8'!$A$1:$A$54,1,FALSE)),IF(ISNA(VLOOKUP($A298,'inc8'!$A$1:$A$26,1,FALSE)),"","increase8"),"decrease8")</f>
        <v/>
      </c>
      <c r="D298" t="str">
        <f>B298&amp;" "&amp;C298</f>
        <v xml:space="preserve"> </v>
      </c>
      <c r="E298" t="str">
        <f>VLOOKUP($A298,'9month'!$B$2:$L$1582,7,FALSE)</f>
        <v>2014-11-14T09:47:02Z</v>
      </c>
      <c r="F298">
        <f>VLOOKUP($A298,'9month'!$B$2:$L$1582,4,FALSE)</f>
        <v>14167</v>
      </c>
      <c r="G298">
        <f>VLOOKUP($A298,'9month'!$B$2:$L$1582,5,FALSE)</f>
        <v>12</v>
      </c>
      <c r="H298">
        <f>VLOOKUP($A298,'9month'!$B$2:$L$1582,6,FALSE)</f>
        <v>7</v>
      </c>
      <c r="I298">
        <f>VLOOKUP($A298,'9month'!$B$2:$L$1582,9,FALSE)</f>
        <v>232</v>
      </c>
      <c r="J298">
        <f>VLOOKUP($A298,'9month'!$B$2:$L$1582,10,FALSE)</f>
        <v>58</v>
      </c>
      <c r="K298">
        <f>VLOOKUP($A298,'9month'!$B$2:$L$1582,11,FALSE)</f>
        <v>17</v>
      </c>
    </row>
    <row r="299" spans="1:11" ht="18" hidden="1">
      <c r="A299" s="1" t="s">
        <v>334</v>
      </c>
      <c r="B299" t="str">
        <f>IF(ISNA(VLOOKUP($A299,incdec!$A$2:$B$89,2,FALSE)),"",VLOOKUP($A299,incdec!$A$2:$B$89,2,FALSE))</f>
        <v/>
      </c>
      <c r="C299" t="str">
        <f>IF(ISNA(VLOOKUP($A299,'dec8'!$A$1:$A$54,1,FALSE)),IF(ISNA(VLOOKUP($A299,'inc8'!$A$1:$A$26,1,FALSE)),"","increase8"),"decrease8")</f>
        <v/>
      </c>
      <c r="D299" t="str">
        <f>B299&amp;" "&amp;C299</f>
        <v xml:space="preserve"> </v>
      </c>
      <c r="E299" t="str">
        <f>VLOOKUP($A299,'9month'!$B$2:$L$1582,7,FALSE)</f>
        <v>2014-06-08T00:18:26Z</v>
      </c>
      <c r="F299">
        <f>VLOOKUP($A299,'9month'!$B$2:$L$1582,4,FALSE)</f>
        <v>3051</v>
      </c>
      <c r="G299">
        <f>VLOOKUP($A299,'9month'!$B$2:$L$1582,5,FALSE)</f>
        <v>0</v>
      </c>
      <c r="H299">
        <f>VLOOKUP($A299,'9month'!$B$2:$L$1582,6,FALSE)</f>
        <v>0</v>
      </c>
      <c r="I299">
        <f>VLOOKUP($A299,'9month'!$B$2:$L$1582,9,FALSE)</f>
        <v>115</v>
      </c>
      <c r="J299">
        <f>VLOOKUP($A299,'9month'!$B$2:$L$1582,10,FALSE)</f>
        <v>0</v>
      </c>
      <c r="K299">
        <f>VLOOKUP($A299,'9month'!$B$2:$L$1582,11,FALSE)</f>
        <v>0</v>
      </c>
    </row>
    <row r="300" spans="1:11" ht="18" hidden="1">
      <c r="A300" s="1" t="s">
        <v>335</v>
      </c>
      <c r="B300" t="str">
        <f>IF(ISNA(VLOOKUP($A300,incdec!$A$2:$B$89,2,FALSE)),"",VLOOKUP($A300,incdec!$A$2:$B$89,2,FALSE))</f>
        <v/>
      </c>
      <c r="C300" t="str">
        <f>IF(ISNA(VLOOKUP($A300,'dec8'!$A$1:$A$54,1,FALSE)),IF(ISNA(VLOOKUP($A300,'inc8'!$A$1:$A$26,1,FALSE)),"","increase8"),"decrease8")</f>
        <v/>
      </c>
      <c r="D300" t="str">
        <f>B300&amp;" "&amp;C300</f>
        <v xml:space="preserve"> </v>
      </c>
      <c r="E300" t="str">
        <f>VLOOKUP($A300,'9month'!$B$2:$L$1582,7,FALSE)</f>
        <v>2014-09-27T21:07:59Z</v>
      </c>
      <c r="F300">
        <f>VLOOKUP($A300,'9month'!$B$2:$L$1582,4,FALSE)</f>
        <v>2252</v>
      </c>
      <c r="G300">
        <f>VLOOKUP($A300,'9month'!$B$2:$L$1582,5,FALSE)</f>
        <v>9</v>
      </c>
      <c r="H300">
        <f>VLOOKUP($A300,'9month'!$B$2:$L$1582,6,FALSE)</f>
        <v>1</v>
      </c>
      <c r="I300">
        <f>VLOOKUP($A300,'9month'!$B$2:$L$1582,9,FALSE)</f>
        <v>203</v>
      </c>
      <c r="J300">
        <f>VLOOKUP($A300,'9month'!$B$2:$L$1582,10,FALSE)</f>
        <v>140</v>
      </c>
      <c r="K300">
        <f>VLOOKUP($A300,'9month'!$B$2:$L$1582,11,FALSE)</f>
        <v>54</v>
      </c>
    </row>
    <row r="301" spans="1:11" ht="18" hidden="1">
      <c r="A301" s="1" t="s">
        <v>336</v>
      </c>
      <c r="B301" t="str">
        <f>IF(ISNA(VLOOKUP($A301,incdec!$A$2:$B$89,2,FALSE)),"",VLOOKUP($A301,incdec!$A$2:$B$89,2,FALSE))</f>
        <v/>
      </c>
      <c r="C301" t="str">
        <f>IF(ISNA(VLOOKUP($A301,'dec8'!$A$1:$A$54,1,FALSE)),IF(ISNA(VLOOKUP($A301,'inc8'!$A$1:$A$26,1,FALSE)),"","increase8"),"decrease8")</f>
        <v/>
      </c>
      <c r="D301" t="str">
        <f>B301&amp;" "&amp;C301</f>
        <v xml:space="preserve"> </v>
      </c>
      <c r="E301" t="str">
        <f>VLOOKUP($A301,'9month'!$B$2:$L$1582,7,FALSE)</f>
        <v>2015-02-18T08:40:19Z</v>
      </c>
      <c r="F301">
        <f>VLOOKUP($A301,'9month'!$B$2:$L$1582,4,FALSE)</f>
        <v>383261</v>
      </c>
      <c r="G301">
        <f>VLOOKUP($A301,'9month'!$B$2:$L$1582,5,FALSE)</f>
        <v>45</v>
      </c>
      <c r="H301">
        <f>VLOOKUP($A301,'9month'!$B$2:$L$1582,6,FALSE)</f>
        <v>31</v>
      </c>
      <c r="I301">
        <f>VLOOKUP($A301,'9month'!$B$2:$L$1582,9,FALSE)</f>
        <v>120</v>
      </c>
      <c r="J301">
        <f>VLOOKUP($A301,'9month'!$B$2:$L$1582,10,FALSE)</f>
        <v>50</v>
      </c>
      <c r="K301">
        <f>VLOOKUP($A301,'9month'!$B$2:$L$1582,11,FALSE)</f>
        <v>28</v>
      </c>
    </row>
    <row r="302" spans="1:11" ht="18">
      <c r="A302" s="1" t="s">
        <v>337</v>
      </c>
      <c r="B302" t="str">
        <f>IF(ISNA(VLOOKUP($A302,incdec!$A$2:$B$89,2,FALSE)),"",VLOOKUP($A302,incdec!$A$2:$B$89,2,FALSE))</f>
        <v>increase</v>
      </c>
      <c r="C302" t="str">
        <f>IF(ISNA(VLOOKUP($A302,'dec8'!$A$1:$A$54,1,FALSE)),IF(ISNA(VLOOKUP($A302,'inc8'!$A$1:$A$26,1,FALSE)),"","increase8"),"decrease8")</f>
        <v>increase8</v>
      </c>
      <c r="D302" t="str">
        <f>B302&amp;" "&amp;C302</f>
        <v>increase increase8</v>
      </c>
      <c r="E302" t="str">
        <f>VLOOKUP($A302,'9month'!$B$2:$L$1582,7,FALSE)</f>
        <v>2014-09-27T12:12:52Z</v>
      </c>
      <c r="F302">
        <f>VLOOKUP($A302,'9month'!$B$2:$L$1582,4,FALSE)</f>
        <v>532824</v>
      </c>
      <c r="G302">
        <f>VLOOKUP($A302,'9month'!$B$2:$L$1582,5,FALSE)</f>
        <v>11</v>
      </c>
      <c r="H302">
        <f>VLOOKUP($A302,'9month'!$B$2:$L$1582,6,FALSE)</f>
        <v>19</v>
      </c>
      <c r="I302">
        <f>VLOOKUP($A302,'9month'!$B$2:$L$1582,9,FALSE)</f>
        <v>1724</v>
      </c>
      <c r="J302">
        <f>VLOOKUP($A302,'9month'!$B$2:$L$1582,10,FALSE)</f>
        <v>5</v>
      </c>
      <c r="K302">
        <f>VLOOKUP($A302,'9month'!$B$2:$L$1582,11,FALSE)</f>
        <v>57</v>
      </c>
    </row>
    <row r="303" spans="1:11" ht="18" hidden="1">
      <c r="A303" s="1" t="s">
        <v>338</v>
      </c>
      <c r="B303" t="str">
        <f>IF(ISNA(VLOOKUP($A303,incdec!$A$2:$B$89,2,FALSE)),"",VLOOKUP($A303,incdec!$A$2:$B$89,2,FALSE))</f>
        <v/>
      </c>
      <c r="C303" t="str">
        <f>IF(ISNA(VLOOKUP($A303,'dec8'!$A$1:$A$54,1,FALSE)),IF(ISNA(VLOOKUP($A303,'inc8'!$A$1:$A$26,1,FALSE)),"","increase8"),"decrease8")</f>
        <v/>
      </c>
      <c r="D303" t="str">
        <f>B303&amp;" "&amp;C303</f>
        <v xml:space="preserve"> </v>
      </c>
      <c r="E303" t="str">
        <f>VLOOKUP($A303,'9month'!$B$2:$L$1582,7,FALSE)</f>
        <v>2014-06-25T23:01:13Z</v>
      </c>
      <c r="F303">
        <f>VLOOKUP($A303,'9month'!$B$2:$L$1582,4,FALSE)</f>
        <v>9970</v>
      </c>
      <c r="G303">
        <f>VLOOKUP($A303,'9month'!$B$2:$L$1582,5,FALSE)</f>
        <v>30</v>
      </c>
      <c r="H303">
        <f>VLOOKUP($A303,'9month'!$B$2:$L$1582,6,FALSE)</f>
        <v>24</v>
      </c>
      <c r="I303">
        <f>VLOOKUP($A303,'9month'!$B$2:$L$1582,9,FALSE)</f>
        <v>371</v>
      </c>
      <c r="J303">
        <f>VLOOKUP($A303,'9month'!$B$2:$L$1582,10,FALSE)</f>
        <v>75</v>
      </c>
      <c r="K303">
        <f>VLOOKUP($A303,'9month'!$B$2:$L$1582,11,FALSE)</f>
        <v>75</v>
      </c>
    </row>
    <row r="304" spans="1:11" ht="18" hidden="1">
      <c r="A304" s="1" t="s">
        <v>339</v>
      </c>
      <c r="B304" t="str">
        <f>IF(ISNA(VLOOKUP($A304,incdec!$A$2:$B$89,2,FALSE)),"",VLOOKUP($A304,incdec!$A$2:$B$89,2,FALSE))</f>
        <v/>
      </c>
      <c r="C304" t="str">
        <f>IF(ISNA(VLOOKUP($A304,'dec8'!$A$1:$A$54,1,FALSE)),IF(ISNA(VLOOKUP($A304,'inc8'!$A$1:$A$26,1,FALSE)),"","increase8"),"decrease8")</f>
        <v/>
      </c>
      <c r="D304" t="str">
        <f>B304&amp;" "&amp;C304</f>
        <v xml:space="preserve"> </v>
      </c>
      <c r="E304" t="str">
        <f>VLOOKUP($A304,'9month'!$B$2:$L$1582,7,FALSE)</f>
        <v>2013-02-16T12:46:08Z</v>
      </c>
      <c r="F304">
        <f>VLOOKUP($A304,'9month'!$B$2:$L$1582,4,FALSE)</f>
        <v>57199</v>
      </c>
      <c r="G304">
        <f>VLOOKUP($A304,'9month'!$B$2:$L$1582,5,FALSE)</f>
        <v>41</v>
      </c>
      <c r="H304">
        <f>VLOOKUP($A304,'9month'!$B$2:$L$1582,6,FALSE)</f>
        <v>11</v>
      </c>
      <c r="I304">
        <f>VLOOKUP($A304,'9month'!$B$2:$L$1582,9,FALSE)</f>
        <v>350</v>
      </c>
      <c r="J304">
        <f>VLOOKUP($A304,'9month'!$B$2:$L$1582,10,FALSE)</f>
        <v>87</v>
      </c>
      <c r="K304">
        <f>VLOOKUP($A304,'9month'!$B$2:$L$1582,11,FALSE)</f>
        <v>49</v>
      </c>
    </row>
    <row r="305" spans="1:11" ht="18" hidden="1">
      <c r="A305" s="1" t="s">
        <v>340</v>
      </c>
      <c r="B305" t="str">
        <f>IF(ISNA(VLOOKUP($A305,incdec!$A$2:$B$89,2,FALSE)),"",VLOOKUP($A305,incdec!$A$2:$B$89,2,FALSE))</f>
        <v/>
      </c>
      <c r="C305" t="str">
        <f>IF(ISNA(VLOOKUP($A305,'dec8'!$A$1:$A$54,1,FALSE)),IF(ISNA(VLOOKUP($A305,'inc8'!$A$1:$A$26,1,FALSE)),"","increase8"),"decrease8")</f>
        <v/>
      </c>
      <c r="D305" t="str">
        <f>B305&amp;" "&amp;C305</f>
        <v xml:space="preserve"> </v>
      </c>
      <c r="E305" t="str">
        <f>VLOOKUP($A305,'9month'!$B$2:$L$1582,7,FALSE)</f>
        <v>2014-06-23T09:19:00Z</v>
      </c>
      <c r="F305">
        <f>VLOOKUP($A305,'9month'!$B$2:$L$1582,4,FALSE)</f>
        <v>25166</v>
      </c>
      <c r="G305">
        <f>VLOOKUP($A305,'9month'!$B$2:$L$1582,5,FALSE)</f>
        <v>9</v>
      </c>
      <c r="H305">
        <f>VLOOKUP($A305,'9month'!$B$2:$L$1582,6,FALSE)</f>
        <v>4</v>
      </c>
      <c r="I305">
        <f>VLOOKUP($A305,'9month'!$B$2:$L$1582,9,FALSE)</f>
        <v>236</v>
      </c>
      <c r="J305">
        <f>VLOOKUP($A305,'9month'!$B$2:$L$1582,10,FALSE)</f>
        <v>195</v>
      </c>
      <c r="K305">
        <f>VLOOKUP($A305,'9month'!$B$2:$L$1582,11,FALSE)</f>
        <v>3</v>
      </c>
    </row>
    <row r="306" spans="1:11" ht="18" hidden="1">
      <c r="A306" s="1" t="s">
        <v>341</v>
      </c>
      <c r="B306" t="str">
        <f>IF(ISNA(VLOOKUP($A306,incdec!$A$2:$B$89,2,FALSE)),"",VLOOKUP($A306,incdec!$A$2:$B$89,2,FALSE))</f>
        <v/>
      </c>
      <c r="C306" t="str">
        <f>IF(ISNA(VLOOKUP($A306,'dec8'!$A$1:$A$54,1,FALSE)),IF(ISNA(VLOOKUP($A306,'inc8'!$A$1:$A$26,1,FALSE)),"","increase8"),"decrease8")</f>
        <v/>
      </c>
      <c r="D306" t="str">
        <f>B306&amp;" "&amp;C306</f>
        <v xml:space="preserve"> </v>
      </c>
      <c r="E306" t="str">
        <f>VLOOKUP($A306,'9month'!$B$2:$L$1582,7,FALSE)</f>
        <v>2014-10-20T16:27:54Z</v>
      </c>
      <c r="F306">
        <f>VLOOKUP($A306,'9month'!$B$2:$L$1582,4,FALSE)</f>
        <v>77388</v>
      </c>
      <c r="G306">
        <f>VLOOKUP($A306,'9month'!$B$2:$L$1582,5,FALSE)</f>
        <v>93</v>
      </c>
      <c r="H306">
        <f>VLOOKUP($A306,'9month'!$B$2:$L$1582,6,FALSE)</f>
        <v>301</v>
      </c>
      <c r="I306">
        <f>VLOOKUP($A306,'9month'!$B$2:$L$1582,9,FALSE)</f>
        <v>579</v>
      </c>
      <c r="J306">
        <f>VLOOKUP($A306,'9month'!$B$2:$L$1582,10,FALSE)</f>
        <v>211</v>
      </c>
      <c r="K306">
        <f>VLOOKUP($A306,'9month'!$B$2:$L$1582,11,FALSE)</f>
        <v>243</v>
      </c>
    </row>
    <row r="307" spans="1:11" ht="18" hidden="1">
      <c r="A307" s="1" t="s">
        <v>342</v>
      </c>
      <c r="B307" t="str">
        <f>IF(ISNA(VLOOKUP($A307,incdec!$A$2:$B$89,2,FALSE)),"",VLOOKUP($A307,incdec!$A$2:$B$89,2,FALSE))</f>
        <v/>
      </c>
      <c r="C307" t="str">
        <f>IF(ISNA(VLOOKUP($A307,'dec8'!$A$1:$A$54,1,FALSE)),IF(ISNA(VLOOKUP($A307,'inc8'!$A$1:$A$26,1,FALSE)),"","increase8"),"decrease8")</f>
        <v/>
      </c>
      <c r="D307" t="str">
        <f>B307&amp;" "&amp;C307</f>
        <v xml:space="preserve"> </v>
      </c>
      <c r="E307" t="str">
        <f>VLOOKUP($A307,'9month'!$B$2:$L$1582,7,FALSE)</f>
        <v>2015-06-28T19:32:21Z</v>
      </c>
      <c r="F307">
        <f>VLOOKUP($A307,'9month'!$B$2:$L$1582,4,FALSE)</f>
        <v>5310</v>
      </c>
      <c r="G307">
        <f>VLOOKUP($A307,'9month'!$B$2:$L$1582,5,FALSE)</f>
        <v>48</v>
      </c>
      <c r="H307">
        <f>VLOOKUP($A307,'9month'!$B$2:$L$1582,6,FALSE)</f>
        <v>43</v>
      </c>
      <c r="I307">
        <f>VLOOKUP($A307,'9month'!$B$2:$L$1582,9,FALSE)</f>
        <v>160</v>
      </c>
      <c r="J307">
        <f>VLOOKUP($A307,'9month'!$B$2:$L$1582,10,FALSE)</f>
        <v>965</v>
      </c>
      <c r="K307">
        <f>VLOOKUP($A307,'9month'!$B$2:$L$1582,11,FALSE)</f>
        <v>50</v>
      </c>
    </row>
    <row r="308" spans="1:11" ht="18" hidden="1">
      <c r="A308" s="1" t="s">
        <v>343</v>
      </c>
      <c r="B308" t="str">
        <f>IF(ISNA(VLOOKUP($A308,incdec!$A$2:$B$89,2,FALSE)),"",VLOOKUP($A308,incdec!$A$2:$B$89,2,FALSE))</f>
        <v/>
      </c>
      <c r="C308" t="str">
        <f>IF(ISNA(VLOOKUP($A308,'dec8'!$A$1:$A$54,1,FALSE)),IF(ISNA(VLOOKUP($A308,'inc8'!$A$1:$A$26,1,FALSE)),"","increase8"),"decrease8")</f>
        <v/>
      </c>
      <c r="D308" t="str">
        <f>B308&amp;" "&amp;C308</f>
        <v xml:space="preserve"> </v>
      </c>
      <c r="E308" t="str">
        <f>VLOOKUP($A308,'9month'!$B$2:$L$1582,7,FALSE)</f>
        <v>2013-01-24T11:01:09Z</v>
      </c>
      <c r="F308">
        <f>VLOOKUP($A308,'9month'!$B$2:$L$1582,4,FALSE)</f>
        <v>450567</v>
      </c>
      <c r="G308">
        <f>VLOOKUP($A308,'9month'!$B$2:$L$1582,5,FALSE)</f>
        <v>80</v>
      </c>
      <c r="H308">
        <f>VLOOKUP($A308,'9month'!$B$2:$L$1582,6,FALSE)</f>
        <v>24</v>
      </c>
      <c r="I308">
        <f>VLOOKUP($A308,'9month'!$B$2:$L$1582,9,FALSE)</f>
        <v>203</v>
      </c>
      <c r="J308">
        <f>VLOOKUP($A308,'9month'!$B$2:$L$1582,10,FALSE)</f>
        <v>17</v>
      </c>
      <c r="K308">
        <f>VLOOKUP($A308,'9month'!$B$2:$L$1582,11,FALSE)</f>
        <v>2</v>
      </c>
    </row>
    <row r="309" spans="1:11" ht="18" hidden="1">
      <c r="A309" s="1" t="s">
        <v>344</v>
      </c>
      <c r="B309" t="str">
        <f>IF(ISNA(VLOOKUP($A309,incdec!$A$2:$B$89,2,FALSE)),"",VLOOKUP($A309,incdec!$A$2:$B$89,2,FALSE))</f>
        <v/>
      </c>
      <c r="C309" t="str">
        <f>IF(ISNA(VLOOKUP($A309,'dec8'!$A$1:$A$54,1,FALSE)),IF(ISNA(VLOOKUP($A309,'inc8'!$A$1:$A$26,1,FALSE)),"","increase8"),"decrease8")</f>
        <v/>
      </c>
      <c r="D309" t="str">
        <f>B309&amp;" "&amp;C309</f>
        <v xml:space="preserve"> </v>
      </c>
      <c r="E309" t="str">
        <f>VLOOKUP($A309,'9month'!$B$2:$L$1582,7,FALSE)</f>
        <v>2014-08-08T23:40:22Z</v>
      </c>
      <c r="F309">
        <f>VLOOKUP($A309,'9month'!$B$2:$L$1582,4,FALSE)</f>
        <v>176061</v>
      </c>
      <c r="G309">
        <f>VLOOKUP($A309,'9month'!$B$2:$L$1582,5,FALSE)</f>
        <v>451</v>
      </c>
      <c r="H309">
        <f>VLOOKUP($A309,'9month'!$B$2:$L$1582,6,FALSE)</f>
        <v>337</v>
      </c>
      <c r="I309">
        <f>VLOOKUP($A309,'9month'!$B$2:$L$1582,9,FALSE)</f>
        <v>287</v>
      </c>
      <c r="J309">
        <f>VLOOKUP($A309,'9month'!$B$2:$L$1582,10,FALSE)</f>
        <v>432</v>
      </c>
      <c r="K309">
        <f>VLOOKUP($A309,'9month'!$B$2:$L$1582,11,FALSE)</f>
        <v>176</v>
      </c>
    </row>
    <row r="310" spans="1:11" ht="18" hidden="1">
      <c r="A310" s="1" t="s">
        <v>345</v>
      </c>
      <c r="B310" t="str">
        <f>IF(ISNA(VLOOKUP($A310,incdec!$A$2:$B$89,2,FALSE)),"",VLOOKUP($A310,incdec!$A$2:$B$89,2,FALSE))</f>
        <v/>
      </c>
      <c r="C310" t="str">
        <f>IF(ISNA(VLOOKUP($A310,'dec8'!$A$1:$A$54,1,FALSE)),IF(ISNA(VLOOKUP($A310,'inc8'!$A$1:$A$26,1,FALSE)),"","increase8"),"decrease8")</f>
        <v/>
      </c>
      <c r="D310" t="str">
        <f>B310&amp;" "&amp;C310</f>
        <v xml:space="preserve"> </v>
      </c>
      <c r="E310" t="str">
        <f>VLOOKUP($A310,'9month'!$B$2:$L$1582,7,FALSE)</f>
        <v>2012-10-09T18:28:55Z</v>
      </c>
      <c r="F310">
        <f>VLOOKUP($A310,'9month'!$B$2:$L$1582,4,FALSE)</f>
        <v>80350</v>
      </c>
      <c r="G310">
        <f>VLOOKUP($A310,'9month'!$B$2:$L$1582,5,FALSE)</f>
        <v>137</v>
      </c>
      <c r="H310">
        <f>VLOOKUP($A310,'9month'!$B$2:$L$1582,6,FALSE)</f>
        <v>60</v>
      </c>
      <c r="I310">
        <f>VLOOKUP($A310,'9month'!$B$2:$L$1582,9,FALSE)</f>
        <v>2300</v>
      </c>
      <c r="J310">
        <f>VLOOKUP($A310,'9month'!$B$2:$L$1582,10,FALSE)</f>
        <v>175</v>
      </c>
      <c r="K310">
        <f>VLOOKUP($A310,'9month'!$B$2:$L$1582,11,FALSE)</f>
        <v>555</v>
      </c>
    </row>
    <row r="311" spans="1:11" ht="18">
      <c r="A311" s="1" t="s">
        <v>346</v>
      </c>
      <c r="B311" t="str">
        <f>IF(ISNA(VLOOKUP($A311,incdec!$A$2:$B$89,2,FALSE)),"",VLOOKUP($A311,incdec!$A$2:$B$89,2,FALSE))</f>
        <v>increase</v>
      </c>
      <c r="C311" t="str">
        <f>IF(ISNA(VLOOKUP($A311,'dec8'!$A$1:$A$54,1,FALSE)),IF(ISNA(VLOOKUP($A311,'inc8'!$A$1:$A$26,1,FALSE)),"","increase8"),"decrease8")</f>
        <v/>
      </c>
      <c r="D311" t="str">
        <f>B311&amp;" "&amp;C311</f>
        <v xml:space="preserve">increase </v>
      </c>
      <c r="E311" t="str">
        <f>VLOOKUP($A311,'9month'!$B$2:$L$1582,7,FALSE)</f>
        <v>2014-08-18T23:41:12Z</v>
      </c>
      <c r="F311">
        <f>VLOOKUP($A311,'9month'!$B$2:$L$1582,4,FALSE)</f>
        <v>29009</v>
      </c>
      <c r="G311">
        <f>VLOOKUP($A311,'9month'!$B$2:$L$1582,5,FALSE)</f>
        <v>44</v>
      </c>
      <c r="H311">
        <f>VLOOKUP($A311,'9month'!$B$2:$L$1582,6,FALSE)</f>
        <v>18</v>
      </c>
      <c r="I311">
        <f>VLOOKUP($A311,'9month'!$B$2:$L$1582,9,FALSE)</f>
        <v>843</v>
      </c>
      <c r="J311">
        <f>VLOOKUP($A311,'9month'!$B$2:$L$1582,10,FALSE)</f>
        <v>279</v>
      </c>
      <c r="K311">
        <f>VLOOKUP($A311,'9month'!$B$2:$L$1582,11,FALSE)</f>
        <v>103</v>
      </c>
    </row>
    <row r="312" spans="1:11" ht="18">
      <c r="A312" s="1" t="s">
        <v>26</v>
      </c>
      <c r="B312" t="str">
        <f>IF(ISNA(VLOOKUP($A312,incdec!$A$2:$B$89,2,FALSE)),"",VLOOKUP($A312,incdec!$A$2:$B$89,2,FALSE))</f>
        <v>decrease</v>
      </c>
      <c r="C312" t="str">
        <f>IF(ISNA(VLOOKUP($A312,'dec8'!$A$1:$A$54,1,FALSE)),IF(ISNA(VLOOKUP($A312,'inc8'!$A$1:$A$26,1,FALSE)),"","increase8"),"decrease8")</f>
        <v>decrease8</v>
      </c>
      <c r="D312" t="str">
        <f>B312&amp;" "&amp;C312</f>
        <v>decrease decrease8</v>
      </c>
      <c r="E312" t="str">
        <f>VLOOKUP($A312,'9month'!$B$2:$L$1582,7,FALSE)</f>
        <v>2014-04-05T21:05:14Z</v>
      </c>
      <c r="F312">
        <f>VLOOKUP($A312,'9month'!$B$2:$L$1582,4,FALSE)</f>
        <v>20102</v>
      </c>
      <c r="G312">
        <f>VLOOKUP($A312,'9month'!$B$2:$L$1582,5,FALSE)</f>
        <v>632</v>
      </c>
      <c r="H312">
        <f>VLOOKUP($A312,'9month'!$B$2:$L$1582,6,FALSE)</f>
        <v>303</v>
      </c>
      <c r="I312">
        <f>VLOOKUP($A312,'9month'!$B$2:$L$1582,9,FALSE)</f>
        <v>788</v>
      </c>
      <c r="J312">
        <f>VLOOKUP($A312,'9month'!$B$2:$L$1582,10,FALSE)</f>
        <v>391</v>
      </c>
      <c r="K312">
        <f>VLOOKUP($A312,'9month'!$B$2:$L$1582,11,FALSE)</f>
        <v>73</v>
      </c>
    </row>
    <row r="313" spans="1:11" ht="18" hidden="1">
      <c r="A313" s="1" t="s">
        <v>347</v>
      </c>
      <c r="B313" t="str">
        <f>IF(ISNA(VLOOKUP($A313,incdec!$A$2:$B$89,2,FALSE)),"",VLOOKUP($A313,incdec!$A$2:$B$89,2,FALSE))</f>
        <v/>
      </c>
      <c r="C313" t="str">
        <f>IF(ISNA(VLOOKUP($A313,'dec8'!$A$1:$A$54,1,FALSE)),IF(ISNA(VLOOKUP($A313,'inc8'!$A$1:$A$26,1,FALSE)),"","increase8"),"decrease8")</f>
        <v/>
      </c>
      <c r="D313" t="str">
        <f>B313&amp;" "&amp;C313</f>
        <v xml:space="preserve"> </v>
      </c>
      <c r="E313" t="str">
        <f>VLOOKUP($A313,'9month'!$B$2:$L$1582,7,FALSE)</f>
        <v>2014-12-06T15:36:28Z</v>
      </c>
      <c r="F313">
        <f>VLOOKUP($A313,'9month'!$B$2:$L$1582,4,FALSE)</f>
        <v>4163</v>
      </c>
      <c r="G313">
        <f>VLOOKUP($A313,'9month'!$B$2:$L$1582,5,FALSE)</f>
        <v>3</v>
      </c>
      <c r="H313">
        <f>VLOOKUP($A313,'9month'!$B$2:$L$1582,6,FALSE)</f>
        <v>1</v>
      </c>
      <c r="I313">
        <f>VLOOKUP($A313,'9month'!$B$2:$L$1582,9,FALSE)</f>
        <v>448</v>
      </c>
      <c r="J313">
        <f>VLOOKUP($A313,'9month'!$B$2:$L$1582,10,FALSE)</f>
        <v>0</v>
      </c>
      <c r="K313">
        <f>VLOOKUP($A313,'9month'!$B$2:$L$1582,11,FALSE)</f>
        <v>0</v>
      </c>
    </row>
    <row r="314" spans="1:11" ht="18" hidden="1">
      <c r="A314" s="1" t="s">
        <v>348</v>
      </c>
      <c r="B314" t="str">
        <f>IF(ISNA(VLOOKUP($A314,incdec!$A$2:$B$89,2,FALSE)),"",VLOOKUP($A314,incdec!$A$2:$B$89,2,FALSE))</f>
        <v/>
      </c>
      <c r="C314" t="str">
        <f>IF(ISNA(VLOOKUP($A314,'dec8'!$A$1:$A$54,1,FALSE)),IF(ISNA(VLOOKUP($A314,'inc8'!$A$1:$A$26,1,FALSE)),"","increase8"),"decrease8")</f>
        <v/>
      </c>
      <c r="D314" t="str">
        <f>B314&amp;" "&amp;C314</f>
        <v xml:space="preserve"> </v>
      </c>
      <c r="E314" t="str">
        <f>VLOOKUP($A314,'9month'!$B$2:$L$1582,7,FALSE)</f>
        <v>2014-01-06T15:10:39Z</v>
      </c>
      <c r="F314">
        <f>VLOOKUP($A314,'9month'!$B$2:$L$1582,4,FALSE)</f>
        <v>29738</v>
      </c>
      <c r="G314">
        <f>VLOOKUP($A314,'9month'!$B$2:$L$1582,5,FALSE)</f>
        <v>60</v>
      </c>
      <c r="H314">
        <f>VLOOKUP($A314,'9month'!$B$2:$L$1582,6,FALSE)</f>
        <v>26</v>
      </c>
      <c r="I314">
        <f>VLOOKUP($A314,'9month'!$B$2:$L$1582,9,FALSE)</f>
        <v>303</v>
      </c>
      <c r="J314">
        <f>VLOOKUP($A314,'9month'!$B$2:$L$1582,10,FALSE)</f>
        <v>35</v>
      </c>
      <c r="K314">
        <f>VLOOKUP($A314,'9month'!$B$2:$L$1582,11,FALSE)</f>
        <v>19</v>
      </c>
    </row>
    <row r="315" spans="1:11" ht="18" hidden="1">
      <c r="A315" s="1" t="s">
        <v>349</v>
      </c>
      <c r="B315" t="str">
        <f>IF(ISNA(VLOOKUP($A315,incdec!$A$2:$B$89,2,FALSE)),"",VLOOKUP($A315,incdec!$A$2:$B$89,2,FALSE))</f>
        <v/>
      </c>
      <c r="C315" t="str">
        <f>IF(ISNA(VLOOKUP($A315,'dec8'!$A$1:$A$54,1,FALSE)),IF(ISNA(VLOOKUP($A315,'inc8'!$A$1:$A$26,1,FALSE)),"","increase8"),"decrease8")</f>
        <v>increase8</v>
      </c>
      <c r="D315" t="str">
        <f>B315&amp;" "&amp;C315</f>
        <v xml:space="preserve"> increase8</v>
      </c>
      <c r="E315" t="str">
        <f>VLOOKUP($A315,'9month'!$B$2:$L$1582,7,FALSE)</f>
        <v>2014-06-24T19:09:08Z</v>
      </c>
      <c r="F315">
        <f>VLOOKUP($A315,'9month'!$B$2:$L$1582,4,FALSE)</f>
        <v>117634</v>
      </c>
      <c r="G315">
        <f>VLOOKUP($A315,'9month'!$B$2:$L$1582,5,FALSE)</f>
        <v>158</v>
      </c>
      <c r="H315">
        <f>VLOOKUP($A315,'9month'!$B$2:$L$1582,6,FALSE)</f>
        <v>201</v>
      </c>
      <c r="I315">
        <f>VLOOKUP($A315,'9month'!$B$2:$L$1582,9,FALSE)</f>
        <v>67</v>
      </c>
      <c r="J315">
        <f>VLOOKUP($A315,'9month'!$B$2:$L$1582,10,FALSE)</f>
        <v>482</v>
      </c>
      <c r="K315">
        <f>VLOOKUP($A315,'9month'!$B$2:$L$1582,11,FALSE)</f>
        <v>187</v>
      </c>
    </row>
    <row r="316" spans="1:11" ht="18" hidden="1">
      <c r="A316" s="1" t="s">
        <v>350</v>
      </c>
      <c r="B316" t="str">
        <f>IF(ISNA(VLOOKUP($A316,incdec!$A$2:$B$89,2,FALSE)),"",VLOOKUP($A316,incdec!$A$2:$B$89,2,FALSE))</f>
        <v/>
      </c>
      <c r="C316" t="str">
        <f>IF(ISNA(VLOOKUP($A316,'dec8'!$A$1:$A$54,1,FALSE)),IF(ISNA(VLOOKUP($A316,'inc8'!$A$1:$A$26,1,FALSE)),"","increase8"),"decrease8")</f>
        <v/>
      </c>
      <c r="D316" t="str">
        <f>B316&amp;" "&amp;C316</f>
        <v xml:space="preserve"> </v>
      </c>
      <c r="E316" t="str">
        <f>VLOOKUP($A316,'9month'!$B$2:$L$1582,7,FALSE)</f>
        <v>2014-12-22T11:26:45Z</v>
      </c>
      <c r="F316">
        <f>VLOOKUP($A316,'9month'!$B$2:$L$1582,4,FALSE)</f>
        <v>44042</v>
      </c>
      <c r="G316">
        <f>VLOOKUP($A316,'9month'!$B$2:$L$1582,5,FALSE)</f>
        <v>79</v>
      </c>
      <c r="H316">
        <f>VLOOKUP($A316,'9month'!$B$2:$L$1582,6,FALSE)</f>
        <v>83</v>
      </c>
      <c r="I316">
        <f>VLOOKUP($A316,'9month'!$B$2:$L$1582,9,FALSE)</f>
        <v>136</v>
      </c>
      <c r="J316">
        <f>VLOOKUP($A316,'9month'!$B$2:$L$1582,10,FALSE)</f>
        <v>31</v>
      </c>
      <c r="K316">
        <f>VLOOKUP($A316,'9month'!$B$2:$L$1582,11,FALSE)</f>
        <v>49</v>
      </c>
    </row>
    <row r="317" spans="1:11" ht="18" hidden="1">
      <c r="A317" s="1" t="s">
        <v>351</v>
      </c>
      <c r="B317" t="str">
        <f>IF(ISNA(VLOOKUP($A317,incdec!$A$2:$B$89,2,FALSE)),"",VLOOKUP($A317,incdec!$A$2:$B$89,2,FALSE))</f>
        <v/>
      </c>
      <c r="C317" t="str">
        <f>IF(ISNA(VLOOKUP($A317,'dec8'!$A$1:$A$54,1,FALSE)),IF(ISNA(VLOOKUP($A317,'inc8'!$A$1:$A$26,1,FALSE)),"","increase8"),"decrease8")</f>
        <v/>
      </c>
      <c r="D317" t="str">
        <f>B317&amp;" "&amp;C317</f>
        <v xml:space="preserve"> </v>
      </c>
      <c r="E317" t="str">
        <f>VLOOKUP($A317,'9month'!$B$2:$L$1582,7,FALSE)</f>
        <v>2015-05-08T17:37:19Z</v>
      </c>
      <c r="F317">
        <f>VLOOKUP($A317,'9month'!$B$2:$L$1582,4,FALSE)</f>
        <v>20153</v>
      </c>
      <c r="G317">
        <f>VLOOKUP($A317,'9month'!$B$2:$L$1582,5,FALSE)</f>
        <v>116</v>
      </c>
      <c r="H317">
        <f>VLOOKUP($A317,'9month'!$B$2:$L$1582,6,FALSE)</f>
        <v>6</v>
      </c>
      <c r="I317">
        <f>VLOOKUP($A317,'9month'!$B$2:$L$1582,9,FALSE)</f>
        <v>362</v>
      </c>
      <c r="J317">
        <f>VLOOKUP($A317,'9month'!$B$2:$L$1582,10,FALSE)</f>
        <v>56</v>
      </c>
      <c r="K317">
        <f>VLOOKUP($A317,'9month'!$B$2:$L$1582,11,FALSE)</f>
        <v>10</v>
      </c>
    </row>
    <row r="318" spans="1:11" ht="18" hidden="1">
      <c r="A318" s="1" t="s">
        <v>352</v>
      </c>
      <c r="B318" t="str">
        <f>IF(ISNA(VLOOKUP($A318,incdec!$A$2:$B$89,2,FALSE)),"",VLOOKUP($A318,incdec!$A$2:$B$89,2,FALSE))</f>
        <v/>
      </c>
      <c r="C318" t="str">
        <f>IF(ISNA(VLOOKUP($A318,'dec8'!$A$1:$A$54,1,FALSE)),IF(ISNA(VLOOKUP($A318,'inc8'!$A$1:$A$26,1,FALSE)),"","increase8"),"decrease8")</f>
        <v/>
      </c>
      <c r="D318" t="str">
        <f>B318&amp;" "&amp;C318</f>
        <v xml:space="preserve"> </v>
      </c>
      <c r="E318" t="str">
        <f>VLOOKUP($A318,'9month'!$B$2:$L$1582,7,FALSE)</f>
        <v>2013-12-04T12:43:04Z</v>
      </c>
      <c r="F318">
        <f>VLOOKUP($A318,'9month'!$B$2:$L$1582,4,FALSE)</f>
        <v>31323</v>
      </c>
      <c r="G318">
        <f>VLOOKUP($A318,'9month'!$B$2:$L$1582,5,FALSE)</f>
        <v>89</v>
      </c>
      <c r="H318">
        <f>VLOOKUP($A318,'9month'!$B$2:$L$1582,6,FALSE)</f>
        <v>16</v>
      </c>
      <c r="I318">
        <f>VLOOKUP($A318,'9month'!$B$2:$L$1582,9,FALSE)</f>
        <v>427</v>
      </c>
      <c r="J318">
        <f>VLOOKUP($A318,'9month'!$B$2:$L$1582,10,FALSE)</f>
        <v>220</v>
      </c>
      <c r="K318">
        <f>VLOOKUP($A318,'9month'!$B$2:$L$1582,11,FALSE)</f>
        <v>30</v>
      </c>
    </row>
    <row r="319" spans="1:11" ht="18">
      <c r="A319" s="1" t="s">
        <v>353</v>
      </c>
      <c r="B319" t="str">
        <f>IF(ISNA(VLOOKUP($A319,incdec!$A$2:$B$89,2,FALSE)),"",VLOOKUP($A319,incdec!$A$2:$B$89,2,FALSE))</f>
        <v>increase</v>
      </c>
      <c r="C319" t="str">
        <f>IF(ISNA(VLOOKUP($A319,'dec8'!$A$1:$A$54,1,FALSE)),IF(ISNA(VLOOKUP($A319,'inc8'!$A$1:$A$26,1,FALSE)),"","increase8"),"decrease8")</f>
        <v/>
      </c>
      <c r="D319" t="str">
        <f>B319&amp;" "&amp;C319</f>
        <v xml:space="preserve">increase </v>
      </c>
      <c r="E319" t="str">
        <f>VLOOKUP($A319,'9month'!$B$2:$L$1582,7,FALSE)</f>
        <v>2014-06-23T23:57:19Z</v>
      </c>
      <c r="F319">
        <f>VLOOKUP($A319,'9month'!$B$2:$L$1582,4,FALSE)</f>
        <v>107509</v>
      </c>
      <c r="G319">
        <f>VLOOKUP($A319,'9month'!$B$2:$L$1582,5,FALSE)</f>
        <v>305</v>
      </c>
      <c r="H319">
        <f>VLOOKUP($A319,'9month'!$B$2:$L$1582,6,FALSE)</f>
        <v>97</v>
      </c>
      <c r="I319">
        <f>VLOOKUP($A319,'9month'!$B$2:$L$1582,9,FALSE)</f>
        <v>112</v>
      </c>
      <c r="J319">
        <f>VLOOKUP($A319,'9month'!$B$2:$L$1582,10,FALSE)</f>
        <v>606</v>
      </c>
      <c r="K319">
        <f>VLOOKUP($A319,'9month'!$B$2:$L$1582,11,FALSE)</f>
        <v>16</v>
      </c>
    </row>
    <row r="320" spans="1:11" ht="18" hidden="1">
      <c r="A320" s="1" t="s">
        <v>354</v>
      </c>
      <c r="B320" t="str">
        <f>IF(ISNA(VLOOKUP($A320,incdec!$A$2:$B$89,2,FALSE)),"",VLOOKUP($A320,incdec!$A$2:$B$89,2,FALSE))</f>
        <v/>
      </c>
      <c r="C320" t="str">
        <f>IF(ISNA(VLOOKUP($A320,'dec8'!$A$1:$A$54,1,FALSE)),IF(ISNA(VLOOKUP($A320,'inc8'!$A$1:$A$26,1,FALSE)),"","increase8"),"decrease8")</f>
        <v/>
      </c>
      <c r="D320" t="str">
        <f>B320&amp;" "&amp;C320</f>
        <v xml:space="preserve"> </v>
      </c>
      <c r="E320" t="str">
        <f>VLOOKUP($A320,'9month'!$B$2:$L$1582,7,FALSE)</f>
        <v>2014-12-23T10:38:33Z</v>
      </c>
      <c r="F320">
        <f>VLOOKUP($A320,'9month'!$B$2:$L$1582,4,FALSE)</f>
        <v>2632</v>
      </c>
      <c r="G320">
        <f>VLOOKUP($A320,'9month'!$B$2:$L$1582,5,FALSE)</f>
        <v>5</v>
      </c>
      <c r="H320">
        <f>VLOOKUP($A320,'9month'!$B$2:$L$1582,6,FALSE)</f>
        <v>6</v>
      </c>
      <c r="I320">
        <f>VLOOKUP($A320,'9month'!$B$2:$L$1582,9,FALSE)</f>
        <v>148</v>
      </c>
      <c r="J320">
        <f>VLOOKUP($A320,'9month'!$B$2:$L$1582,10,FALSE)</f>
        <v>0</v>
      </c>
      <c r="K320">
        <f>VLOOKUP($A320,'9month'!$B$2:$L$1582,11,FALSE)</f>
        <v>8</v>
      </c>
    </row>
    <row r="321" spans="1:11" ht="18" hidden="1">
      <c r="A321" s="1" t="s">
        <v>355</v>
      </c>
      <c r="B321" t="str">
        <f>IF(ISNA(VLOOKUP($A321,incdec!$A$2:$B$89,2,FALSE)),"",VLOOKUP($A321,incdec!$A$2:$B$89,2,FALSE))</f>
        <v/>
      </c>
      <c r="C321" t="str">
        <f>IF(ISNA(VLOOKUP($A321,'dec8'!$A$1:$A$54,1,FALSE)),IF(ISNA(VLOOKUP($A321,'inc8'!$A$1:$A$26,1,FALSE)),"","increase8"),"decrease8")</f>
        <v/>
      </c>
      <c r="D321" t="str">
        <f>B321&amp;" "&amp;C321</f>
        <v xml:space="preserve"> </v>
      </c>
      <c r="E321" t="str">
        <f>VLOOKUP($A321,'9month'!$B$2:$L$1582,7,FALSE)</f>
        <v>2014-01-23T01:41:39Z</v>
      </c>
      <c r="F321">
        <f>VLOOKUP($A321,'9month'!$B$2:$L$1582,4,FALSE)</f>
        <v>5597</v>
      </c>
      <c r="G321">
        <f>VLOOKUP($A321,'9month'!$B$2:$L$1582,5,FALSE)</f>
        <v>3</v>
      </c>
      <c r="H321">
        <f>VLOOKUP($A321,'9month'!$B$2:$L$1582,6,FALSE)</f>
        <v>3</v>
      </c>
      <c r="I321">
        <f>VLOOKUP($A321,'9month'!$B$2:$L$1582,9,FALSE)</f>
        <v>53</v>
      </c>
      <c r="J321">
        <f>VLOOKUP($A321,'9month'!$B$2:$L$1582,10,FALSE)</f>
        <v>87</v>
      </c>
      <c r="K321">
        <f>VLOOKUP($A321,'9month'!$B$2:$L$1582,11,FALSE)</f>
        <v>81</v>
      </c>
    </row>
    <row r="322" spans="1:11" ht="18" hidden="1">
      <c r="A322" s="1" t="s">
        <v>356</v>
      </c>
      <c r="B322" t="str">
        <f>IF(ISNA(VLOOKUP($A322,incdec!$A$2:$B$89,2,FALSE)),"",VLOOKUP($A322,incdec!$A$2:$B$89,2,FALSE))</f>
        <v/>
      </c>
      <c r="C322" t="str">
        <f>IF(ISNA(VLOOKUP($A322,'dec8'!$A$1:$A$54,1,FALSE)),IF(ISNA(VLOOKUP($A322,'inc8'!$A$1:$A$26,1,FALSE)),"","increase8"),"decrease8")</f>
        <v/>
      </c>
      <c r="D322" t="str">
        <f>B322&amp;" "&amp;C322</f>
        <v xml:space="preserve"> </v>
      </c>
      <c r="E322" t="str">
        <f>VLOOKUP($A322,'9month'!$B$2:$L$1582,7,FALSE)</f>
        <v>2013-10-29T12:09:15Z</v>
      </c>
      <c r="F322">
        <f>VLOOKUP($A322,'9month'!$B$2:$L$1582,4,FALSE)</f>
        <v>119969</v>
      </c>
      <c r="G322">
        <f>VLOOKUP($A322,'9month'!$B$2:$L$1582,5,FALSE)</f>
        <v>3141</v>
      </c>
      <c r="H322">
        <f>VLOOKUP($A322,'9month'!$B$2:$L$1582,6,FALSE)</f>
        <v>644</v>
      </c>
      <c r="I322">
        <f>VLOOKUP($A322,'9month'!$B$2:$L$1582,9,FALSE)</f>
        <v>1408</v>
      </c>
      <c r="J322">
        <f>VLOOKUP($A322,'9month'!$B$2:$L$1582,10,FALSE)</f>
        <v>331</v>
      </c>
      <c r="K322">
        <f>VLOOKUP($A322,'9month'!$B$2:$L$1582,11,FALSE)</f>
        <v>325</v>
      </c>
    </row>
    <row r="323" spans="1:11" ht="18" hidden="1">
      <c r="A323" s="1" t="s">
        <v>357</v>
      </c>
      <c r="B323" t="str">
        <f>IF(ISNA(VLOOKUP($A323,incdec!$A$2:$B$89,2,FALSE)),"",VLOOKUP($A323,incdec!$A$2:$B$89,2,FALSE))</f>
        <v/>
      </c>
      <c r="C323" t="str">
        <f>IF(ISNA(VLOOKUP($A323,'dec8'!$A$1:$A$54,1,FALSE)),IF(ISNA(VLOOKUP($A323,'inc8'!$A$1:$A$26,1,FALSE)),"","increase8"),"decrease8")</f>
        <v/>
      </c>
      <c r="D323" t="str">
        <f>B323&amp;" "&amp;C323</f>
        <v xml:space="preserve"> </v>
      </c>
      <c r="E323" t="str">
        <f>VLOOKUP($A323,'9month'!$B$2:$L$1582,7,FALSE)</f>
        <v>2012-12-19T17:03:50Z</v>
      </c>
      <c r="F323">
        <f>VLOOKUP($A323,'9month'!$B$2:$L$1582,4,FALSE)</f>
        <v>46341</v>
      </c>
      <c r="G323">
        <f>VLOOKUP($A323,'9month'!$B$2:$L$1582,5,FALSE)</f>
        <v>1585</v>
      </c>
      <c r="H323">
        <f>VLOOKUP($A323,'9month'!$B$2:$L$1582,6,FALSE)</f>
        <v>983</v>
      </c>
      <c r="I323">
        <f>VLOOKUP($A323,'9month'!$B$2:$L$1582,9,FALSE)</f>
        <v>2110</v>
      </c>
      <c r="J323">
        <f>VLOOKUP($A323,'9month'!$B$2:$L$1582,10,FALSE)</f>
        <v>0</v>
      </c>
      <c r="K323">
        <f>VLOOKUP($A323,'9month'!$B$2:$L$1582,11,FALSE)</f>
        <v>372</v>
      </c>
    </row>
    <row r="324" spans="1:11" ht="18" hidden="1">
      <c r="A324" s="1" t="s">
        <v>358</v>
      </c>
      <c r="B324" t="str">
        <f>IF(ISNA(VLOOKUP($A324,incdec!$A$2:$B$89,2,FALSE)),"",VLOOKUP($A324,incdec!$A$2:$B$89,2,FALSE))</f>
        <v/>
      </c>
      <c r="C324" t="str">
        <f>IF(ISNA(VLOOKUP($A324,'dec8'!$A$1:$A$54,1,FALSE)),IF(ISNA(VLOOKUP($A324,'inc8'!$A$1:$A$26,1,FALSE)),"","increase8"),"decrease8")</f>
        <v/>
      </c>
      <c r="D324" t="str">
        <f>B324&amp;" "&amp;C324</f>
        <v xml:space="preserve"> </v>
      </c>
      <c r="E324" t="str">
        <f>VLOOKUP($A324,'9month'!$B$2:$L$1582,7,FALSE)</f>
        <v>2014-09-16T13:33:05Z</v>
      </c>
      <c r="F324">
        <f>VLOOKUP($A324,'9month'!$B$2:$L$1582,4,FALSE)</f>
        <v>116955</v>
      </c>
      <c r="G324">
        <f>VLOOKUP($A324,'9month'!$B$2:$L$1582,5,FALSE)</f>
        <v>16</v>
      </c>
      <c r="H324">
        <f>VLOOKUP($A324,'9month'!$B$2:$L$1582,6,FALSE)</f>
        <v>7</v>
      </c>
      <c r="I324">
        <f>VLOOKUP($A324,'9month'!$B$2:$L$1582,9,FALSE)</f>
        <v>239</v>
      </c>
      <c r="J324">
        <f>VLOOKUP($A324,'9month'!$B$2:$L$1582,10,FALSE)</f>
        <v>74</v>
      </c>
      <c r="K324">
        <f>VLOOKUP($A324,'9month'!$B$2:$L$1582,11,FALSE)</f>
        <v>19</v>
      </c>
    </row>
    <row r="325" spans="1:11" ht="18" hidden="1">
      <c r="A325" s="1" t="s">
        <v>359</v>
      </c>
      <c r="B325" t="str">
        <f>IF(ISNA(VLOOKUP($A325,incdec!$A$2:$B$89,2,FALSE)),"",VLOOKUP($A325,incdec!$A$2:$B$89,2,FALSE))</f>
        <v/>
      </c>
      <c r="C325" t="str">
        <f>IF(ISNA(VLOOKUP($A325,'dec8'!$A$1:$A$54,1,FALSE)),IF(ISNA(VLOOKUP($A325,'inc8'!$A$1:$A$26,1,FALSE)),"","increase8"),"decrease8")</f>
        <v/>
      </c>
      <c r="D325" t="str">
        <f>B325&amp;" "&amp;C325</f>
        <v xml:space="preserve"> </v>
      </c>
      <c r="E325" t="str">
        <f>VLOOKUP($A325,'9month'!$B$2:$L$1582,7,FALSE)</f>
        <v>2013-09-14T13:55:09Z</v>
      </c>
      <c r="F325">
        <f>VLOOKUP($A325,'9month'!$B$2:$L$1582,4,FALSE)</f>
        <v>14686</v>
      </c>
      <c r="G325">
        <f>VLOOKUP($A325,'9month'!$B$2:$L$1582,5,FALSE)</f>
        <v>87</v>
      </c>
      <c r="H325">
        <f>VLOOKUP($A325,'9month'!$B$2:$L$1582,6,FALSE)</f>
        <v>28</v>
      </c>
      <c r="I325">
        <f>VLOOKUP($A325,'9month'!$B$2:$L$1582,9,FALSE)</f>
        <v>113</v>
      </c>
      <c r="J325">
        <f>VLOOKUP($A325,'9month'!$B$2:$L$1582,10,FALSE)</f>
        <v>33</v>
      </c>
      <c r="K325">
        <f>VLOOKUP($A325,'9month'!$B$2:$L$1582,11,FALSE)</f>
        <v>2</v>
      </c>
    </row>
    <row r="326" spans="1:11" ht="18">
      <c r="A326" s="1" t="s">
        <v>24</v>
      </c>
      <c r="B326" t="str">
        <f>IF(ISNA(VLOOKUP($A326,incdec!$A$2:$B$89,2,FALSE)),"",VLOOKUP($A326,incdec!$A$2:$B$89,2,FALSE))</f>
        <v>decrease</v>
      </c>
      <c r="C326" t="str">
        <f>IF(ISNA(VLOOKUP($A326,'dec8'!$A$1:$A$54,1,FALSE)),IF(ISNA(VLOOKUP($A326,'inc8'!$A$1:$A$26,1,FALSE)),"","increase8"),"decrease8")</f>
        <v>decrease8</v>
      </c>
      <c r="D326" t="str">
        <f>B326&amp;" "&amp;C326</f>
        <v>decrease decrease8</v>
      </c>
      <c r="E326" t="str">
        <f>VLOOKUP($A326,'9month'!$B$2:$L$1582,7,FALSE)</f>
        <v>2015-02-27T16:05:30Z</v>
      </c>
      <c r="F326">
        <f>VLOOKUP($A326,'9month'!$B$2:$L$1582,4,FALSE)</f>
        <v>11626</v>
      </c>
      <c r="G326">
        <f>VLOOKUP($A326,'9month'!$B$2:$L$1582,5,FALSE)</f>
        <v>489</v>
      </c>
      <c r="H326">
        <f>VLOOKUP($A326,'9month'!$B$2:$L$1582,6,FALSE)</f>
        <v>86</v>
      </c>
      <c r="I326">
        <f>VLOOKUP($A326,'9month'!$B$2:$L$1582,9,FALSE)</f>
        <v>383</v>
      </c>
      <c r="J326">
        <f>VLOOKUP($A326,'9month'!$B$2:$L$1582,10,FALSE)</f>
        <v>250</v>
      </c>
      <c r="K326">
        <f>VLOOKUP($A326,'9month'!$B$2:$L$1582,11,FALSE)</f>
        <v>41</v>
      </c>
    </row>
    <row r="327" spans="1:11" ht="18" hidden="1">
      <c r="A327" s="1" t="s">
        <v>360</v>
      </c>
      <c r="B327" t="str">
        <f>IF(ISNA(VLOOKUP($A327,incdec!$A$2:$B$89,2,FALSE)),"",VLOOKUP($A327,incdec!$A$2:$B$89,2,FALSE))</f>
        <v/>
      </c>
      <c r="C327" t="str">
        <f>IF(ISNA(VLOOKUP($A327,'dec8'!$A$1:$A$54,1,FALSE)),IF(ISNA(VLOOKUP($A327,'inc8'!$A$1:$A$26,1,FALSE)),"","increase8"),"decrease8")</f>
        <v/>
      </c>
      <c r="D327" t="str">
        <f>B327&amp;" "&amp;C327</f>
        <v xml:space="preserve"> </v>
      </c>
      <c r="E327" t="str">
        <f>VLOOKUP($A327,'9month'!$B$2:$L$1582,7,FALSE)</f>
        <v>2012-06-09T20:43:41Z</v>
      </c>
      <c r="F327">
        <f>VLOOKUP($A327,'9month'!$B$2:$L$1582,4,FALSE)</f>
        <v>4721</v>
      </c>
      <c r="G327">
        <f>VLOOKUP($A327,'9month'!$B$2:$L$1582,5,FALSE)</f>
        <v>625</v>
      </c>
      <c r="H327">
        <f>VLOOKUP($A327,'9month'!$B$2:$L$1582,6,FALSE)</f>
        <v>178</v>
      </c>
      <c r="I327">
        <f>VLOOKUP($A327,'9month'!$B$2:$L$1582,9,FALSE)</f>
        <v>609</v>
      </c>
      <c r="J327">
        <f>VLOOKUP($A327,'9month'!$B$2:$L$1582,10,FALSE)</f>
        <v>165</v>
      </c>
      <c r="K327">
        <f>VLOOKUP($A327,'9month'!$B$2:$L$1582,11,FALSE)</f>
        <v>224</v>
      </c>
    </row>
    <row r="328" spans="1:11" ht="18" hidden="1">
      <c r="A328" s="1" t="s">
        <v>361</v>
      </c>
      <c r="B328" t="str">
        <f>IF(ISNA(VLOOKUP($A328,incdec!$A$2:$B$89,2,FALSE)),"",VLOOKUP($A328,incdec!$A$2:$B$89,2,FALSE))</f>
        <v/>
      </c>
      <c r="C328" t="str">
        <f>IF(ISNA(VLOOKUP($A328,'dec8'!$A$1:$A$54,1,FALSE)),IF(ISNA(VLOOKUP($A328,'inc8'!$A$1:$A$26,1,FALSE)),"","increase8"),"decrease8")</f>
        <v>increase8</v>
      </c>
      <c r="D328" t="str">
        <f>B328&amp;" "&amp;C328</f>
        <v xml:space="preserve"> increase8</v>
      </c>
      <c r="E328" t="str">
        <f>VLOOKUP($A328,'9month'!$B$2:$L$1582,7,FALSE)</f>
        <v>2014-11-10T17:32:35Z</v>
      </c>
      <c r="F328">
        <f>VLOOKUP($A328,'9month'!$B$2:$L$1582,4,FALSE)</f>
        <v>37219</v>
      </c>
      <c r="G328">
        <f>VLOOKUP($A328,'9month'!$B$2:$L$1582,5,FALSE)</f>
        <v>86</v>
      </c>
      <c r="H328">
        <f>VLOOKUP($A328,'9month'!$B$2:$L$1582,6,FALSE)</f>
        <v>41</v>
      </c>
      <c r="I328">
        <f>VLOOKUP($A328,'9month'!$B$2:$L$1582,9,FALSE)</f>
        <v>115</v>
      </c>
      <c r="J328">
        <f>VLOOKUP($A328,'9month'!$B$2:$L$1582,10,FALSE)</f>
        <v>31</v>
      </c>
      <c r="K328">
        <f>VLOOKUP($A328,'9month'!$B$2:$L$1582,11,FALSE)</f>
        <v>9</v>
      </c>
    </row>
    <row r="329" spans="1:11" ht="18">
      <c r="A329" s="1" t="s">
        <v>30</v>
      </c>
      <c r="B329" t="str">
        <f>IF(ISNA(VLOOKUP($A329,incdec!$A$2:$B$89,2,FALSE)),"",VLOOKUP($A329,incdec!$A$2:$B$89,2,FALSE))</f>
        <v>decrease</v>
      </c>
      <c r="C329" t="str">
        <f>IF(ISNA(VLOOKUP($A329,'dec8'!$A$1:$A$54,1,FALSE)),IF(ISNA(VLOOKUP($A329,'inc8'!$A$1:$A$26,1,FALSE)),"","increase8"),"decrease8")</f>
        <v>decrease8</v>
      </c>
      <c r="D329" t="str">
        <f>B329&amp;" "&amp;C329</f>
        <v>decrease decrease8</v>
      </c>
      <c r="E329" t="str">
        <f>VLOOKUP($A329,'9month'!$B$2:$L$1582,7,FALSE)</f>
        <v>2012-12-11T03:01:46Z</v>
      </c>
      <c r="F329">
        <f>VLOOKUP($A329,'9month'!$B$2:$L$1582,4,FALSE)</f>
        <v>13268</v>
      </c>
      <c r="G329">
        <f>VLOOKUP($A329,'9month'!$B$2:$L$1582,5,FALSE)</f>
        <v>251</v>
      </c>
      <c r="H329">
        <f>VLOOKUP($A329,'9month'!$B$2:$L$1582,6,FALSE)</f>
        <v>138</v>
      </c>
      <c r="I329">
        <f>VLOOKUP($A329,'9month'!$B$2:$L$1582,9,FALSE)</f>
        <v>121</v>
      </c>
      <c r="J329">
        <f>VLOOKUP($A329,'9month'!$B$2:$L$1582,10,FALSE)</f>
        <v>1691</v>
      </c>
      <c r="K329">
        <f>VLOOKUP($A329,'9month'!$B$2:$L$1582,11,FALSE)</f>
        <v>67</v>
      </c>
    </row>
    <row r="330" spans="1:11" ht="18" hidden="1">
      <c r="A330" s="1" t="s">
        <v>362</v>
      </c>
      <c r="B330" t="str">
        <f>IF(ISNA(VLOOKUP($A330,incdec!$A$2:$B$89,2,FALSE)),"",VLOOKUP($A330,incdec!$A$2:$B$89,2,FALSE))</f>
        <v/>
      </c>
      <c r="C330" t="str">
        <f>IF(ISNA(VLOOKUP($A330,'dec8'!$A$1:$A$54,1,FALSE)),IF(ISNA(VLOOKUP($A330,'inc8'!$A$1:$A$26,1,FALSE)),"","increase8"),"decrease8")</f>
        <v/>
      </c>
      <c r="D330" t="str">
        <f>B330&amp;" "&amp;C330</f>
        <v xml:space="preserve"> </v>
      </c>
      <c r="E330" t="str">
        <f>VLOOKUP($A330,'9month'!$B$2:$L$1582,7,FALSE)</f>
        <v>2015-01-21T15:50:22Z</v>
      </c>
      <c r="F330">
        <f>VLOOKUP($A330,'9month'!$B$2:$L$1582,4,FALSE)</f>
        <v>15004</v>
      </c>
      <c r="G330">
        <f>VLOOKUP($A330,'9month'!$B$2:$L$1582,5,FALSE)</f>
        <v>9</v>
      </c>
      <c r="H330">
        <f>VLOOKUP($A330,'9month'!$B$2:$L$1582,6,FALSE)</f>
        <v>13</v>
      </c>
      <c r="I330">
        <f>VLOOKUP($A330,'9month'!$B$2:$L$1582,9,FALSE)</f>
        <v>124</v>
      </c>
      <c r="J330">
        <f>VLOOKUP($A330,'9month'!$B$2:$L$1582,10,FALSE)</f>
        <v>143</v>
      </c>
      <c r="K330">
        <f>VLOOKUP($A330,'9month'!$B$2:$L$1582,11,FALSE)</f>
        <v>9</v>
      </c>
    </row>
    <row r="331" spans="1:11" ht="18" hidden="1">
      <c r="A331" s="1" t="s">
        <v>363</v>
      </c>
      <c r="B331" t="str">
        <f>IF(ISNA(VLOOKUP($A331,incdec!$A$2:$B$89,2,FALSE)),"",VLOOKUP($A331,incdec!$A$2:$B$89,2,FALSE))</f>
        <v/>
      </c>
      <c r="C331" t="str">
        <f>IF(ISNA(VLOOKUP($A331,'dec8'!$A$1:$A$54,1,FALSE)),IF(ISNA(VLOOKUP($A331,'inc8'!$A$1:$A$26,1,FALSE)),"","increase8"),"decrease8")</f>
        <v>increase8</v>
      </c>
      <c r="D331" t="str">
        <f>B331&amp;" "&amp;C331</f>
        <v xml:space="preserve"> increase8</v>
      </c>
      <c r="E331" t="str">
        <f>VLOOKUP($A331,'9month'!$B$2:$L$1582,7,FALSE)</f>
        <v>2015-05-04T12:33:01Z</v>
      </c>
      <c r="F331">
        <f>VLOOKUP($A331,'9month'!$B$2:$L$1582,4,FALSE)</f>
        <v>21070</v>
      </c>
      <c r="G331">
        <f>VLOOKUP($A331,'9month'!$B$2:$L$1582,5,FALSE)</f>
        <v>102</v>
      </c>
      <c r="H331">
        <f>VLOOKUP($A331,'9month'!$B$2:$L$1582,6,FALSE)</f>
        <v>34</v>
      </c>
      <c r="I331">
        <f>VLOOKUP($A331,'9month'!$B$2:$L$1582,9,FALSE)</f>
        <v>88</v>
      </c>
      <c r="J331">
        <f>VLOOKUP($A331,'9month'!$B$2:$L$1582,10,FALSE)</f>
        <v>61</v>
      </c>
      <c r="K331">
        <f>VLOOKUP($A331,'9month'!$B$2:$L$1582,11,FALSE)</f>
        <v>27</v>
      </c>
    </row>
    <row r="332" spans="1:11" ht="18">
      <c r="A332" s="1" t="s">
        <v>16</v>
      </c>
      <c r="B332" t="str">
        <f>IF(ISNA(VLOOKUP($A332,incdec!$A$2:$B$89,2,FALSE)),"",VLOOKUP($A332,incdec!$A$2:$B$89,2,FALSE))</f>
        <v>decrease</v>
      </c>
      <c r="C332" t="str">
        <f>IF(ISNA(VLOOKUP($A332,'dec8'!$A$1:$A$54,1,FALSE)),IF(ISNA(VLOOKUP($A332,'inc8'!$A$1:$A$26,1,FALSE)),"","increase8"),"decrease8")</f>
        <v/>
      </c>
      <c r="D332" t="str">
        <f>B332&amp;" "&amp;C332</f>
        <v xml:space="preserve">decrease </v>
      </c>
      <c r="E332" t="str">
        <f>VLOOKUP($A332,'9month'!$B$2:$L$1582,7,FALSE)</f>
        <v>2013-11-21T15:58:45Z</v>
      </c>
      <c r="F332">
        <f>VLOOKUP($A332,'9month'!$B$2:$L$1582,4,FALSE)</f>
        <v>6815</v>
      </c>
      <c r="G332">
        <f>VLOOKUP($A332,'9month'!$B$2:$L$1582,5,FALSE)</f>
        <v>4</v>
      </c>
      <c r="H332">
        <f>VLOOKUP($A332,'9month'!$B$2:$L$1582,6,FALSE)</f>
        <v>1</v>
      </c>
      <c r="I332">
        <f>VLOOKUP($A332,'9month'!$B$2:$L$1582,9,FALSE)</f>
        <v>161</v>
      </c>
      <c r="J332">
        <f>VLOOKUP($A332,'9month'!$B$2:$L$1582,10,FALSE)</f>
        <v>17</v>
      </c>
      <c r="K332">
        <f>VLOOKUP($A332,'9month'!$B$2:$L$1582,11,FALSE)</f>
        <v>0</v>
      </c>
    </row>
    <row r="333" spans="1:11" ht="18" hidden="1">
      <c r="A333" s="1" t="s">
        <v>364</v>
      </c>
      <c r="B333" t="str">
        <f>IF(ISNA(VLOOKUP($A333,incdec!$A$2:$B$89,2,FALSE)),"",VLOOKUP($A333,incdec!$A$2:$B$89,2,FALSE))</f>
        <v/>
      </c>
      <c r="C333" t="str">
        <f>IF(ISNA(VLOOKUP($A333,'dec8'!$A$1:$A$54,1,FALSE)),IF(ISNA(VLOOKUP($A333,'inc8'!$A$1:$A$26,1,FALSE)),"","increase8"),"decrease8")</f>
        <v/>
      </c>
      <c r="D333" t="str">
        <f>B333&amp;" "&amp;C333</f>
        <v xml:space="preserve"> </v>
      </c>
      <c r="E333" t="str">
        <f>VLOOKUP($A333,'9month'!$B$2:$L$1582,7,FALSE)</f>
        <v>2014-10-30T05:24:19Z</v>
      </c>
      <c r="F333">
        <f>VLOOKUP($A333,'9month'!$B$2:$L$1582,4,FALSE)</f>
        <v>160902</v>
      </c>
      <c r="G333">
        <f>VLOOKUP($A333,'9month'!$B$2:$L$1582,5,FALSE)</f>
        <v>453</v>
      </c>
      <c r="H333">
        <f>VLOOKUP($A333,'9month'!$B$2:$L$1582,6,FALSE)</f>
        <v>136</v>
      </c>
      <c r="I333">
        <f>VLOOKUP($A333,'9month'!$B$2:$L$1582,9,FALSE)</f>
        <v>610</v>
      </c>
      <c r="J333">
        <f>VLOOKUP($A333,'9month'!$B$2:$L$1582,10,FALSE)</f>
        <v>96</v>
      </c>
      <c r="K333">
        <f>VLOOKUP($A333,'9month'!$B$2:$L$1582,11,FALSE)</f>
        <v>263</v>
      </c>
    </row>
    <row r="334" spans="1:11" ht="18">
      <c r="A334" s="1" t="s">
        <v>12</v>
      </c>
      <c r="B334" t="str">
        <f>IF(ISNA(VLOOKUP($A334,incdec!$A$2:$B$89,2,FALSE)),"",VLOOKUP($A334,incdec!$A$2:$B$89,2,FALSE))</f>
        <v>decrease</v>
      </c>
      <c r="C334" t="str">
        <f>IF(ISNA(VLOOKUP($A334,'dec8'!$A$1:$A$54,1,FALSE)),IF(ISNA(VLOOKUP($A334,'inc8'!$A$1:$A$26,1,FALSE)),"","increase8"),"decrease8")</f>
        <v/>
      </c>
      <c r="D334" t="str">
        <f>B334&amp;" "&amp;C334</f>
        <v xml:space="preserve">decrease </v>
      </c>
      <c r="E334" t="str">
        <f>VLOOKUP($A334,'9month'!$B$2:$L$1582,7,FALSE)</f>
        <v>2012-03-08T19:35:46Z</v>
      </c>
      <c r="F334">
        <f>VLOOKUP($A334,'9month'!$B$2:$L$1582,4,FALSE)</f>
        <v>3037</v>
      </c>
      <c r="G334">
        <f>VLOOKUP($A334,'9month'!$B$2:$L$1582,5,FALSE)</f>
        <v>503</v>
      </c>
      <c r="H334">
        <f>VLOOKUP($A334,'9month'!$B$2:$L$1582,6,FALSE)</f>
        <v>42</v>
      </c>
      <c r="I334">
        <f>VLOOKUP($A334,'9month'!$B$2:$L$1582,9,FALSE)</f>
        <v>156</v>
      </c>
      <c r="J334">
        <f>VLOOKUP($A334,'9month'!$B$2:$L$1582,10,FALSE)</f>
        <v>14</v>
      </c>
      <c r="K334">
        <f>VLOOKUP($A334,'9month'!$B$2:$L$1582,11,FALSE)</f>
        <v>14</v>
      </c>
    </row>
    <row r="335" spans="1:11" ht="18">
      <c r="A335" s="1" t="s">
        <v>365</v>
      </c>
      <c r="B335" t="str">
        <f>IF(ISNA(VLOOKUP($A335,incdec!$A$2:$B$89,2,FALSE)),"",VLOOKUP($A335,incdec!$A$2:$B$89,2,FALSE))</f>
        <v>increase</v>
      </c>
      <c r="C335" t="str">
        <f>IF(ISNA(VLOOKUP($A335,'dec8'!$A$1:$A$54,1,FALSE)),IF(ISNA(VLOOKUP($A335,'inc8'!$A$1:$A$26,1,FALSE)),"","increase8"),"decrease8")</f>
        <v>increase8</v>
      </c>
      <c r="D335" t="str">
        <f>B335&amp;" "&amp;C335</f>
        <v>increase increase8</v>
      </c>
      <c r="E335" t="str">
        <f>VLOOKUP($A335,'9month'!$B$2:$L$1582,7,FALSE)</f>
        <v>2015-05-11T11:37:15Z</v>
      </c>
      <c r="F335">
        <f>VLOOKUP($A335,'9month'!$B$2:$L$1582,4,FALSE)</f>
        <v>1884</v>
      </c>
      <c r="G335">
        <f>VLOOKUP($A335,'9month'!$B$2:$L$1582,5,FALSE)</f>
        <v>1</v>
      </c>
      <c r="H335">
        <f>VLOOKUP($A335,'9month'!$B$2:$L$1582,6,FALSE)</f>
        <v>1</v>
      </c>
      <c r="I335">
        <f>VLOOKUP($A335,'9month'!$B$2:$L$1582,9,FALSE)</f>
        <v>875</v>
      </c>
      <c r="J335">
        <f>VLOOKUP($A335,'9month'!$B$2:$L$1582,10,FALSE)</f>
        <v>102</v>
      </c>
      <c r="K335">
        <f>VLOOKUP($A335,'9month'!$B$2:$L$1582,11,FALSE)</f>
        <v>38</v>
      </c>
    </row>
    <row r="336" spans="1:11" ht="18" hidden="1">
      <c r="A336" s="1" t="s">
        <v>366</v>
      </c>
      <c r="B336" t="str">
        <f>IF(ISNA(VLOOKUP($A336,incdec!$A$2:$B$89,2,FALSE)),"",VLOOKUP($A336,incdec!$A$2:$B$89,2,FALSE))</f>
        <v/>
      </c>
      <c r="C336" t="str">
        <f>IF(ISNA(VLOOKUP($A336,'dec8'!$A$1:$A$54,1,FALSE)),IF(ISNA(VLOOKUP($A336,'inc8'!$A$1:$A$26,1,FALSE)),"","increase8"),"decrease8")</f>
        <v/>
      </c>
      <c r="D336" t="str">
        <f>B336&amp;" "&amp;C336</f>
        <v xml:space="preserve"> </v>
      </c>
      <c r="E336" t="str">
        <f>VLOOKUP($A336,'9month'!$B$2:$L$1582,7,FALSE)</f>
        <v>2014-08-15T22:42:39Z</v>
      </c>
      <c r="F336">
        <f>VLOOKUP($A336,'9month'!$B$2:$L$1582,4,FALSE)</f>
        <v>36908</v>
      </c>
      <c r="G336">
        <f>VLOOKUP($A336,'9month'!$B$2:$L$1582,5,FALSE)</f>
        <v>60</v>
      </c>
      <c r="H336">
        <f>VLOOKUP($A336,'9month'!$B$2:$L$1582,6,FALSE)</f>
        <v>33</v>
      </c>
      <c r="I336">
        <f>VLOOKUP($A336,'9month'!$B$2:$L$1582,9,FALSE)</f>
        <v>233</v>
      </c>
      <c r="J336">
        <f>VLOOKUP($A336,'9month'!$B$2:$L$1582,10,FALSE)</f>
        <v>174</v>
      </c>
      <c r="K336">
        <f>VLOOKUP($A336,'9month'!$B$2:$L$1582,11,FALSE)</f>
        <v>67</v>
      </c>
    </row>
    <row r="337" spans="1:11" ht="18">
      <c r="A337" s="1" t="s">
        <v>367</v>
      </c>
      <c r="B337" t="str">
        <f>IF(ISNA(VLOOKUP($A337,incdec!$A$2:$B$89,2,FALSE)),"",VLOOKUP($A337,incdec!$A$2:$B$89,2,FALSE))</f>
        <v>increase</v>
      </c>
      <c r="C337" t="str">
        <f>IF(ISNA(VLOOKUP($A337,'dec8'!$A$1:$A$54,1,FALSE)),IF(ISNA(VLOOKUP($A337,'inc8'!$A$1:$A$26,1,FALSE)),"","increase8"),"decrease8")</f>
        <v/>
      </c>
      <c r="D337" t="str">
        <f>B337&amp;" "&amp;C337</f>
        <v xml:space="preserve">increase </v>
      </c>
      <c r="E337" t="str">
        <f>VLOOKUP($A337,'9month'!$B$2:$L$1582,7,FALSE)</f>
        <v>2012-09-18T19:01:21Z</v>
      </c>
      <c r="F337">
        <f>VLOOKUP($A337,'9month'!$B$2:$L$1582,4,FALSE)</f>
        <v>33345</v>
      </c>
      <c r="G337">
        <f>VLOOKUP($A337,'9month'!$B$2:$L$1582,5,FALSE)</f>
        <v>167</v>
      </c>
      <c r="H337">
        <f>VLOOKUP($A337,'9month'!$B$2:$L$1582,6,FALSE)</f>
        <v>74</v>
      </c>
      <c r="I337">
        <f>VLOOKUP($A337,'9month'!$B$2:$L$1582,9,FALSE)</f>
        <v>1098</v>
      </c>
      <c r="J337">
        <f>VLOOKUP($A337,'9month'!$B$2:$L$1582,10,FALSE)</f>
        <v>73</v>
      </c>
      <c r="K337">
        <f>VLOOKUP($A337,'9month'!$B$2:$L$1582,11,FALSE)</f>
        <v>26</v>
      </c>
    </row>
    <row r="338" spans="1:11" ht="18">
      <c r="A338" s="1" t="s">
        <v>27</v>
      </c>
      <c r="B338" t="str">
        <f>IF(ISNA(VLOOKUP($A338,incdec!$A$2:$B$89,2,FALSE)),"",VLOOKUP($A338,incdec!$A$2:$B$89,2,FALSE))</f>
        <v>decrease</v>
      </c>
      <c r="C338" t="str">
        <f>IF(ISNA(VLOOKUP($A338,'dec8'!$A$1:$A$54,1,FALSE)),IF(ISNA(VLOOKUP($A338,'inc8'!$A$1:$A$26,1,FALSE)),"","increase8"),"decrease8")</f>
        <v/>
      </c>
      <c r="D338" t="str">
        <f>B338&amp;" "&amp;C338</f>
        <v xml:space="preserve">decrease </v>
      </c>
      <c r="E338" t="str">
        <f>VLOOKUP($A338,'9month'!$B$2:$L$1582,7,FALSE)</f>
        <v>2015-03-13T19:26:45Z</v>
      </c>
      <c r="F338">
        <f>VLOOKUP($A338,'9month'!$B$2:$L$1582,4,FALSE)</f>
        <v>4178</v>
      </c>
      <c r="G338">
        <f>VLOOKUP($A338,'9month'!$B$2:$L$1582,5,FALSE)</f>
        <v>246</v>
      </c>
      <c r="H338">
        <f>VLOOKUP($A338,'9month'!$B$2:$L$1582,6,FALSE)</f>
        <v>65</v>
      </c>
      <c r="I338">
        <f>VLOOKUP($A338,'9month'!$B$2:$L$1582,9,FALSE)</f>
        <v>201</v>
      </c>
      <c r="J338">
        <f>VLOOKUP($A338,'9month'!$B$2:$L$1582,10,FALSE)</f>
        <v>114</v>
      </c>
      <c r="K338">
        <f>VLOOKUP($A338,'9month'!$B$2:$L$1582,11,FALSE)</f>
        <v>262</v>
      </c>
    </row>
    <row r="339" spans="1:11" ht="18">
      <c r="A339" s="1" t="s">
        <v>368</v>
      </c>
      <c r="B339" t="str">
        <f>IF(ISNA(VLOOKUP($A339,incdec!$A$2:$B$89,2,FALSE)),"",VLOOKUP($A339,incdec!$A$2:$B$89,2,FALSE))</f>
        <v/>
      </c>
      <c r="C339" t="str">
        <f>IF(ISNA(VLOOKUP($A339,'dec8'!$A$1:$A$54,1,FALSE)),IF(ISNA(VLOOKUP($A339,'inc8'!$A$1:$A$26,1,FALSE)),"","increase8"),"decrease8")</f>
        <v>decrease8</v>
      </c>
      <c r="D339" t="str">
        <f>B339&amp;" "&amp;C339</f>
        <v xml:space="preserve"> decrease8</v>
      </c>
      <c r="E339" t="str">
        <f>VLOOKUP($A339,'9month'!$B$2:$L$1582,7,FALSE)</f>
        <v>2014-09-02T19:18:03Z</v>
      </c>
      <c r="F339">
        <f>VLOOKUP($A339,'9month'!$B$2:$L$1582,4,FALSE)</f>
        <v>10667</v>
      </c>
      <c r="G339">
        <f>VLOOKUP($A339,'9month'!$B$2:$L$1582,5,FALSE)</f>
        <v>7088</v>
      </c>
      <c r="H339">
        <f>VLOOKUP($A339,'9month'!$B$2:$L$1582,6,FALSE)</f>
        <v>1348</v>
      </c>
      <c r="I339">
        <f>VLOOKUP($A339,'9month'!$B$2:$L$1582,9,FALSE)</f>
        <v>1144</v>
      </c>
      <c r="J339">
        <f>VLOOKUP($A339,'9month'!$B$2:$L$1582,10,FALSE)</f>
        <v>527</v>
      </c>
      <c r="K339">
        <f>VLOOKUP($A339,'9month'!$B$2:$L$1582,11,FALSE)</f>
        <v>641</v>
      </c>
    </row>
    <row r="340" spans="1:11" ht="18" hidden="1">
      <c r="A340" s="1" t="s">
        <v>369</v>
      </c>
      <c r="B340" t="str">
        <f>IF(ISNA(VLOOKUP($A340,incdec!$A$2:$B$89,2,FALSE)),"",VLOOKUP($A340,incdec!$A$2:$B$89,2,FALSE))</f>
        <v/>
      </c>
      <c r="C340" t="str">
        <f>IF(ISNA(VLOOKUP($A340,'dec8'!$A$1:$A$54,1,FALSE)),IF(ISNA(VLOOKUP($A340,'inc8'!$A$1:$A$26,1,FALSE)),"","increase8"),"decrease8")</f>
        <v/>
      </c>
      <c r="D340" t="str">
        <f>B340&amp;" "&amp;C340</f>
        <v xml:space="preserve"> </v>
      </c>
      <c r="E340" t="str">
        <f>VLOOKUP($A340,'9month'!$B$2:$L$1582,7,FALSE)</f>
        <v>2012-08-16T15:22:37Z</v>
      </c>
      <c r="F340">
        <f>VLOOKUP($A340,'9month'!$B$2:$L$1582,4,FALSE)</f>
        <v>59833</v>
      </c>
      <c r="G340">
        <f>VLOOKUP($A340,'9month'!$B$2:$L$1582,5,FALSE)</f>
        <v>39</v>
      </c>
      <c r="H340">
        <f>VLOOKUP($A340,'9month'!$B$2:$L$1582,6,FALSE)</f>
        <v>22</v>
      </c>
      <c r="I340">
        <f>VLOOKUP($A340,'9month'!$B$2:$L$1582,9,FALSE)</f>
        <v>49</v>
      </c>
      <c r="J340">
        <f>VLOOKUP($A340,'9month'!$B$2:$L$1582,10,FALSE)</f>
        <v>27</v>
      </c>
      <c r="K340">
        <f>VLOOKUP($A340,'9month'!$B$2:$L$1582,11,FALSE)</f>
        <v>12</v>
      </c>
    </row>
    <row r="341" spans="1:11" ht="18" hidden="1">
      <c r="A341" s="1" t="s">
        <v>370</v>
      </c>
      <c r="B341" t="str">
        <f>IF(ISNA(VLOOKUP($A341,incdec!$A$2:$B$89,2,FALSE)),"",VLOOKUP($A341,incdec!$A$2:$B$89,2,FALSE))</f>
        <v/>
      </c>
      <c r="C341" t="str">
        <f>IF(ISNA(VLOOKUP($A341,'dec8'!$A$1:$A$54,1,FALSE)),IF(ISNA(VLOOKUP($A341,'inc8'!$A$1:$A$26,1,FALSE)),"","increase8"),"decrease8")</f>
        <v/>
      </c>
      <c r="D341" t="str">
        <f>B341&amp;" "&amp;C341</f>
        <v xml:space="preserve"> </v>
      </c>
      <c r="E341" t="str">
        <f>VLOOKUP($A341,'9month'!$B$2:$L$1582,7,FALSE)</f>
        <v>2013-03-10T23:54:37Z</v>
      </c>
      <c r="F341">
        <f>VLOOKUP($A341,'9month'!$B$2:$L$1582,4,FALSE)</f>
        <v>71603</v>
      </c>
      <c r="G341">
        <f>VLOOKUP($A341,'9month'!$B$2:$L$1582,5,FALSE)</f>
        <v>7842</v>
      </c>
      <c r="H341">
        <f>VLOOKUP($A341,'9month'!$B$2:$L$1582,6,FALSE)</f>
        <v>3959</v>
      </c>
      <c r="I341">
        <f>VLOOKUP($A341,'9month'!$B$2:$L$1582,9,FALSE)</f>
        <v>41</v>
      </c>
      <c r="J341">
        <f>VLOOKUP($A341,'9month'!$B$2:$L$1582,10,FALSE)</f>
        <v>3157</v>
      </c>
      <c r="K341">
        <f>VLOOKUP($A341,'9month'!$B$2:$L$1582,11,FALSE)</f>
        <v>2688</v>
      </c>
    </row>
    <row r="342" spans="1:11" ht="18" hidden="1">
      <c r="A342" s="1" t="s">
        <v>371</v>
      </c>
      <c r="B342" t="str">
        <f>IF(ISNA(VLOOKUP($A342,incdec!$A$2:$B$89,2,FALSE)),"",VLOOKUP($A342,incdec!$A$2:$B$89,2,FALSE))</f>
        <v/>
      </c>
      <c r="C342" t="str">
        <f>IF(ISNA(VLOOKUP($A342,'dec8'!$A$1:$A$54,1,FALSE)),IF(ISNA(VLOOKUP($A342,'inc8'!$A$1:$A$26,1,FALSE)),"","increase8"),"decrease8")</f>
        <v/>
      </c>
      <c r="D342" t="str">
        <f>B342&amp;" "&amp;C342</f>
        <v xml:space="preserve"> </v>
      </c>
      <c r="E342" t="str">
        <f>VLOOKUP($A342,'9month'!$B$2:$L$1582,7,FALSE)</f>
        <v>2013-10-28T17:20:28Z</v>
      </c>
      <c r="F342">
        <f>VLOOKUP($A342,'9month'!$B$2:$L$1582,4,FALSE)</f>
        <v>4747</v>
      </c>
      <c r="G342">
        <f>VLOOKUP($A342,'9month'!$B$2:$L$1582,5,FALSE)</f>
        <v>4</v>
      </c>
      <c r="H342">
        <f>VLOOKUP($A342,'9month'!$B$2:$L$1582,6,FALSE)</f>
        <v>8</v>
      </c>
      <c r="I342">
        <f>VLOOKUP($A342,'9month'!$B$2:$L$1582,9,FALSE)</f>
        <v>541</v>
      </c>
      <c r="J342">
        <f>VLOOKUP($A342,'9month'!$B$2:$L$1582,10,FALSE)</f>
        <v>21</v>
      </c>
      <c r="K342">
        <f>VLOOKUP($A342,'9month'!$B$2:$L$1582,11,FALSE)</f>
        <v>34</v>
      </c>
    </row>
    <row r="343" spans="1:11" ht="18" hidden="1">
      <c r="A343" s="1" t="s">
        <v>372</v>
      </c>
      <c r="B343" t="str">
        <f>IF(ISNA(VLOOKUP($A343,incdec!$A$2:$B$89,2,FALSE)),"",VLOOKUP($A343,incdec!$A$2:$B$89,2,FALSE))</f>
        <v/>
      </c>
      <c r="C343" t="str">
        <f>IF(ISNA(VLOOKUP($A343,'dec8'!$A$1:$A$54,1,FALSE)),IF(ISNA(VLOOKUP($A343,'inc8'!$A$1:$A$26,1,FALSE)),"","increase8"),"decrease8")</f>
        <v/>
      </c>
      <c r="D343" t="str">
        <f>B343&amp;" "&amp;C343</f>
        <v xml:space="preserve"> </v>
      </c>
      <c r="E343" t="str">
        <f>VLOOKUP($A343,'9month'!$B$2:$L$1582,7,FALSE)</f>
        <v>2014-03-29T20:04:02Z</v>
      </c>
      <c r="F343">
        <f>VLOOKUP($A343,'9month'!$B$2:$L$1582,4,FALSE)</f>
        <v>23973</v>
      </c>
      <c r="G343">
        <f>VLOOKUP($A343,'9month'!$B$2:$L$1582,5,FALSE)</f>
        <v>5299</v>
      </c>
      <c r="H343">
        <f>VLOOKUP($A343,'9month'!$B$2:$L$1582,6,FALSE)</f>
        <v>1858</v>
      </c>
      <c r="I343">
        <f>VLOOKUP($A343,'9month'!$B$2:$L$1582,9,FALSE)</f>
        <v>347</v>
      </c>
      <c r="J343">
        <f>VLOOKUP($A343,'9month'!$B$2:$L$1582,10,FALSE)</f>
        <v>305</v>
      </c>
      <c r="K343">
        <f>VLOOKUP($A343,'9month'!$B$2:$L$1582,11,FALSE)</f>
        <v>78</v>
      </c>
    </row>
    <row r="344" spans="1:11" ht="18" hidden="1">
      <c r="A344" s="1" t="s">
        <v>373</v>
      </c>
      <c r="B344" t="str">
        <f>IF(ISNA(VLOOKUP($A344,incdec!$A$2:$B$89,2,FALSE)),"",VLOOKUP($A344,incdec!$A$2:$B$89,2,FALSE))</f>
        <v/>
      </c>
      <c r="C344" t="str">
        <f>IF(ISNA(VLOOKUP($A344,'dec8'!$A$1:$A$54,1,FALSE)),IF(ISNA(VLOOKUP($A344,'inc8'!$A$1:$A$26,1,FALSE)),"","increase8"),"decrease8")</f>
        <v/>
      </c>
      <c r="D344" t="str">
        <f>B344&amp;" "&amp;C344</f>
        <v xml:space="preserve"> </v>
      </c>
      <c r="E344" t="str">
        <f>VLOOKUP($A344,'9month'!$B$2:$L$1582,7,FALSE)</f>
        <v>2012-09-25T10:24:47Z</v>
      </c>
      <c r="F344">
        <f>VLOOKUP($A344,'9month'!$B$2:$L$1582,4,FALSE)</f>
        <v>101443</v>
      </c>
      <c r="G344">
        <f>VLOOKUP($A344,'9month'!$B$2:$L$1582,5,FALSE)</f>
        <v>430</v>
      </c>
      <c r="H344">
        <f>VLOOKUP($A344,'9month'!$B$2:$L$1582,6,FALSE)</f>
        <v>51</v>
      </c>
      <c r="I344">
        <f>VLOOKUP($A344,'9month'!$B$2:$L$1582,9,FALSE)</f>
        <v>653</v>
      </c>
      <c r="J344">
        <f>VLOOKUP($A344,'9month'!$B$2:$L$1582,10,FALSE)</f>
        <v>391</v>
      </c>
      <c r="K344">
        <f>VLOOKUP($A344,'9month'!$B$2:$L$1582,11,FALSE)</f>
        <v>36</v>
      </c>
    </row>
    <row r="345" spans="1:11" ht="18" hidden="1">
      <c r="A345" s="1" t="s">
        <v>374</v>
      </c>
      <c r="B345" t="str">
        <f>IF(ISNA(VLOOKUP($A345,incdec!$A$2:$B$89,2,FALSE)),"",VLOOKUP($A345,incdec!$A$2:$B$89,2,FALSE))</f>
        <v/>
      </c>
      <c r="C345" t="str">
        <f>IF(ISNA(VLOOKUP($A345,'dec8'!$A$1:$A$54,1,FALSE)),IF(ISNA(VLOOKUP($A345,'inc8'!$A$1:$A$26,1,FALSE)),"","increase8"),"decrease8")</f>
        <v/>
      </c>
      <c r="D345" t="str">
        <f>B345&amp;" "&amp;C345</f>
        <v xml:space="preserve"> </v>
      </c>
      <c r="E345" t="str">
        <f>VLOOKUP($A345,'9month'!$B$2:$L$1582,7,FALSE)</f>
        <v>2012-09-06T00:22:35Z</v>
      </c>
      <c r="F345">
        <f>VLOOKUP($A345,'9month'!$B$2:$L$1582,4,FALSE)</f>
        <v>125724</v>
      </c>
      <c r="G345">
        <f>VLOOKUP($A345,'9month'!$B$2:$L$1582,5,FALSE)</f>
        <v>57</v>
      </c>
      <c r="H345">
        <f>VLOOKUP($A345,'9month'!$B$2:$L$1582,6,FALSE)</f>
        <v>79</v>
      </c>
      <c r="I345">
        <f>VLOOKUP($A345,'9month'!$B$2:$L$1582,9,FALSE)</f>
        <v>191</v>
      </c>
      <c r="J345">
        <f>VLOOKUP($A345,'9month'!$B$2:$L$1582,10,FALSE)</f>
        <v>329</v>
      </c>
      <c r="K345">
        <f>VLOOKUP($A345,'9month'!$B$2:$L$1582,11,FALSE)</f>
        <v>533</v>
      </c>
    </row>
    <row r="346" spans="1:11" ht="18" hidden="1">
      <c r="A346" s="1" t="s">
        <v>375</v>
      </c>
      <c r="B346" t="str">
        <f>IF(ISNA(VLOOKUP($A346,incdec!$A$2:$B$89,2,FALSE)),"",VLOOKUP($A346,incdec!$A$2:$B$89,2,FALSE))</f>
        <v/>
      </c>
      <c r="C346" t="str">
        <f>IF(ISNA(VLOOKUP($A346,'dec8'!$A$1:$A$54,1,FALSE)),IF(ISNA(VLOOKUP($A346,'inc8'!$A$1:$A$26,1,FALSE)),"","increase8"),"decrease8")</f>
        <v/>
      </c>
      <c r="D346" t="str">
        <f>B346&amp;" "&amp;C346</f>
        <v xml:space="preserve"> </v>
      </c>
      <c r="E346" t="str">
        <f>VLOOKUP($A346,'9month'!$B$2:$L$1582,7,FALSE)</f>
        <v>2013-03-31T14:23:52Z</v>
      </c>
      <c r="F346">
        <f>VLOOKUP($A346,'9month'!$B$2:$L$1582,4,FALSE)</f>
        <v>25335</v>
      </c>
      <c r="G346">
        <f>VLOOKUP($A346,'9month'!$B$2:$L$1582,5,FALSE)</f>
        <v>14045</v>
      </c>
      <c r="H346">
        <f>VLOOKUP($A346,'9month'!$B$2:$L$1582,6,FALSE)</f>
        <v>6185</v>
      </c>
      <c r="I346">
        <f>VLOOKUP($A346,'9month'!$B$2:$L$1582,9,FALSE)</f>
        <v>508</v>
      </c>
      <c r="J346">
        <f>VLOOKUP($A346,'9month'!$B$2:$L$1582,10,FALSE)</f>
        <v>1132</v>
      </c>
      <c r="K346">
        <f>VLOOKUP($A346,'9month'!$B$2:$L$1582,11,FALSE)</f>
        <v>133</v>
      </c>
    </row>
    <row r="347" spans="1:11" ht="18">
      <c r="A347" s="1" t="s">
        <v>376</v>
      </c>
      <c r="B347" t="str">
        <f>IF(ISNA(VLOOKUP($A347,incdec!$A$2:$B$89,2,FALSE)),"",VLOOKUP($A347,incdec!$A$2:$B$89,2,FALSE))</f>
        <v>increase</v>
      </c>
      <c r="C347" t="str">
        <f>IF(ISNA(VLOOKUP($A347,'dec8'!$A$1:$A$54,1,FALSE)),IF(ISNA(VLOOKUP($A347,'inc8'!$A$1:$A$26,1,FALSE)),"","increase8"),"decrease8")</f>
        <v>increase8</v>
      </c>
      <c r="D347" t="str">
        <f>B347&amp;" "&amp;C347</f>
        <v>increase increase8</v>
      </c>
      <c r="E347" t="str">
        <f>VLOOKUP($A347,'9month'!$B$2:$L$1582,7,FALSE)</f>
        <v>2012-12-28T02:44:38Z</v>
      </c>
      <c r="F347">
        <f>VLOOKUP($A347,'9month'!$B$2:$L$1582,4,FALSE)</f>
        <v>55279</v>
      </c>
      <c r="G347">
        <f>VLOOKUP($A347,'9month'!$B$2:$L$1582,5,FALSE)</f>
        <v>1094</v>
      </c>
      <c r="H347">
        <f>VLOOKUP($A347,'9month'!$B$2:$L$1582,6,FALSE)</f>
        <v>698</v>
      </c>
      <c r="I347">
        <f>VLOOKUP($A347,'9month'!$B$2:$L$1582,9,FALSE)</f>
        <v>1412</v>
      </c>
      <c r="J347">
        <f>VLOOKUP($A347,'9month'!$B$2:$L$1582,10,FALSE)</f>
        <v>1000</v>
      </c>
      <c r="K347">
        <f>VLOOKUP($A347,'9month'!$B$2:$L$1582,11,FALSE)</f>
        <v>140</v>
      </c>
    </row>
    <row r="348" spans="1:11" ht="18" hidden="1">
      <c r="A348" s="1" t="s">
        <v>377</v>
      </c>
      <c r="B348" t="str">
        <f>IF(ISNA(VLOOKUP($A348,incdec!$A$2:$B$89,2,FALSE)),"",VLOOKUP($A348,incdec!$A$2:$B$89,2,FALSE))</f>
        <v/>
      </c>
      <c r="C348" t="str">
        <f>IF(ISNA(VLOOKUP($A348,'dec8'!$A$1:$A$54,1,FALSE)),IF(ISNA(VLOOKUP($A348,'inc8'!$A$1:$A$26,1,FALSE)),"","increase8"),"decrease8")</f>
        <v/>
      </c>
      <c r="D348" t="str">
        <f>B348&amp;" "&amp;C348</f>
        <v xml:space="preserve"> </v>
      </c>
      <c r="E348" t="str">
        <f>VLOOKUP($A348,'9month'!$B$2:$L$1582,7,FALSE)</f>
        <v>2014-07-30T08:56:20Z</v>
      </c>
      <c r="F348">
        <f>VLOOKUP($A348,'9month'!$B$2:$L$1582,4,FALSE)</f>
        <v>92179</v>
      </c>
      <c r="G348">
        <f>VLOOKUP($A348,'9month'!$B$2:$L$1582,5,FALSE)</f>
        <v>139</v>
      </c>
      <c r="H348">
        <f>VLOOKUP($A348,'9month'!$B$2:$L$1582,6,FALSE)</f>
        <v>89</v>
      </c>
      <c r="I348">
        <f>VLOOKUP($A348,'9month'!$B$2:$L$1582,9,FALSE)</f>
        <v>556</v>
      </c>
      <c r="J348">
        <f>VLOOKUP($A348,'9month'!$B$2:$L$1582,10,FALSE)</f>
        <v>713</v>
      </c>
      <c r="K348">
        <f>VLOOKUP($A348,'9month'!$B$2:$L$1582,11,FALSE)</f>
        <v>176</v>
      </c>
    </row>
    <row r="349" spans="1:11" ht="18" hidden="1">
      <c r="A349" s="1" t="s">
        <v>378</v>
      </c>
      <c r="B349" t="str">
        <f>IF(ISNA(VLOOKUP($A349,incdec!$A$2:$B$89,2,FALSE)),"",VLOOKUP($A349,incdec!$A$2:$B$89,2,FALSE))</f>
        <v/>
      </c>
      <c r="C349" t="str">
        <f>IF(ISNA(VLOOKUP($A349,'dec8'!$A$1:$A$54,1,FALSE)),IF(ISNA(VLOOKUP($A349,'inc8'!$A$1:$A$26,1,FALSE)),"","increase8"),"decrease8")</f>
        <v/>
      </c>
      <c r="D349" t="str">
        <f>B349&amp;" "&amp;C349</f>
        <v xml:space="preserve"> </v>
      </c>
      <c r="E349" t="str">
        <f>VLOOKUP($A349,'9month'!$B$2:$L$1582,7,FALSE)</f>
        <v>2014-04-30T07:35:12Z</v>
      </c>
      <c r="F349">
        <f>VLOOKUP($A349,'9month'!$B$2:$L$1582,4,FALSE)</f>
        <v>27750</v>
      </c>
      <c r="G349">
        <f>VLOOKUP($A349,'9month'!$B$2:$L$1582,5,FALSE)</f>
        <v>410</v>
      </c>
      <c r="H349">
        <f>VLOOKUP($A349,'9month'!$B$2:$L$1582,6,FALSE)</f>
        <v>89</v>
      </c>
      <c r="I349">
        <f>VLOOKUP($A349,'9month'!$B$2:$L$1582,9,FALSE)</f>
        <v>45</v>
      </c>
      <c r="J349">
        <f>VLOOKUP($A349,'9month'!$B$2:$L$1582,10,FALSE)</f>
        <v>282</v>
      </c>
      <c r="K349">
        <f>VLOOKUP($A349,'9month'!$B$2:$L$1582,11,FALSE)</f>
        <v>30</v>
      </c>
    </row>
    <row r="350" spans="1:11" ht="18" hidden="1">
      <c r="A350" s="1" t="s">
        <v>379</v>
      </c>
      <c r="B350" t="str">
        <f>IF(ISNA(VLOOKUP($A350,incdec!$A$2:$B$89,2,FALSE)),"",VLOOKUP($A350,incdec!$A$2:$B$89,2,FALSE))</f>
        <v/>
      </c>
      <c r="C350" t="str">
        <f>IF(ISNA(VLOOKUP($A350,'dec8'!$A$1:$A$54,1,FALSE)),IF(ISNA(VLOOKUP($A350,'inc8'!$A$1:$A$26,1,FALSE)),"","increase8"),"decrease8")</f>
        <v/>
      </c>
      <c r="D350" t="str">
        <f>B350&amp;" "&amp;C350</f>
        <v xml:space="preserve"> </v>
      </c>
      <c r="E350" t="str">
        <f>VLOOKUP($A350,'9month'!$B$2:$L$1582,7,FALSE)</f>
        <v>2013-11-04T15:37:37Z</v>
      </c>
      <c r="F350">
        <f>VLOOKUP($A350,'9month'!$B$2:$L$1582,4,FALSE)</f>
        <v>36293</v>
      </c>
      <c r="G350">
        <f>VLOOKUP($A350,'9month'!$B$2:$L$1582,5,FALSE)</f>
        <v>1481</v>
      </c>
      <c r="H350">
        <f>VLOOKUP($A350,'9month'!$B$2:$L$1582,6,FALSE)</f>
        <v>386</v>
      </c>
      <c r="I350">
        <f>VLOOKUP($A350,'9month'!$B$2:$L$1582,9,FALSE)</f>
        <v>608</v>
      </c>
      <c r="J350">
        <f>VLOOKUP($A350,'9month'!$B$2:$L$1582,10,FALSE)</f>
        <v>258</v>
      </c>
      <c r="K350">
        <f>VLOOKUP($A350,'9month'!$B$2:$L$1582,11,FALSE)</f>
        <v>81</v>
      </c>
    </row>
    <row r="351" spans="1:11" ht="18" hidden="1">
      <c r="A351" s="1" t="s">
        <v>380</v>
      </c>
      <c r="B351" t="str">
        <f>IF(ISNA(VLOOKUP($A351,incdec!$A$2:$B$89,2,FALSE)),"",VLOOKUP($A351,incdec!$A$2:$B$89,2,FALSE))</f>
        <v/>
      </c>
      <c r="C351" t="str">
        <f>IF(ISNA(VLOOKUP($A351,'dec8'!$A$1:$A$54,1,FALSE)),IF(ISNA(VLOOKUP($A351,'inc8'!$A$1:$A$26,1,FALSE)),"","increase8"),"decrease8")</f>
        <v/>
      </c>
      <c r="D351" t="str">
        <f>B351&amp;" "&amp;C351</f>
        <v xml:space="preserve"> </v>
      </c>
      <c r="E351" t="str">
        <f>VLOOKUP($A351,'9month'!$B$2:$L$1582,7,FALSE)</f>
        <v>2013-10-01T15:52:41Z</v>
      </c>
      <c r="F351">
        <f>VLOOKUP($A351,'9month'!$B$2:$L$1582,4,FALSE)</f>
        <v>8616</v>
      </c>
      <c r="G351">
        <f>VLOOKUP($A351,'9month'!$B$2:$L$1582,5,FALSE)</f>
        <v>116</v>
      </c>
      <c r="H351">
        <f>VLOOKUP($A351,'9month'!$B$2:$L$1582,6,FALSE)</f>
        <v>56</v>
      </c>
      <c r="I351">
        <f>VLOOKUP($A351,'9month'!$B$2:$L$1582,9,FALSE)</f>
        <v>347</v>
      </c>
      <c r="J351">
        <f>VLOOKUP($A351,'9month'!$B$2:$L$1582,10,FALSE)</f>
        <v>169</v>
      </c>
      <c r="K351">
        <f>VLOOKUP($A351,'9month'!$B$2:$L$1582,11,FALSE)</f>
        <v>75</v>
      </c>
    </row>
    <row r="352" spans="1:11" ht="18" hidden="1">
      <c r="A352" s="1" t="s">
        <v>381</v>
      </c>
      <c r="B352" t="str">
        <f>IF(ISNA(VLOOKUP($A352,incdec!$A$2:$B$89,2,FALSE)),"",VLOOKUP($A352,incdec!$A$2:$B$89,2,FALSE))</f>
        <v/>
      </c>
      <c r="C352" t="str">
        <f>IF(ISNA(VLOOKUP($A352,'dec8'!$A$1:$A$54,1,FALSE)),IF(ISNA(VLOOKUP($A352,'inc8'!$A$1:$A$26,1,FALSE)),"","increase8"),"decrease8")</f>
        <v/>
      </c>
      <c r="D352" t="str">
        <f>B352&amp;" "&amp;C352</f>
        <v xml:space="preserve"> </v>
      </c>
      <c r="E352" t="str">
        <f>VLOOKUP($A352,'9month'!$B$2:$L$1582,7,FALSE)</f>
        <v>2013-12-10T13:19:36Z</v>
      </c>
      <c r="F352">
        <f>VLOOKUP($A352,'9month'!$B$2:$L$1582,4,FALSE)</f>
        <v>74704</v>
      </c>
      <c r="G352">
        <f>VLOOKUP($A352,'9month'!$B$2:$L$1582,5,FALSE)</f>
        <v>78</v>
      </c>
      <c r="H352">
        <f>VLOOKUP($A352,'9month'!$B$2:$L$1582,6,FALSE)</f>
        <v>72</v>
      </c>
      <c r="I352">
        <f>VLOOKUP($A352,'9month'!$B$2:$L$1582,9,FALSE)</f>
        <v>162</v>
      </c>
      <c r="J352">
        <f>VLOOKUP($A352,'9month'!$B$2:$L$1582,10,FALSE)</f>
        <v>59</v>
      </c>
      <c r="K352">
        <f>VLOOKUP($A352,'9month'!$B$2:$L$1582,11,FALSE)</f>
        <v>65</v>
      </c>
    </row>
    <row r="353" spans="1:11" ht="18" hidden="1">
      <c r="A353" s="1" t="s">
        <v>382</v>
      </c>
      <c r="B353" t="str">
        <f>IF(ISNA(VLOOKUP($A353,incdec!$A$2:$B$89,2,FALSE)),"",VLOOKUP($A353,incdec!$A$2:$B$89,2,FALSE))</f>
        <v/>
      </c>
      <c r="C353" t="str">
        <f>IF(ISNA(VLOOKUP($A353,'dec8'!$A$1:$A$54,1,FALSE)),IF(ISNA(VLOOKUP($A353,'inc8'!$A$1:$A$26,1,FALSE)),"","increase8"),"decrease8")</f>
        <v/>
      </c>
      <c r="D353" t="str">
        <f>B353&amp;" "&amp;C353</f>
        <v xml:space="preserve"> </v>
      </c>
      <c r="E353" t="str">
        <f>VLOOKUP($A353,'9month'!$B$2:$L$1582,7,FALSE)</f>
        <v>2014-01-26T01:49:02Z</v>
      </c>
      <c r="F353">
        <f>VLOOKUP($A353,'9month'!$B$2:$L$1582,4,FALSE)</f>
        <v>14368</v>
      </c>
      <c r="G353">
        <f>VLOOKUP($A353,'9month'!$B$2:$L$1582,5,FALSE)</f>
        <v>157</v>
      </c>
      <c r="H353">
        <f>VLOOKUP($A353,'9month'!$B$2:$L$1582,6,FALSE)</f>
        <v>131</v>
      </c>
      <c r="I353">
        <f>VLOOKUP($A353,'9month'!$B$2:$L$1582,9,FALSE)</f>
        <v>1587</v>
      </c>
      <c r="J353">
        <f>VLOOKUP($A353,'9month'!$B$2:$L$1582,10,FALSE)</f>
        <v>442</v>
      </c>
      <c r="K353">
        <f>VLOOKUP($A353,'9month'!$B$2:$L$1582,11,FALSE)</f>
        <v>260</v>
      </c>
    </row>
    <row r="354" spans="1:11" ht="18" hidden="1">
      <c r="A354" s="1" t="s">
        <v>383</v>
      </c>
      <c r="B354" t="str">
        <f>IF(ISNA(VLOOKUP($A354,incdec!$A$2:$B$89,2,FALSE)),"",VLOOKUP($A354,incdec!$A$2:$B$89,2,FALSE))</f>
        <v/>
      </c>
      <c r="C354" t="str">
        <f>IF(ISNA(VLOOKUP($A354,'dec8'!$A$1:$A$54,1,FALSE)),IF(ISNA(VLOOKUP($A354,'inc8'!$A$1:$A$26,1,FALSE)),"","increase8"),"decrease8")</f>
        <v/>
      </c>
      <c r="D354" t="str">
        <f>B354&amp;" "&amp;C354</f>
        <v xml:space="preserve"> </v>
      </c>
      <c r="E354" t="str">
        <f>VLOOKUP($A354,'9month'!$B$2:$L$1582,7,FALSE)</f>
        <v>2014-12-18T15:47:54Z</v>
      </c>
      <c r="F354">
        <f>VLOOKUP($A354,'9month'!$B$2:$L$1582,4,FALSE)</f>
        <v>62216</v>
      </c>
      <c r="G354">
        <f>VLOOKUP($A354,'9month'!$B$2:$L$1582,5,FALSE)</f>
        <v>102</v>
      </c>
      <c r="H354">
        <f>VLOOKUP($A354,'9month'!$B$2:$L$1582,6,FALSE)</f>
        <v>88</v>
      </c>
      <c r="I354">
        <f>VLOOKUP($A354,'9month'!$B$2:$L$1582,9,FALSE)</f>
        <v>78</v>
      </c>
      <c r="J354">
        <f>VLOOKUP($A354,'9month'!$B$2:$L$1582,10,FALSE)</f>
        <v>93</v>
      </c>
      <c r="K354">
        <f>VLOOKUP($A354,'9month'!$B$2:$L$1582,11,FALSE)</f>
        <v>88</v>
      </c>
    </row>
    <row r="355" spans="1:11" ht="18" hidden="1">
      <c r="A355" s="1" t="s">
        <v>384</v>
      </c>
      <c r="B355" t="str">
        <f>IF(ISNA(VLOOKUP($A355,incdec!$A$2:$B$89,2,FALSE)),"",VLOOKUP($A355,incdec!$A$2:$B$89,2,FALSE))</f>
        <v/>
      </c>
      <c r="C355" t="str">
        <f>IF(ISNA(VLOOKUP($A355,'dec8'!$A$1:$A$54,1,FALSE)),IF(ISNA(VLOOKUP($A355,'inc8'!$A$1:$A$26,1,FALSE)),"","increase8"),"decrease8")</f>
        <v>increase8</v>
      </c>
      <c r="D355" t="str">
        <f>B355&amp;" "&amp;C355</f>
        <v xml:space="preserve"> increase8</v>
      </c>
      <c r="E355" t="str">
        <f>VLOOKUP($A355,'9month'!$B$2:$L$1582,7,FALSE)</f>
        <v>2014-01-31T21:43:19Z</v>
      </c>
      <c r="F355">
        <f>VLOOKUP($A355,'9month'!$B$2:$L$1582,4,FALSE)</f>
        <v>29275</v>
      </c>
      <c r="G355">
        <f>VLOOKUP($A355,'9month'!$B$2:$L$1582,5,FALSE)</f>
        <v>55</v>
      </c>
      <c r="H355">
        <f>VLOOKUP($A355,'9month'!$B$2:$L$1582,6,FALSE)</f>
        <v>26</v>
      </c>
      <c r="I355">
        <f>VLOOKUP($A355,'9month'!$B$2:$L$1582,9,FALSE)</f>
        <v>815</v>
      </c>
      <c r="J355">
        <f>VLOOKUP($A355,'9month'!$B$2:$L$1582,10,FALSE)</f>
        <v>233</v>
      </c>
      <c r="K355">
        <f>VLOOKUP($A355,'9month'!$B$2:$L$1582,11,FALSE)</f>
        <v>219</v>
      </c>
    </row>
    <row r="356" spans="1:11" ht="18" hidden="1">
      <c r="A356" s="1" t="s">
        <v>385</v>
      </c>
      <c r="B356" t="str">
        <f>IF(ISNA(VLOOKUP($A356,incdec!$A$2:$B$89,2,FALSE)),"",VLOOKUP($A356,incdec!$A$2:$B$89,2,FALSE))</f>
        <v/>
      </c>
      <c r="C356" t="str">
        <f>IF(ISNA(VLOOKUP($A356,'dec8'!$A$1:$A$54,1,FALSE)),IF(ISNA(VLOOKUP($A356,'inc8'!$A$1:$A$26,1,FALSE)),"","increase8"),"decrease8")</f>
        <v/>
      </c>
      <c r="D356" t="str">
        <f>B356&amp;" "&amp;C356</f>
        <v xml:space="preserve"> </v>
      </c>
      <c r="E356" t="str">
        <f>VLOOKUP($A356,'9month'!$B$2:$L$1582,7,FALSE)</f>
        <v>2014-03-03T12:11:39Z</v>
      </c>
      <c r="F356">
        <f>VLOOKUP($A356,'9month'!$B$2:$L$1582,4,FALSE)</f>
        <v>80741</v>
      </c>
      <c r="G356">
        <f>VLOOKUP($A356,'9month'!$B$2:$L$1582,5,FALSE)</f>
        <v>669</v>
      </c>
      <c r="H356">
        <f>VLOOKUP($A356,'9month'!$B$2:$L$1582,6,FALSE)</f>
        <v>283</v>
      </c>
      <c r="I356">
        <f>VLOOKUP($A356,'9month'!$B$2:$L$1582,9,FALSE)</f>
        <v>4111</v>
      </c>
      <c r="J356">
        <f>VLOOKUP($A356,'9month'!$B$2:$L$1582,10,FALSE)</f>
        <v>1435</v>
      </c>
      <c r="K356">
        <f>VLOOKUP($A356,'9month'!$B$2:$L$1582,11,FALSE)</f>
        <v>496</v>
      </c>
    </row>
    <row r="357" spans="1:11" ht="18" hidden="1">
      <c r="A357" s="1" t="s">
        <v>386</v>
      </c>
      <c r="B357" t="str">
        <f>IF(ISNA(VLOOKUP($A357,incdec!$A$2:$B$89,2,FALSE)),"",VLOOKUP($A357,incdec!$A$2:$B$89,2,FALSE))</f>
        <v/>
      </c>
      <c r="C357" t="str">
        <f>IF(ISNA(VLOOKUP($A357,'dec8'!$A$1:$A$54,1,FALSE)),IF(ISNA(VLOOKUP($A357,'inc8'!$A$1:$A$26,1,FALSE)),"","increase8"),"decrease8")</f>
        <v/>
      </c>
      <c r="D357" t="str">
        <f>B357&amp;" "&amp;C357</f>
        <v xml:space="preserve"> </v>
      </c>
      <c r="E357" t="str">
        <f>VLOOKUP($A357,'9month'!$B$2:$L$1582,7,FALSE)</f>
        <v>2013-07-06T13:20:55Z</v>
      </c>
      <c r="F357">
        <f>VLOOKUP($A357,'9month'!$B$2:$L$1582,4,FALSE)</f>
        <v>46641</v>
      </c>
      <c r="G357">
        <f>VLOOKUP($A357,'9month'!$B$2:$L$1582,5,FALSE)</f>
        <v>45</v>
      </c>
      <c r="H357">
        <f>VLOOKUP($A357,'9month'!$B$2:$L$1582,6,FALSE)</f>
        <v>53</v>
      </c>
      <c r="I357">
        <f>VLOOKUP($A357,'9month'!$B$2:$L$1582,9,FALSE)</f>
        <v>352</v>
      </c>
      <c r="J357">
        <f>VLOOKUP($A357,'9month'!$B$2:$L$1582,10,FALSE)</f>
        <v>0</v>
      </c>
      <c r="K357">
        <f>VLOOKUP($A357,'9month'!$B$2:$L$1582,11,FALSE)</f>
        <v>807</v>
      </c>
    </row>
    <row r="358" spans="1:11" ht="18">
      <c r="A358" s="1" t="s">
        <v>13</v>
      </c>
      <c r="B358" t="str">
        <f>IF(ISNA(VLOOKUP($A358,incdec!$A$2:$B$89,2,FALSE)),"",VLOOKUP($A358,incdec!$A$2:$B$89,2,FALSE))</f>
        <v>decrease</v>
      </c>
      <c r="C358" t="str">
        <f>IF(ISNA(VLOOKUP($A358,'dec8'!$A$1:$A$54,1,FALSE)),IF(ISNA(VLOOKUP($A358,'inc8'!$A$1:$A$26,1,FALSE)),"","increase8"),"decrease8")</f>
        <v>decrease8</v>
      </c>
      <c r="D358" t="str">
        <f>B358&amp;" "&amp;C358</f>
        <v>decrease decrease8</v>
      </c>
      <c r="E358" t="str">
        <f>VLOOKUP($A358,'9month'!$B$2:$L$1582,7,FALSE)</f>
        <v>2015-03-10T22:21:05Z</v>
      </c>
      <c r="F358">
        <f>VLOOKUP($A358,'9month'!$B$2:$L$1582,4,FALSE)</f>
        <v>2414</v>
      </c>
      <c r="G358">
        <f>VLOOKUP($A358,'9month'!$B$2:$L$1582,5,FALSE)</f>
        <v>1264</v>
      </c>
      <c r="H358">
        <f>VLOOKUP($A358,'9month'!$B$2:$L$1582,6,FALSE)</f>
        <v>247</v>
      </c>
      <c r="I358">
        <f>VLOOKUP($A358,'9month'!$B$2:$L$1582,9,FALSE)</f>
        <v>672</v>
      </c>
      <c r="J358">
        <f>VLOOKUP($A358,'9month'!$B$2:$L$1582,10,FALSE)</f>
        <v>180</v>
      </c>
      <c r="K358">
        <f>VLOOKUP($A358,'9month'!$B$2:$L$1582,11,FALSE)</f>
        <v>265</v>
      </c>
    </row>
    <row r="359" spans="1:11" ht="18">
      <c r="A359" s="1" t="s">
        <v>52</v>
      </c>
      <c r="B359" t="str">
        <f>IF(ISNA(VLOOKUP($A359,incdec!$A$2:$B$89,2,FALSE)),"",VLOOKUP($A359,incdec!$A$2:$B$89,2,FALSE))</f>
        <v>decrease</v>
      </c>
      <c r="C359" t="str">
        <f>IF(ISNA(VLOOKUP($A359,'dec8'!$A$1:$A$54,1,FALSE)),IF(ISNA(VLOOKUP($A359,'inc8'!$A$1:$A$26,1,FALSE)),"","increase8"),"decrease8")</f>
        <v>decrease8</v>
      </c>
      <c r="D359" t="str">
        <f>B359&amp;" "&amp;C359</f>
        <v>decrease decrease8</v>
      </c>
      <c r="E359" t="str">
        <f>VLOOKUP($A359,'9month'!$B$2:$L$1582,7,FALSE)</f>
        <v>2015-07-15T14:20:11Z</v>
      </c>
      <c r="F359">
        <f>VLOOKUP($A359,'9month'!$B$2:$L$1582,4,FALSE)</f>
        <v>39014</v>
      </c>
      <c r="G359">
        <f>VLOOKUP($A359,'9month'!$B$2:$L$1582,5,FALSE)</f>
        <v>114</v>
      </c>
      <c r="H359">
        <f>VLOOKUP($A359,'9month'!$B$2:$L$1582,6,FALSE)</f>
        <v>47</v>
      </c>
      <c r="I359">
        <f>VLOOKUP($A359,'9month'!$B$2:$L$1582,9,FALSE)</f>
        <v>4960</v>
      </c>
      <c r="J359">
        <f>VLOOKUP($A359,'9month'!$B$2:$L$1582,10,FALSE)</f>
        <v>314</v>
      </c>
      <c r="K359">
        <f>VLOOKUP($A359,'9month'!$B$2:$L$1582,11,FALSE)</f>
        <v>1033</v>
      </c>
    </row>
    <row r="360" spans="1:11" ht="18" hidden="1">
      <c r="A360" s="1" t="s">
        <v>387</v>
      </c>
      <c r="B360" t="str">
        <f>IF(ISNA(VLOOKUP($A360,incdec!$A$2:$B$89,2,FALSE)),"",VLOOKUP($A360,incdec!$A$2:$B$89,2,FALSE))</f>
        <v/>
      </c>
      <c r="C360" t="str">
        <f>IF(ISNA(VLOOKUP($A360,'dec8'!$A$1:$A$54,1,FALSE)),IF(ISNA(VLOOKUP($A360,'inc8'!$A$1:$A$26,1,FALSE)),"","increase8"),"decrease8")</f>
        <v/>
      </c>
      <c r="D360" t="str">
        <f>B360&amp;" "&amp;C360</f>
        <v xml:space="preserve"> </v>
      </c>
      <c r="E360" t="str">
        <f>VLOOKUP($A360,'9month'!$B$2:$L$1582,7,FALSE)</f>
        <v>2014-03-05T11:31:00Z</v>
      </c>
      <c r="F360">
        <f>VLOOKUP($A360,'9month'!$B$2:$L$1582,4,FALSE)</f>
        <v>17477</v>
      </c>
      <c r="G360">
        <f>VLOOKUP($A360,'9month'!$B$2:$L$1582,5,FALSE)</f>
        <v>951</v>
      </c>
      <c r="H360">
        <f>VLOOKUP($A360,'9month'!$B$2:$L$1582,6,FALSE)</f>
        <v>234</v>
      </c>
      <c r="I360">
        <f>VLOOKUP($A360,'9month'!$B$2:$L$1582,9,FALSE)</f>
        <v>643</v>
      </c>
      <c r="J360">
        <f>VLOOKUP($A360,'9month'!$B$2:$L$1582,10,FALSE)</f>
        <v>944</v>
      </c>
      <c r="K360">
        <f>VLOOKUP($A360,'9month'!$B$2:$L$1582,11,FALSE)</f>
        <v>251</v>
      </c>
    </row>
    <row r="361" spans="1:11" ht="18">
      <c r="A361" s="1" t="s">
        <v>59</v>
      </c>
      <c r="B361" t="str">
        <f>IF(ISNA(VLOOKUP($A361,incdec!$A$2:$B$89,2,FALSE)),"",VLOOKUP($A361,incdec!$A$2:$B$89,2,FALSE))</f>
        <v>decrease</v>
      </c>
      <c r="C361" t="str">
        <f>IF(ISNA(VLOOKUP($A361,'dec8'!$A$1:$A$54,1,FALSE)),IF(ISNA(VLOOKUP($A361,'inc8'!$A$1:$A$26,1,FALSE)),"","increase8"),"decrease8")</f>
        <v>decrease8</v>
      </c>
      <c r="D361" t="str">
        <f>B361&amp;" "&amp;C361</f>
        <v>decrease decrease8</v>
      </c>
      <c r="E361" t="str">
        <f>VLOOKUP($A361,'9month'!$B$2:$L$1582,7,FALSE)</f>
        <v>2013-02-15T11:15:13Z</v>
      </c>
      <c r="F361">
        <f>VLOOKUP($A361,'9month'!$B$2:$L$1582,4,FALSE)</f>
        <v>41604</v>
      </c>
      <c r="G361">
        <f>VLOOKUP($A361,'9month'!$B$2:$L$1582,5,FALSE)</f>
        <v>154</v>
      </c>
      <c r="H361">
        <f>VLOOKUP($A361,'9month'!$B$2:$L$1582,6,FALSE)</f>
        <v>664</v>
      </c>
      <c r="I361">
        <f>VLOOKUP($A361,'9month'!$B$2:$L$1582,9,FALSE)</f>
        <v>3695</v>
      </c>
      <c r="J361">
        <f>VLOOKUP($A361,'9month'!$B$2:$L$1582,10,FALSE)</f>
        <v>20</v>
      </c>
      <c r="K361">
        <f>VLOOKUP($A361,'9month'!$B$2:$L$1582,11,FALSE)</f>
        <v>1607</v>
      </c>
    </row>
    <row r="362" spans="1:11" ht="18">
      <c r="A362" s="1" t="s">
        <v>25</v>
      </c>
      <c r="B362" t="str">
        <f>IF(ISNA(VLOOKUP($A362,incdec!$A$2:$B$89,2,FALSE)),"",VLOOKUP($A362,incdec!$A$2:$B$89,2,FALSE))</f>
        <v>decrease</v>
      </c>
      <c r="C362" t="str">
        <f>IF(ISNA(VLOOKUP($A362,'dec8'!$A$1:$A$54,1,FALSE)),IF(ISNA(VLOOKUP($A362,'inc8'!$A$1:$A$26,1,FALSE)),"","increase8"),"decrease8")</f>
        <v>decrease8</v>
      </c>
      <c r="D362" t="str">
        <f>B362&amp;" "&amp;C362</f>
        <v>decrease decrease8</v>
      </c>
      <c r="E362" t="str">
        <f>VLOOKUP($A362,'9month'!$B$2:$L$1582,7,FALSE)</f>
        <v>2015-06-29T04:16:56Z</v>
      </c>
      <c r="F362">
        <f>VLOOKUP($A362,'9month'!$B$2:$L$1582,4,FALSE)</f>
        <v>1557</v>
      </c>
      <c r="G362">
        <f>VLOOKUP($A362,'9month'!$B$2:$L$1582,5,FALSE)</f>
        <v>25</v>
      </c>
      <c r="H362">
        <f>VLOOKUP($A362,'9month'!$B$2:$L$1582,6,FALSE)</f>
        <v>16</v>
      </c>
      <c r="I362">
        <f>VLOOKUP($A362,'9month'!$B$2:$L$1582,9,FALSE)</f>
        <v>295</v>
      </c>
      <c r="J362">
        <f>VLOOKUP($A362,'9month'!$B$2:$L$1582,10,FALSE)</f>
        <v>4</v>
      </c>
      <c r="K362">
        <f>VLOOKUP($A362,'9month'!$B$2:$L$1582,11,FALSE)</f>
        <v>1</v>
      </c>
    </row>
    <row r="363" spans="1:11" ht="18" hidden="1">
      <c r="A363" s="1" t="s">
        <v>388</v>
      </c>
      <c r="B363" t="str">
        <f>IF(ISNA(VLOOKUP($A363,incdec!$A$2:$B$89,2,FALSE)),"",VLOOKUP($A363,incdec!$A$2:$B$89,2,FALSE))</f>
        <v/>
      </c>
      <c r="C363" t="str">
        <f>IF(ISNA(VLOOKUP($A363,'dec8'!$A$1:$A$54,1,FALSE)),IF(ISNA(VLOOKUP($A363,'inc8'!$A$1:$A$26,1,FALSE)),"","increase8"),"decrease8")</f>
        <v/>
      </c>
      <c r="D363" t="str">
        <f>B363&amp;" "&amp;C363</f>
        <v xml:space="preserve"> </v>
      </c>
      <c r="E363" t="str">
        <f>VLOOKUP($A363,'9month'!$B$2:$L$1582,7,FALSE)</f>
        <v>2012-12-20T10:30:04Z</v>
      </c>
      <c r="F363">
        <f>VLOOKUP($A363,'9month'!$B$2:$L$1582,4,FALSE)</f>
        <v>290907</v>
      </c>
      <c r="G363">
        <f>VLOOKUP($A363,'9month'!$B$2:$L$1582,5,FALSE)</f>
        <v>109</v>
      </c>
      <c r="H363">
        <f>VLOOKUP($A363,'9month'!$B$2:$L$1582,6,FALSE)</f>
        <v>132</v>
      </c>
      <c r="I363">
        <f>VLOOKUP($A363,'9month'!$B$2:$L$1582,9,FALSE)</f>
        <v>6977</v>
      </c>
      <c r="J363">
        <f>VLOOKUP($A363,'9month'!$B$2:$L$1582,10,FALSE)</f>
        <v>67</v>
      </c>
      <c r="K363">
        <f>VLOOKUP($A363,'9month'!$B$2:$L$1582,11,FALSE)</f>
        <v>2521</v>
      </c>
    </row>
    <row r="364" spans="1:11" ht="18" hidden="1">
      <c r="A364" s="1" t="s">
        <v>389</v>
      </c>
      <c r="B364" t="str">
        <f>IF(ISNA(VLOOKUP($A364,incdec!$A$2:$B$89,2,FALSE)),"",VLOOKUP($A364,incdec!$A$2:$B$89,2,FALSE))</f>
        <v/>
      </c>
      <c r="C364" t="str">
        <f>IF(ISNA(VLOOKUP($A364,'dec8'!$A$1:$A$54,1,FALSE)),IF(ISNA(VLOOKUP($A364,'inc8'!$A$1:$A$26,1,FALSE)),"","increase8"),"decrease8")</f>
        <v/>
      </c>
      <c r="D364" t="str">
        <f>B364&amp;" "&amp;C364</f>
        <v xml:space="preserve"> </v>
      </c>
      <c r="E364" t="str">
        <f>VLOOKUP($A364,'9month'!$B$2:$L$1582,7,FALSE)</f>
        <v>2012-12-20T08:30:22Z</v>
      </c>
      <c r="F364">
        <f>VLOOKUP($A364,'9month'!$B$2:$L$1582,4,FALSE)</f>
        <v>2121494</v>
      </c>
      <c r="G364">
        <f>VLOOKUP($A364,'9month'!$B$2:$L$1582,5,FALSE)</f>
        <v>87</v>
      </c>
      <c r="H364">
        <f>VLOOKUP($A364,'9month'!$B$2:$L$1582,6,FALSE)</f>
        <v>75</v>
      </c>
      <c r="I364">
        <f>VLOOKUP($A364,'9month'!$B$2:$L$1582,9,FALSE)</f>
        <v>15098</v>
      </c>
      <c r="J364">
        <f>VLOOKUP($A364,'9month'!$B$2:$L$1582,10,FALSE)</f>
        <v>32</v>
      </c>
      <c r="K364">
        <f>VLOOKUP($A364,'9month'!$B$2:$L$1582,11,FALSE)</f>
        <v>4836</v>
      </c>
    </row>
    <row r="365" spans="1:11" ht="18" hidden="1">
      <c r="A365" s="1" t="s">
        <v>390</v>
      </c>
      <c r="B365" t="str">
        <f>IF(ISNA(VLOOKUP($A365,incdec!$A$2:$B$89,2,FALSE)),"",VLOOKUP($A365,incdec!$A$2:$B$89,2,FALSE))</f>
        <v/>
      </c>
      <c r="C365" t="str">
        <f>IF(ISNA(VLOOKUP($A365,'dec8'!$A$1:$A$54,1,FALSE)),IF(ISNA(VLOOKUP($A365,'inc8'!$A$1:$A$26,1,FALSE)),"","increase8"),"decrease8")</f>
        <v/>
      </c>
      <c r="D365" t="str">
        <f>B365&amp;" "&amp;C365</f>
        <v xml:space="preserve"> </v>
      </c>
      <c r="E365" t="str">
        <f>VLOOKUP($A365,'9month'!$B$2:$L$1582,7,FALSE)</f>
        <v>2013-11-29T12:51:37Z</v>
      </c>
      <c r="F365">
        <f>VLOOKUP($A365,'9month'!$B$2:$L$1582,4,FALSE)</f>
        <v>110145</v>
      </c>
      <c r="G365">
        <f>VLOOKUP($A365,'9month'!$B$2:$L$1582,5,FALSE)</f>
        <v>47</v>
      </c>
      <c r="H365">
        <f>VLOOKUP($A365,'9month'!$B$2:$L$1582,6,FALSE)</f>
        <v>64</v>
      </c>
      <c r="I365">
        <f>VLOOKUP($A365,'9month'!$B$2:$L$1582,9,FALSE)</f>
        <v>1640</v>
      </c>
      <c r="J365">
        <f>VLOOKUP($A365,'9month'!$B$2:$L$1582,10,FALSE)</f>
        <v>135</v>
      </c>
      <c r="K365">
        <f>VLOOKUP($A365,'9month'!$B$2:$L$1582,11,FALSE)</f>
        <v>1637</v>
      </c>
    </row>
    <row r="366" spans="1:11" ht="18" hidden="1">
      <c r="A366" s="1" t="s">
        <v>391</v>
      </c>
      <c r="B366" t="str">
        <f>IF(ISNA(VLOOKUP($A366,incdec!$A$2:$B$89,2,FALSE)),"",VLOOKUP($A366,incdec!$A$2:$B$89,2,FALSE))</f>
        <v/>
      </c>
      <c r="C366" t="str">
        <f>IF(ISNA(VLOOKUP($A366,'dec8'!$A$1:$A$54,1,FALSE)),IF(ISNA(VLOOKUP($A366,'inc8'!$A$1:$A$26,1,FALSE)),"","increase8"),"decrease8")</f>
        <v/>
      </c>
      <c r="D366" t="str">
        <f>B366&amp;" "&amp;C366</f>
        <v xml:space="preserve"> </v>
      </c>
      <c r="E366" t="str">
        <f>VLOOKUP($A366,'9month'!$B$2:$L$1582,7,FALSE)</f>
        <v>2014-10-24T06:11:27Z</v>
      </c>
      <c r="F366">
        <f>VLOOKUP($A366,'9month'!$B$2:$L$1582,4,FALSE)</f>
        <v>70200</v>
      </c>
      <c r="G366">
        <f>VLOOKUP($A366,'9month'!$B$2:$L$1582,5,FALSE)</f>
        <v>198</v>
      </c>
      <c r="H366">
        <f>VLOOKUP($A366,'9month'!$B$2:$L$1582,6,FALSE)</f>
        <v>91</v>
      </c>
      <c r="I366">
        <f>VLOOKUP($A366,'9month'!$B$2:$L$1582,9,FALSE)</f>
        <v>765</v>
      </c>
      <c r="J366">
        <f>VLOOKUP($A366,'9month'!$B$2:$L$1582,10,FALSE)</f>
        <v>267</v>
      </c>
      <c r="K366">
        <f>VLOOKUP($A366,'9month'!$B$2:$L$1582,11,FALSE)</f>
        <v>79</v>
      </c>
    </row>
    <row r="367" spans="1:11" ht="18" hidden="1">
      <c r="A367" s="1" t="s">
        <v>392</v>
      </c>
      <c r="B367" t="str">
        <f>IF(ISNA(VLOOKUP($A367,incdec!$A$2:$B$89,2,FALSE)),"",VLOOKUP($A367,incdec!$A$2:$B$89,2,FALSE))</f>
        <v/>
      </c>
      <c r="C367" t="str">
        <f>IF(ISNA(VLOOKUP($A367,'dec8'!$A$1:$A$54,1,FALSE)),IF(ISNA(VLOOKUP($A367,'inc8'!$A$1:$A$26,1,FALSE)),"","increase8"),"decrease8")</f>
        <v/>
      </c>
      <c r="D367" t="str">
        <f>B367&amp;" "&amp;C367</f>
        <v xml:space="preserve"> </v>
      </c>
      <c r="E367" t="str">
        <f>VLOOKUP($A367,'9month'!$B$2:$L$1582,7,FALSE)</f>
        <v>2013-03-06T14:50:45Z</v>
      </c>
      <c r="F367">
        <f>VLOOKUP($A367,'9month'!$B$2:$L$1582,4,FALSE)</f>
        <v>12779</v>
      </c>
      <c r="G367">
        <f>VLOOKUP($A367,'9month'!$B$2:$L$1582,5,FALSE)</f>
        <v>5</v>
      </c>
      <c r="H367">
        <f>VLOOKUP($A367,'9month'!$B$2:$L$1582,6,FALSE)</f>
        <v>11</v>
      </c>
      <c r="I367">
        <f>VLOOKUP($A367,'9month'!$B$2:$L$1582,9,FALSE)</f>
        <v>249</v>
      </c>
      <c r="J367">
        <f>VLOOKUP($A367,'9month'!$B$2:$L$1582,10,FALSE)</f>
        <v>7</v>
      </c>
      <c r="K367">
        <f>VLOOKUP($A367,'9month'!$B$2:$L$1582,11,FALSE)</f>
        <v>27</v>
      </c>
    </row>
    <row r="368" spans="1:11" ht="18" hidden="1">
      <c r="A368" s="1" t="s">
        <v>393</v>
      </c>
      <c r="B368" t="str">
        <f>IF(ISNA(VLOOKUP($A368,incdec!$A$2:$B$89,2,FALSE)),"",VLOOKUP($A368,incdec!$A$2:$B$89,2,FALSE))</f>
        <v/>
      </c>
      <c r="C368" t="str">
        <f>IF(ISNA(VLOOKUP($A368,'dec8'!$A$1:$A$54,1,FALSE)),IF(ISNA(VLOOKUP($A368,'inc8'!$A$1:$A$26,1,FALSE)),"","increase8"),"decrease8")</f>
        <v>increase8</v>
      </c>
      <c r="D368" t="str">
        <f>B368&amp;" "&amp;C368</f>
        <v xml:space="preserve"> increase8</v>
      </c>
      <c r="E368" t="str">
        <f>VLOOKUP($A368,'9month'!$B$2:$L$1582,7,FALSE)</f>
        <v>2013-05-03T17:17:35Z</v>
      </c>
      <c r="F368">
        <f>VLOOKUP($A368,'9month'!$B$2:$L$1582,4,FALSE)</f>
        <v>68059</v>
      </c>
      <c r="G368">
        <f>VLOOKUP($A368,'9month'!$B$2:$L$1582,5,FALSE)</f>
        <v>6</v>
      </c>
      <c r="H368">
        <f>VLOOKUP($A368,'9month'!$B$2:$L$1582,6,FALSE)</f>
        <v>3</v>
      </c>
      <c r="I368">
        <f>VLOOKUP($A368,'9month'!$B$2:$L$1582,9,FALSE)</f>
        <v>157</v>
      </c>
      <c r="J368">
        <f>VLOOKUP($A368,'9month'!$B$2:$L$1582,10,FALSE)</f>
        <v>250</v>
      </c>
      <c r="K368">
        <f>VLOOKUP($A368,'9month'!$B$2:$L$1582,11,FALSE)</f>
        <v>0</v>
      </c>
    </row>
    <row r="369" spans="1:11" ht="18" hidden="1">
      <c r="A369" s="1" t="s">
        <v>394</v>
      </c>
      <c r="B369" t="str">
        <f>IF(ISNA(VLOOKUP($A369,incdec!$A$2:$B$89,2,FALSE)),"",VLOOKUP($A369,incdec!$A$2:$B$89,2,FALSE))</f>
        <v/>
      </c>
      <c r="C369" t="str">
        <f>IF(ISNA(VLOOKUP($A369,'dec8'!$A$1:$A$54,1,FALSE)),IF(ISNA(VLOOKUP($A369,'inc8'!$A$1:$A$26,1,FALSE)),"","increase8"),"decrease8")</f>
        <v/>
      </c>
      <c r="D369" t="str">
        <f>B369&amp;" "&amp;C369</f>
        <v xml:space="preserve"> </v>
      </c>
      <c r="E369" t="str">
        <f>VLOOKUP($A369,'9month'!$B$2:$L$1582,7,FALSE)</f>
        <v>2012-11-28T17:01:03Z</v>
      </c>
      <c r="F369">
        <f>VLOOKUP($A369,'9month'!$B$2:$L$1582,4,FALSE)</f>
        <v>553046</v>
      </c>
      <c r="G369">
        <f>VLOOKUP($A369,'9month'!$B$2:$L$1582,5,FALSE)</f>
        <v>36</v>
      </c>
      <c r="H369">
        <f>VLOOKUP($A369,'9month'!$B$2:$L$1582,6,FALSE)</f>
        <v>11</v>
      </c>
      <c r="I369">
        <f>VLOOKUP($A369,'9month'!$B$2:$L$1582,9,FALSE)</f>
        <v>90</v>
      </c>
      <c r="J369">
        <f>VLOOKUP($A369,'9month'!$B$2:$L$1582,10,FALSE)</f>
        <v>5</v>
      </c>
      <c r="K369">
        <f>VLOOKUP($A369,'9month'!$B$2:$L$1582,11,FALSE)</f>
        <v>0</v>
      </c>
    </row>
    <row r="370" spans="1:11" ht="18" hidden="1">
      <c r="A370" s="1" t="s">
        <v>395</v>
      </c>
      <c r="B370" t="str">
        <f>IF(ISNA(VLOOKUP($A370,incdec!$A$2:$B$89,2,FALSE)),"",VLOOKUP($A370,incdec!$A$2:$B$89,2,FALSE))</f>
        <v/>
      </c>
      <c r="C370" t="str">
        <f>IF(ISNA(VLOOKUP($A370,'dec8'!$A$1:$A$54,1,FALSE)),IF(ISNA(VLOOKUP($A370,'inc8'!$A$1:$A$26,1,FALSE)),"","increase8"),"decrease8")</f>
        <v/>
      </c>
      <c r="D370" t="str">
        <f>B370&amp;" "&amp;C370</f>
        <v xml:space="preserve"> </v>
      </c>
      <c r="E370" t="str">
        <f>VLOOKUP($A370,'9month'!$B$2:$L$1582,7,FALSE)</f>
        <v>2014-12-14T22:15:16Z</v>
      </c>
      <c r="F370">
        <f>VLOOKUP($A370,'9month'!$B$2:$L$1582,4,FALSE)</f>
        <v>26278</v>
      </c>
      <c r="G370">
        <f>VLOOKUP($A370,'9month'!$B$2:$L$1582,5,FALSE)</f>
        <v>204</v>
      </c>
      <c r="H370">
        <f>VLOOKUP($A370,'9month'!$B$2:$L$1582,6,FALSE)</f>
        <v>91</v>
      </c>
      <c r="I370">
        <f>VLOOKUP($A370,'9month'!$B$2:$L$1582,9,FALSE)</f>
        <v>100</v>
      </c>
      <c r="J370">
        <f>VLOOKUP($A370,'9month'!$B$2:$L$1582,10,FALSE)</f>
        <v>137</v>
      </c>
      <c r="K370">
        <f>VLOOKUP($A370,'9month'!$B$2:$L$1582,11,FALSE)</f>
        <v>28</v>
      </c>
    </row>
    <row r="371" spans="1:11" ht="18" hidden="1">
      <c r="A371" s="1" t="s">
        <v>396</v>
      </c>
      <c r="B371" t="str">
        <f>IF(ISNA(VLOOKUP($A371,incdec!$A$2:$B$89,2,FALSE)),"",VLOOKUP($A371,incdec!$A$2:$B$89,2,FALSE))</f>
        <v/>
      </c>
      <c r="C371" t="str">
        <f>IF(ISNA(VLOOKUP($A371,'dec8'!$A$1:$A$54,1,FALSE)),IF(ISNA(VLOOKUP($A371,'inc8'!$A$1:$A$26,1,FALSE)),"","increase8"),"decrease8")</f>
        <v/>
      </c>
      <c r="D371" t="str">
        <f>B371&amp;" "&amp;C371</f>
        <v xml:space="preserve"> </v>
      </c>
      <c r="E371" t="str">
        <f>VLOOKUP($A371,'9month'!$B$2:$L$1582,7,FALSE)</f>
        <v>2014-11-02T21:43:58Z</v>
      </c>
      <c r="F371">
        <f>VLOOKUP($A371,'9month'!$B$2:$L$1582,4,FALSE)</f>
        <v>168720</v>
      </c>
      <c r="G371">
        <f>VLOOKUP($A371,'9month'!$B$2:$L$1582,5,FALSE)</f>
        <v>6</v>
      </c>
      <c r="H371">
        <f>VLOOKUP($A371,'9month'!$B$2:$L$1582,6,FALSE)</f>
        <v>3</v>
      </c>
      <c r="I371">
        <f>VLOOKUP($A371,'9month'!$B$2:$L$1582,9,FALSE)</f>
        <v>49</v>
      </c>
      <c r="J371">
        <f>VLOOKUP($A371,'9month'!$B$2:$L$1582,10,FALSE)</f>
        <v>3</v>
      </c>
      <c r="K371">
        <f>VLOOKUP($A371,'9month'!$B$2:$L$1582,11,FALSE)</f>
        <v>4</v>
      </c>
    </row>
    <row r="372" spans="1:11" ht="18" hidden="1">
      <c r="A372" s="1" t="s">
        <v>397</v>
      </c>
      <c r="B372" t="str">
        <f>IF(ISNA(VLOOKUP($A372,incdec!$A$2:$B$89,2,FALSE)),"",VLOOKUP($A372,incdec!$A$2:$B$89,2,FALSE))</f>
        <v/>
      </c>
      <c r="C372" t="str">
        <f>IF(ISNA(VLOOKUP($A372,'dec8'!$A$1:$A$54,1,FALSE)),IF(ISNA(VLOOKUP($A372,'inc8'!$A$1:$A$26,1,FALSE)),"","increase8"),"decrease8")</f>
        <v/>
      </c>
      <c r="D372" t="str">
        <f>B372&amp;" "&amp;C372</f>
        <v xml:space="preserve"> </v>
      </c>
      <c r="E372" t="str">
        <f>VLOOKUP($A372,'9month'!$B$2:$L$1582,7,FALSE)</f>
        <v>2012-09-12T11:36:08Z</v>
      </c>
      <c r="F372">
        <f>VLOOKUP($A372,'9month'!$B$2:$L$1582,4,FALSE)</f>
        <v>428040</v>
      </c>
      <c r="G372">
        <f>VLOOKUP($A372,'9month'!$B$2:$L$1582,5,FALSE)</f>
        <v>3</v>
      </c>
      <c r="H372">
        <f>VLOOKUP($A372,'9month'!$B$2:$L$1582,6,FALSE)</f>
        <v>4</v>
      </c>
      <c r="I372">
        <f>VLOOKUP($A372,'9month'!$B$2:$L$1582,9,FALSE)</f>
        <v>6630</v>
      </c>
      <c r="J372">
        <f>VLOOKUP($A372,'9month'!$B$2:$L$1582,10,FALSE)</f>
        <v>1</v>
      </c>
      <c r="K372">
        <f>VLOOKUP($A372,'9month'!$B$2:$L$1582,11,FALSE)</f>
        <v>1</v>
      </c>
    </row>
    <row r="373" spans="1:11" ht="18" hidden="1">
      <c r="A373" s="1" t="s">
        <v>398</v>
      </c>
      <c r="B373" t="str">
        <f>IF(ISNA(VLOOKUP($A373,incdec!$A$2:$B$89,2,FALSE)),"",VLOOKUP($A373,incdec!$A$2:$B$89,2,FALSE))</f>
        <v/>
      </c>
      <c r="C373" t="str">
        <f>IF(ISNA(VLOOKUP($A373,'dec8'!$A$1:$A$54,1,FALSE)),IF(ISNA(VLOOKUP($A373,'inc8'!$A$1:$A$26,1,FALSE)),"","increase8"),"decrease8")</f>
        <v/>
      </c>
      <c r="D373" t="str">
        <f>B373&amp;" "&amp;C373</f>
        <v xml:space="preserve"> </v>
      </c>
      <c r="E373" t="str">
        <f>VLOOKUP($A373,'9month'!$B$2:$L$1582,7,FALSE)</f>
        <v>2014-07-18T20:23:36Z</v>
      </c>
      <c r="F373">
        <f>VLOOKUP($A373,'9month'!$B$2:$L$1582,4,FALSE)</f>
        <v>85082</v>
      </c>
      <c r="G373">
        <f>VLOOKUP($A373,'9month'!$B$2:$L$1582,5,FALSE)</f>
        <v>16</v>
      </c>
      <c r="H373">
        <f>VLOOKUP($A373,'9month'!$B$2:$L$1582,6,FALSE)</f>
        <v>18</v>
      </c>
      <c r="I373">
        <f>VLOOKUP($A373,'9month'!$B$2:$L$1582,9,FALSE)</f>
        <v>141</v>
      </c>
      <c r="J373">
        <f>VLOOKUP($A373,'9month'!$B$2:$L$1582,10,FALSE)</f>
        <v>155</v>
      </c>
      <c r="K373">
        <f>VLOOKUP($A373,'9month'!$B$2:$L$1582,11,FALSE)</f>
        <v>124</v>
      </c>
    </row>
    <row r="374" spans="1:11" ht="18" hidden="1">
      <c r="A374" s="1" t="s">
        <v>399</v>
      </c>
      <c r="B374" t="str">
        <f>IF(ISNA(VLOOKUP($A374,incdec!$A$2:$B$89,2,FALSE)),"",VLOOKUP($A374,incdec!$A$2:$B$89,2,FALSE))</f>
        <v/>
      </c>
      <c r="C374" t="str">
        <f>IF(ISNA(VLOOKUP($A374,'dec8'!$A$1:$A$54,1,FALSE)),IF(ISNA(VLOOKUP($A374,'inc8'!$A$1:$A$26,1,FALSE)),"","increase8"),"decrease8")</f>
        <v/>
      </c>
      <c r="D374" t="str">
        <f>B374&amp;" "&amp;C374</f>
        <v xml:space="preserve"> </v>
      </c>
      <c r="E374" t="str">
        <f>VLOOKUP($A374,'9month'!$B$2:$L$1582,7,FALSE)</f>
        <v>2014-09-21T12:59:47Z</v>
      </c>
      <c r="F374">
        <f>VLOOKUP($A374,'9month'!$B$2:$L$1582,4,FALSE)</f>
        <v>4251</v>
      </c>
      <c r="G374">
        <f>VLOOKUP($A374,'9month'!$B$2:$L$1582,5,FALSE)</f>
        <v>7</v>
      </c>
      <c r="H374">
        <f>VLOOKUP($A374,'9month'!$B$2:$L$1582,6,FALSE)</f>
        <v>4</v>
      </c>
      <c r="I374">
        <f>VLOOKUP($A374,'9month'!$B$2:$L$1582,9,FALSE)</f>
        <v>219</v>
      </c>
      <c r="J374">
        <f>VLOOKUP($A374,'9month'!$B$2:$L$1582,10,FALSE)</f>
        <v>102</v>
      </c>
      <c r="K374">
        <f>VLOOKUP($A374,'9month'!$B$2:$L$1582,11,FALSE)</f>
        <v>39</v>
      </c>
    </row>
    <row r="375" spans="1:11" ht="18" hidden="1">
      <c r="A375" s="1" t="s">
        <v>400</v>
      </c>
      <c r="B375" t="str">
        <f>IF(ISNA(VLOOKUP($A375,incdec!$A$2:$B$89,2,FALSE)),"",VLOOKUP($A375,incdec!$A$2:$B$89,2,FALSE))</f>
        <v/>
      </c>
      <c r="C375" t="str">
        <f>IF(ISNA(VLOOKUP($A375,'dec8'!$A$1:$A$54,1,FALSE)),IF(ISNA(VLOOKUP($A375,'inc8'!$A$1:$A$26,1,FALSE)),"","increase8"),"decrease8")</f>
        <v/>
      </c>
      <c r="D375" t="str">
        <f>B375&amp;" "&amp;C375</f>
        <v xml:space="preserve"> </v>
      </c>
      <c r="E375" t="str">
        <f>VLOOKUP($A375,'9month'!$B$2:$L$1582,7,FALSE)</f>
        <v>2014-09-23T20:46:26Z</v>
      </c>
      <c r="F375">
        <f>VLOOKUP($A375,'9month'!$B$2:$L$1582,4,FALSE)</f>
        <v>4174</v>
      </c>
      <c r="G375">
        <f>VLOOKUP($A375,'9month'!$B$2:$L$1582,5,FALSE)</f>
        <v>16</v>
      </c>
      <c r="H375">
        <f>VLOOKUP($A375,'9month'!$B$2:$L$1582,6,FALSE)</f>
        <v>6</v>
      </c>
      <c r="I375">
        <f>VLOOKUP($A375,'9month'!$B$2:$L$1582,9,FALSE)</f>
        <v>92</v>
      </c>
      <c r="J375">
        <f>VLOOKUP($A375,'9month'!$B$2:$L$1582,10,FALSE)</f>
        <v>181</v>
      </c>
      <c r="K375">
        <f>VLOOKUP($A375,'9month'!$B$2:$L$1582,11,FALSE)</f>
        <v>47</v>
      </c>
    </row>
    <row r="376" spans="1:11" ht="18" hidden="1">
      <c r="A376" s="1" t="s">
        <v>401</v>
      </c>
      <c r="B376" t="str">
        <f>IF(ISNA(VLOOKUP($A376,incdec!$A$2:$B$89,2,FALSE)),"",VLOOKUP($A376,incdec!$A$2:$B$89,2,FALSE))</f>
        <v/>
      </c>
      <c r="C376" t="str">
        <f>IF(ISNA(VLOOKUP($A376,'dec8'!$A$1:$A$54,1,FALSE)),IF(ISNA(VLOOKUP($A376,'inc8'!$A$1:$A$26,1,FALSE)),"","increase8"),"decrease8")</f>
        <v/>
      </c>
      <c r="D376" t="str">
        <f>B376&amp;" "&amp;C376</f>
        <v xml:space="preserve"> </v>
      </c>
      <c r="E376" t="str">
        <f>VLOOKUP($A376,'9month'!$B$2:$L$1582,7,FALSE)</f>
        <v>2012-06-06T19:47:03Z</v>
      </c>
      <c r="F376">
        <f>VLOOKUP($A376,'9month'!$B$2:$L$1582,4,FALSE)</f>
        <v>132427</v>
      </c>
      <c r="G376">
        <f>VLOOKUP($A376,'9month'!$B$2:$L$1582,5,FALSE)</f>
        <v>897</v>
      </c>
      <c r="H376">
        <f>VLOOKUP($A376,'9month'!$B$2:$L$1582,6,FALSE)</f>
        <v>502</v>
      </c>
      <c r="I376">
        <f>VLOOKUP($A376,'9month'!$B$2:$L$1582,9,FALSE)</f>
        <v>346</v>
      </c>
      <c r="J376">
        <f>VLOOKUP($A376,'9month'!$B$2:$L$1582,10,FALSE)</f>
        <v>1827</v>
      </c>
      <c r="K376">
        <f>VLOOKUP($A376,'9month'!$B$2:$L$1582,11,FALSE)</f>
        <v>517</v>
      </c>
    </row>
    <row r="377" spans="1:11" ht="18" hidden="1">
      <c r="A377" s="1" t="s">
        <v>402</v>
      </c>
      <c r="B377" t="str">
        <f>IF(ISNA(VLOOKUP($A377,incdec!$A$2:$B$89,2,FALSE)),"",VLOOKUP($A377,incdec!$A$2:$B$89,2,FALSE))</f>
        <v/>
      </c>
      <c r="C377" t="str">
        <f>IF(ISNA(VLOOKUP($A377,'dec8'!$A$1:$A$54,1,FALSE)),IF(ISNA(VLOOKUP($A377,'inc8'!$A$1:$A$26,1,FALSE)),"","increase8"),"decrease8")</f>
        <v/>
      </c>
      <c r="D377" t="str">
        <f>B377&amp;" "&amp;C377</f>
        <v xml:space="preserve"> </v>
      </c>
      <c r="E377" t="str">
        <f>VLOOKUP($A377,'9month'!$B$2:$L$1582,7,FALSE)</f>
        <v>2014-08-19T23:30:26Z</v>
      </c>
      <c r="F377">
        <f>VLOOKUP($A377,'9month'!$B$2:$L$1582,4,FALSE)</f>
        <v>37260</v>
      </c>
      <c r="G377">
        <f>VLOOKUP($A377,'9month'!$B$2:$L$1582,5,FALSE)</f>
        <v>2180</v>
      </c>
      <c r="H377">
        <f>VLOOKUP($A377,'9month'!$B$2:$L$1582,6,FALSE)</f>
        <v>734</v>
      </c>
      <c r="I377">
        <f>VLOOKUP($A377,'9month'!$B$2:$L$1582,9,FALSE)</f>
        <v>704</v>
      </c>
      <c r="J377">
        <f>VLOOKUP($A377,'9month'!$B$2:$L$1582,10,FALSE)</f>
        <v>541</v>
      </c>
      <c r="K377">
        <f>VLOOKUP($A377,'9month'!$B$2:$L$1582,11,FALSE)</f>
        <v>330</v>
      </c>
    </row>
    <row r="378" spans="1:11" ht="18" hidden="1">
      <c r="A378" s="1" t="s">
        <v>403</v>
      </c>
      <c r="B378" t="str">
        <f>IF(ISNA(VLOOKUP($A378,incdec!$A$2:$B$89,2,FALSE)),"",VLOOKUP($A378,incdec!$A$2:$B$89,2,FALSE))</f>
        <v/>
      </c>
      <c r="C378" t="str">
        <f>IF(ISNA(VLOOKUP($A378,'dec8'!$A$1:$A$54,1,FALSE)),IF(ISNA(VLOOKUP($A378,'inc8'!$A$1:$A$26,1,FALSE)),"","increase8"),"decrease8")</f>
        <v/>
      </c>
      <c r="D378" t="str">
        <f>B378&amp;" "&amp;C378</f>
        <v xml:space="preserve"> </v>
      </c>
      <c r="E378" t="str">
        <f>VLOOKUP($A378,'9month'!$B$2:$L$1582,7,FALSE)</f>
        <v>2013-12-02T14:08:56Z</v>
      </c>
      <c r="F378">
        <f>VLOOKUP($A378,'9month'!$B$2:$L$1582,4,FALSE)</f>
        <v>41276</v>
      </c>
      <c r="G378">
        <f>VLOOKUP($A378,'9month'!$B$2:$L$1582,5,FALSE)</f>
        <v>22</v>
      </c>
      <c r="H378">
        <f>VLOOKUP($A378,'9month'!$B$2:$L$1582,6,FALSE)</f>
        <v>14</v>
      </c>
      <c r="I378">
        <f>VLOOKUP($A378,'9month'!$B$2:$L$1582,9,FALSE)</f>
        <v>1033</v>
      </c>
      <c r="J378">
        <f>VLOOKUP($A378,'9month'!$B$2:$L$1582,10,FALSE)</f>
        <v>15</v>
      </c>
      <c r="K378">
        <f>VLOOKUP($A378,'9month'!$B$2:$L$1582,11,FALSE)</f>
        <v>97</v>
      </c>
    </row>
    <row r="379" spans="1:11" ht="18" hidden="1">
      <c r="A379" s="1" t="s">
        <v>404</v>
      </c>
      <c r="B379" t="str">
        <f>IF(ISNA(VLOOKUP($A379,incdec!$A$2:$B$89,2,FALSE)),"",VLOOKUP($A379,incdec!$A$2:$B$89,2,FALSE))</f>
        <v/>
      </c>
      <c r="C379" t="str">
        <f>IF(ISNA(VLOOKUP($A379,'dec8'!$A$1:$A$54,1,FALSE)),IF(ISNA(VLOOKUP($A379,'inc8'!$A$1:$A$26,1,FALSE)),"","increase8"),"decrease8")</f>
        <v/>
      </c>
      <c r="D379" t="str">
        <f>B379&amp;" "&amp;C379</f>
        <v xml:space="preserve"> </v>
      </c>
      <c r="E379" t="str">
        <f>VLOOKUP($A379,'9month'!$B$2:$L$1582,7,FALSE)</f>
        <v>2013-01-10T02:43:11Z</v>
      </c>
      <c r="F379">
        <f>VLOOKUP($A379,'9month'!$B$2:$L$1582,4,FALSE)</f>
        <v>38955</v>
      </c>
      <c r="G379">
        <f>VLOOKUP($A379,'9month'!$B$2:$L$1582,5,FALSE)</f>
        <v>141</v>
      </c>
      <c r="H379">
        <f>VLOOKUP($A379,'9month'!$B$2:$L$1582,6,FALSE)</f>
        <v>95</v>
      </c>
      <c r="I379">
        <f>VLOOKUP($A379,'9month'!$B$2:$L$1582,9,FALSE)</f>
        <v>642</v>
      </c>
      <c r="J379">
        <f>VLOOKUP($A379,'9month'!$B$2:$L$1582,10,FALSE)</f>
        <v>214</v>
      </c>
      <c r="K379">
        <f>VLOOKUP($A379,'9month'!$B$2:$L$1582,11,FALSE)</f>
        <v>47</v>
      </c>
    </row>
    <row r="380" spans="1:11" ht="18" hidden="1">
      <c r="A380" s="1" t="s">
        <v>405</v>
      </c>
      <c r="B380" t="str">
        <f>IF(ISNA(VLOOKUP($A380,incdec!$A$2:$B$89,2,FALSE)),"",VLOOKUP($A380,incdec!$A$2:$B$89,2,FALSE))</f>
        <v/>
      </c>
      <c r="C380" t="str">
        <f>IF(ISNA(VLOOKUP($A380,'dec8'!$A$1:$A$54,1,FALSE)),IF(ISNA(VLOOKUP($A380,'inc8'!$A$1:$A$26,1,FALSE)),"","increase8"),"decrease8")</f>
        <v/>
      </c>
      <c r="D380" t="str">
        <f>B380&amp;" "&amp;C380</f>
        <v xml:space="preserve"> </v>
      </c>
      <c r="E380" t="str">
        <f>VLOOKUP($A380,'9month'!$B$2:$L$1582,7,FALSE)</f>
        <v>2014-12-30T22:01:38Z</v>
      </c>
      <c r="F380">
        <f>VLOOKUP($A380,'9month'!$B$2:$L$1582,4,FALSE)</f>
        <v>2320</v>
      </c>
      <c r="G380">
        <f>VLOOKUP($A380,'9month'!$B$2:$L$1582,5,FALSE)</f>
        <v>452</v>
      </c>
      <c r="H380">
        <f>VLOOKUP($A380,'9month'!$B$2:$L$1582,6,FALSE)</f>
        <v>164</v>
      </c>
      <c r="I380">
        <f>VLOOKUP($A380,'9month'!$B$2:$L$1582,9,FALSE)</f>
        <v>608</v>
      </c>
      <c r="J380">
        <f>VLOOKUP($A380,'9month'!$B$2:$L$1582,10,FALSE)</f>
        <v>92</v>
      </c>
      <c r="K380">
        <f>VLOOKUP($A380,'9month'!$B$2:$L$1582,11,FALSE)</f>
        <v>152</v>
      </c>
    </row>
    <row r="381" spans="1:11" ht="18">
      <c r="A381" s="1" t="s">
        <v>53</v>
      </c>
      <c r="B381" t="str">
        <f>IF(ISNA(VLOOKUP($A381,incdec!$A$2:$B$89,2,FALSE)),"",VLOOKUP($A381,incdec!$A$2:$B$89,2,FALSE))</f>
        <v>decrease</v>
      </c>
      <c r="C381" t="str">
        <f>IF(ISNA(VLOOKUP($A381,'dec8'!$A$1:$A$54,1,FALSE)),IF(ISNA(VLOOKUP($A381,'inc8'!$A$1:$A$26,1,FALSE)),"","increase8"),"decrease8")</f>
        <v/>
      </c>
      <c r="D381" t="str">
        <f>B381&amp;" "&amp;C381</f>
        <v xml:space="preserve">decrease </v>
      </c>
      <c r="E381" t="str">
        <f>VLOOKUP($A381,'9month'!$B$2:$L$1582,7,FALSE)</f>
        <v>2013-07-24T13:00:54Z</v>
      </c>
      <c r="F381">
        <f>VLOOKUP($A381,'9month'!$B$2:$L$1582,4,FALSE)</f>
        <v>198462</v>
      </c>
      <c r="G381">
        <f>VLOOKUP($A381,'9month'!$B$2:$L$1582,5,FALSE)</f>
        <v>10</v>
      </c>
      <c r="H381">
        <f>VLOOKUP($A381,'9month'!$B$2:$L$1582,6,FALSE)</f>
        <v>3</v>
      </c>
      <c r="I381">
        <f>VLOOKUP($A381,'9month'!$B$2:$L$1582,9,FALSE)</f>
        <v>6</v>
      </c>
      <c r="J381">
        <f>VLOOKUP($A381,'9month'!$B$2:$L$1582,10,FALSE)</f>
        <v>0</v>
      </c>
      <c r="K381">
        <f>VLOOKUP($A381,'9month'!$B$2:$L$1582,11,FALSE)</f>
        <v>0</v>
      </c>
    </row>
    <row r="382" spans="1:11" ht="18" hidden="1">
      <c r="A382" s="1" t="s">
        <v>406</v>
      </c>
      <c r="B382" t="str">
        <f>IF(ISNA(VLOOKUP($A382,incdec!$A$2:$B$89,2,FALSE)),"",VLOOKUP($A382,incdec!$A$2:$B$89,2,FALSE))</f>
        <v/>
      </c>
      <c r="C382" t="str">
        <f>IF(ISNA(VLOOKUP($A382,'dec8'!$A$1:$A$54,1,FALSE)),IF(ISNA(VLOOKUP($A382,'inc8'!$A$1:$A$26,1,FALSE)),"","increase8"),"decrease8")</f>
        <v/>
      </c>
      <c r="D382" t="str">
        <f>B382&amp;" "&amp;C382</f>
        <v xml:space="preserve"> </v>
      </c>
      <c r="E382" t="str">
        <f>VLOOKUP($A382,'9month'!$B$2:$L$1582,7,FALSE)</f>
        <v>2012-03-14T17:23:18Z</v>
      </c>
      <c r="F382">
        <f>VLOOKUP($A382,'9month'!$B$2:$L$1582,4,FALSE)</f>
        <v>17424</v>
      </c>
      <c r="G382">
        <f>VLOOKUP($A382,'9month'!$B$2:$L$1582,5,FALSE)</f>
        <v>91</v>
      </c>
      <c r="H382">
        <f>VLOOKUP($A382,'9month'!$B$2:$L$1582,6,FALSE)</f>
        <v>104</v>
      </c>
      <c r="I382">
        <f>VLOOKUP($A382,'9month'!$B$2:$L$1582,9,FALSE)</f>
        <v>1566</v>
      </c>
      <c r="J382">
        <f>VLOOKUP($A382,'9month'!$B$2:$L$1582,10,FALSE)</f>
        <v>0</v>
      </c>
      <c r="K382">
        <f>VLOOKUP($A382,'9month'!$B$2:$L$1582,11,FALSE)</f>
        <v>67</v>
      </c>
    </row>
    <row r="383" spans="1:11" ht="18" hidden="1">
      <c r="A383" s="1" t="s">
        <v>407</v>
      </c>
      <c r="B383" t="str">
        <f>IF(ISNA(VLOOKUP($A383,incdec!$A$2:$B$89,2,FALSE)),"",VLOOKUP($A383,incdec!$A$2:$B$89,2,FALSE))</f>
        <v/>
      </c>
      <c r="C383" t="str">
        <f>IF(ISNA(VLOOKUP($A383,'dec8'!$A$1:$A$54,1,FALSE)),IF(ISNA(VLOOKUP($A383,'inc8'!$A$1:$A$26,1,FALSE)),"","increase8"),"decrease8")</f>
        <v/>
      </c>
      <c r="D383" t="str">
        <f>B383&amp;" "&amp;C383</f>
        <v xml:space="preserve"> </v>
      </c>
      <c r="E383" t="str">
        <f>VLOOKUP($A383,'9month'!$B$2:$L$1582,7,FALSE)</f>
        <v>2012-03-16T07:14:04Z</v>
      </c>
      <c r="F383">
        <f>VLOOKUP($A383,'9month'!$B$2:$L$1582,4,FALSE)</f>
        <v>11216</v>
      </c>
      <c r="G383">
        <f>VLOOKUP($A383,'9month'!$B$2:$L$1582,5,FALSE)</f>
        <v>30</v>
      </c>
      <c r="H383">
        <f>VLOOKUP($A383,'9month'!$B$2:$L$1582,6,FALSE)</f>
        <v>26</v>
      </c>
      <c r="I383">
        <f>VLOOKUP($A383,'9month'!$B$2:$L$1582,9,FALSE)</f>
        <v>454</v>
      </c>
      <c r="J383">
        <f>VLOOKUP($A383,'9month'!$B$2:$L$1582,10,FALSE)</f>
        <v>0</v>
      </c>
      <c r="K383">
        <f>VLOOKUP($A383,'9month'!$B$2:$L$1582,11,FALSE)</f>
        <v>21</v>
      </c>
    </row>
    <row r="384" spans="1:11" ht="18" hidden="1">
      <c r="A384" s="1" t="s">
        <v>408</v>
      </c>
      <c r="B384" t="str">
        <f>IF(ISNA(VLOOKUP($A384,incdec!$A$2:$B$89,2,FALSE)),"",VLOOKUP($A384,incdec!$A$2:$B$89,2,FALSE))</f>
        <v/>
      </c>
      <c r="C384" t="str">
        <f>IF(ISNA(VLOOKUP($A384,'dec8'!$A$1:$A$54,1,FALSE)),IF(ISNA(VLOOKUP($A384,'inc8'!$A$1:$A$26,1,FALSE)),"","increase8"),"decrease8")</f>
        <v/>
      </c>
      <c r="D384" t="str">
        <f>B384&amp;" "&amp;C384</f>
        <v xml:space="preserve"> </v>
      </c>
      <c r="E384" t="str">
        <f>VLOOKUP($A384,'9month'!$B$2:$L$1582,7,FALSE)</f>
        <v>2012-03-13T18:19:48Z</v>
      </c>
      <c r="F384">
        <f>VLOOKUP($A384,'9month'!$B$2:$L$1582,4,FALSE)</f>
        <v>647749</v>
      </c>
      <c r="G384">
        <f>VLOOKUP($A384,'9month'!$B$2:$L$1582,5,FALSE)</f>
        <v>244</v>
      </c>
      <c r="H384">
        <f>VLOOKUP($A384,'9month'!$B$2:$L$1582,6,FALSE)</f>
        <v>140</v>
      </c>
      <c r="I384">
        <f>VLOOKUP($A384,'9month'!$B$2:$L$1582,9,FALSE)</f>
        <v>3426</v>
      </c>
      <c r="J384">
        <f>VLOOKUP($A384,'9month'!$B$2:$L$1582,10,FALSE)</f>
        <v>2867</v>
      </c>
      <c r="K384">
        <f>VLOOKUP($A384,'9month'!$B$2:$L$1582,11,FALSE)</f>
        <v>73</v>
      </c>
    </row>
    <row r="385" spans="1:11" ht="18" hidden="1">
      <c r="A385" s="1" t="s">
        <v>409</v>
      </c>
      <c r="B385" t="str">
        <f>IF(ISNA(VLOOKUP($A385,incdec!$A$2:$B$89,2,FALSE)),"",VLOOKUP($A385,incdec!$A$2:$B$89,2,FALSE))</f>
        <v/>
      </c>
      <c r="C385" t="str">
        <f>IF(ISNA(VLOOKUP($A385,'dec8'!$A$1:$A$54,1,FALSE)),IF(ISNA(VLOOKUP($A385,'inc8'!$A$1:$A$26,1,FALSE)),"","increase8"),"decrease8")</f>
        <v/>
      </c>
      <c r="D385" t="str">
        <f>B385&amp;" "&amp;C385</f>
        <v xml:space="preserve"> </v>
      </c>
      <c r="E385" t="str">
        <f>VLOOKUP($A385,'9month'!$B$2:$L$1582,7,FALSE)</f>
        <v>2014-02-14T09:57:24Z</v>
      </c>
      <c r="F385">
        <f>VLOOKUP($A385,'9month'!$B$2:$L$1582,4,FALSE)</f>
        <v>78171</v>
      </c>
      <c r="G385">
        <f>VLOOKUP($A385,'9month'!$B$2:$L$1582,5,FALSE)</f>
        <v>24</v>
      </c>
      <c r="H385">
        <f>VLOOKUP($A385,'9month'!$B$2:$L$1582,6,FALSE)</f>
        <v>19</v>
      </c>
      <c r="I385">
        <f>VLOOKUP($A385,'9month'!$B$2:$L$1582,9,FALSE)</f>
        <v>730</v>
      </c>
      <c r="J385">
        <f>VLOOKUP($A385,'9month'!$B$2:$L$1582,10,FALSE)</f>
        <v>456</v>
      </c>
      <c r="K385">
        <f>VLOOKUP($A385,'9month'!$B$2:$L$1582,11,FALSE)</f>
        <v>621</v>
      </c>
    </row>
    <row r="386" spans="1:11" ht="18" hidden="1">
      <c r="A386" s="1" t="s">
        <v>410</v>
      </c>
      <c r="B386" t="str">
        <f>IF(ISNA(VLOOKUP($A386,incdec!$A$2:$B$89,2,FALSE)),"",VLOOKUP($A386,incdec!$A$2:$B$89,2,FALSE))</f>
        <v/>
      </c>
      <c r="C386" t="str">
        <f>IF(ISNA(VLOOKUP($A386,'dec8'!$A$1:$A$54,1,FALSE)),IF(ISNA(VLOOKUP($A386,'inc8'!$A$1:$A$26,1,FALSE)),"","increase8"),"decrease8")</f>
        <v/>
      </c>
      <c r="D386" t="str">
        <f>B386&amp;" "&amp;C386</f>
        <v xml:space="preserve"> </v>
      </c>
      <c r="E386" t="str">
        <f>VLOOKUP($A386,'9month'!$B$2:$L$1582,7,FALSE)</f>
        <v>2014-03-18T08:33:09Z</v>
      </c>
      <c r="F386">
        <f>VLOOKUP($A386,'9month'!$B$2:$L$1582,4,FALSE)</f>
        <v>78938</v>
      </c>
      <c r="G386">
        <f>VLOOKUP($A386,'9month'!$B$2:$L$1582,5,FALSE)</f>
        <v>8</v>
      </c>
      <c r="H386">
        <f>VLOOKUP($A386,'9month'!$B$2:$L$1582,6,FALSE)</f>
        <v>8</v>
      </c>
      <c r="I386">
        <f>VLOOKUP($A386,'9month'!$B$2:$L$1582,9,FALSE)</f>
        <v>513</v>
      </c>
      <c r="J386">
        <f>VLOOKUP($A386,'9month'!$B$2:$L$1582,10,FALSE)</f>
        <v>323</v>
      </c>
      <c r="K386">
        <f>VLOOKUP($A386,'9month'!$B$2:$L$1582,11,FALSE)</f>
        <v>84</v>
      </c>
    </row>
    <row r="387" spans="1:11" ht="18" hidden="1">
      <c r="A387" s="1" t="s">
        <v>411</v>
      </c>
      <c r="B387" t="str">
        <f>IF(ISNA(VLOOKUP($A387,incdec!$A$2:$B$89,2,FALSE)),"",VLOOKUP($A387,incdec!$A$2:$B$89,2,FALSE))</f>
        <v/>
      </c>
      <c r="C387" t="str">
        <f>IF(ISNA(VLOOKUP($A387,'dec8'!$A$1:$A$54,1,FALSE)),IF(ISNA(VLOOKUP($A387,'inc8'!$A$1:$A$26,1,FALSE)),"","increase8"),"decrease8")</f>
        <v/>
      </c>
      <c r="D387" t="str">
        <f>B387&amp;" "&amp;C387</f>
        <v xml:space="preserve"> </v>
      </c>
      <c r="E387" t="str">
        <f>VLOOKUP($A387,'9month'!$B$2:$L$1582,7,FALSE)</f>
        <v>2014-01-21T16:29:35Z</v>
      </c>
      <c r="F387">
        <f>VLOOKUP($A387,'9month'!$B$2:$L$1582,4,FALSE)</f>
        <v>192627</v>
      </c>
      <c r="G387">
        <f>VLOOKUP($A387,'9month'!$B$2:$L$1582,5,FALSE)</f>
        <v>1834</v>
      </c>
      <c r="H387">
        <f>VLOOKUP($A387,'9month'!$B$2:$L$1582,6,FALSE)</f>
        <v>2083</v>
      </c>
      <c r="I387">
        <f>VLOOKUP($A387,'9month'!$B$2:$L$1582,9,FALSE)</f>
        <v>6203</v>
      </c>
      <c r="J387">
        <f>VLOOKUP($A387,'9month'!$B$2:$L$1582,10,FALSE)</f>
        <v>1210</v>
      </c>
      <c r="K387">
        <f>VLOOKUP($A387,'9month'!$B$2:$L$1582,11,FALSE)</f>
        <v>605</v>
      </c>
    </row>
    <row r="388" spans="1:11" ht="18" hidden="1">
      <c r="A388" s="1" t="s">
        <v>412</v>
      </c>
      <c r="B388" t="str">
        <f>IF(ISNA(VLOOKUP($A388,incdec!$A$2:$B$89,2,FALSE)),"",VLOOKUP($A388,incdec!$A$2:$B$89,2,FALSE))</f>
        <v/>
      </c>
      <c r="C388" t="str">
        <f>IF(ISNA(VLOOKUP($A388,'dec8'!$A$1:$A$54,1,FALSE)),IF(ISNA(VLOOKUP($A388,'inc8'!$A$1:$A$26,1,FALSE)),"","increase8"),"decrease8")</f>
        <v/>
      </c>
      <c r="D388" t="str">
        <f>B388&amp;" "&amp;C388</f>
        <v xml:space="preserve"> </v>
      </c>
      <c r="E388" t="str">
        <f>VLOOKUP($A388,'9month'!$B$2:$L$1582,7,FALSE)</f>
        <v>2013-08-23T03:27:36Z</v>
      </c>
      <c r="F388">
        <f>VLOOKUP($A388,'9month'!$B$2:$L$1582,4,FALSE)</f>
        <v>59689</v>
      </c>
      <c r="G388">
        <f>VLOOKUP($A388,'9month'!$B$2:$L$1582,5,FALSE)</f>
        <v>341</v>
      </c>
      <c r="H388">
        <f>VLOOKUP($A388,'9month'!$B$2:$L$1582,6,FALSE)</f>
        <v>106</v>
      </c>
      <c r="I388">
        <f>VLOOKUP($A388,'9month'!$B$2:$L$1582,9,FALSE)</f>
        <v>912</v>
      </c>
      <c r="J388">
        <f>VLOOKUP($A388,'9month'!$B$2:$L$1582,10,FALSE)</f>
        <v>187</v>
      </c>
      <c r="K388">
        <f>VLOOKUP($A388,'9month'!$B$2:$L$1582,11,FALSE)</f>
        <v>168</v>
      </c>
    </row>
    <row r="389" spans="1:11" ht="18" hidden="1">
      <c r="A389" s="1" t="s">
        <v>413</v>
      </c>
      <c r="B389" t="str">
        <f>IF(ISNA(VLOOKUP($A389,incdec!$A$2:$B$89,2,FALSE)),"",VLOOKUP($A389,incdec!$A$2:$B$89,2,FALSE))</f>
        <v/>
      </c>
      <c r="C389" t="str">
        <f>IF(ISNA(VLOOKUP($A389,'dec8'!$A$1:$A$54,1,FALSE)),IF(ISNA(VLOOKUP($A389,'inc8'!$A$1:$A$26,1,FALSE)),"","increase8"),"decrease8")</f>
        <v/>
      </c>
      <c r="D389" t="str">
        <f>B389&amp;" "&amp;C389</f>
        <v xml:space="preserve"> </v>
      </c>
      <c r="E389" t="str">
        <f>VLOOKUP($A389,'9month'!$B$2:$L$1582,7,FALSE)</f>
        <v>2014-02-14T11:38:00Z</v>
      </c>
      <c r="F389">
        <f>VLOOKUP($A389,'9month'!$B$2:$L$1582,4,FALSE)</f>
        <v>29666</v>
      </c>
      <c r="G389">
        <f>VLOOKUP($A389,'9month'!$B$2:$L$1582,5,FALSE)</f>
        <v>655</v>
      </c>
      <c r="H389">
        <f>VLOOKUP($A389,'9month'!$B$2:$L$1582,6,FALSE)</f>
        <v>228</v>
      </c>
      <c r="I389">
        <f>VLOOKUP($A389,'9month'!$B$2:$L$1582,9,FALSE)</f>
        <v>1382</v>
      </c>
      <c r="J389">
        <f>VLOOKUP($A389,'9month'!$B$2:$L$1582,10,FALSE)</f>
        <v>300</v>
      </c>
      <c r="K389">
        <f>VLOOKUP($A389,'9month'!$B$2:$L$1582,11,FALSE)</f>
        <v>392</v>
      </c>
    </row>
    <row r="390" spans="1:11" ht="18" hidden="1">
      <c r="A390" s="1" t="s">
        <v>414</v>
      </c>
      <c r="B390" t="str">
        <f>IF(ISNA(VLOOKUP($A390,incdec!$A$2:$B$89,2,FALSE)),"",VLOOKUP($A390,incdec!$A$2:$B$89,2,FALSE))</f>
        <v/>
      </c>
      <c r="C390" t="str">
        <f>IF(ISNA(VLOOKUP($A390,'dec8'!$A$1:$A$54,1,FALSE)),IF(ISNA(VLOOKUP($A390,'inc8'!$A$1:$A$26,1,FALSE)),"","increase8"),"decrease8")</f>
        <v/>
      </c>
      <c r="D390" t="str">
        <f>B390&amp;" "&amp;C390</f>
        <v xml:space="preserve"> </v>
      </c>
      <c r="E390" t="str">
        <f>VLOOKUP($A390,'9month'!$B$2:$L$1582,7,FALSE)</f>
        <v>2013-10-12T21:04:40Z</v>
      </c>
      <c r="F390">
        <f>VLOOKUP($A390,'9month'!$B$2:$L$1582,4,FALSE)</f>
        <v>4385</v>
      </c>
      <c r="G390">
        <f>VLOOKUP($A390,'9month'!$B$2:$L$1582,5,FALSE)</f>
        <v>132</v>
      </c>
      <c r="H390">
        <f>VLOOKUP($A390,'9month'!$B$2:$L$1582,6,FALSE)</f>
        <v>16</v>
      </c>
      <c r="I390">
        <f>VLOOKUP($A390,'9month'!$B$2:$L$1582,9,FALSE)</f>
        <v>356</v>
      </c>
      <c r="J390">
        <f>VLOOKUP($A390,'9month'!$B$2:$L$1582,10,FALSE)</f>
        <v>119</v>
      </c>
      <c r="K390">
        <f>VLOOKUP($A390,'9month'!$B$2:$L$1582,11,FALSE)</f>
        <v>1</v>
      </c>
    </row>
    <row r="391" spans="1:11" ht="18" hidden="1">
      <c r="A391" s="1" t="s">
        <v>415</v>
      </c>
      <c r="B391" t="str">
        <f>IF(ISNA(VLOOKUP($A391,incdec!$A$2:$B$89,2,FALSE)),"",VLOOKUP($A391,incdec!$A$2:$B$89,2,FALSE))</f>
        <v/>
      </c>
      <c r="C391" t="str">
        <f>IF(ISNA(VLOOKUP($A391,'dec8'!$A$1:$A$54,1,FALSE)),IF(ISNA(VLOOKUP($A391,'inc8'!$A$1:$A$26,1,FALSE)),"","increase8"),"decrease8")</f>
        <v/>
      </c>
      <c r="D391" t="str">
        <f>B391&amp;" "&amp;C391</f>
        <v xml:space="preserve"> </v>
      </c>
      <c r="E391" t="str">
        <f>VLOOKUP($A391,'9month'!$B$2:$L$1582,7,FALSE)</f>
        <v>2014-10-06T16:33:56Z</v>
      </c>
      <c r="F391">
        <f>VLOOKUP($A391,'9month'!$B$2:$L$1582,4,FALSE)</f>
        <v>6765</v>
      </c>
      <c r="G391">
        <f>VLOOKUP($A391,'9month'!$B$2:$L$1582,5,FALSE)</f>
        <v>386</v>
      </c>
      <c r="H391">
        <f>VLOOKUP($A391,'9month'!$B$2:$L$1582,6,FALSE)</f>
        <v>62</v>
      </c>
      <c r="I391">
        <f>VLOOKUP($A391,'9month'!$B$2:$L$1582,9,FALSE)</f>
        <v>363</v>
      </c>
      <c r="J391">
        <f>VLOOKUP($A391,'9month'!$B$2:$L$1582,10,FALSE)</f>
        <v>145</v>
      </c>
      <c r="K391">
        <f>VLOOKUP($A391,'9month'!$B$2:$L$1582,11,FALSE)</f>
        <v>82</v>
      </c>
    </row>
    <row r="392" spans="1:11" ht="18" hidden="1">
      <c r="A392" s="1" t="s">
        <v>416</v>
      </c>
      <c r="B392" t="str">
        <f>IF(ISNA(VLOOKUP($A392,incdec!$A$2:$B$89,2,FALSE)),"",VLOOKUP($A392,incdec!$A$2:$B$89,2,FALSE))</f>
        <v/>
      </c>
      <c r="C392" t="str">
        <f>IF(ISNA(VLOOKUP($A392,'dec8'!$A$1:$A$54,1,FALSE)),IF(ISNA(VLOOKUP($A392,'inc8'!$A$1:$A$26,1,FALSE)),"","increase8"),"decrease8")</f>
        <v/>
      </c>
      <c r="D392" t="str">
        <f>B392&amp;" "&amp;C392</f>
        <v xml:space="preserve"> </v>
      </c>
      <c r="E392" t="str">
        <f>VLOOKUP($A392,'9month'!$B$2:$L$1582,7,FALSE)</f>
        <v>2015-06-12T17:11:37Z</v>
      </c>
      <c r="F392">
        <f>VLOOKUP($A392,'9month'!$B$2:$L$1582,4,FALSE)</f>
        <v>59458</v>
      </c>
      <c r="G392">
        <f>VLOOKUP($A392,'9month'!$B$2:$L$1582,5,FALSE)</f>
        <v>110</v>
      </c>
      <c r="H392">
        <f>VLOOKUP($A392,'9month'!$B$2:$L$1582,6,FALSE)</f>
        <v>43</v>
      </c>
      <c r="I392">
        <f>VLOOKUP($A392,'9month'!$B$2:$L$1582,9,FALSE)</f>
        <v>3898</v>
      </c>
      <c r="J392">
        <f>VLOOKUP($A392,'9month'!$B$2:$L$1582,10,FALSE)</f>
        <v>84</v>
      </c>
      <c r="K392">
        <f>VLOOKUP($A392,'9month'!$B$2:$L$1582,11,FALSE)</f>
        <v>937</v>
      </c>
    </row>
    <row r="393" spans="1:11" ht="18" hidden="1">
      <c r="A393" s="1" t="s">
        <v>417</v>
      </c>
      <c r="B393" t="str">
        <f>IF(ISNA(VLOOKUP($A393,incdec!$A$2:$B$89,2,FALSE)),"",VLOOKUP($A393,incdec!$A$2:$B$89,2,FALSE))</f>
        <v/>
      </c>
      <c r="C393" t="str">
        <f>IF(ISNA(VLOOKUP($A393,'dec8'!$A$1:$A$54,1,FALSE)),IF(ISNA(VLOOKUP($A393,'inc8'!$A$1:$A$26,1,FALSE)),"","increase8"),"decrease8")</f>
        <v/>
      </c>
      <c r="D393" t="str">
        <f>B393&amp;" "&amp;C393</f>
        <v xml:space="preserve"> </v>
      </c>
      <c r="E393" t="str">
        <f>VLOOKUP($A393,'9month'!$B$2:$L$1582,7,FALSE)</f>
        <v>2015-06-10T13:05:24Z</v>
      </c>
      <c r="F393">
        <f>VLOOKUP($A393,'9month'!$B$2:$L$1582,4,FALSE)</f>
        <v>15488</v>
      </c>
      <c r="G393">
        <f>VLOOKUP($A393,'9month'!$B$2:$L$1582,5,FALSE)</f>
        <v>47</v>
      </c>
      <c r="H393">
        <f>VLOOKUP($A393,'9month'!$B$2:$L$1582,6,FALSE)</f>
        <v>27</v>
      </c>
      <c r="I393">
        <f>VLOOKUP($A393,'9month'!$B$2:$L$1582,9,FALSE)</f>
        <v>787</v>
      </c>
      <c r="J393">
        <f>VLOOKUP($A393,'9month'!$B$2:$L$1582,10,FALSE)</f>
        <v>15</v>
      </c>
      <c r="K393">
        <f>VLOOKUP($A393,'9month'!$B$2:$L$1582,11,FALSE)</f>
        <v>216</v>
      </c>
    </row>
    <row r="394" spans="1:11" ht="18" hidden="1">
      <c r="A394" s="1" t="s">
        <v>418</v>
      </c>
      <c r="B394" t="str">
        <f>IF(ISNA(VLOOKUP($A394,incdec!$A$2:$B$89,2,FALSE)),"",VLOOKUP($A394,incdec!$A$2:$B$89,2,FALSE))</f>
        <v/>
      </c>
      <c r="C394" t="str">
        <f>IF(ISNA(VLOOKUP($A394,'dec8'!$A$1:$A$54,1,FALSE)),IF(ISNA(VLOOKUP($A394,'inc8'!$A$1:$A$26,1,FALSE)),"","increase8"),"decrease8")</f>
        <v/>
      </c>
      <c r="D394" t="str">
        <f>B394&amp;" "&amp;C394</f>
        <v xml:space="preserve"> </v>
      </c>
      <c r="E394" t="str">
        <f>VLOOKUP($A394,'9month'!$B$2:$L$1582,7,FALSE)</f>
        <v>2013-06-25T12:44:35Z</v>
      </c>
      <c r="F394">
        <f>VLOOKUP($A394,'9month'!$B$2:$L$1582,4,FALSE)</f>
        <v>4027</v>
      </c>
      <c r="G394">
        <f>VLOOKUP($A394,'9month'!$B$2:$L$1582,5,FALSE)</f>
        <v>4896</v>
      </c>
      <c r="H394">
        <f>VLOOKUP($A394,'9month'!$B$2:$L$1582,6,FALSE)</f>
        <v>979</v>
      </c>
      <c r="I394">
        <f>VLOOKUP($A394,'9month'!$B$2:$L$1582,9,FALSE)</f>
        <v>776</v>
      </c>
      <c r="J394">
        <f>VLOOKUP($A394,'9month'!$B$2:$L$1582,10,FALSE)</f>
        <v>356</v>
      </c>
      <c r="K394">
        <f>VLOOKUP($A394,'9month'!$B$2:$L$1582,11,FALSE)</f>
        <v>312</v>
      </c>
    </row>
    <row r="395" spans="1:11" ht="18" hidden="1">
      <c r="A395" s="1" t="s">
        <v>419</v>
      </c>
      <c r="B395" t="str">
        <f>IF(ISNA(VLOOKUP($A395,incdec!$A$2:$B$89,2,FALSE)),"",VLOOKUP($A395,incdec!$A$2:$B$89,2,FALSE))</f>
        <v/>
      </c>
      <c r="C395" t="str">
        <f>IF(ISNA(VLOOKUP($A395,'dec8'!$A$1:$A$54,1,FALSE)),IF(ISNA(VLOOKUP($A395,'inc8'!$A$1:$A$26,1,FALSE)),"","increase8"),"decrease8")</f>
        <v/>
      </c>
      <c r="D395" t="str">
        <f>B395&amp;" "&amp;C395</f>
        <v xml:space="preserve"> </v>
      </c>
      <c r="E395" t="str">
        <f>VLOOKUP($A395,'9month'!$B$2:$L$1582,7,FALSE)</f>
        <v>2014-03-23T16:48:17Z</v>
      </c>
      <c r="F395">
        <f>VLOOKUP($A395,'9month'!$B$2:$L$1582,4,FALSE)</f>
        <v>16133</v>
      </c>
      <c r="G395">
        <f>VLOOKUP($A395,'9month'!$B$2:$L$1582,5,FALSE)</f>
        <v>254</v>
      </c>
      <c r="H395">
        <f>VLOOKUP($A395,'9month'!$B$2:$L$1582,6,FALSE)</f>
        <v>216</v>
      </c>
      <c r="I395">
        <f>VLOOKUP($A395,'9month'!$B$2:$L$1582,9,FALSE)</f>
        <v>1558</v>
      </c>
      <c r="J395">
        <f>VLOOKUP($A395,'9month'!$B$2:$L$1582,10,FALSE)</f>
        <v>256</v>
      </c>
      <c r="K395">
        <f>VLOOKUP($A395,'9month'!$B$2:$L$1582,11,FALSE)</f>
        <v>392</v>
      </c>
    </row>
    <row r="396" spans="1:11" ht="18" hidden="1">
      <c r="A396" s="1" t="s">
        <v>420</v>
      </c>
      <c r="B396" t="str">
        <f>IF(ISNA(VLOOKUP($A396,incdec!$A$2:$B$89,2,FALSE)),"",VLOOKUP($A396,incdec!$A$2:$B$89,2,FALSE))</f>
        <v/>
      </c>
      <c r="C396" t="str">
        <f>IF(ISNA(VLOOKUP($A396,'dec8'!$A$1:$A$54,1,FALSE)),IF(ISNA(VLOOKUP($A396,'inc8'!$A$1:$A$26,1,FALSE)),"","increase8"),"decrease8")</f>
        <v/>
      </c>
      <c r="D396" t="str">
        <f>B396&amp;" "&amp;C396</f>
        <v xml:space="preserve"> </v>
      </c>
      <c r="E396" t="str">
        <f>VLOOKUP($A396,'9month'!$B$2:$L$1582,7,FALSE)</f>
        <v>2013-02-14T06:02:40Z</v>
      </c>
      <c r="F396">
        <f>VLOOKUP($A396,'9month'!$B$2:$L$1582,4,FALSE)</f>
        <v>19032</v>
      </c>
      <c r="G396">
        <f>VLOOKUP($A396,'9month'!$B$2:$L$1582,5,FALSE)</f>
        <v>9</v>
      </c>
      <c r="H396">
        <f>VLOOKUP($A396,'9month'!$B$2:$L$1582,6,FALSE)</f>
        <v>14</v>
      </c>
      <c r="I396">
        <f>VLOOKUP($A396,'9month'!$B$2:$L$1582,9,FALSE)</f>
        <v>1143</v>
      </c>
      <c r="J396">
        <f>VLOOKUP($A396,'9month'!$B$2:$L$1582,10,FALSE)</f>
        <v>435</v>
      </c>
      <c r="K396">
        <f>VLOOKUP($A396,'9month'!$B$2:$L$1582,11,FALSE)</f>
        <v>45</v>
      </c>
    </row>
    <row r="397" spans="1:11" ht="18">
      <c r="A397" s="1" t="s">
        <v>47</v>
      </c>
      <c r="B397" t="str">
        <f>IF(ISNA(VLOOKUP($A397,incdec!$A$2:$B$89,2,FALSE)),"",VLOOKUP($A397,incdec!$A$2:$B$89,2,FALSE))</f>
        <v>decrease</v>
      </c>
      <c r="C397" t="str">
        <f>IF(ISNA(VLOOKUP($A397,'dec8'!$A$1:$A$54,1,FALSE)),IF(ISNA(VLOOKUP($A397,'inc8'!$A$1:$A$26,1,FALSE)),"","increase8"),"decrease8")</f>
        <v>decrease8</v>
      </c>
      <c r="D397" t="str">
        <f>B397&amp;" "&amp;C397</f>
        <v>decrease decrease8</v>
      </c>
      <c r="E397" t="str">
        <f>VLOOKUP($A397,'9month'!$B$2:$L$1582,7,FALSE)</f>
        <v>2014-06-10T03:18:31Z</v>
      </c>
      <c r="F397">
        <f>VLOOKUP($A397,'9month'!$B$2:$L$1582,4,FALSE)</f>
        <v>9016</v>
      </c>
      <c r="G397">
        <f>VLOOKUP($A397,'9month'!$B$2:$L$1582,5,FALSE)</f>
        <v>44</v>
      </c>
      <c r="H397">
        <f>VLOOKUP($A397,'9month'!$B$2:$L$1582,6,FALSE)</f>
        <v>18</v>
      </c>
      <c r="I397">
        <f>VLOOKUP($A397,'9month'!$B$2:$L$1582,9,FALSE)</f>
        <v>31</v>
      </c>
      <c r="J397">
        <f>VLOOKUP($A397,'9month'!$B$2:$L$1582,10,FALSE)</f>
        <v>88</v>
      </c>
      <c r="K397">
        <f>VLOOKUP($A397,'9month'!$B$2:$L$1582,11,FALSE)</f>
        <v>3</v>
      </c>
    </row>
    <row r="398" spans="1:11" ht="18" hidden="1">
      <c r="A398" s="1" t="s">
        <v>421</v>
      </c>
      <c r="B398" t="str">
        <f>IF(ISNA(VLOOKUP($A398,incdec!$A$2:$B$89,2,FALSE)),"",VLOOKUP($A398,incdec!$A$2:$B$89,2,FALSE))</f>
        <v/>
      </c>
      <c r="C398" t="str">
        <f>IF(ISNA(VLOOKUP($A398,'dec8'!$A$1:$A$54,1,FALSE)),IF(ISNA(VLOOKUP($A398,'inc8'!$A$1:$A$26,1,FALSE)),"","increase8"),"decrease8")</f>
        <v/>
      </c>
      <c r="D398" t="str">
        <f>B398&amp;" "&amp;C398</f>
        <v xml:space="preserve"> </v>
      </c>
      <c r="E398" t="str">
        <f>VLOOKUP($A398,'9month'!$B$2:$L$1582,7,FALSE)</f>
        <v>2013-06-14T05:25:34Z</v>
      </c>
      <c r="F398">
        <f>VLOOKUP($A398,'9month'!$B$2:$L$1582,4,FALSE)</f>
        <v>77782</v>
      </c>
      <c r="G398">
        <f>VLOOKUP($A398,'9month'!$B$2:$L$1582,5,FALSE)</f>
        <v>6</v>
      </c>
      <c r="H398">
        <f>VLOOKUP($A398,'9month'!$B$2:$L$1582,6,FALSE)</f>
        <v>3</v>
      </c>
      <c r="I398">
        <f>VLOOKUP($A398,'9month'!$B$2:$L$1582,9,FALSE)</f>
        <v>425</v>
      </c>
      <c r="J398">
        <f>VLOOKUP($A398,'9month'!$B$2:$L$1582,10,FALSE)</f>
        <v>46</v>
      </c>
      <c r="K398">
        <f>VLOOKUP($A398,'9month'!$B$2:$L$1582,11,FALSE)</f>
        <v>0</v>
      </c>
    </row>
    <row r="399" spans="1:11" ht="18" hidden="1">
      <c r="A399" s="1" t="s">
        <v>422</v>
      </c>
      <c r="B399" t="str">
        <f>IF(ISNA(VLOOKUP($A399,incdec!$A$2:$B$89,2,FALSE)),"",VLOOKUP($A399,incdec!$A$2:$B$89,2,FALSE))</f>
        <v/>
      </c>
      <c r="C399" t="str">
        <f>IF(ISNA(VLOOKUP($A399,'dec8'!$A$1:$A$54,1,FALSE)),IF(ISNA(VLOOKUP($A399,'inc8'!$A$1:$A$26,1,FALSE)),"","increase8"),"decrease8")</f>
        <v/>
      </c>
      <c r="D399" t="str">
        <f>B399&amp;" "&amp;C399</f>
        <v xml:space="preserve"> </v>
      </c>
      <c r="E399" t="str">
        <f>VLOOKUP($A399,'9month'!$B$2:$L$1582,7,FALSE)</f>
        <v>2014-11-22T16:01:58Z</v>
      </c>
      <c r="F399">
        <f>VLOOKUP($A399,'9month'!$B$2:$L$1582,4,FALSE)</f>
        <v>48239</v>
      </c>
      <c r="G399">
        <f>VLOOKUP($A399,'9month'!$B$2:$L$1582,5,FALSE)</f>
        <v>64</v>
      </c>
      <c r="H399">
        <f>VLOOKUP($A399,'9month'!$B$2:$L$1582,6,FALSE)</f>
        <v>11</v>
      </c>
      <c r="I399">
        <f>VLOOKUP($A399,'9month'!$B$2:$L$1582,9,FALSE)</f>
        <v>154</v>
      </c>
      <c r="J399">
        <f>VLOOKUP($A399,'9month'!$B$2:$L$1582,10,FALSE)</f>
        <v>22</v>
      </c>
      <c r="K399">
        <f>VLOOKUP($A399,'9month'!$B$2:$L$1582,11,FALSE)</f>
        <v>12</v>
      </c>
    </row>
    <row r="400" spans="1:11" ht="18" hidden="1">
      <c r="A400" s="1" t="s">
        <v>423</v>
      </c>
      <c r="B400" t="str">
        <f>IF(ISNA(VLOOKUP($A400,incdec!$A$2:$B$89,2,FALSE)),"",VLOOKUP($A400,incdec!$A$2:$B$89,2,FALSE))</f>
        <v/>
      </c>
      <c r="C400" t="str">
        <f>IF(ISNA(VLOOKUP($A400,'dec8'!$A$1:$A$54,1,FALSE)),IF(ISNA(VLOOKUP($A400,'inc8'!$A$1:$A$26,1,FALSE)),"","increase8"),"decrease8")</f>
        <v/>
      </c>
      <c r="D400" t="str">
        <f>B400&amp;" "&amp;C400</f>
        <v xml:space="preserve"> </v>
      </c>
      <c r="E400" t="str">
        <f>VLOOKUP($A400,'9month'!$B$2:$L$1582,7,FALSE)</f>
        <v>2015-03-13T22:44:20Z</v>
      </c>
      <c r="F400">
        <f>VLOOKUP($A400,'9month'!$B$2:$L$1582,4,FALSE)</f>
        <v>5749</v>
      </c>
      <c r="G400">
        <f>VLOOKUP($A400,'9month'!$B$2:$L$1582,5,FALSE)</f>
        <v>256</v>
      </c>
      <c r="H400">
        <f>VLOOKUP($A400,'9month'!$B$2:$L$1582,6,FALSE)</f>
        <v>104</v>
      </c>
      <c r="I400">
        <f>VLOOKUP($A400,'9month'!$B$2:$L$1582,9,FALSE)</f>
        <v>99</v>
      </c>
      <c r="J400">
        <f>VLOOKUP($A400,'9month'!$B$2:$L$1582,10,FALSE)</f>
        <v>186</v>
      </c>
      <c r="K400">
        <f>VLOOKUP($A400,'9month'!$B$2:$L$1582,11,FALSE)</f>
        <v>39</v>
      </c>
    </row>
    <row r="401" spans="1:11" ht="18" hidden="1">
      <c r="A401" s="1" t="s">
        <v>424</v>
      </c>
      <c r="B401" t="str">
        <f>IF(ISNA(VLOOKUP($A401,incdec!$A$2:$B$89,2,FALSE)),"",VLOOKUP($A401,incdec!$A$2:$B$89,2,FALSE))</f>
        <v/>
      </c>
      <c r="C401" t="str">
        <f>IF(ISNA(VLOOKUP($A401,'dec8'!$A$1:$A$54,1,FALSE)),IF(ISNA(VLOOKUP($A401,'inc8'!$A$1:$A$26,1,FALSE)),"","increase8"),"decrease8")</f>
        <v/>
      </c>
      <c r="D401" t="str">
        <f>B401&amp;" "&amp;C401</f>
        <v xml:space="preserve"> </v>
      </c>
      <c r="E401" t="str">
        <f>VLOOKUP($A401,'9month'!$B$2:$L$1582,7,FALSE)</f>
        <v>2013-11-06T03:55:38Z</v>
      </c>
      <c r="F401">
        <f>VLOOKUP($A401,'9month'!$B$2:$L$1582,4,FALSE)</f>
        <v>163521</v>
      </c>
      <c r="G401">
        <f>VLOOKUP($A401,'9month'!$B$2:$L$1582,5,FALSE)</f>
        <v>5122</v>
      </c>
      <c r="H401">
        <f>VLOOKUP($A401,'9month'!$B$2:$L$1582,6,FALSE)</f>
        <v>1574</v>
      </c>
      <c r="I401">
        <f>VLOOKUP($A401,'9month'!$B$2:$L$1582,9,FALSE)</f>
        <v>15848</v>
      </c>
      <c r="J401">
        <f>VLOOKUP($A401,'9month'!$B$2:$L$1582,10,FALSE)</f>
        <v>1484</v>
      </c>
      <c r="K401">
        <f>VLOOKUP($A401,'9month'!$B$2:$L$1582,11,FALSE)</f>
        <v>4721</v>
      </c>
    </row>
    <row r="402" spans="1:11" ht="18">
      <c r="A402" s="1" t="s">
        <v>425</v>
      </c>
      <c r="B402" t="str">
        <f>IF(ISNA(VLOOKUP($A402,incdec!$A$2:$B$89,2,FALSE)),"",VLOOKUP($A402,incdec!$A$2:$B$89,2,FALSE))</f>
        <v/>
      </c>
      <c r="C402" t="str">
        <f>IF(ISNA(VLOOKUP($A402,'dec8'!$A$1:$A$54,1,FALSE)),IF(ISNA(VLOOKUP($A402,'inc8'!$A$1:$A$26,1,FALSE)),"","increase8"),"decrease8")</f>
        <v>decrease8</v>
      </c>
      <c r="D402" t="str">
        <f>B402&amp;" "&amp;C402</f>
        <v xml:space="preserve"> decrease8</v>
      </c>
      <c r="E402" t="str">
        <f>VLOOKUP($A402,'9month'!$B$2:$L$1582,7,FALSE)</f>
        <v>2013-05-18T13:43:50Z</v>
      </c>
      <c r="F402">
        <f>VLOOKUP($A402,'9month'!$B$2:$L$1582,4,FALSE)</f>
        <v>42706</v>
      </c>
      <c r="G402">
        <f>VLOOKUP($A402,'9month'!$B$2:$L$1582,5,FALSE)</f>
        <v>27</v>
      </c>
      <c r="H402">
        <f>VLOOKUP($A402,'9month'!$B$2:$L$1582,6,FALSE)</f>
        <v>16</v>
      </c>
      <c r="I402">
        <f>VLOOKUP($A402,'9month'!$B$2:$L$1582,9,FALSE)</f>
        <v>1013</v>
      </c>
      <c r="J402">
        <f>VLOOKUP($A402,'9month'!$B$2:$L$1582,10,FALSE)</f>
        <v>42</v>
      </c>
      <c r="K402">
        <f>VLOOKUP($A402,'9month'!$B$2:$L$1582,11,FALSE)</f>
        <v>4</v>
      </c>
    </row>
    <row r="403" spans="1:11" ht="18" hidden="1">
      <c r="A403" s="1" t="s">
        <v>426</v>
      </c>
      <c r="B403" t="str">
        <f>IF(ISNA(VLOOKUP($A403,incdec!$A$2:$B$89,2,FALSE)),"",VLOOKUP($A403,incdec!$A$2:$B$89,2,FALSE))</f>
        <v/>
      </c>
      <c r="C403" t="str">
        <f>IF(ISNA(VLOOKUP($A403,'dec8'!$A$1:$A$54,1,FALSE)),IF(ISNA(VLOOKUP($A403,'inc8'!$A$1:$A$26,1,FALSE)),"","increase8"),"decrease8")</f>
        <v/>
      </c>
      <c r="D403" t="str">
        <f>B403&amp;" "&amp;C403</f>
        <v xml:space="preserve"> </v>
      </c>
      <c r="E403" t="str">
        <f>VLOOKUP($A403,'9month'!$B$2:$L$1582,7,FALSE)</f>
        <v>2014-09-18T04:14:09Z</v>
      </c>
      <c r="F403">
        <f>VLOOKUP($A403,'9month'!$B$2:$L$1582,4,FALSE)</f>
        <v>15763</v>
      </c>
      <c r="G403">
        <f>VLOOKUP($A403,'9month'!$B$2:$L$1582,5,FALSE)</f>
        <v>48</v>
      </c>
      <c r="H403">
        <f>VLOOKUP($A403,'9month'!$B$2:$L$1582,6,FALSE)</f>
        <v>38</v>
      </c>
      <c r="I403">
        <f>VLOOKUP($A403,'9month'!$B$2:$L$1582,9,FALSE)</f>
        <v>566</v>
      </c>
      <c r="J403">
        <f>VLOOKUP($A403,'9month'!$B$2:$L$1582,10,FALSE)</f>
        <v>84</v>
      </c>
      <c r="K403">
        <f>VLOOKUP($A403,'9month'!$B$2:$L$1582,11,FALSE)</f>
        <v>448</v>
      </c>
    </row>
    <row r="404" spans="1:11" ht="18" hidden="1">
      <c r="A404" s="1" t="s">
        <v>427</v>
      </c>
      <c r="B404" t="str">
        <f>IF(ISNA(VLOOKUP($A404,incdec!$A$2:$B$89,2,FALSE)),"",VLOOKUP($A404,incdec!$A$2:$B$89,2,FALSE))</f>
        <v/>
      </c>
      <c r="C404" t="str">
        <f>IF(ISNA(VLOOKUP($A404,'dec8'!$A$1:$A$54,1,FALSE)),IF(ISNA(VLOOKUP($A404,'inc8'!$A$1:$A$26,1,FALSE)),"","increase8"),"decrease8")</f>
        <v/>
      </c>
      <c r="D404" t="str">
        <f>B404&amp;" "&amp;C404</f>
        <v xml:space="preserve"> </v>
      </c>
      <c r="E404" t="str">
        <f>VLOOKUP($A404,'9month'!$B$2:$L$1582,7,FALSE)</f>
        <v>2015-06-25T18:43:47Z</v>
      </c>
      <c r="F404">
        <f>VLOOKUP($A404,'9month'!$B$2:$L$1582,4,FALSE)</f>
        <v>15141</v>
      </c>
      <c r="G404">
        <f>VLOOKUP($A404,'9month'!$B$2:$L$1582,5,FALSE)</f>
        <v>4</v>
      </c>
      <c r="H404">
        <f>VLOOKUP($A404,'9month'!$B$2:$L$1582,6,FALSE)</f>
        <v>10</v>
      </c>
      <c r="I404">
        <f>VLOOKUP($A404,'9month'!$B$2:$L$1582,9,FALSE)</f>
        <v>221</v>
      </c>
      <c r="J404">
        <f>VLOOKUP($A404,'9month'!$B$2:$L$1582,10,FALSE)</f>
        <v>31</v>
      </c>
      <c r="K404">
        <f>VLOOKUP($A404,'9month'!$B$2:$L$1582,11,FALSE)</f>
        <v>7</v>
      </c>
    </row>
    <row r="405" spans="1:11" ht="18">
      <c r="A405" s="1" t="s">
        <v>428</v>
      </c>
      <c r="B405" t="str">
        <f>IF(ISNA(VLOOKUP($A405,incdec!$A$2:$B$89,2,FALSE)),"",VLOOKUP($A405,incdec!$A$2:$B$89,2,FALSE))</f>
        <v/>
      </c>
      <c r="C405" t="str">
        <f>IF(ISNA(VLOOKUP($A405,'dec8'!$A$1:$A$54,1,FALSE)),IF(ISNA(VLOOKUP($A405,'inc8'!$A$1:$A$26,1,FALSE)),"","increase8"),"decrease8")</f>
        <v>decrease8</v>
      </c>
      <c r="D405" t="str">
        <f>B405&amp;" "&amp;C405</f>
        <v xml:space="preserve"> decrease8</v>
      </c>
      <c r="E405" t="str">
        <f>VLOOKUP($A405,'9month'!$B$2:$L$1582,7,FALSE)</f>
        <v>2014-12-05T14:49:12Z</v>
      </c>
      <c r="F405">
        <f>VLOOKUP($A405,'9month'!$B$2:$L$1582,4,FALSE)</f>
        <v>190079</v>
      </c>
      <c r="G405">
        <f>VLOOKUP($A405,'9month'!$B$2:$L$1582,5,FALSE)</f>
        <v>146</v>
      </c>
      <c r="H405">
        <f>VLOOKUP($A405,'9month'!$B$2:$L$1582,6,FALSE)</f>
        <v>47</v>
      </c>
      <c r="I405">
        <f>VLOOKUP($A405,'9month'!$B$2:$L$1582,9,FALSE)</f>
        <v>133</v>
      </c>
      <c r="J405">
        <f>VLOOKUP($A405,'9month'!$B$2:$L$1582,10,FALSE)</f>
        <v>81</v>
      </c>
      <c r="K405">
        <f>VLOOKUP($A405,'9month'!$B$2:$L$1582,11,FALSE)</f>
        <v>23</v>
      </c>
    </row>
    <row r="406" spans="1:11" ht="18" hidden="1">
      <c r="A406" s="1" t="s">
        <v>429</v>
      </c>
      <c r="B406" t="str">
        <f>IF(ISNA(VLOOKUP($A406,incdec!$A$2:$B$89,2,FALSE)),"",VLOOKUP($A406,incdec!$A$2:$B$89,2,FALSE))</f>
        <v/>
      </c>
      <c r="C406" t="str">
        <f>IF(ISNA(VLOOKUP($A406,'dec8'!$A$1:$A$54,1,FALSE)),IF(ISNA(VLOOKUP($A406,'inc8'!$A$1:$A$26,1,FALSE)),"","increase8"),"decrease8")</f>
        <v/>
      </c>
      <c r="D406" t="str">
        <f>B406&amp;" "&amp;C406</f>
        <v xml:space="preserve"> </v>
      </c>
      <c r="E406" t="str">
        <f>VLOOKUP($A406,'9month'!$B$2:$L$1582,7,FALSE)</f>
        <v>2013-04-15T09:57:20Z</v>
      </c>
      <c r="F406">
        <f>VLOOKUP($A406,'9month'!$B$2:$L$1582,4,FALSE)</f>
        <v>25505</v>
      </c>
      <c r="G406">
        <f>VLOOKUP($A406,'9month'!$B$2:$L$1582,5,FALSE)</f>
        <v>2289</v>
      </c>
      <c r="H406">
        <f>VLOOKUP($A406,'9month'!$B$2:$L$1582,6,FALSE)</f>
        <v>750</v>
      </c>
      <c r="I406">
        <f>VLOOKUP($A406,'9month'!$B$2:$L$1582,9,FALSE)</f>
        <v>493</v>
      </c>
      <c r="J406">
        <f>VLOOKUP($A406,'9month'!$B$2:$L$1582,10,FALSE)</f>
        <v>735</v>
      </c>
      <c r="K406">
        <f>VLOOKUP($A406,'9month'!$B$2:$L$1582,11,FALSE)</f>
        <v>123</v>
      </c>
    </row>
    <row r="407" spans="1:11" ht="18">
      <c r="A407" s="1" t="s">
        <v>14</v>
      </c>
      <c r="B407" t="str">
        <f>IF(ISNA(VLOOKUP($A407,incdec!$A$2:$B$89,2,FALSE)),"",VLOOKUP($A407,incdec!$A$2:$B$89,2,FALSE))</f>
        <v>decrease</v>
      </c>
      <c r="C407" t="str">
        <f>IF(ISNA(VLOOKUP($A407,'dec8'!$A$1:$A$54,1,FALSE)),IF(ISNA(VLOOKUP($A407,'inc8'!$A$1:$A$26,1,FALSE)),"","increase8"),"decrease8")</f>
        <v>decrease8</v>
      </c>
      <c r="D407" t="str">
        <f>B407&amp;" "&amp;C407</f>
        <v>decrease decrease8</v>
      </c>
      <c r="E407" t="str">
        <f>VLOOKUP($A407,'9month'!$B$2:$L$1582,7,FALSE)</f>
        <v>2011-12-25T21:39:13Z</v>
      </c>
      <c r="F407">
        <f>VLOOKUP($A407,'9month'!$B$2:$L$1582,4,FALSE)</f>
        <v>79247</v>
      </c>
      <c r="G407">
        <f>VLOOKUP($A407,'9month'!$B$2:$L$1582,5,FALSE)</f>
        <v>225</v>
      </c>
      <c r="H407">
        <f>VLOOKUP($A407,'9month'!$B$2:$L$1582,6,FALSE)</f>
        <v>37</v>
      </c>
      <c r="I407">
        <f>VLOOKUP($A407,'9month'!$B$2:$L$1582,9,FALSE)</f>
        <v>242</v>
      </c>
      <c r="J407">
        <f>VLOOKUP($A407,'9month'!$B$2:$L$1582,10,FALSE)</f>
        <v>234</v>
      </c>
      <c r="K407">
        <f>VLOOKUP($A407,'9month'!$B$2:$L$1582,11,FALSE)</f>
        <v>14</v>
      </c>
    </row>
    <row r="408" spans="1:11" ht="18" hidden="1">
      <c r="A408" s="1" t="s">
        <v>430</v>
      </c>
      <c r="B408" t="str">
        <f>IF(ISNA(VLOOKUP($A408,incdec!$A$2:$B$89,2,FALSE)),"",VLOOKUP($A408,incdec!$A$2:$B$89,2,FALSE))</f>
        <v/>
      </c>
      <c r="C408" t="str">
        <f>IF(ISNA(VLOOKUP($A408,'dec8'!$A$1:$A$54,1,FALSE)),IF(ISNA(VLOOKUP($A408,'inc8'!$A$1:$A$26,1,FALSE)),"","increase8"),"decrease8")</f>
        <v/>
      </c>
      <c r="D408" t="str">
        <f>B408&amp;" "&amp;C408</f>
        <v xml:space="preserve"> </v>
      </c>
      <c r="E408" t="str">
        <f>VLOOKUP($A408,'9month'!$B$2:$L$1582,7,FALSE)</f>
        <v>2015-05-02T18:05:19Z</v>
      </c>
      <c r="F408">
        <f>VLOOKUP($A408,'9month'!$B$2:$L$1582,4,FALSE)</f>
        <v>16085</v>
      </c>
      <c r="G408">
        <f>VLOOKUP($A408,'9month'!$B$2:$L$1582,5,FALSE)</f>
        <v>2</v>
      </c>
      <c r="H408">
        <f>VLOOKUP($A408,'9month'!$B$2:$L$1582,6,FALSE)</f>
        <v>0</v>
      </c>
      <c r="I408">
        <f>VLOOKUP($A408,'9month'!$B$2:$L$1582,9,FALSE)</f>
        <v>384</v>
      </c>
      <c r="J408">
        <f>VLOOKUP($A408,'9month'!$B$2:$L$1582,10,FALSE)</f>
        <v>311</v>
      </c>
      <c r="K408">
        <f>VLOOKUP($A408,'9month'!$B$2:$L$1582,11,FALSE)</f>
        <v>48</v>
      </c>
    </row>
    <row r="409" spans="1:11" ht="18" hidden="1">
      <c r="A409" s="1" t="s">
        <v>431</v>
      </c>
      <c r="B409" t="str">
        <f>IF(ISNA(VLOOKUP($A409,incdec!$A$2:$B$89,2,FALSE)),"",VLOOKUP($A409,incdec!$A$2:$B$89,2,FALSE))</f>
        <v/>
      </c>
      <c r="C409" t="str">
        <f>IF(ISNA(VLOOKUP($A409,'dec8'!$A$1:$A$54,1,FALSE)),IF(ISNA(VLOOKUP($A409,'inc8'!$A$1:$A$26,1,FALSE)),"","increase8"),"decrease8")</f>
        <v/>
      </c>
      <c r="D409" t="str">
        <f>B409&amp;" "&amp;C409</f>
        <v xml:space="preserve"> </v>
      </c>
      <c r="E409" t="str">
        <f>VLOOKUP($A409,'9month'!$B$2:$L$1582,7,FALSE)</f>
        <v>2012-05-11T15:54:11Z</v>
      </c>
      <c r="F409">
        <f>VLOOKUP($A409,'9month'!$B$2:$L$1582,4,FALSE)</f>
        <v>25294</v>
      </c>
      <c r="G409">
        <f>VLOOKUP($A409,'9month'!$B$2:$L$1582,5,FALSE)</f>
        <v>79</v>
      </c>
      <c r="H409">
        <f>VLOOKUP($A409,'9month'!$B$2:$L$1582,6,FALSE)</f>
        <v>21</v>
      </c>
      <c r="I409">
        <f>VLOOKUP($A409,'9month'!$B$2:$L$1582,9,FALSE)</f>
        <v>12</v>
      </c>
      <c r="J409">
        <f>VLOOKUP($A409,'9month'!$B$2:$L$1582,10,FALSE)</f>
        <v>0</v>
      </c>
      <c r="K409">
        <f>VLOOKUP($A409,'9month'!$B$2:$L$1582,11,FALSE)</f>
        <v>22</v>
      </c>
    </row>
    <row r="410" spans="1:11" ht="18" hidden="1">
      <c r="A410" s="1" t="s">
        <v>432</v>
      </c>
      <c r="B410" t="str">
        <f>IF(ISNA(VLOOKUP($A410,incdec!$A$2:$B$89,2,FALSE)),"",VLOOKUP($A410,incdec!$A$2:$B$89,2,FALSE))</f>
        <v/>
      </c>
      <c r="C410" t="str">
        <f>IF(ISNA(VLOOKUP($A410,'dec8'!$A$1:$A$54,1,FALSE)),IF(ISNA(VLOOKUP($A410,'inc8'!$A$1:$A$26,1,FALSE)),"","increase8"),"decrease8")</f>
        <v/>
      </c>
      <c r="D410" t="str">
        <f>B410&amp;" "&amp;C410</f>
        <v xml:space="preserve"> </v>
      </c>
      <c r="E410" t="str">
        <f>VLOOKUP($A410,'9month'!$B$2:$L$1582,7,FALSE)</f>
        <v>2014-12-07T21:53:21Z</v>
      </c>
      <c r="F410">
        <f>VLOOKUP($A410,'9month'!$B$2:$L$1582,4,FALSE)</f>
        <v>27483</v>
      </c>
      <c r="G410">
        <f>VLOOKUP($A410,'9month'!$B$2:$L$1582,5,FALSE)</f>
        <v>777</v>
      </c>
      <c r="H410">
        <f>VLOOKUP($A410,'9month'!$B$2:$L$1582,6,FALSE)</f>
        <v>520</v>
      </c>
      <c r="I410">
        <f>VLOOKUP($A410,'9month'!$B$2:$L$1582,9,FALSE)</f>
        <v>382</v>
      </c>
      <c r="J410">
        <f>VLOOKUP($A410,'9month'!$B$2:$L$1582,10,FALSE)</f>
        <v>0</v>
      </c>
      <c r="K410">
        <f>VLOOKUP($A410,'9month'!$B$2:$L$1582,11,FALSE)</f>
        <v>333</v>
      </c>
    </row>
    <row r="411" spans="1:11" ht="18" hidden="1">
      <c r="A411" s="1" t="s">
        <v>433</v>
      </c>
      <c r="B411" t="str">
        <f>IF(ISNA(VLOOKUP($A411,incdec!$A$2:$B$89,2,FALSE)),"",VLOOKUP($A411,incdec!$A$2:$B$89,2,FALSE))</f>
        <v/>
      </c>
      <c r="C411" t="str">
        <f>IF(ISNA(VLOOKUP($A411,'dec8'!$A$1:$A$54,1,FALSE)),IF(ISNA(VLOOKUP($A411,'inc8'!$A$1:$A$26,1,FALSE)),"","increase8"),"decrease8")</f>
        <v/>
      </c>
      <c r="D411" t="str">
        <f>B411&amp;" "&amp;C411</f>
        <v xml:space="preserve"> </v>
      </c>
      <c r="E411" t="str">
        <f>VLOOKUP($A411,'9month'!$B$2:$L$1582,7,FALSE)</f>
        <v>2014-11-27T20:07:17Z</v>
      </c>
      <c r="F411">
        <f>VLOOKUP($A411,'9month'!$B$2:$L$1582,4,FALSE)</f>
        <v>11237</v>
      </c>
      <c r="G411">
        <f>VLOOKUP($A411,'9month'!$B$2:$L$1582,5,FALSE)</f>
        <v>547</v>
      </c>
      <c r="H411">
        <f>VLOOKUP($A411,'9month'!$B$2:$L$1582,6,FALSE)</f>
        <v>322</v>
      </c>
      <c r="I411">
        <f>VLOOKUP($A411,'9month'!$B$2:$L$1582,9,FALSE)</f>
        <v>289</v>
      </c>
      <c r="J411">
        <f>VLOOKUP($A411,'9month'!$B$2:$L$1582,10,FALSE)</f>
        <v>0</v>
      </c>
      <c r="K411">
        <f>VLOOKUP($A411,'9month'!$B$2:$L$1582,11,FALSE)</f>
        <v>159</v>
      </c>
    </row>
    <row r="412" spans="1:11" ht="18" hidden="1">
      <c r="A412" s="1" t="s">
        <v>434</v>
      </c>
      <c r="B412" t="str">
        <f>IF(ISNA(VLOOKUP($A412,incdec!$A$2:$B$89,2,FALSE)),"",VLOOKUP($A412,incdec!$A$2:$B$89,2,FALSE))</f>
        <v/>
      </c>
      <c r="C412" t="str">
        <f>IF(ISNA(VLOOKUP($A412,'dec8'!$A$1:$A$54,1,FALSE)),IF(ISNA(VLOOKUP($A412,'inc8'!$A$1:$A$26,1,FALSE)),"","increase8"),"decrease8")</f>
        <v/>
      </c>
      <c r="D412" t="str">
        <f>B412&amp;" "&amp;C412</f>
        <v xml:space="preserve"> </v>
      </c>
      <c r="E412" t="str">
        <f>VLOOKUP($A412,'9month'!$B$2:$L$1582,7,FALSE)</f>
        <v>2015-03-21T20:01:10Z</v>
      </c>
      <c r="F412">
        <f>VLOOKUP($A412,'9month'!$B$2:$L$1582,4,FALSE)</f>
        <v>4799</v>
      </c>
      <c r="G412">
        <f>VLOOKUP($A412,'9month'!$B$2:$L$1582,5,FALSE)</f>
        <v>619</v>
      </c>
      <c r="H412">
        <f>VLOOKUP($A412,'9month'!$B$2:$L$1582,6,FALSE)</f>
        <v>281</v>
      </c>
      <c r="I412">
        <f>VLOOKUP($A412,'9month'!$B$2:$L$1582,9,FALSE)</f>
        <v>479</v>
      </c>
      <c r="J412">
        <f>VLOOKUP($A412,'9month'!$B$2:$L$1582,10,FALSE)</f>
        <v>261</v>
      </c>
      <c r="K412">
        <f>VLOOKUP($A412,'9month'!$B$2:$L$1582,11,FALSE)</f>
        <v>133</v>
      </c>
    </row>
    <row r="413" spans="1:11" ht="18" hidden="1">
      <c r="A413" s="1" t="s">
        <v>435</v>
      </c>
      <c r="B413" t="str">
        <f>IF(ISNA(VLOOKUP($A413,incdec!$A$2:$B$89,2,FALSE)),"",VLOOKUP($A413,incdec!$A$2:$B$89,2,FALSE))</f>
        <v/>
      </c>
      <c r="C413" t="str">
        <f>IF(ISNA(VLOOKUP($A413,'dec8'!$A$1:$A$54,1,FALSE)),IF(ISNA(VLOOKUP($A413,'inc8'!$A$1:$A$26,1,FALSE)),"","increase8"),"decrease8")</f>
        <v/>
      </c>
      <c r="D413" t="str">
        <f>B413&amp;" "&amp;C413</f>
        <v xml:space="preserve"> </v>
      </c>
      <c r="E413" t="str">
        <f>VLOOKUP($A413,'9month'!$B$2:$L$1582,7,FALSE)</f>
        <v>2014-04-29T06:48:49Z</v>
      </c>
      <c r="F413">
        <f>VLOOKUP($A413,'9month'!$B$2:$L$1582,4,FALSE)</f>
        <v>55765</v>
      </c>
      <c r="G413">
        <f>VLOOKUP($A413,'9month'!$B$2:$L$1582,5,FALSE)</f>
        <v>1012</v>
      </c>
      <c r="H413">
        <f>VLOOKUP($A413,'9month'!$B$2:$L$1582,6,FALSE)</f>
        <v>282</v>
      </c>
      <c r="I413">
        <f>VLOOKUP($A413,'9month'!$B$2:$L$1582,9,FALSE)</f>
        <v>5125</v>
      </c>
      <c r="J413">
        <f>VLOOKUP($A413,'9month'!$B$2:$L$1582,10,FALSE)</f>
        <v>1228</v>
      </c>
      <c r="K413">
        <f>VLOOKUP($A413,'9month'!$B$2:$L$1582,11,FALSE)</f>
        <v>793</v>
      </c>
    </row>
    <row r="414" spans="1:11" ht="18" hidden="1">
      <c r="A414" s="1" t="s">
        <v>436</v>
      </c>
      <c r="B414" t="str">
        <f>IF(ISNA(VLOOKUP($A414,incdec!$A$2:$B$89,2,FALSE)),"",VLOOKUP($A414,incdec!$A$2:$B$89,2,FALSE))</f>
        <v/>
      </c>
      <c r="C414" t="str">
        <f>IF(ISNA(VLOOKUP($A414,'dec8'!$A$1:$A$54,1,FALSE)),IF(ISNA(VLOOKUP($A414,'inc8'!$A$1:$A$26,1,FALSE)),"","increase8"),"decrease8")</f>
        <v/>
      </c>
      <c r="D414" t="str">
        <f>B414&amp;" "&amp;C414</f>
        <v xml:space="preserve"> </v>
      </c>
      <c r="E414" t="str">
        <f>VLOOKUP($A414,'9month'!$B$2:$L$1582,7,FALSE)</f>
        <v>2015-03-17T16:09:38Z</v>
      </c>
      <c r="F414">
        <f>VLOOKUP($A414,'9month'!$B$2:$L$1582,4,FALSE)</f>
        <v>47871</v>
      </c>
      <c r="G414">
        <f>VLOOKUP($A414,'9month'!$B$2:$L$1582,5,FALSE)</f>
        <v>1094</v>
      </c>
      <c r="H414">
        <f>VLOOKUP($A414,'9month'!$B$2:$L$1582,6,FALSE)</f>
        <v>491</v>
      </c>
      <c r="I414">
        <f>VLOOKUP($A414,'9month'!$B$2:$L$1582,9,FALSE)</f>
        <v>640</v>
      </c>
      <c r="J414">
        <f>VLOOKUP($A414,'9month'!$B$2:$L$1582,10,FALSE)</f>
        <v>1439</v>
      </c>
      <c r="K414">
        <f>VLOOKUP($A414,'9month'!$B$2:$L$1582,11,FALSE)</f>
        <v>336</v>
      </c>
    </row>
    <row r="415" spans="1:11" ht="18" hidden="1">
      <c r="A415" s="1" t="s">
        <v>437</v>
      </c>
      <c r="B415" t="str">
        <f>IF(ISNA(VLOOKUP($A415,incdec!$A$2:$B$89,2,FALSE)),"",VLOOKUP($A415,incdec!$A$2:$B$89,2,FALSE))</f>
        <v/>
      </c>
      <c r="C415" t="str">
        <f>IF(ISNA(VLOOKUP($A415,'dec8'!$A$1:$A$54,1,FALSE)),IF(ISNA(VLOOKUP($A415,'inc8'!$A$1:$A$26,1,FALSE)),"","increase8"),"decrease8")</f>
        <v/>
      </c>
      <c r="D415" t="str">
        <f>B415&amp;" "&amp;C415</f>
        <v xml:space="preserve"> </v>
      </c>
      <c r="E415" t="str">
        <f>VLOOKUP($A415,'9month'!$B$2:$L$1582,7,FALSE)</f>
        <v>2015-05-10T21:31:48Z</v>
      </c>
      <c r="F415">
        <f>VLOOKUP($A415,'9month'!$B$2:$L$1582,4,FALSE)</f>
        <v>24707</v>
      </c>
      <c r="G415">
        <f>VLOOKUP($A415,'9month'!$B$2:$L$1582,5,FALSE)</f>
        <v>82</v>
      </c>
      <c r="H415">
        <f>VLOOKUP($A415,'9month'!$B$2:$L$1582,6,FALSE)</f>
        <v>12</v>
      </c>
      <c r="I415">
        <f>VLOOKUP($A415,'9month'!$B$2:$L$1582,9,FALSE)</f>
        <v>689</v>
      </c>
      <c r="J415">
        <f>VLOOKUP($A415,'9month'!$B$2:$L$1582,10,FALSE)</f>
        <v>19</v>
      </c>
      <c r="K415">
        <f>VLOOKUP($A415,'9month'!$B$2:$L$1582,11,FALSE)</f>
        <v>15</v>
      </c>
    </row>
    <row r="416" spans="1:11" ht="18" hidden="1">
      <c r="A416" s="1" t="s">
        <v>438</v>
      </c>
      <c r="B416" t="str">
        <f>IF(ISNA(VLOOKUP($A416,incdec!$A$2:$B$89,2,FALSE)),"",VLOOKUP($A416,incdec!$A$2:$B$89,2,FALSE))</f>
        <v/>
      </c>
      <c r="C416" t="str">
        <f>IF(ISNA(VLOOKUP($A416,'dec8'!$A$1:$A$54,1,FALSE)),IF(ISNA(VLOOKUP($A416,'inc8'!$A$1:$A$26,1,FALSE)),"","increase8"),"decrease8")</f>
        <v/>
      </c>
      <c r="D416" t="str">
        <f>B416&amp;" "&amp;C416</f>
        <v xml:space="preserve"> </v>
      </c>
      <c r="E416" t="str">
        <f>VLOOKUP($A416,'9month'!$B$2:$L$1582,7,FALSE)</f>
        <v>2013-12-07T11:13:45Z</v>
      </c>
      <c r="F416">
        <f>VLOOKUP($A416,'9month'!$B$2:$L$1582,4,FALSE)</f>
        <v>6796</v>
      </c>
      <c r="G416">
        <f>VLOOKUP($A416,'9month'!$B$2:$L$1582,5,FALSE)</f>
        <v>90</v>
      </c>
      <c r="H416">
        <f>VLOOKUP($A416,'9month'!$B$2:$L$1582,6,FALSE)</f>
        <v>40</v>
      </c>
      <c r="I416">
        <f>VLOOKUP($A416,'9month'!$B$2:$L$1582,9,FALSE)</f>
        <v>207</v>
      </c>
      <c r="J416">
        <f>VLOOKUP($A416,'9month'!$B$2:$L$1582,10,FALSE)</f>
        <v>138</v>
      </c>
      <c r="K416">
        <f>VLOOKUP($A416,'9month'!$B$2:$L$1582,11,FALSE)</f>
        <v>4</v>
      </c>
    </row>
    <row r="417" spans="1:11" ht="18">
      <c r="A417" s="1" t="s">
        <v>34</v>
      </c>
      <c r="B417" t="str">
        <f>IF(ISNA(VLOOKUP($A417,incdec!$A$2:$B$89,2,FALSE)),"",VLOOKUP($A417,incdec!$A$2:$B$89,2,FALSE))</f>
        <v>decrease</v>
      </c>
      <c r="C417" t="str">
        <f>IF(ISNA(VLOOKUP($A417,'dec8'!$A$1:$A$54,1,FALSE)),IF(ISNA(VLOOKUP($A417,'inc8'!$A$1:$A$26,1,FALSE)),"","increase8"),"decrease8")</f>
        <v>decrease8</v>
      </c>
      <c r="D417" t="str">
        <f>B417&amp;" "&amp;C417</f>
        <v>decrease decrease8</v>
      </c>
      <c r="E417" t="str">
        <f>VLOOKUP($A417,'9month'!$B$2:$L$1582,7,FALSE)</f>
        <v>2012-11-23T14:54:49Z</v>
      </c>
      <c r="F417">
        <f>VLOOKUP($A417,'9month'!$B$2:$L$1582,4,FALSE)</f>
        <v>27815</v>
      </c>
      <c r="G417">
        <f>VLOOKUP($A417,'9month'!$B$2:$L$1582,5,FALSE)</f>
        <v>41</v>
      </c>
      <c r="H417">
        <f>VLOOKUP($A417,'9month'!$B$2:$L$1582,6,FALSE)</f>
        <v>86</v>
      </c>
      <c r="I417">
        <f>VLOOKUP($A417,'9month'!$B$2:$L$1582,9,FALSE)</f>
        <v>563</v>
      </c>
      <c r="J417">
        <f>VLOOKUP($A417,'9month'!$B$2:$L$1582,10,FALSE)</f>
        <v>0</v>
      </c>
      <c r="K417">
        <f>VLOOKUP($A417,'9month'!$B$2:$L$1582,11,FALSE)</f>
        <v>213</v>
      </c>
    </row>
    <row r="418" spans="1:11" ht="18" hidden="1">
      <c r="A418" s="1" t="s">
        <v>439</v>
      </c>
      <c r="B418" t="str">
        <f>IF(ISNA(VLOOKUP($A418,incdec!$A$2:$B$89,2,FALSE)),"",VLOOKUP($A418,incdec!$A$2:$B$89,2,FALSE))</f>
        <v/>
      </c>
      <c r="C418" t="str">
        <f>IF(ISNA(VLOOKUP($A418,'dec8'!$A$1:$A$54,1,FALSE)),IF(ISNA(VLOOKUP($A418,'inc8'!$A$1:$A$26,1,FALSE)),"","increase8"),"decrease8")</f>
        <v/>
      </c>
      <c r="D418" t="str">
        <f>B418&amp;" "&amp;C418</f>
        <v xml:space="preserve"> </v>
      </c>
      <c r="E418" t="str">
        <f>VLOOKUP($A418,'9month'!$B$2:$L$1582,7,FALSE)</f>
        <v>2014-08-29T23:51:10Z</v>
      </c>
      <c r="F418">
        <f>VLOOKUP($A418,'9month'!$B$2:$L$1582,4,FALSE)</f>
        <v>42776</v>
      </c>
      <c r="G418">
        <f>VLOOKUP($A418,'9month'!$B$2:$L$1582,5,FALSE)</f>
        <v>17226</v>
      </c>
      <c r="H418">
        <f>VLOOKUP($A418,'9month'!$B$2:$L$1582,6,FALSE)</f>
        <v>3021</v>
      </c>
      <c r="I418">
        <f>VLOOKUP($A418,'9month'!$B$2:$L$1582,9,FALSE)</f>
        <v>3606</v>
      </c>
      <c r="J418">
        <f>VLOOKUP($A418,'9month'!$B$2:$L$1582,10,FALSE)</f>
        <v>1630</v>
      </c>
      <c r="K418">
        <f>VLOOKUP($A418,'9month'!$B$2:$L$1582,11,FALSE)</f>
        <v>2362</v>
      </c>
    </row>
    <row r="419" spans="1:11" ht="18" hidden="1">
      <c r="A419" s="1" t="s">
        <v>440</v>
      </c>
      <c r="B419" t="str">
        <f>IF(ISNA(VLOOKUP($A419,incdec!$A$2:$B$89,2,FALSE)),"",VLOOKUP($A419,incdec!$A$2:$B$89,2,FALSE))</f>
        <v/>
      </c>
      <c r="C419" t="str">
        <f>IF(ISNA(VLOOKUP($A419,'dec8'!$A$1:$A$54,1,FALSE)),IF(ISNA(VLOOKUP($A419,'inc8'!$A$1:$A$26,1,FALSE)),"","increase8"),"decrease8")</f>
        <v/>
      </c>
      <c r="D419" t="str">
        <f>B419&amp;" "&amp;C419</f>
        <v xml:space="preserve"> </v>
      </c>
      <c r="E419" t="str">
        <f>VLOOKUP($A419,'9month'!$B$2:$L$1582,7,FALSE)</f>
        <v>2014-09-02T16:31:19Z</v>
      </c>
      <c r="F419">
        <f>VLOOKUP($A419,'9month'!$B$2:$L$1582,4,FALSE)</f>
        <v>7760</v>
      </c>
      <c r="G419">
        <f>VLOOKUP($A419,'9month'!$B$2:$L$1582,5,FALSE)</f>
        <v>627</v>
      </c>
      <c r="H419">
        <f>VLOOKUP($A419,'9month'!$B$2:$L$1582,6,FALSE)</f>
        <v>166</v>
      </c>
      <c r="I419">
        <f>VLOOKUP($A419,'9month'!$B$2:$L$1582,9,FALSE)</f>
        <v>444</v>
      </c>
      <c r="J419">
        <f>VLOOKUP($A419,'9month'!$B$2:$L$1582,10,FALSE)</f>
        <v>290</v>
      </c>
      <c r="K419">
        <f>VLOOKUP($A419,'9month'!$B$2:$L$1582,11,FALSE)</f>
        <v>263</v>
      </c>
    </row>
    <row r="420" spans="1:11" ht="18" hidden="1">
      <c r="A420" s="1" t="s">
        <v>441</v>
      </c>
      <c r="B420" t="str">
        <f>IF(ISNA(VLOOKUP($A420,incdec!$A$2:$B$89,2,FALSE)),"",VLOOKUP($A420,incdec!$A$2:$B$89,2,FALSE))</f>
        <v/>
      </c>
      <c r="C420" t="str">
        <f>IF(ISNA(VLOOKUP($A420,'dec8'!$A$1:$A$54,1,FALSE)),IF(ISNA(VLOOKUP($A420,'inc8'!$A$1:$A$26,1,FALSE)),"","increase8"),"decrease8")</f>
        <v/>
      </c>
      <c r="D420" t="str">
        <f>B420&amp;" "&amp;C420</f>
        <v xml:space="preserve"> </v>
      </c>
      <c r="E420" t="str">
        <f>VLOOKUP($A420,'9month'!$B$2:$L$1582,7,FALSE)</f>
        <v>2012-12-13T23:43:26Z</v>
      </c>
      <c r="F420">
        <f>VLOOKUP($A420,'9month'!$B$2:$L$1582,4,FALSE)</f>
        <v>773</v>
      </c>
      <c r="G420">
        <f>VLOOKUP($A420,'9month'!$B$2:$L$1582,5,FALSE)</f>
        <v>1</v>
      </c>
      <c r="H420">
        <f>VLOOKUP($A420,'9month'!$B$2:$L$1582,6,FALSE)</f>
        <v>1</v>
      </c>
      <c r="I420">
        <f>VLOOKUP($A420,'9month'!$B$2:$L$1582,9,FALSE)</f>
        <v>250</v>
      </c>
      <c r="J420">
        <f>VLOOKUP($A420,'9month'!$B$2:$L$1582,10,FALSE)</f>
        <v>0</v>
      </c>
      <c r="K420">
        <f>VLOOKUP($A420,'9month'!$B$2:$L$1582,11,FALSE)</f>
        <v>1</v>
      </c>
    </row>
    <row r="421" spans="1:11" ht="18" hidden="1">
      <c r="A421" s="1" t="s">
        <v>442</v>
      </c>
      <c r="B421" t="str">
        <f>IF(ISNA(VLOOKUP($A421,incdec!$A$2:$B$89,2,FALSE)),"",VLOOKUP($A421,incdec!$A$2:$B$89,2,FALSE))</f>
        <v/>
      </c>
      <c r="C421" t="str">
        <f>IF(ISNA(VLOOKUP($A421,'dec8'!$A$1:$A$54,1,FALSE)),IF(ISNA(VLOOKUP($A421,'inc8'!$A$1:$A$26,1,FALSE)),"","increase8"),"decrease8")</f>
        <v>increase8</v>
      </c>
      <c r="D421" t="str">
        <f>B421&amp;" "&amp;C421</f>
        <v xml:space="preserve"> increase8</v>
      </c>
      <c r="E421" t="str">
        <f>VLOOKUP($A421,'9month'!$B$2:$L$1582,7,FALSE)</f>
        <v>2014-10-08T05:26:38Z</v>
      </c>
      <c r="F421">
        <f>VLOOKUP($A421,'9month'!$B$2:$L$1582,4,FALSE)</f>
        <v>8827</v>
      </c>
      <c r="G421">
        <f>VLOOKUP($A421,'9month'!$B$2:$L$1582,5,FALSE)</f>
        <v>1457</v>
      </c>
      <c r="H421">
        <f>VLOOKUP($A421,'9month'!$B$2:$L$1582,6,FALSE)</f>
        <v>371</v>
      </c>
      <c r="I421">
        <f>VLOOKUP($A421,'9month'!$B$2:$L$1582,9,FALSE)</f>
        <v>398</v>
      </c>
      <c r="J421">
        <f>VLOOKUP($A421,'9month'!$B$2:$L$1582,10,FALSE)</f>
        <v>681</v>
      </c>
      <c r="K421">
        <f>VLOOKUP($A421,'9month'!$B$2:$L$1582,11,FALSE)</f>
        <v>66</v>
      </c>
    </row>
    <row r="422" spans="1:11" ht="18" hidden="1">
      <c r="A422" s="1" t="s">
        <v>443</v>
      </c>
      <c r="B422" t="str">
        <f>IF(ISNA(VLOOKUP($A422,incdec!$A$2:$B$89,2,FALSE)),"",VLOOKUP($A422,incdec!$A$2:$B$89,2,FALSE))</f>
        <v/>
      </c>
      <c r="C422" t="str">
        <f>IF(ISNA(VLOOKUP($A422,'dec8'!$A$1:$A$54,1,FALSE)),IF(ISNA(VLOOKUP($A422,'inc8'!$A$1:$A$26,1,FALSE)),"","increase8"),"decrease8")</f>
        <v/>
      </c>
      <c r="D422" t="str">
        <f>B422&amp;" "&amp;C422</f>
        <v xml:space="preserve"> </v>
      </c>
      <c r="E422" t="str">
        <f>VLOOKUP($A422,'9month'!$B$2:$L$1582,7,FALSE)</f>
        <v>2012-06-13T17:29:29Z</v>
      </c>
      <c r="F422">
        <f>VLOOKUP($A422,'9month'!$B$2:$L$1582,4,FALSE)</f>
        <v>1868</v>
      </c>
      <c r="G422">
        <f>VLOOKUP($A422,'9month'!$B$2:$L$1582,5,FALSE)</f>
        <v>144</v>
      </c>
      <c r="H422">
        <f>VLOOKUP($A422,'9month'!$B$2:$L$1582,6,FALSE)</f>
        <v>40</v>
      </c>
      <c r="I422">
        <f>VLOOKUP($A422,'9month'!$B$2:$L$1582,9,FALSE)</f>
        <v>186</v>
      </c>
      <c r="J422">
        <f>VLOOKUP($A422,'9month'!$B$2:$L$1582,10,FALSE)</f>
        <v>128</v>
      </c>
      <c r="K422">
        <f>VLOOKUP($A422,'9month'!$B$2:$L$1582,11,FALSE)</f>
        <v>53</v>
      </c>
    </row>
    <row r="423" spans="1:11" ht="18" hidden="1">
      <c r="A423" s="1" t="s">
        <v>444</v>
      </c>
      <c r="B423" t="str">
        <f>IF(ISNA(VLOOKUP($A423,incdec!$A$2:$B$89,2,FALSE)),"",VLOOKUP($A423,incdec!$A$2:$B$89,2,FALSE))</f>
        <v/>
      </c>
      <c r="C423" t="str">
        <f>IF(ISNA(VLOOKUP($A423,'dec8'!$A$1:$A$54,1,FALSE)),IF(ISNA(VLOOKUP($A423,'inc8'!$A$1:$A$26,1,FALSE)),"","increase8"),"decrease8")</f>
        <v/>
      </c>
      <c r="D423" t="str">
        <f>B423&amp;" "&amp;C423</f>
        <v xml:space="preserve"> </v>
      </c>
      <c r="E423" t="str">
        <f>VLOOKUP($A423,'9month'!$B$2:$L$1582,7,FALSE)</f>
        <v>2012-05-10T11:07:48Z</v>
      </c>
      <c r="F423">
        <f>VLOOKUP($A423,'9month'!$B$2:$L$1582,4,FALSE)</f>
        <v>12892</v>
      </c>
      <c r="G423">
        <f>VLOOKUP($A423,'9month'!$B$2:$L$1582,5,FALSE)</f>
        <v>121</v>
      </c>
      <c r="H423">
        <f>VLOOKUP($A423,'9month'!$B$2:$L$1582,6,FALSE)</f>
        <v>58</v>
      </c>
      <c r="I423">
        <f>VLOOKUP($A423,'9month'!$B$2:$L$1582,9,FALSE)</f>
        <v>307</v>
      </c>
      <c r="J423">
        <f>VLOOKUP($A423,'9month'!$B$2:$L$1582,10,FALSE)</f>
        <v>152</v>
      </c>
      <c r="K423">
        <f>VLOOKUP($A423,'9month'!$B$2:$L$1582,11,FALSE)</f>
        <v>105</v>
      </c>
    </row>
    <row r="424" spans="1:11" ht="18" hidden="1">
      <c r="A424" s="1" t="s">
        <v>445</v>
      </c>
      <c r="B424" t="str">
        <f>IF(ISNA(VLOOKUP($A424,incdec!$A$2:$B$89,2,FALSE)),"",VLOOKUP($A424,incdec!$A$2:$B$89,2,FALSE))</f>
        <v/>
      </c>
      <c r="C424" t="str">
        <f>IF(ISNA(VLOOKUP($A424,'dec8'!$A$1:$A$54,1,FALSE)),IF(ISNA(VLOOKUP($A424,'inc8'!$A$1:$A$26,1,FALSE)),"","increase8"),"decrease8")</f>
        <v/>
      </c>
      <c r="D424" t="str">
        <f>B424&amp;" "&amp;C424</f>
        <v xml:space="preserve"> </v>
      </c>
      <c r="E424" t="str">
        <f>VLOOKUP($A424,'9month'!$B$2:$L$1582,7,FALSE)</f>
        <v>2013-05-23T20:29:38Z</v>
      </c>
      <c r="F424">
        <f>VLOOKUP($A424,'9month'!$B$2:$L$1582,4,FALSE)</f>
        <v>480576</v>
      </c>
      <c r="G424">
        <f>VLOOKUP($A424,'9month'!$B$2:$L$1582,5,FALSE)</f>
        <v>469</v>
      </c>
      <c r="H424">
        <f>VLOOKUP($A424,'9month'!$B$2:$L$1582,6,FALSE)</f>
        <v>215</v>
      </c>
      <c r="I424">
        <f>VLOOKUP($A424,'9month'!$B$2:$L$1582,9,FALSE)</f>
        <v>1405</v>
      </c>
      <c r="J424">
        <f>VLOOKUP($A424,'9month'!$B$2:$L$1582,10,FALSE)</f>
        <v>1103</v>
      </c>
      <c r="K424">
        <f>VLOOKUP($A424,'9month'!$B$2:$L$1582,11,FALSE)</f>
        <v>135</v>
      </c>
    </row>
    <row r="425" spans="1:11" ht="18" hidden="1">
      <c r="A425" s="1" t="s">
        <v>446</v>
      </c>
      <c r="B425" t="str">
        <f>IF(ISNA(VLOOKUP($A425,incdec!$A$2:$B$89,2,FALSE)),"",VLOOKUP($A425,incdec!$A$2:$B$89,2,FALSE))</f>
        <v/>
      </c>
      <c r="C425" t="str">
        <f>IF(ISNA(VLOOKUP($A425,'dec8'!$A$1:$A$54,1,FALSE)),IF(ISNA(VLOOKUP($A425,'inc8'!$A$1:$A$26,1,FALSE)),"","increase8"),"decrease8")</f>
        <v/>
      </c>
      <c r="D425" t="str">
        <f>B425&amp;" "&amp;C425</f>
        <v xml:space="preserve"> </v>
      </c>
      <c r="E425" t="str">
        <f>VLOOKUP($A425,'9month'!$B$2:$L$1582,7,FALSE)</f>
        <v>2014-03-20T11:24:22Z</v>
      </c>
      <c r="F425">
        <f>VLOOKUP($A425,'9month'!$B$2:$L$1582,4,FALSE)</f>
        <v>4422</v>
      </c>
      <c r="G425">
        <f>VLOOKUP($A425,'9month'!$B$2:$L$1582,5,FALSE)</f>
        <v>268</v>
      </c>
      <c r="H425">
        <f>VLOOKUP($A425,'9month'!$B$2:$L$1582,6,FALSE)</f>
        <v>146</v>
      </c>
      <c r="I425">
        <f>VLOOKUP($A425,'9month'!$B$2:$L$1582,9,FALSE)</f>
        <v>266</v>
      </c>
      <c r="J425">
        <f>VLOOKUP($A425,'9month'!$B$2:$L$1582,10,FALSE)</f>
        <v>179</v>
      </c>
      <c r="K425">
        <f>VLOOKUP($A425,'9month'!$B$2:$L$1582,11,FALSE)</f>
        <v>149</v>
      </c>
    </row>
    <row r="426" spans="1:11" ht="18" hidden="1">
      <c r="A426" s="1" t="s">
        <v>447</v>
      </c>
      <c r="B426" t="str">
        <f>IF(ISNA(VLOOKUP($A426,incdec!$A$2:$B$89,2,FALSE)),"",VLOOKUP($A426,incdec!$A$2:$B$89,2,FALSE))</f>
        <v/>
      </c>
      <c r="C426" t="str">
        <f>IF(ISNA(VLOOKUP($A426,'dec8'!$A$1:$A$54,1,FALSE)),IF(ISNA(VLOOKUP($A426,'inc8'!$A$1:$A$26,1,FALSE)),"","increase8"),"decrease8")</f>
        <v/>
      </c>
      <c r="D426" t="str">
        <f>B426&amp;" "&amp;C426</f>
        <v xml:space="preserve"> </v>
      </c>
      <c r="E426" t="str">
        <f>VLOOKUP($A426,'9month'!$B$2:$L$1582,7,FALSE)</f>
        <v>2012-11-04T09:08:21Z</v>
      </c>
      <c r="F426">
        <f>VLOOKUP($A426,'9month'!$B$2:$L$1582,4,FALSE)</f>
        <v>15469</v>
      </c>
      <c r="G426">
        <f>VLOOKUP($A426,'9month'!$B$2:$L$1582,5,FALSE)</f>
        <v>359</v>
      </c>
      <c r="H426">
        <f>VLOOKUP($A426,'9month'!$B$2:$L$1582,6,FALSE)</f>
        <v>76</v>
      </c>
      <c r="I426">
        <f>VLOOKUP($A426,'9month'!$B$2:$L$1582,9,FALSE)</f>
        <v>473</v>
      </c>
      <c r="J426">
        <f>VLOOKUP($A426,'9month'!$B$2:$L$1582,10,FALSE)</f>
        <v>0</v>
      </c>
      <c r="K426">
        <f>VLOOKUP($A426,'9month'!$B$2:$L$1582,11,FALSE)</f>
        <v>107</v>
      </c>
    </row>
    <row r="427" spans="1:11" ht="18" hidden="1">
      <c r="A427" s="1" t="s">
        <v>448</v>
      </c>
      <c r="B427" t="str">
        <f>IF(ISNA(VLOOKUP($A427,incdec!$A$2:$B$89,2,FALSE)),"",VLOOKUP($A427,incdec!$A$2:$B$89,2,FALSE))</f>
        <v/>
      </c>
      <c r="C427" t="str">
        <f>IF(ISNA(VLOOKUP($A427,'dec8'!$A$1:$A$54,1,FALSE)),IF(ISNA(VLOOKUP($A427,'inc8'!$A$1:$A$26,1,FALSE)),"","increase8"),"decrease8")</f>
        <v/>
      </c>
      <c r="D427" t="str">
        <f>B427&amp;" "&amp;C427</f>
        <v xml:space="preserve"> </v>
      </c>
      <c r="E427" t="str">
        <f>VLOOKUP($A427,'9month'!$B$2:$L$1582,7,FALSE)</f>
        <v>2012-05-05T09:08:30Z</v>
      </c>
      <c r="F427">
        <f>VLOOKUP($A427,'9month'!$B$2:$L$1582,4,FALSE)</f>
        <v>19462</v>
      </c>
      <c r="G427">
        <f>VLOOKUP($A427,'9month'!$B$2:$L$1582,5,FALSE)</f>
        <v>367</v>
      </c>
      <c r="H427">
        <f>VLOOKUP($A427,'9month'!$B$2:$L$1582,6,FALSE)</f>
        <v>119</v>
      </c>
      <c r="I427">
        <f>VLOOKUP($A427,'9month'!$B$2:$L$1582,9,FALSE)</f>
        <v>701</v>
      </c>
      <c r="J427">
        <f>VLOOKUP($A427,'9month'!$B$2:$L$1582,10,FALSE)</f>
        <v>205</v>
      </c>
      <c r="K427">
        <f>VLOOKUP($A427,'9month'!$B$2:$L$1582,11,FALSE)</f>
        <v>78</v>
      </c>
    </row>
    <row r="428" spans="1:11" ht="18">
      <c r="A428" s="1" t="s">
        <v>449</v>
      </c>
      <c r="B428" t="str">
        <f>IF(ISNA(VLOOKUP($A428,incdec!$A$2:$B$89,2,FALSE)),"",VLOOKUP($A428,incdec!$A$2:$B$89,2,FALSE))</f>
        <v>increase</v>
      </c>
      <c r="C428" t="str">
        <f>IF(ISNA(VLOOKUP($A428,'dec8'!$A$1:$A$54,1,FALSE)),IF(ISNA(VLOOKUP($A428,'inc8'!$A$1:$A$26,1,FALSE)),"","increase8"),"decrease8")</f>
        <v/>
      </c>
      <c r="D428" t="str">
        <f>B428&amp;" "&amp;C428</f>
        <v xml:space="preserve">increase </v>
      </c>
      <c r="E428" t="str">
        <f>VLOOKUP($A428,'9month'!$B$2:$L$1582,7,FALSE)</f>
        <v>2014-09-20T15:50:16Z</v>
      </c>
      <c r="F428">
        <f>VLOOKUP($A428,'9month'!$B$2:$L$1582,4,FALSE)</f>
        <v>14344</v>
      </c>
      <c r="G428">
        <f>VLOOKUP($A428,'9month'!$B$2:$L$1582,5,FALSE)</f>
        <v>34</v>
      </c>
      <c r="H428">
        <f>VLOOKUP($A428,'9month'!$B$2:$L$1582,6,FALSE)</f>
        <v>21</v>
      </c>
      <c r="I428">
        <f>VLOOKUP($A428,'9month'!$B$2:$L$1582,9,FALSE)</f>
        <v>642</v>
      </c>
      <c r="J428">
        <f>VLOOKUP($A428,'9month'!$B$2:$L$1582,10,FALSE)</f>
        <v>28</v>
      </c>
      <c r="K428">
        <f>VLOOKUP($A428,'9month'!$B$2:$L$1582,11,FALSE)</f>
        <v>6</v>
      </c>
    </row>
    <row r="429" spans="1:11" ht="18" hidden="1">
      <c r="A429" s="1" t="s">
        <v>450</v>
      </c>
      <c r="B429" t="str">
        <f>IF(ISNA(VLOOKUP($A429,incdec!$A$2:$B$89,2,FALSE)),"",VLOOKUP($A429,incdec!$A$2:$B$89,2,FALSE))</f>
        <v/>
      </c>
      <c r="C429" t="str">
        <f>IF(ISNA(VLOOKUP($A429,'dec8'!$A$1:$A$54,1,FALSE)),IF(ISNA(VLOOKUP($A429,'inc8'!$A$1:$A$26,1,FALSE)),"","increase8"),"decrease8")</f>
        <v/>
      </c>
      <c r="D429" t="str">
        <f>B429&amp;" "&amp;C429</f>
        <v xml:space="preserve"> </v>
      </c>
      <c r="E429" t="str">
        <f>VLOOKUP($A429,'9month'!$B$2:$L$1582,7,FALSE)</f>
        <v>2014-03-10T11:55:50Z</v>
      </c>
      <c r="F429">
        <f>VLOOKUP($A429,'9month'!$B$2:$L$1582,4,FALSE)</f>
        <v>19360</v>
      </c>
      <c r="G429">
        <f>VLOOKUP($A429,'9month'!$B$2:$L$1582,5,FALSE)</f>
        <v>86</v>
      </c>
      <c r="H429">
        <f>VLOOKUP($A429,'9month'!$B$2:$L$1582,6,FALSE)</f>
        <v>28</v>
      </c>
      <c r="I429">
        <f>VLOOKUP($A429,'9month'!$B$2:$L$1582,9,FALSE)</f>
        <v>1484</v>
      </c>
      <c r="J429">
        <f>VLOOKUP($A429,'9month'!$B$2:$L$1582,10,FALSE)</f>
        <v>282</v>
      </c>
      <c r="K429">
        <f>VLOOKUP($A429,'9month'!$B$2:$L$1582,11,FALSE)</f>
        <v>117</v>
      </c>
    </row>
    <row r="430" spans="1:11" ht="18">
      <c r="A430" s="1" t="s">
        <v>31</v>
      </c>
      <c r="B430" t="str">
        <f>IF(ISNA(VLOOKUP($A430,incdec!$A$2:$B$89,2,FALSE)),"",VLOOKUP($A430,incdec!$A$2:$B$89,2,FALSE))</f>
        <v>decrease</v>
      </c>
      <c r="C430" t="str">
        <f>IF(ISNA(VLOOKUP($A430,'dec8'!$A$1:$A$54,1,FALSE)),IF(ISNA(VLOOKUP($A430,'inc8'!$A$1:$A$26,1,FALSE)),"","increase8"),"decrease8")</f>
        <v>decrease8</v>
      </c>
      <c r="D430" t="str">
        <f>B430&amp;" "&amp;C430</f>
        <v>decrease decrease8</v>
      </c>
      <c r="E430" t="str">
        <f>VLOOKUP($A430,'9month'!$B$2:$L$1582,7,FALSE)</f>
        <v>2012-01-16T11:24:03Z</v>
      </c>
      <c r="F430">
        <f>VLOOKUP($A430,'9month'!$B$2:$L$1582,4,FALSE)</f>
        <v>4129</v>
      </c>
      <c r="G430">
        <f>VLOOKUP($A430,'9month'!$B$2:$L$1582,5,FALSE)</f>
        <v>692</v>
      </c>
      <c r="H430">
        <f>VLOOKUP($A430,'9month'!$B$2:$L$1582,6,FALSE)</f>
        <v>117</v>
      </c>
      <c r="I430">
        <f>VLOOKUP($A430,'9month'!$B$2:$L$1582,9,FALSE)</f>
        <v>108</v>
      </c>
      <c r="J430">
        <f>VLOOKUP($A430,'9month'!$B$2:$L$1582,10,FALSE)</f>
        <v>197</v>
      </c>
      <c r="K430">
        <f>VLOOKUP($A430,'9month'!$B$2:$L$1582,11,FALSE)</f>
        <v>37</v>
      </c>
    </row>
    <row r="431" spans="1:11" ht="18" hidden="1">
      <c r="A431" s="1" t="s">
        <v>451</v>
      </c>
      <c r="B431" t="str">
        <f>IF(ISNA(VLOOKUP($A431,incdec!$A$2:$B$89,2,FALSE)),"",VLOOKUP($A431,incdec!$A$2:$B$89,2,FALSE))</f>
        <v/>
      </c>
      <c r="C431" t="str">
        <f>IF(ISNA(VLOOKUP($A431,'dec8'!$A$1:$A$54,1,FALSE)),IF(ISNA(VLOOKUP($A431,'inc8'!$A$1:$A$26,1,FALSE)),"","increase8"),"decrease8")</f>
        <v/>
      </c>
      <c r="D431" t="str">
        <f>B431&amp;" "&amp;C431</f>
        <v xml:space="preserve"> </v>
      </c>
      <c r="E431" t="str">
        <f>VLOOKUP($A431,'9month'!$B$2:$L$1582,7,FALSE)</f>
        <v>2013-05-09T18:26:50Z</v>
      </c>
      <c r="F431">
        <f>VLOOKUP($A431,'9month'!$B$2:$L$1582,4,FALSE)</f>
        <v>48405</v>
      </c>
      <c r="G431">
        <f>VLOOKUP($A431,'9month'!$B$2:$L$1582,5,FALSE)</f>
        <v>2716</v>
      </c>
      <c r="H431">
        <f>VLOOKUP($A431,'9month'!$B$2:$L$1582,6,FALSE)</f>
        <v>953</v>
      </c>
      <c r="I431">
        <f>VLOOKUP($A431,'9month'!$B$2:$L$1582,9,FALSE)</f>
        <v>3514</v>
      </c>
      <c r="J431">
        <f>VLOOKUP($A431,'9month'!$B$2:$L$1582,10,FALSE)</f>
        <v>1192</v>
      </c>
      <c r="K431">
        <f>VLOOKUP($A431,'9month'!$B$2:$L$1582,11,FALSE)</f>
        <v>1456</v>
      </c>
    </row>
    <row r="432" spans="1:11" ht="18" hidden="1">
      <c r="A432" s="1" t="s">
        <v>452</v>
      </c>
      <c r="B432" t="str">
        <f>IF(ISNA(VLOOKUP($A432,incdec!$A$2:$B$89,2,FALSE)),"",VLOOKUP($A432,incdec!$A$2:$B$89,2,FALSE))</f>
        <v/>
      </c>
      <c r="C432" t="str">
        <f>IF(ISNA(VLOOKUP($A432,'dec8'!$A$1:$A$54,1,FALSE)),IF(ISNA(VLOOKUP($A432,'inc8'!$A$1:$A$26,1,FALSE)),"","increase8"),"decrease8")</f>
        <v/>
      </c>
      <c r="D432" t="str">
        <f>B432&amp;" "&amp;C432</f>
        <v xml:space="preserve"> </v>
      </c>
      <c r="E432" t="str">
        <f>VLOOKUP($A432,'9month'!$B$2:$L$1582,7,FALSE)</f>
        <v>2014-10-06T04:01:54Z</v>
      </c>
      <c r="F432">
        <f>VLOOKUP($A432,'9month'!$B$2:$L$1582,4,FALSE)</f>
        <v>4224</v>
      </c>
      <c r="G432">
        <f>VLOOKUP($A432,'9month'!$B$2:$L$1582,5,FALSE)</f>
        <v>207</v>
      </c>
      <c r="H432">
        <f>VLOOKUP($A432,'9month'!$B$2:$L$1582,6,FALSE)</f>
        <v>105</v>
      </c>
      <c r="I432">
        <f>VLOOKUP($A432,'9month'!$B$2:$L$1582,9,FALSE)</f>
        <v>195</v>
      </c>
      <c r="J432">
        <f>VLOOKUP($A432,'9month'!$B$2:$L$1582,10,FALSE)</f>
        <v>0</v>
      </c>
      <c r="K432">
        <f>VLOOKUP($A432,'9month'!$B$2:$L$1582,11,FALSE)</f>
        <v>39</v>
      </c>
    </row>
    <row r="433" spans="1:11" ht="18" hidden="1">
      <c r="A433" s="1" t="s">
        <v>453</v>
      </c>
      <c r="B433" t="str">
        <f>IF(ISNA(VLOOKUP($A433,incdec!$A$2:$B$89,2,FALSE)),"",VLOOKUP($A433,incdec!$A$2:$B$89,2,FALSE))</f>
        <v/>
      </c>
      <c r="C433" t="str">
        <f>IF(ISNA(VLOOKUP($A433,'dec8'!$A$1:$A$54,1,FALSE)),IF(ISNA(VLOOKUP($A433,'inc8'!$A$1:$A$26,1,FALSE)),"","increase8"),"decrease8")</f>
        <v/>
      </c>
      <c r="D433" t="str">
        <f>B433&amp;" "&amp;C433</f>
        <v xml:space="preserve"> </v>
      </c>
      <c r="E433" t="str">
        <f>VLOOKUP($A433,'9month'!$B$2:$L$1582,7,FALSE)</f>
        <v>2013-10-07T11:39:36Z</v>
      </c>
      <c r="F433">
        <f>VLOOKUP($A433,'9month'!$B$2:$L$1582,4,FALSE)</f>
        <v>22286</v>
      </c>
      <c r="G433">
        <f>VLOOKUP($A433,'9month'!$B$2:$L$1582,5,FALSE)</f>
        <v>16</v>
      </c>
      <c r="H433">
        <f>VLOOKUP($A433,'9month'!$B$2:$L$1582,6,FALSE)</f>
        <v>13</v>
      </c>
      <c r="I433">
        <f>VLOOKUP($A433,'9month'!$B$2:$L$1582,9,FALSE)</f>
        <v>630</v>
      </c>
      <c r="J433">
        <f>VLOOKUP($A433,'9month'!$B$2:$L$1582,10,FALSE)</f>
        <v>169</v>
      </c>
      <c r="K433">
        <f>VLOOKUP($A433,'9month'!$B$2:$L$1582,11,FALSE)</f>
        <v>1</v>
      </c>
    </row>
    <row r="434" spans="1:11" ht="18" hidden="1">
      <c r="A434" s="1" t="s">
        <v>454</v>
      </c>
      <c r="B434" t="str">
        <f>IF(ISNA(VLOOKUP($A434,incdec!$A$2:$B$89,2,FALSE)),"",VLOOKUP($A434,incdec!$A$2:$B$89,2,FALSE))</f>
        <v/>
      </c>
      <c r="C434" t="str">
        <f>IF(ISNA(VLOOKUP($A434,'dec8'!$A$1:$A$54,1,FALSE)),IF(ISNA(VLOOKUP($A434,'inc8'!$A$1:$A$26,1,FALSE)),"","increase8"),"decrease8")</f>
        <v/>
      </c>
      <c r="D434" t="str">
        <f>B434&amp;" "&amp;C434</f>
        <v xml:space="preserve"> </v>
      </c>
      <c r="E434" t="str">
        <f>VLOOKUP($A434,'9month'!$B$2:$L$1582,7,FALSE)</f>
        <v>2014-12-27T17:29:56Z</v>
      </c>
      <c r="F434">
        <f>VLOOKUP($A434,'9month'!$B$2:$L$1582,4,FALSE)</f>
        <v>13136</v>
      </c>
      <c r="G434">
        <f>VLOOKUP($A434,'9month'!$B$2:$L$1582,5,FALSE)</f>
        <v>137</v>
      </c>
      <c r="H434">
        <f>VLOOKUP($A434,'9month'!$B$2:$L$1582,6,FALSE)</f>
        <v>61</v>
      </c>
      <c r="I434">
        <f>VLOOKUP($A434,'9month'!$B$2:$L$1582,9,FALSE)</f>
        <v>183</v>
      </c>
      <c r="J434">
        <f>VLOOKUP($A434,'9month'!$B$2:$L$1582,10,FALSE)</f>
        <v>154</v>
      </c>
      <c r="K434">
        <f>VLOOKUP($A434,'9month'!$B$2:$L$1582,11,FALSE)</f>
        <v>123</v>
      </c>
    </row>
    <row r="435" spans="1:11" ht="18" hidden="1">
      <c r="A435" s="1" t="s">
        <v>455</v>
      </c>
      <c r="B435" t="str">
        <f>IF(ISNA(VLOOKUP($A435,incdec!$A$2:$B$89,2,FALSE)),"",VLOOKUP($A435,incdec!$A$2:$B$89,2,FALSE))</f>
        <v/>
      </c>
      <c r="C435" t="str">
        <f>IF(ISNA(VLOOKUP($A435,'dec8'!$A$1:$A$54,1,FALSE)),IF(ISNA(VLOOKUP($A435,'inc8'!$A$1:$A$26,1,FALSE)),"","increase8"),"decrease8")</f>
        <v/>
      </c>
      <c r="D435" t="str">
        <f>B435&amp;" "&amp;C435</f>
        <v xml:space="preserve"> </v>
      </c>
      <c r="E435" t="str">
        <f>VLOOKUP($A435,'9month'!$B$2:$L$1582,7,FALSE)</f>
        <v>2013-08-31T12:54:07Z</v>
      </c>
      <c r="F435">
        <f>VLOOKUP($A435,'9month'!$B$2:$L$1582,4,FALSE)</f>
        <v>6780</v>
      </c>
      <c r="G435">
        <f>VLOOKUP($A435,'9month'!$B$2:$L$1582,5,FALSE)</f>
        <v>191</v>
      </c>
      <c r="H435">
        <f>VLOOKUP($A435,'9month'!$B$2:$L$1582,6,FALSE)</f>
        <v>42</v>
      </c>
      <c r="I435">
        <f>VLOOKUP($A435,'9month'!$B$2:$L$1582,9,FALSE)</f>
        <v>1226</v>
      </c>
      <c r="J435">
        <f>VLOOKUP($A435,'9month'!$B$2:$L$1582,10,FALSE)</f>
        <v>27</v>
      </c>
      <c r="K435">
        <f>VLOOKUP($A435,'9month'!$B$2:$L$1582,11,FALSE)</f>
        <v>124</v>
      </c>
    </row>
    <row r="436" spans="1:11" ht="18" hidden="1">
      <c r="A436" s="1" t="s">
        <v>456</v>
      </c>
      <c r="B436" t="str">
        <f>IF(ISNA(VLOOKUP($A436,incdec!$A$2:$B$89,2,FALSE)),"",VLOOKUP($A436,incdec!$A$2:$B$89,2,FALSE))</f>
        <v/>
      </c>
      <c r="C436" t="str">
        <f>IF(ISNA(VLOOKUP($A436,'dec8'!$A$1:$A$54,1,FALSE)),IF(ISNA(VLOOKUP($A436,'inc8'!$A$1:$A$26,1,FALSE)),"","increase8"),"decrease8")</f>
        <v/>
      </c>
      <c r="D436" t="str">
        <f>B436&amp;" "&amp;C436</f>
        <v xml:space="preserve"> </v>
      </c>
      <c r="E436" t="str">
        <f>VLOOKUP($A436,'9month'!$B$2:$L$1582,7,FALSE)</f>
        <v>2015-06-15T14:19:40Z</v>
      </c>
      <c r="F436">
        <f>VLOOKUP($A436,'9month'!$B$2:$L$1582,4,FALSE)</f>
        <v>49549</v>
      </c>
      <c r="G436">
        <f>VLOOKUP($A436,'9month'!$B$2:$L$1582,5,FALSE)</f>
        <v>673</v>
      </c>
      <c r="H436">
        <f>VLOOKUP($A436,'9month'!$B$2:$L$1582,6,FALSE)</f>
        <v>207</v>
      </c>
      <c r="I436">
        <f>VLOOKUP($A436,'9month'!$B$2:$L$1582,9,FALSE)</f>
        <v>363</v>
      </c>
      <c r="J436">
        <f>VLOOKUP($A436,'9month'!$B$2:$L$1582,10,FALSE)</f>
        <v>194</v>
      </c>
      <c r="K436">
        <f>VLOOKUP($A436,'9month'!$B$2:$L$1582,11,FALSE)</f>
        <v>31</v>
      </c>
    </row>
    <row r="437" spans="1:11" ht="18" hidden="1">
      <c r="A437" s="1" t="s">
        <v>457</v>
      </c>
      <c r="B437" t="str">
        <f>IF(ISNA(VLOOKUP($A437,incdec!$A$2:$B$89,2,FALSE)),"",VLOOKUP($A437,incdec!$A$2:$B$89,2,FALSE))</f>
        <v/>
      </c>
      <c r="C437" t="str">
        <f>IF(ISNA(VLOOKUP($A437,'dec8'!$A$1:$A$54,1,FALSE)),IF(ISNA(VLOOKUP($A437,'inc8'!$A$1:$A$26,1,FALSE)),"","increase8"),"decrease8")</f>
        <v/>
      </c>
      <c r="D437" t="str">
        <f>B437&amp;" "&amp;C437</f>
        <v xml:space="preserve"> </v>
      </c>
      <c r="E437" t="str">
        <f>VLOOKUP($A437,'9month'!$B$2:$L$1582,7,FALSE)</f>
        <v>2013-12-20T09:02:00Z</v>
      </c>
      <c r="F437">
        <f>VLOOKUP($A437,'9month'!$B$2:$L$1582,4,FALSE)</f>
        <v>27068</v>
      </c>
      <c r="G437">
        <f>VLOOKUP($A437,'9month'!$B$2:$L$1582,5,FALSE)</f>
        <v>1</v>
      </c>
      <c r="H437">
        <f>VLOOKUP($A437,'9month'!$B$2:$L$1582,6,FALSE)</f>
        <v>1</v>
      </c>
      <c r="I437">
        <f>VLOOKUP($A437,'9month'!$B$2:$L$1582,9,FALSE)</f>
        <v>370</v>
      </c>
      <c r="J437">
        <f>VLOOKUP($A437,'9month'!$B$2:$L$1582,10,FALSE)</f>
        <v>27</v>
      </c>
      <c r="K437">
        <f>VLOOKUP($A437,'9month'!$B$2:$L$1582,11,FALSE)</f>
        <v>3</v>
      </c>
    </row>
    <row r="438" spans="1:11" ht="18" hidden="1">
      <c r="A438" s="1" t="s">
        <v>458</v>
      </c>
      <c r="B438" t="str">
        <f>IF(ISNA(VLOOKUP($A438,incdec!$A$2:$B$89,2,FALSE)),"",VLOOKUP($A438,incdec!$A$2:$B$89,2,FALSE))</f>
        <v/>
      </c>
      <c r="C438" t="str">
        <f>IF(ISNA(VLOOKUP($A438,'dec8'!$A$1:$A$54,1,FALSE)),IF(ISNA(VLOOKUP($A438,'inc8'!$A$1:$A$26,1,FALSE)),"","increase8"),"decrease8")</f>
        <v/>
      </c>
      <c r="D438" t="str">
        <f>B438&amp;" "&amp;C438</f>
        <v xml:space="preserve"> </v>
      </c>
      <c r="E438" t="str">
        <f>VLOOKUP($A438,'9month'!$B$2:$L$1582,7,FALSE)</f>
        <v>2014-05-21T13:39:31Z</v>
      </c>
      <c r="F438">
        <f>VLOOKUP($A438,'9month'!$B$2:$L$1582,4,FALSE)</f>
        <v>4968</v>
      </c>
      <c r="G438">
        <f>VLOOKUP($A438,'9month'!$B$2:$L$1582,5,FALSE)</f>
        <v>16</v>
      </c>
      <c r="H438">
        <f>VLOOKUP($A438,'9month'!$B$2:$L$1582,6,FALSE)</f>
        <v>11</v>
      </c>
      <c r="I438">
        <f>VLOOKUP($A438,'9month'!$B$2:$L$1582,9,FALSE)</f>
        <v>520</v>
      </c>
      <c r="J438">
        <f>VLOOKUP($A438,'9month'!$B$2:$L$1582,10,FALSE)</f>
        <v>240</v>
      </c>
      <c r="K438">
        <f>VLOOKUP($A438,'9month'!$B$2:$L$1582,11,FALSE)</f>
        <v>43</v>
      </c>
    </row>
    <row r="439" spans="1:11" ht="18" hidden="1">
      <c r="A439" s="1" t="s">
        <v>459</v>
      </c>
      <c r="B439" t="str">
        <f>IF(ISNA(VLOOKUP($A439,incdec!$A$2:$B$89,2,FALSE)),"",VLOOKUP($A439,incdec!$A$2:$B$89,2,FALSE))</f>
        <v/>
      </c>
      <c r="C439" t="str">
        <f>IF(ISNA(VLOOKUP($A439,'dec8'!$A$1:$A$54,1,FALSE)),IF(ISNA(VLOOKUP($A439,'inc8'!$A$1:$A$26,1,FALSE)),"","increase8"),"decrease8")</f>
        <v/>
      </c>
      <c r="D439" t="str">
        <f>B439&amp;" "&amp;C439</f>
        <v xml:space="preserve"> </v>
      </c>
      <c r="E439" t="str">
        <f>VLOOKUP($A439,'9month'!$B$2:$L$1582,7,FALSE)</f>
        <v>2013-02-08T14:48:23Z</v>
      </c>
      <c r="F439">
        <f>VLOOKUP($A439,'9month'!$B$2:$L$1582,4,FALSE)</f>
        <v>8453</v>
      </c>
      <c r="G439">
        <f>VLOOKUP($A439,'9month'!$B$2:$L$1582,5,FALSE)</f>
        <v>287</v>
      </c>
      <c r="H439">
        <f>VLOOKUP($A439,'9month'!$B$2:$L$1582,6,FALSE)</f>
        <v>159</v>
      </c>
      <c r="I439">
        <f>VLOOKUP($A439,'9month'!$B$2:$L$1582,9,FALSE)</f>
        <v>271</v>
      </c>
      <c r="J439">
        <f>VLOOKUP($A439,'9month'!$B$2:$L$1582,10,FALSE)</f>
        <v>208</v>
      </c>
      <c r="K439">
        <f>VLOOKUP($A439,'9month'!$B$2:$L$1582,11,FALSE)</f>
        <v>101</v>
      </c>
    </row>
    <row r="440" spans="1:11" ht="18" hidden="1">
      <c r="A440" s="1" t="s">
        <v>460</v>
      </c>
      <c r="B440" t="str">
        <f>IF(ISNA(VLOOKUP($A440,incdec!$A$2:$B$89,2,FALSE)),"",VLOOKUP($A440,incdec!$A$2:$B$89,2,FALSE))</f>
        <v/>
      </c>
      <c r="C440" t="str">
        <f>IF(ISNA(VLOOKUP($A440,'dec8'!$A$1:$A$54,1,FALSE)),IF(ISNA(VLOOKUP($A440,'inc8'!$A$1:$A$26,1,FALSE)),"","increase8"),"decrease8")</f>
        <v/>
      </c>
      <c r="D440" t="str">
        <f>B440&amp;" "&amp;C440</f>
        <v xml:space="preserve"> </v>
      </c>
      <c r="E440" t="str">
        <f>VLOOKUP($A440,'9month'!$B$2:$L$1582,7,FALSE)</f>
        <v>2014-06-20T19:15:59Z</v>
      </c>
      <c r="F440">
        <f>VLOOKUP($A440,'9month'!$B$2:$L$1582,4,FALSE)</f>
        <v>41851</v>
      </c>
      <c r="G440">
        <f>VLOOKUP($A440,'9month'!$B$2:$L$1582,5,FALSE)</f>
        <v>186</v>
      </c>
      <c r="H440">
        <f>VLOOKUP($A440,'9month'!$B$2:$L$1582,6,FALSE)</f>
        <v>91</v>
      </c>
      <c r="I440">
        <f>VLOOKUP($A440,'9month'!$B$2:$L$1582,9,FALSE)</f>
        <v>859</v>
      </c>
      <c r="J440">
        <f>VLOOKUP($A440,'9month'!$B$2:$L$1582,10,FALSE)</f>
        <v>190</v>
      </c>
      <c r="K440">
        <f>VLOOKUP($A440,'9month'!$B$2:$L$1582,11,FALSE)</f>
        <v>285</v>
      </c>
    </row>
    <row r="441" spans="1:11" ht="18" hidden="1">
      <c r="A441" s="1" t="s">
        <v>461</v>
      </c>
      <c r="B441" t="str">
        <f>IF(ISNA(VLOOKUP($A441,incdec!$A$2:$B$89,2,FALSE)),"",VLOOKUP($A441,incdec!$A$2:$B$89,2,FALSE))</f>
        <v/>
      </c>
      <c r="C441" t="str">
        <f>IF(ISNA(VLOOKUP($A441,'dec8'!$A$1:$A$54,1,FALSE)),IF(ISNA(VLOOKUP($A441,'inc8'!$A$1:$A$26,1,FALSE)),"","increase8"),"decrease8")</f>
        <v/>
      </c>
      <c r="D441" t="str">
        <f>B441&amp;" "&amp;C441</f>
        <v xml:space="preserve"> </v>
      </c>
      <c r="E441" t="str">
        <f>VLOOKUP($A441,'9month'!$B$2:$L$1582,7,FALSE)</f>
        <v>2014-11-12T16:44:08Z</v>
      </c>
      <c r="F441">
        <f>VLOOKUP($A441,'9month'!$B$2:$L$1582,4,FALSE)</f>
        <v>86519</v>
      </c>
      <c r="G441">
        <f>VLOOKUP($A441,'9month'!$B$2:$L$1582,5,FALSE)</f>
        <v>24</v>
      </c>
      <c r="H441">
        <f>VLOOKUP($A441,'9month'!$B$2:$L$1582,6,FALSE)</f>
        <v>19</v>
      </c>
      <c r="I441">
        <f>VLOOKUP($A441,'9month'!$B$2:$L$1582,9,FALSE)</f>
        <v>524</v>
      </c>
      <c r="J441">
        <f>VLOOKUP($A441,'9month'!$B$2:$L$1582,10,FALSE)</f>
        <v>15</v>
      </c>
      <c r="K441">
        <f>VLOOKUP($A441,'9month'!$B$2:$L$1582,11,FALSE)</f>
        <v>331</v>
      </c>
    </row>
    <row r="442" spans="1:11" ht="18" hidden="1">
      <c r="A442" s="1" t="s">
        <v>462</v>
      </c>
      <c r="B442" t="str">
        <f>IF(ISNA(VLOOKUP($A442,incdec!$A$2:$B$89,2,FALSE)),"",VLOOKUP($A442,incdec!$A$2:$B$89,2,FALSE))</f>
        <v/>
      </c>
      <c r="C442" t="str">
        <f>IF(ISNA(VLOOKUP($A442,'dec8'!$A$1:$A$54,1,FALSE)),IF(ISNA(VLOOKUP($A442,'inc8'!$A$1:$A$26,1,FALSE)),"","increase8"),"decrease8")</f>
        <v/>
      </c>
      <c r="D442" t="str">
        <f>B442&amp;" "&amp;C442</f>
        <v xml:space="preserve"> </v>
      </c>
      <c r="E442" t="str">
        <f>VLOOKUP($A442,'9month'!$B$2:$L$1582,7,FALSE)</f>
        <v>2012-09-07T03:20:27Z</v>
      </c>
      <c r="F442">
        <f>VLOOKUP($A442,'9month'!$B$2:$L$1582,4,FALSE)</f>
        <v>95548</v>
      </c>
      <c r="G442">
        <f>VLOOKUP($A442,'9month'!$B$2:$L$1582,5,FALSE)</f>
        <v>104</v>
      </c>
      <c r="H442">
        <f>VLOOKUP($A442,'9month'!$B$2:$L$1582,6,FALSE)</f>
        <v>91</v>
      </c>
      <c r="I442">
        <f>VLOOKUP($A442,'9month'!$B$2:$L$1582,9,FALSE)</f>
        <v>956</v>
      </c>
      <c r="J442">
        <f>VLOOKUP($A442,'9month'!$B$2:$L$1582,10,FALSE)</f>
        <v>210</v>
      </c>
      <c r="K442">
        <f>VLOOKUP($A442,'9month'!$B$2:$L$1582,11,FALSE)</f>
        <v>262</v>
      </c>
    </row>
    <row r="443" spans="1:11" ht="18" hidden="1">
      <c r="A443" s="1" t="s">
        <v>463</v>
      </c>
      <c r="B443" t="str">
        <f>IF(ISNA(VLOOKUP($A443,incdec!$A$2:$B$89,2,FALSE)),"",VLOOKUP($A443,incdec!$A$2:$B$89,2,FALSE))</f>
        <v/>
      </c>
      <c r="C443" t="str">
        <f>IF(ISNA(VLOOKUP($A443,'dec8'!$A$1:$A$54,1,FALSE)),IF(ISNA(VLOOKUP($A443,'inc8'!$A$1:$A$26,1,FALSE)),"","increase8"),"decrease8")</f>
        <v/>
      </c>
      <c r="D443" t="str">
        <f>B443&amp;" "&amp;C443</f>
        <v xml:space="preserve"> </v>
      </c>
      <c r="E443" t="str">
        <f>VLOOKUP($A443,'9month'!$B$2:$L$1582,7,FALSE)</f>
        <v>2015-03-24T06:08:56Z</v>
      </c>
      <c r="F443">
        <f>VLOOKUP($A443,'9month'!$B$2:$L$1582,4,FALSE)</f>
        <v>44423</v>
      </c>
      <c r="G443">
        <f>VLOOKUP($A443,'9month'!$B$2:$L$1582,5,FALSE)</f>
        <v>2</v>
      </c>
      <c r="H443">
        <f>VLOOKUP($A443,'9month'!$B$2:$L$1582,6,FALSE)</f>
        <v>2</v>
      </c>
      <c r="I443">
        <f>VLOOKUP($A443,'9month'!$B$2:$L$1582,9,FALSE)</f>
        <v>207</v>
      </c>
      <c r="J443">
        <f>VLOOKUP($A443,'9month'!$B$2:$L$1582,10,FALSE)</f>
        <v>0</v>
      </c>
      <c r="K443">
        <f>VLOOKUP($A443,'9month'!$B$2:$L$1582,11,FALSE)</f>
        <v>3</v>
      </c>
    </row>
    <row r="444" spans="1:11" ht="18" hidden="1">
      <c r="A444" s="1" t="s">
        <v>464</v>
      </c>
      <c r="B444" t="str">
        <f>IF(ISNA(VLOOKUP($A444,incdec!$A$2:$B$89,2,FALSE)),"",VLOOKUP($A444,incdec!$A$2:$B$89,2,FALSE))</f>
        <v/>
      </c>
      <c r="C444" t="str">
        <f>IF(ISNA(VLOOKUP($A444,'dec8'!$A$1:$A$54,1,FALSE)),IF(ISNA(VLOOKUP($A444,'inc8'!$A$1:$A$26,1,FALSE)),"","increase8"),"decrease8")</f>
        <v/>
      </c>
      <c r="D444" t="str">
        <f>B444&amp;" "&amp;C444</f>
        <v xml:space="preserve"> </v>
      </c>
      <c r="E444" t="str">
        <f>VLOOKUP($A444,'9month'!$B$2:$L$1582,7,FALSE)</f>
        <v>2015-01-04T16:14:28Z</v>
      </c>
      <c r="F444">
        <f>VLOOKUP($A444,'9month'!$B$2:$L$1582,4,FALSE)</f>
        <v>23349</v>
      </c>
      <c r="G444">
        <f>VLOOKUP($A444,'9month'!$B$2:$L$1582,5,FALSE)</f>
        <v>1889</v>
      </c>
      <c r="H444">
        <f>VLOOKUP($A444,'9month'!$B$2:$L$1582,6,FALSE)</f>
        <v>623</v>
      </c>
      <c r="I444">
        <f>VLOOKUP($A444,'9month'!$B$2:$L$1582,9,FALSE)</f>
        <v>1455</v>
      </c>
      <c r="J444">
        <f>VLOOKUP($A444,'9month'!$B$2:$L$1582,10,FALSE)</f>
        <v>1508</v>
      </c>
      <c r="K444">
        <f>VLOOKUP($A444,'9month'!$B$2:$L$1582,11,FALSE)</f>
        <v>529</v>
      </c>
    </row>
    <row r="445" spans="1:11" ht="18" hidden="1">
      <c r="A445" s="1" t="s">
        <v>465</v>
      </c>
      <c r="B445" t="str">
        <f>IF(ISNA(VLOOKUP($A445,incdec!$A$2:$B$89,2,FALSE)),"",VLOOKUP($A445,incdec!$A$2:$B$89,2,FALSE))</f>
        <v/>
      </c>
      <c r="C445" t="str">
        <f>IF(ISNA(VLOOKUP($A445,'dec8'!$A$1:$A$54,1,FALSE)),IF(ISNA(VLOOKUP($A445,'inc8'!$A$1:$A$26,1,FALSE)),"","increase8"),"decrease8")</f>
        <v/>
      </c>
      <c r="D445" t="str">
        <f>B445&amp;" "&amp;C445</f>
        <v xml:space="preserve"> </v>
      </c>
      <c r="E445" t="str">
        <f>VLOOKUP($A445,'9month'!$B$2:$L$1582,7,FALSE)</f>
        <v>2014-07-22T15:12:13Z</v>
      </c>
      <c r="F445">
        <f>VLOOKUP($A445,'9month'!$B$2:$L$1582,4,FALSE)</f>
        <v>5390</v>
      </c>
      <c r="G445">
        <f>VLOOKUP($A445,'9month'!$B$2:$L$1582,5,FALSE)</f>
        <v>117</v>
      </c>
      <c r="H445">
        <f>VLOOKUP($A445,'9month'!$B$2:$L$1582,6,FALSE)</f>
        <v>42</v>
      </c>
      <c r="I445">
        <f>VLOOKUP($A445,'9month'!$B$2:$L$1582,9,FALSE)</f>
        <v>751</v>
      </c>
      <c r="J445">
        <f>VLOOKUP($A445,'9month'!$B$2:$L$1582,10,FALSE)</f>
        <v>251</v>
      </c>
      <c r="K445">
        <f>VLOOKUP($A445,'9month'!$B$2:$L$1582,11,FALSE)</f>
        <v>188</v>
      </c>
    </row>
    <row r="446" spans="1:11" ht="18" hidden="1">
      <c r="A446" s="1" t="s">
        <v>466</v>
      </c>
      <c r="B446" t="str">
        <f>IF(ISNA(VLOOKUP($A446,incdec!$A$2:$B$89,2,FALSE)),"",VLOOKUP($A446,incdec!$A$2:$B$89,2,FALSE))</f>
        <v/>
      </c>
      <c r="C446" t="str">
        <f>IF(ISNA(VLOOKUP($A446,'dec8'!$A$1:$A$54,1,FALSE)),IF(ISNA(VLOOKUP($A446,'inc8'!$A$1:$A$26,1,FALSE)),"","increase8"),"decrease8")</f>
        <v/>
      </c>
      <c r="D446" t="str">
        <f>B446&amp;" "&amp;C446</f>
        <v xml:space="preserve"> </v>
      </c>
      <c r="E446" t="str">
        <f>VLOOKUP($A446,'9month'!$B$2:$L$1582,7,FALSE)</f>
        <v>2013-05-11T00:00:54Z</v>
      </c>
      <c r="F446">
        <f>VLOOKUP($A446,'9month'!$B$2:$L$1582,4,FALSE)</f>
        <v>36227</v>
      </c>
      <c r="G446">
        <f>VLOOKUP($A446,'9month'!$B$2:$L$1582,5,FALSE)</f>
        <v>965</v>
      </c>
      <c r="H446">
        <f>VLOOKUP($A446,'9month'!$B$2:$L$1582,6,FALSE)</f>
        <v>400</v>
      </c>
      <c r="I446">
        <f>VLOOKUP($A446,'9month'!$B$2:$L$1582,9,FALSE)</f>
        <v>1161</v>
      </c>
      <c r="J446">
        <f>VLOOKUP($A446,'9month'!$B$2:$L$1582,10,FALSE)</f>
        <v>260</v>
      </c>
      <c r="K446">
        <f>VLOOKUP($A446,'9month'!$B$2:$L$1582,11,FALSE)</f>
        <v>480</v>
      </c>
    </row>
    <row r="447" spans="1:11" ht="18" hidden="1">
      <c r="A447" s="1" t="s">
        <v>467</v>
      </c>
      <c r="B447" t="str">
        <f>IF(ISNA(VLOOKUP($A447,incdec!$A$2:$B$89,2,FALSE)),"",VLOOKUP($A447,incdec!$A$2:$B$89,2,FALSE))</f>
        <v/>
      </c>
      <c r="C447" t="str">
        <f>IF(ISNA(VLOOKUP($A447,'dec8'!$A$1:$A$54,1,FALSE)),IF(ISNA(VLOOKUP($A447,'inc8'!$A$1:$A$26,1,FALSE)),"","increase8"),"decrease8")</f>
        <v/>
      </c>
      <c r="D447" t="str">
        <f>B447&amp;" "&amp;C447</f>
        <v xml:space="preserve"> </v>
      </c>
      <c r="E447" t="str">
        <f>VLOOKUP($A447,'9month'!$B$2:$L$1582,7,FALSE)</f>
        <v>2013-06-13T21:46:01Z</v>
      </c>
      <c r="F447">
        <f>VLOOKUP($A447,'9month'!$B$2:$L$1582,4,FALSE)</f>
        <v>16931</v>
      </c>
      <c r="G447">
        <f>VLOOKUP($A447,'9month'!$B$2:$L$1582,5,FALSE)</f>
        <v>42</v>
      </c>
      <c r="H447">
        <f>VLOOKUP($A447,'9month'!$B$2:$L$1582,6,FALSE)</f>
        <v>5</v>
      </c>
      <c r="I447">
        <f>VLOOKUP($A447,'9month'!$B$2:$L$1582,9,FALSE)</f>
        <v>170</v>
      </c>
      <c r="J447">
        <f>VLOOKUP($A447,'9month'!$B$2:$L$1582,10,FALSE)</f>
        <v>26</v>
      </c>
      <c r="K447">
        <f>VLOOKUP($A447,'9month'!$B$2:$L$1582,11,FALSE)</f>
        <v>9</v>
      </c>
    </row>
    <row r="448" spans="1:11" ht="18" hidden="1">
      <c r="A448" s="1" t="s">
        <v>468</v>
      </c>
      <c r="B448" t="str">
        <f>IF(ISNA(VLOOKUP($A448,incdec!$A$2:$B$89,2,FALSE)),"",VLOOKUP($A448,incdec!$A$2:$B$89,2,FALSE))</f>
        <v/>
      </c>
      <c r="C448" t="str">
        <f>IF(ISNA(VLOOKUP($A448,'dec8'!$A$1:$A$54,1,FALSE)),IF(ISNA(VLOOKUP($A448,'inc8'!$A$1:$A$26,1,FALSE)),"","increase8"),"decrease8")</f>
        <v/>
      </c>
      <c r="D448" t="str">
        <f>B448&amp;" "&amp;C448</f>
        <v xml:space="preserve"> </v>
      </c>
      <c r="E448" t="str">
        <f>VLOOKUP($A448,'9month'!$B$2:$L$1582,7,FALSE)</f>
        <v>2014-01-10T05:08:17Z</v>
      </c>
      <c r="F448">
        <f>VLOOKUP($A448,'9month'!$B$2:$L$1582,4,FALSE)</f>
        <v>20219</v>
      </c>
      <c r="G448">
        <f>VLOOKUP($A448,'9month'!$B$2:$L$1582,5,FALSE)</f>
        <v>172</v>
      </c>
      <c r="H448">
        <f>VLOOKUP($A448,'9month'!$B$2:$L$1582,6,FALSE)</f>
        <v>116</v>
      </c>
      <c r="I448">
        <f>VLOOKUP($A448,'9month'!$B$2:$L$1582,9,FALSE)</f>
        <v>762</v>
      </c>
      <c r="J448">
        <f>VLOOKUP($A448,'9month'!$B$2:$L$1582,10,FALSE)</f>
        <v>0</v>
      </c>
      <c r="K448">
        <f>VLOOKUP($A448,'9month'!$B$2:$L$1582,11,FALSE)</f>
        <v>148</v>
      </c>
    </row>
    <row r="449" spans="1:11" ht="18" hidden="1">
      <c r="A449" s="1" t="s">
        <v>469</v>
      </c>
      <c r="B449" t="str">
        <f>IF(ISNA(VLOOKUP($A449,incdec!$A$2:$B$89,2,FALSE)),"",VLOOKUP($A449,incdec!$A$2:$B$89,2,FALSE))</f>
        <v/>
      </c>
      <c r="C449" t="str">
        <f>IF(ISNA(VLOOKUP($A449,'dec8'!$A$1:$A$54,1,FALSE)),IF(ISNA(VLOOKUP($A449,'inc8'!$A$1:$A$26,1,FALSE)),"","increase8"),"decrease8")</f>
        <v/>
      </c>
      <c r="D449" t="str">
        <f>B449&amp;" "&amp;C449</f>
        <v xml:space="preserve"> </v>
      </c>
      <c r="E449" t="str">
        <f>VLOOKUP($A449,'9month'!$B$2:$L$1582,7,FALSE)</f>
        <v>2012-10-19T09:16:44Z</v>
      </c>
      <c r="F449">
        <f>VLOOKUP($A449,'9month'!$B$2:$L$1582,4,FALSE)</f>
        <v>12418</v>
      </c>
      <c r="G449">
        <f>VLOOKUP($A449,'9month'!$B$2:$L$1582,5,FALSE)</f>
        <v>886</v>
      </c>
      <c r="H449">
        <f>VLOOKUP($A449,'9month'!$B$2:$L$1582,6,FALSE)</f>
        <v>477</v>
      </c>
      <c r="I449">
        <f>VLOOKUP($A449,'9month'!$B$2:$L$1582,9,FALSE)</f>
        <v>1606</v>
      </c>
      <c r="J449">
        <f>VLOOKUP($A449,'9month'!$B$2:$L$1582,10,FALSE)</f>
        <v>0</v>
      </c>
      <c r="K449">
        <f>VLOOKUP($A449,'9month'!$B$2:$L$1582,11,FALSE)</f>
        <v>260</v>
      </c>
    </row>
    <row r="450" spans="1:11" ht="18" hidden="1">
      <c r="A450" s="1" t="s">
        <v>470</v>
      </c>
      <c r="B450" t="str">
        <f>IF(ISNA(VLOOKUP($A450,incdec!$A$2:$B$89,2,FALSE)),"",VLOOKUP($A450,incdec!$A$2:$B$89,2,FALSE))</f>
        <v/>
      </c>
      <c r="C450" t="str">
        <f>IF(ISNA(VLOOKUP($A450,'dec8'!$A$1:$A$54,1,FALSE)),IF(ISNA(VLOOKUP($A450,'inc8'!$A$1:$A$26,1,FALSE)),"","increase8"),"decrease8")</f>
        <v/>
      </c>
      <c r="D450" t="str">
        <f>B450&amp;" "&amp;C450</f>
        <v xml:space="preserve"> </v>
      </c>
      <c r="E450" t="str">
        <f>VLOOKUP($A450,'9month'!$B$2:$L$1582,7,FALSE)</f>
        <v>2012-10-19T22:16:44Z</v>
      </c>
      <c r="F450">
        <f>VLOOKUP($A450,'9month'!$B$2:$L$1582,4,FALSE)</f>
        <v>7475</v>
      </c>
      <c r="G450">
        <f>VLOOKUP($A450,'9month'!$B$2:$L$1582,5,FALSE)</f>
        <v>356</v>
      </c>
      <c r="H450">
        <f>VLOOKUP($A450,'9month'!$B$2:$L$1582,6,FALSE)</f>
        <v>324</v>
      </c>
      <c r="I450">
        <f>VLOOKUP($A450,'9month'!$B$2:$L$1582,9,FALSE)</f>
        <v>1048</v>
      </c>
      <c r="J450">
        <f>VLOOKUP($A450,'9month'!$B$2:$L$1582,10,FALSE)</f>
        <v>0</v>
      </c>
      <c r="K450">
        <f>VLOOKUP($A450,'9month'!$B$2:$L$1582,11,FALSE)</f>
        <v>224</v>
      </c>
    </row>
    <row r="451" spans="1:11" ht="18">
      <c r="A451" s="1" t="s">
        <v>44</v>
      </c>
      <c r="B451" t="str">
        <f>IF(ISNA(VLOOKUP($A451,incdec!$A$2:$B$89,2,FALSE)),"",VLOOKUP($A451,incdec!$A$2:$B$89,2,FALSE))</f>
        <v>decrease</v>
      </c>
      <c r="C451" t="str">
        <f>IF(ISNA(VLOOKUP($A451,'dec8'!$A$1:$A$54,1,FALSE)),IF(ISNA(VLOOKUP($A451,'inc8'!$A$1:$A$26,1,FALSE)),"","increase8"),"decrease8")</f>
        <v>decrease8</v>
      </c>
      <c r="D451" t="str">
        <f>B451&amp;" "&amp;C451</f>
        <v>decrease decrease8</v>
      </c>
      <c r="E451" t="str">
        <f>VLOOKUP($A451,'9month'!$B$2:$L$1582,7,FALSE)</f>
        <v>2011-10-19T21:20:49Z</v>
      </c>
      <c r="F451">
        <f>VLOOKUP($A451,'9month'!$B$2:$L$1582,4,FALSE)</f>
        <v>48293</v>
      </c>
      <c r="G451">
        <f>VLOOKUP($A451,'9month'!$B$2:$L$1582,5,FALSE)</f>
        <v>107</v>
      </c>
      <c r="H451">
        <f>VLOOKUP($A451,'9month'!$B$2:$L$1582,6,FALSE)</f>
        <v>13</v>
      </c>
      <c r="I451">
        <f>VLOOKUP($A451,'9month'!$B$2:$L$1582,9,FALSE)</f>
        <v>126</v>
      </c>
      <c r="J451">
        <f>VLOOKUP($A451,'9month'!$B$2:$L$1582,10,FALSE)</f>
        <v>6</v>
      </c>
      <c r="K451">
        <f>VLOOKUP($A451,'9month'!$B$2:$L$1582,11,FALSE)</f>
        <v>6</v>
      </c>
    </row>
    <row r="452" spans="1:11" ht="18" hidden="1">
      <c r="A452" s="1" t="s">
        <v>471</v>
      </c>
      <c r="B452" t="str">
        <f>IF(ISNA(VLOOKUP($A452,incdec!$A$2:$B$89,2,FALSE)),"",VLOOKUP($A452,incdec!$A$2:$B$89,2,FALSE))</f>
        <v/>
      </c>
      <c r="C452" t="str">
        <f>IF(ISNA(VLOOKUP($A452,'dec8'!$A$1:$A$54,1,FALSE)),IF(ISNA(VLOOKUP($A452,'inc8'!$A$1:$A$26,1,FALSE)),"","increase8"),"decrease8")</f>
        <v/>
      </c>
      <c r="D452" t="str">
        <f>B452&amp;" "&amp;C452</f>
        <v xml:space="preserve"> </v>
      </c>
      <c r="E452" t="str">
        <f>VLOOKUP($A452,'9month'!$B$2:$L$1582,7,FALSE)</f>
        <v>2015-05-12T14:05:42Z</v>
      </c>
      <c r="F452">
        <f>VLOOKUP($A452,'9month'!$B$2:$L$1582,4,FALSE)</f>
        <v>36468</v>
      </c>
      <c r="G452">
        <f>VLOOKUP($A452,'9month'!$B$2:$L$1582,5,FALSE)</f>
        <v>112</v>
      </c>
      <c r="H452">
        <f>VLOOKUP($A452,'9month'!$B$2:$L$1582,6,FALSE)</f>
        <v>137</v>
      </c>
      <c r="I452">
        <f>VLOOKUP($A452,'9month'!$B$2:$L$1582,9,FALSE)</f>
        <v>6787</v>
      </c>
      <c r="J452">
        <f>VLOOKUP($A452,'9month'!$B$2:$L$1582,10,FALSE)</f>
        <v>0</v>
      </c>
      <c r="K452">
        <f>VLOOKUP($A452,'9month'!$B$2:$L$1582,11,FALSE)</f>
        <v>1014</v>
      </c>
    </row>
    <row r="453" spans="1:11" ht="18" hidden="1">
      <c r="A453" s="1" t="s">
        <v>472</v>
      </c>
      <c r="B453" t="str">
        <f>IF(ISNA(VLOOKUP($A453,incdec!$A$2:$B$89,2,FALSE)),"",VLOOKUP($A453,incdec!$A$2:$B$89,2,FALSE))</f>
        <v/>
      </c>
      <c r="C453" t="str">
        <f>IF(ISNA(VLOOKUP($A453,'dec8'!$A$1:$A$54,1,FALSE)),IF(ISNA(VLOOKUP($A453,'inc8'!$A$1:$A$26,1,FALSE)),"","increase8"),"decrease8")</f>
        <v/>
      </c>
      <c r="D453" t="str">
        <f>B453&amp;" "&amp;C453</f>
        <v xml:space="preserve"> </v>
      </c>
      <c r="E453" t="str">
        <f>VLOOKUP($A453,'9month'!$B$2:$L$1582,7,FALSE)</f>
        <v>2015-05-19T07:13:41Z</v>
      </c>
      <c r="F453">
        <f>VLOOKUP($A453,'9month'!$B$2:$L$1582,4,FALSE)</f>
        <v>12148</v>
      </c>
      <c r="G453">
        <f>VLOOKUP($A453,'9month'!$B$2:$L$1582,5,FALSE)</f>
        <v>53</v>
      </c>
      <c r="H453">
        <f>VLOOKUP($A453,'9month'!$B$2:$L$1582,6,FALSE)</f>
        <v>39</v>
      </c>
      <c r="I453">
        <f>VLOOKUP($A453,'9month'!$B$2:$L$1582,9,FALSE)</f>
        <v>1385</v>
      </c>
      <c r="J453">
        <f>VLOOKUP($A453,'9month'!$B$2:$L$1582,10,FALSE)</f>
        <v>0</v>
      </c>
      <c r="K453">
        <f>VLOOKUP($A453,'9month'!$B$2:$L$1582,11,FALSE)</f>
        <v>122</v>
      </c>
    </row>
    <row r="454" spans="1:11" ht="18" hidden="1">
      <c r="A454" s="1" t="s">
        <v>473</v>
      </c>
      <c r="B454" t="str">
        <f>IF(ISNA(VLOOKUP($A454,incdec!$A$2:$B$89,2,FALSE)),"",VLOOKUP($A454,incdec!$A$2:$B$89,2,FALSE))</f>
        <v/>
      </c>
      <c r="C454" t="str">
        <f>IF(ISNA(VLOOKUP($A454,'dec8'!$A$1:$A$54,1,FALSE)),IF(ISNA(VLOOKUP($A454,'inc8'!$A$1:$A$26,1,FALSE)),"","increase8"),"decrease8")</f>
        <v/>
      </c>
      <c r="D454" t="str">
        <f>B454&amp;" "&amp;C454</f>
        <v xml:space="preserve"> </v>
      </c>
      <c r="E454" t="str">
        <f>VLOOKUP($A454,'9month'!$B$2:$L$1582,7,FALSE)</f>
        <v>2015-05-18T12:48:07Z</v>
      </c>
      <c r="F454">
        <f>VLOOKUP($A454,'9month'!$B$2:$L$1582,4,FALSE)</f>
        <v>1563</v>
      </c>
      <c r="G454">
        <f>VLOOKUP($A454,'9month'!$B$2:$L$1582,5,FALSE)</f>
        <v>69</v>
      </c>
      <c r="H454">
        <f>VLOOKUP($A454,'9month'!$B$2:$L$1582,6,FALSE)</f>
        <v>96</v>
      </c>
      <c r="I454">
        <f>VLOOKUP($A454,'9month'!$B$2:$L$1582,9,FALSE)</f>
        <v>908</v>
      </c>
      <c r="J454">
        <f>VLOOKUP($A454,'9month'!$B$2:$L$1582,10,FALSE)</f>
        <v>0</v>
      </c>
      <c r="K454">
        <f>VLOOKUP($A454,'9month'!$B$2:$L$1582,11,FALSE)</f>
        <v>67</v>
      </c>
    </row>
    <row r="455" spans="1:11" ht="18" hidden="1">
      <c r="A455" s="1" t="s">
        <v>474</v>
      </c>
      <c r="B455" t="str">
        <f>IF(ISNA(VLOOKUP($A455,incdec!$A$2:$B$89,2,FALSE)),"",VLOOKUP($A455,incdec!$A$2:$B$89,2,FALSE))</f>
        <v/>
      </c>
      <c r="C455" t="str">
        <f>IF(ISNA(VLOOKUP($A455,'dec8'!$A$1:$A$54,1,FALSE)),IF(ISNA(VLOOKUP($A455,'inc8'!$A$1:$A$26,1,FALSE)),"","increase8"),"decrease8")</f>
        <v/>
      </c>
      <c r="D455" t="str">
        <f>B455&amp;" "&amp;C455</f>
        <v xml:space="preserve"> </v>
      </c>
      <c r="E455" t="str">
        <f>VLOOKUP($A455,'9month'!$B$2:$L$1582,7,FALSE)</f>
        <v>2015-05-18T12:47:43Z</v>
      </c>
      <c r="F455">
        <f>VLOOKUP($A455,'9month'!$B$2:$L$1582,4,FALSE)</f>
        <v>13986</v>
      </c>
      <c r="G455">
        <f>VLOOKUP($A455,'9month'!$B$2:$L$1582,5,FALSE)</f>
        <v>87</v>
      </c>
      <c r="H455">
        <f>VLOOKUP($A455,'9month'!$B$2:$L$1582,6,FALSE)</f>
        <v>63</v>
      </c>
      <c r="I455">
        <f>VLOOKUP($A455,'9month'!$B$2:$L$1582,9,FALSE)</f>
        <v>806</v>
      </c>
      <c r="J455">
        <f>VLOOKUP($A455,'9month'!$B$2:$L$1582,10,FALSE)</f>
        <v>0</v>
      </c>
      <c r="K455">
        <f>VLOOKUP($A455,'9month'!$B$2:$L$1582,11,FALSE)</f>
        <v>39</v>
      </c>
    </row>
    <row r="456" spans="1:11" ht="18" hidden="1">
      <c r="A456" s="1" t="s">
        <v>475</v>
      </c>
      <c r="B456" t="str">
        <f>IF(ISNA(VLOOKUP($A456,incdec!$A$2:$B$89,2,FALSE)),"",VLOOKUP($A456,incdec!$A$2:$B$89,2,FALSE))</f>
        <v/>
      </c>
      <c r="C456" t="str">
        <f>IF(ISNA(VLOOKUP($A456,'dec8'!$A$1:$A$54,1,FALSE)),IF(ISNA(VLOOKUP($A456,'inc8'!$A$1:$A$26,1,FALSE)),"","increase8"),"decrease8")</f>
        <v/>
      </c>
      <c r="D456" t="str">
        <f>B456&amp;" "&amp;C456</f>
        <v xml:space="preserve"> </v>
      </c>
      <c r="E456" t="str">
        <f>VLOOKUP($A456,'9month'!$B$2:$L$1582,7,FALSE)</f>
        <v>2015-03-17T15:04:32Z</v>
      </c>
      <c r="F456">
        <f>VLOOKUP($A456,'9month'!$B$2:$L$1582,4,FALSE)</f>
        <v>191536</v>
      </c>
      <c r="G456">
        <f>VLOOKUP($A456,'9month'!$B$2:$L$1582,5,FALSE)</f>
        <v>1283</v>
      </c>
      <c r="H456">
        <f>VLOOKUP($A456,'9month'!$B$2:$L$1582,6,FALSE)</f>
        <v>519</v>
      </c>
      <c r="I456">
        <f>VLOOKUP($A456,'9month'!$B$2:$L$1582,9,FALSE)</f>
        <v>13827</v>
      </c>
      <c r="J456">
        <f>VLOOKUP($A456,'9month'!$B$2:$L$1582,10,FALSE)</f>
        <v>0</v>
      </c>
      <c r="K456">
        <f>VLOOKUP($A456,'9month'!$B$2:$L$1582,11,FALSE)</f>
        <v>1277</v>
      </c>
    </row>
    <row r="457" spans="1:11" ht="18" hidden="1">
      <c r="A457" s="1" t="s">
        <v>476</v>
      </c>
      <c r="B457" t="str">
        <f>IF(ISNA(VLOOKUP($A457,incdec!$A$2:$B$89,2,FALSE)),"",VLOOKUP($A457,incdec!$A$2:$B$89,2,FALSE))</f>
        <v/>
      </c>
      <c r="C457" t="str">
        <f>IF(ISNA(VLOOKUP($A457,'dec8'!$A$1:$A$54,1,FALSE)),IF(ISNA(VLOOKUP($A457,'inc8'!$A$1:$A$26,1,FALSE)),"","increase8"),"decrease8")</f>
        <v/>
      </c>
      <c r="D457" t="str">
        <f>B457&amp;" "&amp;C457</f>
        <v xml:space="preserve"> </v>
      </c>
      <c r="E457" t="str">
        <f>VLOOKUP($A457,'9month'!$B$2:$L$1582,7,FALSE)</f>
        <v>2012-07-29T20:17:31Z</v>
      </c>
      <c r="F457">
        <f>VLOOKUP($A457,'9month'!$B$2:$L$1582,4,FALSE)</f>
        <v>63303</v>
      </c>
      <c r="G457">
        <f>VLOOKUP($A457,'9month'!$B$2:$L$1582,5,FALSE)</f>
        <v>36</v>
      </c>
      <c r="H457">
        <f>VLOOKUP($A457,'9month'!$B$2:$L$1582,6,FALSE)</f>
        <v>25</v>
      </c>
      <c r="I457">
        <f>VLOOKUP($A457,'9month'!$B$2:$L$1582,9,FALSE)</f>
        <v>245</v>
      </c>
      <c r="J457">
        <f>VLOOKUP($A457,'9month'!$B$2:$L$1582,10,FALSE)</f>
        <v>68</v>
      </c>
      <c r="K457">
        <f>VLOOKUP($A457,'9month'!$B$2:$L$1582,11,FALSE)</f>
        <v>3</v>
      </c>
    </row>
    <row r="458" spans="1:11" ht="18" hidden="1">
      <c r="A458" s="1" t="s">
        <v>477</v>
      </c>
      <c r="B458" t="str">
        <f>IF(ISNA(VLOOKUP($A458,incdec!$A$2:$B$89,2,FALSE)),"",VLOOKUP($A458,incdec!$A$2:$B$89,2,FALSE))</f>
        <v/>
      </c>
      <c r="C458" t="str">
        <f>IF(ISNA(VLOOKUP($A458,'dec8'!$A$1:$A$54,1,FALSE)),IF(ISNA(VLOOKUP($A458,'inc8'!$A$1:$A$26,1,FALSE)),"","increase8"),"decrease8")</f>
        <v/>
      </c>
      <c r="D458" t="str">
        <f>B458&amp;" "&amp;C458</f>
        <v xml:space="preserve"> </v>
      </c>
      <c r="E458" t="str">
        <f>VLOOKUP($A458,'9month'!$B$2:$L$1582,7,FALSE)</f>
        <v>2014-01-14T22:11:44Z</v>
      </c>
      <c r="F458">
        <f>VLOOKUP($A458,'9month'!$B$2:$L$1582,4,FALSE)</f>
        <v>36663</v>
      </c>
      <c r="G458">
        <f>VLOOKUP($A458,'9month'!$B$2:$L$1582,5,FALSE)</f>
        <v>327</v>
      </c>
      <c r="H458">
        <f>VLOOKUP($A458,'9month'!$B$2:$L$1582,6,FALSE)</f>
        <v>147</v>
      </c>
      <c r="I458">
        <f>VLOOKUP($A458,'9month'!$B$2:$L$1582,9,FALSE)</f>
        <v>297</v>
      </c>
      <c r="J458">
        <f>VLOOKUP($A458,'9month'!$B$2:$L$1582,10,FALSE)</f>
        <v>316</v>
      </c>
      <c r="K458">
        <f>VLOOKUP($A458,'9month'!$B$2:$L$1582,11,FALSE)</f>
        <v>48</v>
      </c>
    </row>
    <row r="459" spans="1:11" ht="18">
      <c r="A459" s="1" t="s">
        <v>478</v>
      </c>
      <c r="B459" t="str">
        <f>IF(ISNA(VLOOKUP($A459,incdec!$A$2:$B$89,2,FALSE)),"",VLOOKUP($A459,incdec!$A$2:$B$89,2,FALSE))</f>
        <v/>
      </c>
      <c r="C459" t="str">
        <f>IF(ISNA(VLOOKUP($A459,'dec8'!$A$1:$A$54,1,FALSE)),IF(ISNA(VLOOKUP($A459,'inc8'!$A$1:$A$26,1,FALSE)),"","increase8"),"decrease8")</f>
        <v>decrease8</v>
      </c>
      <c r="D459" t="str">
        <f>B459&amp;" "&amp;C459</f>
        <v xml:space="preserve"> decrease8</v>
      </c>
      <c r="E459" t="str">
        <f>VLOOKUP($A459,'9month'!$B$2:$L$1582,7,FALSE)</f>
        <v>2015-05-04T13:30:19Z</v>
      </c>
      <c r="F459">
        <f>VLOOKUP($A459,'9month'!$B$2:$L$1582,4,FALSE)</f>
        <v>581492</v>
      </c>
      <c r="G459">
        <f>VLOOKUP($A459,'9month'!$B$2:$L$1582,5,FALSE)</f>
        <v>159</v>
      </c>
      <c r="H459">
        <f>VLOOKUP($A459,'9month'!$B$2:$L$1582,6,FALSE)</f>
        <v>105</v>
      </c>
      <c r="I459">
        <f>VLOOKUP($A459,'9month'!$B$2:$L$1582,9,FALSE)</f>
        <v>1031</v>
      </c>
      <c r="J459">
        <f>VLOOKUP($A459,'9month'!$B$2:$L$1582,10,FALSE)</f>
        <v>0</v>
      </c>
      <c r="K459">
        <f>VLOOKUP($A459,'9month'!$B$2:$L$1582,11,FALSE)</f>
        <v>461</v>
      </c>
    </row>
    <row r="460" spans="1:11" ht="18" hidden="1">
      <c r="A460" s="1" t="s">
        <v>479</v>
      </c>
      <c r="B460" t="str">
        <f>IF(ISNA(VLOOKUP($A460,incdec!$A$2:$B$89,2,FALSE)),"",VLOOKUP($A460,incdec!$A$2:$B$89,2,FALSE))</f>
        <v/>
      </c>
      <c r="C460" t="str">
        <f>IF(ISNA(VLOOKUP($A460,'dec8'!$A$1:$A$54,1,FALSE)),IF(ISNA(VLOOKUP($A460,'inc8'!$A$1:$A$26,1,FALSE)),"","increase8"),"decrease8")</f>
        <v/>
      </c>
      <c r="D460" t="str">
        <f>B460&amp;" "&amp;C460</f>
        <v xml:space="preserve"> </v>
      </c>
      <c r="E460" t="str">
        <f>VLOOKUP($A460,'9month'!$B$2:$L$1582,7,FALSE)</f>
        <v>2012-06-14T17:31:11Z</v>
      </c>
      <c r="F460">
        <f>VLOOKUP($A460,'9month'!$B$2:$L$1582,4,FALSE)</f>
        <v>33938</v>
      </c>
      <c r="G460">
        <f>VLOOKUP($A460,'9month'!$B$2:$L$1582,5,FALSE)</f>
        <v>4043</v>
      </c>
      <c r="H460">
        <f>VLOOKUP($A460,'9month'!$B$2:$L$1582,6,FALSE)</f>
        <v>558</v>
      </c>
      <c r="I460">
        <f>VLOOKUP($A460,'9month'!$B$2:$L$1582,9,FALSE)</f>
        <v>987</v>
      </c>
      <c r="J460">
        <f>VLOOKUP($A460,'9month'!$B$2:$L$1582,10,FALSE)</f>
        <v>1243</v>
      </c>
      <c r="K460">
        <f>VLOOKUP($A460,'9month'!$B$2:$L$1582,11,FALSE)</f>
        <v>290</v>
      </c>
    </row>
    <row r="461" spans="1:11" ht="18" hidden="1">
      <c r="A461" s="1" t="s">
        <v>480</v>
      </c>
      <c r="B461" t="str">
        <f>IF(ISNA(VLOOKUP($A461,incdec!$A$2:$B$89,2,FALSE)),"",VLOOKUP($A461,incdec!$A$2:$B$89,2,FALSE))</f>
        <v/>
      </c>
      <c r="C461" t="str">
        <f>IF(ISNA(VLOOKUP($A461,'dec8'!$A$1:$A$54,1,FALSE)),IF(ISNA(VLOOKUP($A461,'inc8'!$A$1:$A$26,1,FALSE)),"","increase8"),"decrease8")</f>
        <v/>
      </c>
      <c r="D461" t="str">
        <f>B461&amp;" "&amp;C461</f>
        <v xml:space="preserve"> </v>
      </c>
      <c r="E461" t="str">
        <f>VLOOKUP($A461,'9month'!$B$2:$L$1582,7,FALSE)</f>
        <v>2015-03-24T20:48:07Z</v>
      </c>
      <c r="F461">
        <f>VLOOKUP($A461,'9month'!$B$2:$L$1582,4,FALSE)</f>
        <v>15678</v>
      </c>
      <c r="G461">
        <f>VLOOKUP($A461,'9month'!$B$2:$L$1582,5,FALSE)</f>
        <v>4</v>
      </c>
      <c r="H461">
        <f>VLOOKUP($A461,'9month'!$B$2:$L$1582,6,FALSE)</f>
        <v>9</v>
      </c>
      <c r="I461">
        <f>VLOOKUP($A461,'9month'!$B$2:$L$1582,9,FALSE)</f>
        <v>898</v>
      </c>
      <c r="J461">
        <f>VLOOKUP($A461,'9month'!$B$2:$L$1582,10,FALSE)</f>
        <v>9</v>
      </c>
      <c r="K461">
        <f>VLOOKUP($A461,'9month'!$B$2:$L$1582,11,FALSE)</f>
        <v>349</v>
      </c>
    </row>
    <row r="462" spans="1:11" ht="18" hidden="1">
      <c r="A462" s="1" t="s">
        <v>481</v>
      </c>
      <c r="B462" t="str">
        <f>IF(ISNA(VLOOKUP($A462,incdec!$A$2:$B$89,2,FALSE)),"",VLOOKUP($A462,incdec!$A$2:$B$89,2,FALSE))</f>
        <v/>
      </c>
      <c r="C462" t="str">
        <f>IF(ISNA(VLOOKUP($A462,'dec8'!$A$1:$A$54,1,FALSE)),IF(ISNA(VLOOKUP($A462,'inc8'!$A$1:$A$26,1,FALSE)),"","increase8"),"decrease8")</f>
        <v/>
      </c>
      <c r="D462" t="str">
        <f>B462&amp;" "&amp;C462</f>
        <v xml:space="preserve"> </v>
      </c>
      <c r="E462" t="str">
        <f>VLOOKUP($A462,'9month'!$B$2:$L$1582,7,FALSE)</f>
        <v>2014-10-05T08:44:10Z</v>
      </c>
      <c r="F462">
        <f>VLOOKUP($A462,'9month'!$B$2:$L$1582,4,FALSE)</f>
        <v>9498</v>
      </c>
      <c r="G462">
        <f>VLOOKUP($A462,'9month'!$B$2:$L$1582,5,FALSE)</f>
        <v>2</v>
      </c>
      <c r="H462">
        <f>VLOOKUP($A462,'9month'!$B$2:$L$1582,6,FALSE)</f>
        <v>6</v>
      </c>
      <c r="I462">
        <f>VLOOKUP($A462,'9month'!$B$2:$L$1582,9,FALSE)</f>
        <v>50</v>
      </c>
      <c r="J462">
        <f>VLOOKUP($A462,'9month'!$B$2:$L$1582,10,FALSE)</f>
        <v>2</v>
      </c>
      <c r="K462">
        <f>VLOOKUP($A462,'9month'!$B$2:$L$1582,11,FALSE)</f>
        <v>5</v>
      </c>
    </row>
    <row r="463" spans="1:11" ht="18" hidden="1">
      <c r="A463" s="1" t="s">
        <v>482</v>
      </c>
      <c r="B463" t="str">
        <f>IF(ISNA(VLOOKUP($A463,incdec!$A$2:$B$89,2,FALSE)),"",VLOOKUP($A463,incdec!$A$2:$B$89,2,FALSE))</f>
        <v/>
      </c>
      <c r="C463" t="str">
        <f>IF(ISNA(VLOOKUP($A463,'dec8'!$A$1:$A$54,1,FALSE)),IF(ISNA(VLOOKUP($A463,'inc8'!$A$1:$A$26,1,FALSE)),"","increase8"),"decrease8")</f>
        <v/>
      </c>
      <c r="D463" t="str">
        <f>B463&amp;" "&amp;C463</f>
        <v xml:space="preserve"> </v>
      </c>
      <c r="E463" t="str">
        <f>VLOOKUP($A463,'9month'!$B$2:$L$1582,7,FALSE)</f>
        <v>2012-08-06T15:59:37Z</v>
      </c>
      <c r="F463">
        <f>VLOOKUP($A463,'9month'!$B$2:$L$1582,4,FALSE)</f>
        <v>19693</v>
      </c>
      <c r="G463">
        <f>VLOOKUP($A463,'9month'!$B$2:$L$1582,5,FALSE)</f>
        <v>1241</v>
      </c>
      <c r="H463">
        <f>VLOOKUP($A463,'9month'!$B$2:$L$1582,6,FALSE)</f>
        <v>238</v>
      </c>
      <c r="I463">
        <f>VLOOKUP($A463,'9month'!$B$2:$L$1582,9,FALSE)</f>
        <v>559</v>
      </c>
      <c r="J463">
        <f>VLOOKUP($A463,'9month'!$B$2:$L$1582,10,FALSE)</f>
        <v>515</v>
      </c>
      <c r="K463">
        <f>VLOOKUP($A463,'9month'!$B$2:$L$1582,11,FALSE)</f>
        <v>138</v>
      </c>
    </row>
    <row r="464" spans="1:11" ht="18">
      <c r="A464" s="1" t="s">
        <v>56</v>
      </c>
      <c r="B464" t="str">
        <f>IF(ISNA(VLOOKUP($A464,incdec!$A$2:$B$89,2,FALSE)),"",VLOOKUP($A464,incdec!$A$2:$B$89,2,FALSE))</f>
        <v>decrease</v>
      </c>
      <c r="C464" t="str">
        <f>IF(ISNA(VLOOKUP($A464,'dec8'!$A$1:$A$54,1,FALSE)),IF(ISNA(VLOOKUP($A464,'inc8'!$A$1:$A$26,1,FALSE)),"","increase8"),"decrease8")</f>
        <v>decrease8</v>
      </c>
      <c r="D464" t="str">
        <f>B464&amp;" "&amp;C464</f>
        <v>decrease decrease8</v>
      </c>
      <c r="E464" t="str">
        <f>VLOOKUP($A464,'9month'!$B$2:$L$1582,7,FALSE)</f>
        <v>2013-05-21T02:37:19Z</v>
      </c>
      <c r="F464">
        <f>VLOOKUP($A464,'9month'!$B$2:$L$1582,4,FALSE)</f>
        <v>62009</v>
      </c>
      <c r="G464">
        <f>VLOOKUP($A464,'9month'!$B$2:$L$1582,5,FALSE)</f>
        <v>169</v>
      </c>
      <c r="H464">
        <f>VLOOKUP($A464,'9month'!$B$2:$L$1582,6,FALSE)</f>
        <v>88</v>
      </c>
      <c r="I464">
        <f>VLOOKUP($A464,'9month'!$B$2:$L$1582,9,FALSE)</f>
        <v>238</v>
      </c>
      <c r="J464">
        <f>VLOOKUP($A464,'9month'!$B$2:$L$1582,10,FALSE)</f>
        <v>0</v>
      </c>
      <c r="K464">
        <f>VLOOKUP($A464,'9month'!$B$2:$L$1582,11,FALSE)</f>
        <v>185</v>
      </c>
    </row>
    <row r="465" spans="1:11" ht="18" hidden="1">
      <c r="A465" s="1" t="s">
        <v>483</v>
      </c>
      <c r="B465" t="str">
        <f>IF(ISNA(VLOOKUP($A465,incdec!$A$2:$B$89,2,FALSE)),"",VLOOKUP($A465,incdec!$A$2:$B$89,2,FALSE))</f>
        <v/>
      </c>
      <c r="C465" t="str">
        <f>IF(ISNA(VLOOKUP($A465,'dec8'!$A$1:$A$54,1,FALSE)),IF(ISNA(VLOOKUP($A465,'inc8'!$A$1:$A$26,1,FALSE)),"","increase8"),"decrease8")</f>
        <v/>
      </c>
      <c r="D465" t="str">
        <f>B465&amp;" "&amp;C465</f>
        <v xml:space="preserve"> </v>
      </c>
      <c r="E465" t="str">
        <f>VLOOKUP($A465,'9month'!$B$2:$L$1582,7,FALSE)</f>
        <v>2013-05-23T02:31:22Z</v>
      </c>
      <c r="F465">
        <f>VLOOKUP($A465,'9month'!$B$2:$L$1582,4,FALSE)</f>
        <v>24925</v>
      </c>
      <c r="G465">
        <f>VLOOKUP($A465,'9month'!$B$2:$L$1582,5,FALSE)</f>
        <v>47</v>
      </c>
      <c r="H465">
        <f>VLOOKUP($A465,'9month'!$B$2:$L$1582,6,FALSE)</f>
        <v>33</v>
      </c>
      <c r="I465">
        <f>VLOOKUP($A465,'9month'!$B$2:$L$1582,9,FALSE)</f>
        <v>100</v>
      </c>
      <c r="J465">
        <f>VLOOKUP($A465,'9month'!$B$2:$L$1582,10,FALSE)</f>
        <v>0</v>
      </c>
      <c r="K465">
        <f>VLOOKUP($A465,'9month'!$B$2:$L$1582,11,FALSE)</f>
        <v>86</v>
      </c>
    </row>
    <row r="466" spans="1:11" ht="18">
      <c r="A466" s="1" t="s">
        <v>58</v>
      </c>
      <c r="B466" t="str">
        <f>IF(ISNA(VLOOKUP($A466,incdec!$A$2:$B$89,2,FALSE)),"",VLOOKUP($A466,incdec!$A$2:$B$89,2,FALSE))</f>
        <v>decrease</v>
      </c>
      <c r="C466" t="str">
        <f>IF(ISNA(VLOOKUP($A466,'dec8'!$A$1:$A$54,1,FALSE)),IF(ISNA(VLOOKUP($A466,'inc8'!$A$1:$A$26,1,FALSE)),"","increase8"),"decrease8")</f>
        <v>decrease8</v>
      </c>
      <c r="D466" t="str">
        <f>B466&amp;" "&amp;C466</f>
        <v>decrease decrease8</v>
      </c>
      <c r="E466" t="str">
        <f>VLOOKUP($A466,'9month'!$B$2:$L$1582,7,FALSE)</f>
        <v>2013-06-15T10:17:20Z</v>
      </c>
      <c r="F466">
        <f>VLOOKUP($A466,'9month'!$B$2:$L$1582,4,FALSE)</f>
        <v>24835</v>
      </c>
      <c r="G466">
        <f>VLOOKUP($A466,'9month'!$B$2:$L$1582,5,FALSE)</f>
        <v>118</v>
      </c>
      <c r="H466">
        <f>VLOOKUP($A466,'9month'!$B$2:$L$1582,6,FALSE)</f>
        <v>77</v>
      </c>
      <c r="I466">
        <f>VLOOKUP($A466,'9month'!$B$2:$L$1582,9,FALSE)</f>
        <v>179</v>
      </c>
      <c r="J466">
        <f>VLOOKUP($A466,'9month'!$B$2:$L$1582,10,FALSE)</f>
        <v>0</v>
      </c>
      <c r="K466">
        <f>VLOOKUP($A466,'9month'!$B$2:$L$1582,11,FALSE)</f>
        <v>608</v>
      </c>
    </row>
    <row r="467" spans="1:11" ht="18">
      <c r="A467" s="1" t="s">
        <v>484</v>
      </c>
      <c r="B467" t="str">
        <f>IF(ISNA(VLOOKUP($A467,incdec!$A$2:$B$89,2,FALSE)),"",VLOOKUP($A467,incdec!$A$2:$B$89,2,FALSE))</f>
        <v>increase</v>
      </c>
      <c r="C467" t="str">
        <f>IF(ISNA(VLOOKUP($A467,'dec8'!$A$1:$A$54,1,FALSE)),IF(ISNA(VLOOKUP($A467,'inc8'!$A$1:$A$26,1,FALSE)),"","increase8"),"decrease8")</f>
        <v>increase8</v>
      </c>
      <c r="D467" t="str">
        <f>B467&amp;" "&amp;C467</f>
        <v>increase increase8</v>
      </c>
      <c r="E467" t="str">
        <f>VLOOKUP($A467,'9month'!$B$2:$L$1582,7,FALSE)</f>
        <v>2014-03-29T16:48:48Z</v>
      </c>
      <c r="F467">
        <f>VLOOKUP($A467,'9month'!$B$2:$L$1582,4,FALSE)</f>
        <v>42099</v>
      </c>
      <c r="G467">
        <f>VLOOKUP($A467,'9month'!$B$2:$L$1582,5,FALSE)</f>
        <v>764</v>
      </c>
      <c r="H467">
        <f>VLOOKUP($A467,'9month'!$B$2:$L$1582,6,FALSE)</f>
        <v>423</v>
      </c>
      <c r="I467">
        <f>VLOOKUP($A467,'9month'!$B$2:$L$1582,9,FALSE)</f>
        <v>628</v>
      </c>
      <c r="J467">
        <f>VLOOKUP($A467,'9month'!$B$2:$L$1582,10,FALSE)</f>
        <v>335</v>
      </c>
      <c r="K467">
        <f>VLOOKUP($A467,'9month'!$B$2:$L$1582,11,FALSE)</f>
        <v>340</v>
      </c>
    </row>
    <row r="468" spans="1:11" ht="18" hidden="1">
      <c r="A468" s="1" t="s">
        <v>485</v>
      </c>
      <c r="B468" t="str">
        <f>IF(ISNA(VLOOKUP($A468,incdec!$A$2:$B$89,2,FALSE)),"",VLOOKUP($A468,incdec!$A$2:$B$89,2,FALSE))</f>
        <v/>
      </c>
      <c r="C468" t="str">
        <f>IF(ISNA(VLOOKUP($A468,'dec8'!$A$1:$A$54,1,FALSE)),IF(ISNA(VLOOKUP($A468,'inc8'!$A$1:$A$26,1,FALSE)),"","increase8"),"decrease8")</f>
        <v/>
      </c>
      <c r="D468" t="str">
        <f>B468&amp;" "&amp;C468</f>
        <v xml:space="preserve"> </v>
      </c>
      <c r="E468" t="str">
        <f>VLOOKUP($A468,'9month'!$B$2:$L$1582,7,FALSE)</f>
        <v>2014-03-31T21:14:24Z</v>
      </c>
      <c r="F468">
        <f>VLOOKUP($A468,'9month'!$B$2:$L$1582,4,FALSE)</f>
        <v>8922</v>
      </c>
      <c r="G468">
        <f>VLOOKUP($A468,'9month'!$B$2:$L$1582,5,FALSE)</f>
        <v>254</v>
      </c>
      <c r="H468">
        <f>VLOOKUP($A468,'9month'!$B$2:$L$1582,6,FALSE)</f>
        <v>225</v>
      </c>
      <c r="I468">
        <f>VLOOKUP($A468,'9month'!$B$2:$L$1582,9,FALSE)</f>
        <v>551</v>
      </c>
      <c r="J468">
        <f>VLOOKUP($A468,'9month'!$B$2:$L$1582,10,FALSE)</f>
        <v>7</v>
      </c>
      <c r="K468">
        <f>VLOOKUP($A468,'9month'!$B$2:$L$1582,11,FALSE)</f>
        <v>453</v>
      </c>
    </row>
    <row r="469" spans="1:11" ht="18">
      <c r="A469" s="1" t="s">
        <v>63</v>
      </c>
      <c r="B469" t="str">
        <f>IF(ISNA(VLOOKUP($A469,incdec!$A$2:$B$89,2,FALSE)),"",VLOOKUP($A469,incdec!$A$2:$B$89,2,FALSE))</f>
        <v>decrease</v>
      </c>
      <c r="C469" t="str">
        <f>IF(ISNA(VLOOKUP($A469,'dec8'!$A$1:$A$54,1,FALSE)),IF(ISNA(VLOOKUP($A469,'inc8'!$A$1:$A$26,1,FALSE)),"","increase8"),"decrease8")</f>
        <v>decrease8</v>
      </c>
      <c r="D469" t="str">
        <f>B469&amp;" "&amp;C469</f>
        <v>decrease decrease8</v>
      </c>
      <c r="E469" t="str">
        <f>VLOOKUP($A469,'9month'!$B$2:$L$1582,7,FALSE)</f>
        <v>2013-08-02T11:01:37Z</v>
      </c>
      <c r="F469">
        <f>VLOOKUP($A469,'9month'!$B$2:$L$1582,4,FALSE)</f>
        <v>52243</v>
      </c>
      <c r="G469">
        <f>VLOOKUP($A469,'9month'!$B$2:$L$1582,5,FALSE)</f>
        <v>7397</v>
      </c>
      <c r="H469">
        <f>VLOOKUP($A469,'9month'!$B$2:$L$1582,6,FALSE)</f>
        <v>7247</v>
      </c>
      <c r="I469">
        <f>VLOOKUP($A469,'9month'!$B$2:$L$1582,9,FALSE)</f>
        <v>8330</v>
      </c>
      <c r="J469">
        <f>VLOOKUP($A469,'9month'!$B$2:$L$1582,10,FALSE)</f>
        <v>5633</v>
      </c>
      <c r="K469">
        <f>VLOOKUP($A469,'9month'!$B$2:$L$1582,11,FALSE)</f>
        <v>1403</v>
      </c>
    </row>
    <row r="470" spans="1:11" ht="18">
      <c r="A470" s="1" t="s">
        <v>65</v>
      </c>
      <c r="B470" t="str">
        <f>IF(ISNA(VLOOKUP($A470,incdec!$A$2:$B$89,2,FALSE)),"",VLOOKUP($A470,incdec!$A$2:$B$89,2,FALSE))</f>
        <v>increase</v>
      </c>
      <c r="C470" t="str">
        <f>IF(ISNA(VLOOKUP($A470,'dec8'!$A$1:$A$54,1,FALSE)),IF(ISNA(VLOOKUP($A470,'inc8'!$A$1:$A$26,1,FALSE)),"","increase8"),"decrease8")</f>
        <v/>
      </c>
      <c r="D470" t="str">
        <f>B470&amp;" "&amp;C470</f>
        <v xml:space="preserve">increase </v>
      </c>
      <c r="E470" t="str">
        <f>VLOOKUP($A470,'9month'!$B$2:$L$1582,7,FALSE)</f>
        <v>2014-05-19T12:33:04Z</v>
      </c>
      <c r="F470">
        <f>VLOOKUP($A470,'9month'!$B$2:$L$1582,4,FALSE)</f>
        <v>8087</v>
      </c>
      <c r="G470">
        <f>VLOOKUP($A470,'9month'!$B$2:$L$1582,5,FALSE)</f>
        <v>213</v>
      </c>
      <c r="H470">
        <f>VLOOKUP($A470,'9month'!$B$2:$L$1582,6,FALSE)</f>
        <v>216</v>
      </c>
      <c r="I470">
        <f>VLOOKUP($A470,'9month'!$B$2:$L$1582,9,FALSE)</f>
        <v>982</v>
      </c>
      <c r="J470">
        <f>VLOOKUP($A470,'9month'!$B$2:$L$1582,10,FALSE)</f>
        <v>0</v>
      </c>
      <c r="K470">
        <f>VLOOKUP($A470,'9month'!$B$2:$L$1582,11,FALSE)</f>
        <v>176</v>
      </c>
    </row>
    <row r="471" spans="1:11" ht="18" hidden="1">
      <c r="A471" s="1" t="s">
        <v>486</v>
      </c>
      <c r="B471" t="str">
        <f>IF(ISNA(VLOOKUP($A471,incdec!$A$2:$B$89,2,FALSE)),"",VLOOKUP($A471,incdec!$A$2:$B$89,2,FALSE))</f>
        <v/>
      </c>
      <c r="C471" t="str">
        <f>IF(ISNA(VLOOKUP($A471,'dec8'!$A$1:$A$54,1,FALSE)),IF(ISNA(VLOOKUP($A471,'inc8'!$A$1:$A$26,1,FALSE)),"","increase8"),"decrease8")</f>
        <v/>
      </c>
      <c r="D471" t="str">
        <f>B471&amp;" "&amp;C471</f>
        <v xml:space="preserve"> </v>
      </c>
      <c r="E471" t="str">
        <f>VLOOKUP($A471,'9month'!$B$2:$L$1582,7,FALSE)</f>
        <v>2014-05-20T07:18:25Z</v>
      </c>
      <c r="F471">
        <f>VLOOKUP($A471,'9month'!$B$2:$L$1582,4,FALSE)</f>
        <v>6006</v>
      </c>
      <c r="G471">
        <f>VLOOKUP($A471,'9month'!$B$2:$L$1582,5,FALSE)</f>
        <v>699</v>
      </c>
      <c r="H471">
        <f>VLOOKUP($A471,'9month'!$B$2:$L$1582,6,FALSE)</f>
        <v>447</v>
      </c>
      <c r="I471">
        <f>VLOOKUP($A471,'9month'!$B$2:$L$1582,9,FALSE)</f>
        <v>896</v>
      </c>
      <c r="J471">
        <f>VLOOKUP($A471,'9month'!$B$2:$L$1582,10,FALSE)</f>
        <v>0</v>
      </c>
      <c r="K471">
        <f>VLOOKUP($A471,'9month'!$B$2:$L$1582,11,FALSE)</f>
        <v>177</v>
      </c>
    </row>
    <row r="472" spans="1:11" ht="18" hidden="1">
      <c r="A472" s="1" t="s">
        <v>487</v>
      </c>
      <c r="B472" t="str">
        <f>IF(ISNA(VLOOKUP($A472,incdec!$A$2:$B$89,2,FALSE)),"",VLOOKUP($A472,incdec!$A$2:$B$89,2,FALSE))</f>
        <v/>
      </c>
      <c r="C472" t="str">
        <f>IF(ISNA(VLOOKUP($A472,'dec8'!$A$1:$A$54,1,FALSE)),IF(ISNA(VLOOKUP($A472,'inc8'!$A$1:$A$26,1,FALSE)),"","increase8"),"decrease8")</f>
        <v/>
      </c>
      <c r="D472" t="str">
        <f>B472&amp;" "&amp;C472</f>
        <v xml:space="preserve"> </v>
      </c>
      <c r="E472" t="str">
        <f>VLOOKUP($A472,'9month'!$B$2:$L$1582,7,FALSE)</f>
        <v>2014-12-31T13:21:13Z</v>
      </c>
      <c r="F472">
        <f>VLOOKUP($A472,'9month'!$B$2:$L$1582,4,FALSE)</f>
        <v>15092</v>
      </c>
      <c r="G472">
        <f>VLOOKUP($A472,'9month'!$B$2:$L$1582,5,FALSE)</f>
        <v>570</v>
      </c>
      <c r="H472">
        <f>VLOOKUP($A472,'9month'!$B$2:$L$1582,6,FALSE)</f>
        <v>462</v>
      </c>
      <c r="I472">
        <f>VLOOKUP($A472,'9month'!$B$2:$L$1582,9,FALSE)</f>
        <v>214</v>
      </c>
      <c r="J472">
        <f>VLOOKUP($A472,'9month'!$B$2:$L$1582,10,FALSE)</f>
        <v>0</v>
      </c>
      <c r="K472">
        <f>VLOOKUP($A472,'9month'!$B$2:$L$1582,11,FALSE)</f>
        <v>393</v>
      </c>
    </row>
    <row r="473" spans="1:11" ht="18" hidden="1">
      <c r="A473" s="1" t="s">
        <v>488</v>
      </c>
      <c r="B473" t="str">
        <f>IF(ISNA(VLOOKUP($A473,incdec!$A$2:$B$89,2,FALSE)),"",VLOOKUP($A473,incdec!$A$2:$B$89,2,FALSE))</f>
        <v/>
      </c>
      <c r="C473" t="str">
        <f>IF(ISNA(VLOOKUP($A473,'dec8'!$A$1:$A$54,1,FALSE)),IF(ISNA(VLOOKUP($A473,'inc8'!$A$1:$A$26,1,FALSE)),"","increase8"),"decrease8")</f>
        <v/>
      </c>
      <c r="D473" t="str">
        <f>B473&amp;" "&amp;C473</f>
        <v xml:space="preserve"> </v>
      </c>
      <c r="E473" t="str">
        <f>VLOOKUP($A473,'9month'!$B$2:$L$1582,7,FALSE)</f>
        <v>2014-06-03T07:46:11Z</v>
      </c>
      <c r="F473">
        <f>VLOOKUP($A473,'9month'!$B$2:$L$1582,4,FALSE)</f>
        <v>12043</v>
      </c>
      <c r="G473">
        <f>VLOOKUP($A473,'9month'!$B$2:$L$1582,5,FALSE)</f>
        <v>384</v>
      </c>
      <c r="H473">
        <f>VLOOKUP($A473,'9month'!$B$2:$L$1582,6,FALSE)</f>
        <v>322</v>
      </c>
      <c r="I473">
        <f>VLOOKUP($A473,'9month'!$B$2:$L$1582,9,FALSE)</f>
        <v>1058</v>
      </c>
      <c r="J473">
        <f>VLOOKUP($A473,'9month'!$B$2:$L$1582,10,FALSE)</f>
        <v>0</v>
      </c>
      <c r="K473">
        <f>VLOOKUP($A473,'9month'!$B$2:$L$1582,11,FALSE)</f>
        <v>221</v>
      </c>
    </row>
    <row r="474" spans="1:11" ht="18" hidden="1">
      <c r="A474" s="1" t="s">
        <v>489</v>
      </c>
      <c r="B474" t="str">
        <f>IF(ISNA(VLOOKUP($A474,incdec!$A$2:$B$89,2,FALSE)),"",VLOOKUP($A474,incdec!$A$2:$B$89,2,FALSE))</f>
        <v/>
      </c>
      <c r="C474" t="str">
        <f>IF(ISNA(VLOOKUP($A474,'dec8'!$A$1:$A$54,1,FALSE)),IF(ISNA(VLOOKUP($A474,'inc8'!$A$1:$A$26,1,FALSE)),"","increase8"),"decrease8")</f>
        <v/>
      </c>
      <c r="D474" t="str">
        <f>B474&amp;" "&amp;C474</f>
        <v xml:space="preserve"> </v>
      </c>
      <c r="E474" t="str">
        <f>VLOOKUP($A474,'9month'!$B$2:$L$1582,7,FALSE)</f>
        <v>2014-03-31T21:03:03Z</v>
      </c>
      <c r="F474">
        <f>VLOOKUP($A474,'9month'!$B$2:$L$1582,4,FALSE)</f>
        <v>51954</v>
      </c>
      <c r="G474">
        <f>VLOOKUP($A474,'9month'!$B$2:$L$1582,5,FALSE)</f>
        <v>499</v>
      </c>
      <c r="H474">
        <f>VLOOKUP($A474,'9month'!$B$2:$L$1582,6,FALSE)</f>
        <v>450</v>
      </c>
      <c r="I474">
        <f>VLOOKUP($A474,'9month'!$B$2:$L$1582,9,FALSE)</f>
        <v>1798</v>
      </c>
      <c r="J474">
        <f>VLOOKUP($A474,'9month'!$B$2:$L$1582,10,FALSE)</f>
        <v>18</v>
      </c>
      <c r="K474">
        <f>VLOOKUP($A474,'9month'!$B$2:$L$1582,11,FALSE)</f>
        <v>1891</v>
      </c>
    </row>
    <row r="475" spans="1:11" ht="18" hidden="1">
      <c r="A475" s="1" t="s">
        <v>490</v>
      </c>
      <c r="B475" t="str">
        <f>IF(ISNA(VLOOKUP($A475,incdec!$A$2:$B$89,2,FALSE)),"",VLOOKUP($A475,incdec!$A$2:$B$89,2,FALSE))</f>
        <v/>
      </c>
      <c r="C475" t="str">
        <f>IF(ISNA(VLOOKUP($A475,'dec8'!$A$1:$A$54,1,FALSE)),IF(ISNA(VLOOKUP($A475,'inc8'!$A$1:$A$26,1,FALSE)),"","increase8"),"decrease8")</f>
        <v/>
      </c>
      <c r="D475" t="str">
        <f>B475&amp;" "&amp;C475</f>
        <v xml:space="preserve"> </v>
      </c>
      <c r="E475" t="str">
        <f>VLOOKUP($A475,'9month'!$B$2:$L$1582,7,FALSE)</f>
        <v>2015-05-15T11:08:46Z</v>
      </c>
      <c r="F475">
        <f>VLOOKUP($A475,'9month'!$B$2:$L$1582,4,FALSE)</f>
        <v>8373</v>
      </c>
      <c r="G475">
        <f>VLOOKUP($A475,'9month'!$B$2:$L$1582,5,FALSE)</f>
        <v>1598</v>
      </c>
      <c r="H475">
        <f>VLOOKUP($A475,'9month'!$B$2:$L$1582,6,FALSE)</f>
        <v>1860</v>
      </c>
      <c r="I475">
        <f>VLOOKUP($A475,'9month'!$B$2:$L$1582,9,FALSE)</f>
        <v>192</v>
      </c>
      <c r="J475">
        <f>VLOOKUP($A475,'9month'!$B$2:$L$1582,10,FALSE)</f>
        <v>620</v>
      </c>
      <c r="K475">
        <f>VLOOKUP($A475,'9month'!$B$2:$L$1582,11,FALSE)</f>
        <v>231</v>
      </c>
    </row>
    <row r="476" spans="1:11" ht="18" hidden="1">
      <c r="A476" s="1" t="s">
        <v>491</v>
      </c>
      <c r="B476" t="str">
        <f>IF(ISNA(VLOOKUP($A476,incdec!$A$2:$B$89,2,FALSE)),"",VLOOKUP($A476,incdec!$A$2:$B$89,2,FALSE))</f>
        <v/>
      </c>
      <c r="C476" t="str">
        <f>IF(ISNA(VLOOKUP($A476,'dec8'!$A$1:$A$54,1,FALSE)),IF(ISNA(VLOOKUP($A476,'inc8'!$A$1:$A$26,1,FALSE)),"","increase8"),"decrease8")</f>
        <v/>
      </c>
      <c r="D476" t="str">
        <f>B476&amp;" "&amp;C476</f>
        <v xml:space="preserve"> </v>
      </c>
      <c r="E476" t="str">
        <f>VLOOKUP($A476,'9month'!$B$2:$L$1582,7,FALSE)</f>
        <v>2014-03-26T02:57:45Z</v>
      </c>
      <c r="F476">
        <f>VLOOKUP($A476,'9month'!$B$2:$L$1582,4,FALSE)</f>
        <v>37305</v>
      </c>
      <c r="G476">
        <f>VLOOKUP($A476,'9month'!$B$2:$L$1582,5,FALSE)</f>
        <v>396</v>
      </c>
      <c r="H476">
        <f>VLOOKUP($A476,'9month'!$B$2:$L$1582,6,FALSE)</f>
        <v>275</v>
      </c>
      <c r="I476">
        <f>VLOOKUP($A476,'9month'!$B$2:$L$1582,9,FALSE)</f>
        <v>2473</v>
      </c>
      <c r="J476">
        <f>VLOOKUP($A476,'9month'!$B$2:$L$1582,10,FALSE)</f>
        <v>112</v>
      </c>
      <c r="K476">
        <f>VLOOKUP($A476,'9month'!$B$2:$L$1582,11,FALSE)</f>
        <v>1805</v>
      </c>
    </row>
    <row r="477" spans="1:11" ht="18" hidden="1">
      <c r="A477" s="1" t="s">
        <v>492</v>
      </c>
      <c r="B477" t="str">
        <f>IF(ISNA(VLOOKUP($A477,incdec!$A$2:$B$89,2,FALSE)),"",VLOOKUP($A477,incdec!$A$2:$B$89,2,FALSE))</f>
        <v/>
      </c>
      <c r="C477" t="str">
        <f>IF(ISNA(VLOOKUP($A477,'dec8'!$A$1:$A$54,1,FALSE)),IF(ISNA(VLOOKUP($A477,'inc8'!$A$1:$A$26,1,FALSE)),"","increase8"),"decrease8")</f>
        <v/>
      </c>
      <c r="D477" t="str">
        <f>B477&amp;" "&amp;C477</f>
        <v xml:space="preserve"> </v>
      </c>
      <c r="E477" t="str">
        <f>VLOOKUP($A477,'9month'!$B$2:$L$1582,7,FALSE)</f>
        <v>2013-07-08T04:24:12Z</v>
      </c>
      <c r="F477">
        <f>VLOOKUP($A477,'9month'!$B$2:$L$1582,4,FALSE)</f>
        <v>5342</v>
      </c>
      <c r="G477">
        <f>VLOOKUP($A477,'9month'!$B$2:$L$1582,5,FALSE)</f>
        <v>3767</v>
      </c>
      <c r="H477">
        <f>VLOOKUP($A477,'9month'!$B$2:$L$1582,6,FALSE)</f>
        <v>2674</v>
      </c>
      <c r="I477">
        <f>VLOOKUP($A477,'9month'!$B$2:$L$1582,9,FALSE)</f>
        <v>319</v>
      </c>
      <c r="J477">
        <f>VLOOKUP($A477,'9month'!$B$2:$L$1582,10,FALSE)</f>
        <v>417</v>
      </c>
      <c r="K477">
        <f>VLOOKUP($A477,'9month'!$B$2:$L$1582,11,FALSE)</f>
        <v>103</v>
      </c>
    </row>
    <row r="478" spans="1:11" ht="18" hidden="1">
      <c r="A478" s="1" t="s">
        <v>493</v>
      </c>
      <c r="B478" t="str">
        <f>IF(ISNA(VLOOKUP($A478,incdec!$A$2:$B$89,2,FALSE)),"",VLOOKUP($A478,incdec!$A$2:$B$89,2,FALSE))</f>
        <v/>
      </c>
      <c r="C478" t="str">
        <f>IF(ISNA(VLOOKUP($A478,'dec8'!$A$1:$A$54,1,FALSE)),IF(ISNA(VLOOKUP($A478,'inc8'!$A$1:$A$26,1,FALSE)),"","increase8"),"decrease8")</f>
        <v/>
      </c>
      <c r="D478" t="str">
        <f>B478&amp;" "&amp;C478</f>
        <v xml:space="preserve"> </v>
      </c>
      <c r="E478" t="str">
        <f>VLOOKUP($A478,'9month'!$B$2:$L$1582,7,FALSE)</f>
        <v>2012-12-29T22:27:58Z</v>
      </c>
      <c r="F478">
        <f>VLOOKUP($A478,'9month'!$B$2:$L$1582,4,FALSE)</f>
        <v>2893</v>
      </c>
      <c r="G478">
        <f>VLOOKUP($A478,'9month'!$B$2:$L$1582,5,FALSE)</f>
        <v>978</v>
      </c>
      <c r="H478">
        <f>VLOOKUP($A478,'9month'!$B$2:$L$1582,6,FALSE)</f>
        <v>180</v>
      </c>
      <c r="I478">
        <f>VLOOKUP($A478,'9month'!$B$2:$L$1582,9,FALSE)</f>
        <v>265</v>
      </c>
      <c r="J478">
        <f>VLOOKUP($A478,'9month'!$B$2:$L$1582,10,FALSE)</f>
        <v>105</v>
      </c>
      <c r="K478">
        <f>VLOOKUP($A478,'9month'!$B$2:$L$1582,11,FALSE)</f>
        <v>72</v>
      </c>
    </row>
    <row r="479" spans="1:11" ht="18" hidden="1">
      <c r="A479" s="1" t="s">
        <v>494</v>
      </c>
      <c r="B479" t="str">
        <f>IF(ISNA(VLOOKUP($A479,incdec!$A$2:$B$89,2,FALSE)),"",VLOOKUP($A479,incdec!$A$2:$B$89,2,FALSE))</f>
        <v/>
      </c>
      <c r="C479" t="str">
        <f>IF(ISNA(VLOOKUP($A479,'dec8'!$A$1:$A$54,1,FALSE)),IF(ISNA(VLOOKUP($A479,'inc8'!$A$1:$A$26,1,FALSE)),"","increase8"),"decrease8")</f>
        <v/>
      </c>
      <c r="D479" t="str">
        <f>B479&amp;" "&amp;C479</f>
        <v xml:space="preserve"> </v>
      </c>
      <c r="E479" t="str">
        <f>VLOOKUP($A479,'9month'!$B$2:$L$1582,7,FALSE)</f>
        <v>2012-10-06T06:20:22Z</v>
      </c>
      <c r="F479">
        <f>VLOOKUP($A479,'9month'!$B$2:$L$1582,4,FALSE)</f>
        <v>60280</v>
      </c>
      <c r="G479">
        <f>VLOOKUP($A479,'9month'!$B$2:$L$1582,5,FALSE)</f>
        <v>15718</v>
      </c>
      <c r="H479">
        <f>VLOOKUP($A479,'9month'!$B$2:$L$1582,6,FALSE)</f>
        <v>3263</v>
      </c>
      <c r="I479">
        <f>VLOOKUP($A479,'9month'!$B$2:$L$1582,9,FALSE)</f>
        <v>2947</v>
      </c>
      <c r="J479">
        <f>VLOOKUP($A479,'9month'!$B$2:$L$1582,10,FALSE)</f>
        <v>1344</v>
      </c>
      <c r="K479">
        <f>VLOOKUP($A479,'9month'!$B$2:$L$1582,11,FALSE)</f>
        <v>684</v>
      </c>
    </row>
    <row r="480" spans="1:11" ht="18" hidden="1">
      <c r="A480" s="1" t="s">
        <v>495</v>
      </c>
      <c r="B480" t="str">
        <f>IF(ISNA(VLOOKUP($A480,incdec!$A$2:$B$89,2,FALSE)),"",VLOOKUP($A480,incdec!$A$2:$B$89,2,FALSE))</f>
        <v/>
      </c>
      <c r="C480" t="str">
        <f>IF(ISNA(VLOOKUP($A480,'dec8'!$A$1:$A$54,1,FALSE)),IF(ISNA(VLOOKUP($A480,'inc8'!$A$1:$A$26,1,FALSE)),"","increase8"),"decrease8")</f>
        <v/>
      </c>
      <c r="D480" t="str">
        <f>B480&amp;" "&amp;C480</f>
        <v xml:space="preserve"> </v>
      </c>
      <c r="E480" t="str">
        <f>VLOOKUP($A480,'9month'!$B$2:$L$1582,7,FALSE)</f>
        <v>2014-03-20T19:52:34Z</v>
      </c>
      <c r="F480">
        <f>VLOOKUP($A480,'9month'!$B$2:$L$1582,4,FALSE)</f>
        <v>744341</v>
      </c>
      <c r="G480">
        <f>VLOOKUP($A480,'9month'!$B$2:$L$1582,5,FALSE)</f>
        <v>59</v>
      </c>
      <c r="H480">
        <f>VLOOKUP($A480,'9month'!$B$2:$L$1582,6,FALSE)</f>
        <v>36</v>
      </c>
      <c r="I480">
        <f>VLOOKUP($A480,'9month'!$B$2:$L$1582,9,FALSE)</f>
        <v>325</v>
      </c>
      <c r="J480">
        <f>VLOOKUP($A480,'9month'!$B$2:$L$1582,10,FALSE)</f>
        <v>59</v>
      </c>
      <c r="K480">
        <f>VLOOKUP($A480,'9month'!$B$2:$L$1582,11,FALSE)</f>
        <v>21</v>
      </c>
    </row>
    <row r="481" spans="1:11" ht="18" hidden="1">
      <c r="A481" s="1" t="s">
        <v>496</v>
      </c>
      <c r="B481" t="str">
        <f>IF(ISNA(VLOOKUP($A481,incdec!$A$2:$B$89,2,FALSE)),"",VLOOKUP($A481,incdec!$A$2:$B$89,2,FALSE))</f>
        <v/>
      </c>
      <c r="C481" t="str">
        <f>IF(ISNA(VLOOKUP($A481,'dec8'!$A$1:$A$54,1,FALSE)),IF(ISNA(VLOOKUP($A481,'inc8'!$A$1:$A$26,1,FALSE)),"","increase8"),"decrease8")</f>
        <v/>
      </c>
      <c r="D481" t="str">
        <f>B481&amp;" "&amp;C481</f>
        <v xml:space="preserve"> </v>
      </c>
      <c r="E481" t="str">
        <f>VLOOKUP($A481,'9month'!$B$2:$L$1582,7,FALSE)</f>
        <v>2015-04-23T20:25:12Z</v>
      </c>
      <c r="F481">
        <f>VLOOKUP($A481,'9month'!$B$2:$L$1582,4,FALSE)</f>
        <v>2072</v>
      </c>
      <c r="G481">
        <f>VLOOKUP($A481,'9month'!$B$2:$L$1582,5,FALSE)</f>
        <v>11</v>
      </c>
      <c r="H481">
        <f>VLOOKUP($A481,'9month'!$B$2:$L$1582,6,FALSE)</f>
        <v>1</v>
      </c>
      <c r="I481">
        <f>VLOOKUP($A481,'9month'!$B$2:$L$1582,9,FALSE)</f>
        <v>210</v>
      </c>
      <c r="J481">
        <f>VLOOKUP($A481,'9month'!$B$2:$L$1582,10,FALSE)</f>
        <v>0</v>
      </c>
      <c r="K481">
        <f>VLOOKUP($A481,'9month'!$B$2:$L$1582,11,FALSE)</f>
        <v>20</v>
      </c>
    </row>
    <row r="482" spans="1:11" ht="18" hidden="1">
      <c r="A482" s="1" t="s">
        <v>497</v>
      </c>
      <c r="B482" t="str">
        <f>IF(ISNA(VLOOKUP($A482,incdec!$A$2:$B$89,2,FALSE)),"",VLOOKUP($A482,incdec!$A$2:$B$89,2,FALSE))</f>
        <v/>
      </c>
      <c r="C482" t="str">
        <f>IF(ISNA(VLOOKUP($A482,'dec8'!$A$1:$A$54,1,FALSE)),IF(ISNA(VLOOKUP($A482,'inc8'!$A$1:$A$26,1,FALSE)),"","increase8"),"decrease8")</f>
        <v/>
      </c>
      <c r="D482" t="str">
        <f>B482&amp;" "&amp;C482</f>
        <v xml:space="preserve"> </v>
      </c>
      <c r="E482" t="str">
        <f>VLOOKUP($A482,'9month'!$B$2:$L$1582,7,FALSE)</f>
        <v>2015-05-13T08:58:51Z</v>
      </c>
      <c r="F482">
        <f>VLOOKUP($A482,'9month'!$B$2:$L$1582,4,FALSE)</f>
        <v>10195</v>
      </c>
      <c r="G482">
        <f>VLOOKUP($A482,'9month'!$B$2:$L$1582,5,FALSE)</f>
        <v>135</v>
      </c>
      <c r="H482">
        <f>VLOOKUP($A482,'9month'!$B$2:$L$1582,6,FALSE)</f>
        <v>36</v>
      </c>
      <c r="I482">
        <f>VLOOKUP($A482,'9month'!$B$2:$L$1582,9,FALSE)</f>
        <v>98</v>
      </c>
      <c r="J482">
        <f>VLOOKUP($A482,'9month'!$B$2:$L$1582,10,FALSE)</f>
        <v>106</v>
      </c>
      <c r="K482">
        <f>VLOOKUP($A482,'9month'!$B$2:$L$1582,11,FALSE)</f>
        <v>31</v>
      </c>
    </row>
    <row r="483" spans="1:11" ht="18">
      <c r="A483" s="1" t="s">
        <v>40</v>
      </c>
      <c r="B483" t="str">
        <f>IF(ISNA(VLOOKUP($A483,incdec!$A$2:$B$89,2,FALSE)),"",VLOOKUP($A483,incdec!$A$2:$B$89,2,FALSE))</f>
        <v>decrease</v>
      </c>
      <c r="C483" t="str">
        <f>IF(ISNA(VLOOKUP($A483,'dec8'!$A$1:$A$54,1,FALSE)),IF(ISNA(VLOOKUP($A483,'inc8'!$A$1:$A$26,1,FALSE)),"","increase8"),"decrease8")</f>
        <v>decrease8</v>
      </c>
      <c r="D483" t="str">
        <f>B483&amp;" "&amp;C483</f>
        <v>decrease decrease8</v>
      </c>
      <c r="E483" t="str">
        <f>VLOOKUP($A483,'9month'!$B$2:$L$1582,7,FALSE)</f>
        <v>2013-11-18T18:11:30Z</v>
      </c>
      <c r="F483">
        <f>VLOOKUP($A483,'9month'!$B$2:$L$1582,4,FALSE)</f>
        <v>43927</v>
      </c>
      <c r="G483">
        <f>VLOOKUP($A483,'9month'!$B$2:$L$1582,5,FALSE)</f>
        <v>193</v>
      </c>
      <c r="H483">
        <f>VLOOKUP($A483,'9month'!$B$2:$L$1582,6,FALSE)</f>
        <v>22</v>
      </c>
      <c r="I483">
        <f>VLOOKUP($A483,'9month'!$B$2:$L$1582,9,FALSE)</f>
        <v>460</v>
      </c>
      <c r="J483">
        <f>VLOOKUP($A483,'9month'!$B$2:$L$1582,10,FALSE)</f>
        <v>30</v>
      </c>
      <c r="K483">
        <f>VLOOKUP($A483,'9month'!$B$2:$L$1582,11,FALSE)</f>
        <v>42</v>
      </c>
    </row>
    <row r="484" spans="1:11" ht="18" hidden="1">
      <c r="A484" s="1" t="s">
        <v>498</v>
      </c>
      <c r="B484" t="str">
        <f>IF(ISNA(VLOOKUP($A484,incdec!$A$2:$B$89,2,FALSE)),"",VLOOKUP($A484,incdec!$A$2:$B$89,2,FALSE))</f>
        <v/>
      </c>
      <c r="C484" t="str">
        <f>IF(ISNA(VLOOKUP($A484,'dec8'!$A$1:$A$54,1,FALSE)),IF(ISNA(VLOOKUP($A484,'inc8'!$A$1:$A$26,1,FALSE)),"","increase8"),"decrease8")</f>
        <v/>
      </c>
      <c r="D484" t="str">
        <f>B484&amp;" "&amp;C484</f>
        <v xml:space="preserve"> </v>
      </c>
      <c r="E484" t="str">
        <f>VLOOKUP($A484,'9month'!$B$2:$L$1582,7,FALSE)</f>
        <v>2014-10-02T16:48:45Z</v>
      </c>
      <c r="F484">
        <f>VLOOKUP($A484,'9month'!$B$2:$L$1582,4,FALSE)</f>
        <v>4399</v>
      </c>
      <c r="G484">
        <f>VLOOKUP($A484,'9month'!$B$2:$L$1582,5,FALSE)</f>
        <v>38</v>
      </c>
      <c r="H484">
        <f>VLOOKUP($A484,'9month'!$B$2:$L$1582,6,FALSE)</f>
        <v>10</v>
      </c>
      <c r="I484">
        <f>VLOOKUP($A484,'9month'!$B$2:$L$1582,9,FALSE)</f>
        <v>172</v>
      </c>
      <c r="J484">
        <f>VLOOKUP($A484,'9month'!$B$2:$L$1582,10,FALSE)</f>
        <v>18</v>
      </c>
      <c r="K484">
        <f>VLOOKUP($A484,'9month'!$B$2:$L$1582,11,FALSE)</f>
        <v>16</v>
      </c>
    </row>
    <row r="485" spans="1:11" ht="18" hidden="1">
      <c r="A485" s="1" t="s">
        <v>499</v>
      </c>
      <c r="B485" t="str">
        <f>IF(ISNA(VLOOKUP($A485,incdec!$A$2:$B$89,2,FALSE)),"",VLOOKUP($A485,incdec!$A$2:$B$89,2,FALSE))</f>
        <v/>
      </c>
      <c r="C485" t="str">
        <f>IF(ISNA(VLOOKUP($A485,'dec8'!$A$1:$A$54,1,FALSE)),IF(ISNA(VLOOKUP($A485,'inc8'!$A$1:$A$26,1,FALSE)),"","increase8"),"decrease8")</f>
        <v/>
      </c>
      <c r="D485" t="str">
        <f>B485&amp;" "&amp;C485</f>
        <v xml:space="preserve"> </v>
      </c>
      <c r="E485" t="str">
        <f>VLOOKUP($A485,'9month'!$B$2:$L$1582,7,FALSE)</f>
        <v>2013-01-23T18:07:57Z</v>
      </c>
      <c r="F485">
        <f>VLOOKUP($A485,'9month'!$B$2:$L$1582,4,FALSE)</f>
        <v>26370</v>
      </c>
      <c r="G485">
        <f>VLOOKUP($A485,'9month'!$B$2:$L$1582,5,FALSE)</f>
        <v>124</v>
      </c>
      <c r="H485">
        <f>VLOOKUP($A485,'9month'!$B$2:$L$1582,6,FALSE)</f>
        <v>101</v>
      </c>
      <c r="I485">
        <f>VLOOKUP($A485,'9month'!$B$2:$L$1582,9,FALSE)</f>
        <v>4747</v>
      </c>
      <c r="J485">
        <f>VLOOKUP($A485,'9month'!$B$2:$L$1582,10,FALSE)</f>
        <v>535</v>
      </c>
      <c r="K485">
        <f>VLOOKUP($A485,'9month'!$B$2:$L$1582,11,FALSE)</f>
        <v>467</v>
      </c>
    </row>
    <row r="486" spans="1:11" ht="18" hidden="1">
      <c r="A486" s="1" t="s">
        <v>500</v>
      </c>
      <c r="B486" t="str">
        <f>IF(ISNA(VLOOKUP($A486,incdec!$A$2:$B$89,2,FALSE)),"",VLOOKUP($A486,incdec!$A$2:$B$89,2,FALSE))</f>
        <v/>
      </c>
      <c r="C486" t="str">
        <f>IF(ISNA(VLOOKUP($A486,'dec8'!$A$1:$A$54,1,FALSE)),IF(ISNA(VLOOKUP($A486,'inc8'!$A$1:$A$26,1,FALSE)),"","increase8"),"decrease8")</f>
        <v/>
      </c>
      <c r="D486" t="str">
        <f>B486&amp;" "&amp;C486</f>
        <v xml:space="preserve"> </v>
      </c>
      <c r="E486" t="str">
        <f>VLOOKUP($A486,'9month'!$B$2:$L$1582,7,FALSE)</f>
        <v>2012-12-20T11:08:22Z</v>
      </c>
      <c r="F486">
        <f>VLOOKUP($A486,'9month'!$B$2:$L$1582,4,FALSE)</f>
        <v>205963</v>
      </c>
      <c r="G486">
        <f>VLOOKUP($A486,'9month'!$B$2:$L$1582,5,FALSE)</f>
        <v>398</v>
      </c>
      <c r="H486">
        <f>VLOOKUP($A486,'9month'!$B$2:$L$1582,6,FALSE)</f>
        <v>92</v>
      </c>
      <c r="I486">
        <f>VLOOKUP($A486,'9month'!$B$2:$L$1582,9,FALSE)</f>
        <v>2138</v>
      </c>
      <c r="J486">
        <f>VLOOKUP($A486,'9month'!$B$2:$L$1582,10,FALSE)</f>
        <v>411</v>
      </c>
      <c r="K486">
        <f>VLOOKUP($A486,'9month'!$B$2:$L$1582,11,FALSE)</f>
        <v>63</v>
      </c>
    </row>
    <row r="487" spans="1:11" ht="18">
      <c r="A487" s="1" t="s">
        <v>501</v>
      </c>
      <c r="B487" t="str">
        <f>IF(ISNA(VLOOKUP($A487,incdec!$A$2:$B$89,2,FALSE)),"",VLOOKUP($A487,incdec!$A$2:$B$89,2,FALSE))</f>
        <v/>
      </c>
      <c r="C487" t="str">
        <f>IF(ISNA(VLOOKUP($A487,'dec8'!$A$1:$A$54,1,FALSE)),IF(ISNA(VLOOKUP($A487,'inc8'!$A$1:$A$26,1,FALSE)),"","increase8"),"decrease8")</f>
        <v>decrease8</v>
      </c>
      <c r="D487" t="str">
        <f>B487&amp;" "&amp;C487</f>
        <v xml:space="preserve"> decrease8</v>
      </c>
      <c r="E487" t="str">
        <f>VLOOKUP($A487,'9month'!$B$2:$L$1582,7,FALSE)</f>
        <v>2013-04-09T12:17:41Z</v>
      </c>
      <c r="F487">
        <f>VLOOKUP($A487,'9month'!$B$2:$L$1582,4,FALSE)</f>
        <v>14476</v>
      </c>
      <c r="G487">
        <f>VLOOKUP($A487,'9month'!$B$2:$L$1582,5,FALSE)</f>
        <v>3627</v>
      </c>
      <c r="H487">
        <f>VLOOKUP($A487,'9month'!$B$2:$L$1582,6,FALSE)</f>
        <v>1211</v>
      </c>
      <c r="I487">
        <f>VLOOKUP($A487,'9month'!$B$2:$L$1582,9,FALSE)</f>
        <v>2208</v>
      </c>
      <c r="J487">
        <f>VLOOKUP($A487,'9month'!$B$2:$L$1582,10,FALSE)</f>
        <v>1347</v>
      </c>
      <c r="K487">
        <f>VLOOKUP($A487,'9month'!$B$2:$L$1582,11,FALSE)</f>
        <v>607</v>
      </c>
    </row>
    <row r="488" spans="1:11" ht="18" hidden="1">
      <c r="A488" s="1" t="s">
        <v>502</v>
      </c>
      <c r="B488" t="str">
        <f>IF(ISNA(VLOOKUP($A488,incdec!$A$2:$B$89,2,FALSE)),"",VLOOKUP($A488,incdec!$A$2:$B$89,2,FALSE))</f>
        <v/>
      </c>
      <c r="C488" t="str">
        <f>IF(ISNA(VLOOKUP($A488,'dec8'!$A$1:$A$54,1,FALSE)),IF(ISNA(VLOOKUP($A488,'inc8'!$A$1:$A$26,1,FALSE)),"","increase8"),"decrease8")</f>
        <v>increase8</v>
      </c>
      <c r="D488" t="str">
        <f>B488&amp;" "&amp;C488</f>
        <v xml:space="preserve"> increase8</v>
      </c>
      <c r="E488" t="str">
        <f>VLOOKUP($A488,'9month'!$B$2:$L$1582,7,FALSE)</f>
        <v>2015-07-19T09:36:23Z</v>
      </c>
      <c r="F488">
        <f>VLOOKUP($A488,'9month'!$B$2:$L$1582,4,FALSE)</f>
        <v>5299</v>
      </c>
      <c r="G488">
        <f>VLOOKUP($A488,'9month'!$B$2:$L$1582,5,FALSE)</f>
        <v>3</v>
      </c>
      <c r="H488">
        <f>VLOOKUP($A488,'9month'!$B$2:$L$1582,6,FALSE)</f>
        <v>0</v>
      </c>
      <c r="I488">
        <f>VLOOKUP($A488,'9month'!$B$2:$L$1582,9,FALSE)</f>
        <v>290</v>
      </c>
      <c r="J488">
        <f>VLOOKUP($A488,'9month'!$B$2:$L$1582,10,FALSE)</f>
        <v>120</v>
      </c>
      <c r="K488">
        <f>VLOOKUP($A488,'9month'!$B$2:$L$1582,11,FALSE)</f>
        <v>0</v>
      </c>
    </row>
    <row r="489" spans="1:11" ht="18" hidden="1">
      <c r="A489" s="1" t="s">
        <v>503</v>
      </c>
      <c r="B489" t="str">
        <f>IF(ISNA(VLOOKUP($A489,incdec!$A$2:$B$89,2,FALSE)),"",VLOOKUP($A489,incdec!$A$2:$B$89,2,FALSE))</f>
        <v/>
      </c>
      <c r="C489" t="str">
        <f>IF(ISNA(VLOOKUP($A489,'dec8'!$A$1:$A$54,1,FALSE)),IF(ISNA(VLOOKUP($A489,'inc8'!$A$1:$A$26,1,FALSE)),"","increase8"),"decrease8")</f>
        <v>increase8</v>
      </c>
      <c r="D489" t="str">
        <f>B489&amp;" "&amp;C489</f>
        <v xml:space="preserve"> increase8</v>
      </c>
      <c r="E489" t="str">
        <f>VLOOKUP($A489,'9month'!$B$2:$L$1582,7,FALSE)</f>
        <v>2014-04-30T21:17:01Z</v>
      </c>
      <c r="F489">
        <f>VLOOKUP($A489,'9month'!$B$2:$L$1582,4,FALSE)</f>
        <v>42066</v>
      </c>
      <c r="G489">
        <f>VLOOKUP($A489,'9month'!$B$2:$L$1582,5,FALSE)</f>
        <v>24</v>
      </c>
      <c r="H489">
        <f>VLOOKUP($A489,'9month'!$B$2:$L$1582,6,FALSE)</f>
        <v>27</v>
      </c>
      <c r="I489">
        <f>VLOOKUP($A489,'9month'!$B$2:$L$1582,9,FALSE)</f>
        <v>1329</v>
      </c>
      <c r="J489">
        <f>VLOOKUP($A489,'9month'!$B$2:$L$1582,10,FALSE)</f>
        <v>267</v>
      </c>
      <c r="K489">
        <f>VLOOKUP($A489,'9month'!$B$2:$L$1582,11,FALSE)</f>
        <v>127</v>
      </c>
    </row>
    <row r="490" spans="1:11" ht="18" hidden="1">
      <c r="A490" s="1" t="s">
        <v>504</v>
      </c>
      <c r="B490" t="str">
        <f>IF(ISNA(VLOOKUP($A490,incdec!$A$2:$B$89,2,FALSE)),"",VLOOKUP($A490,incdec!$A$2:$B$89,2,FALSE))</f>
        <v/>
      </c>
      <c r="C490" t="str">
        <f>IF(ISNA(VLOOKUP($A490,'dec8'!$A$1:$A$54,1,FALSE)),IF(ISNA(VLOOKUP($A490,'inc8'!$A$1:$A$26,1,FALSE)),"","increase8"),"decrease8")</f>
        <v/>
      </c>
      <c r="D490" t="str">
        <f>B490&amp;" "&amp;C490</f>
        <v xml:space="preserve"> </v>
      </c>
      <c r="E490" t="str">
        <f>VLOOKUP($A490,'9month'!$B$2:$L$1582,7,FALSE)</f>
        <v>2014-10-05T14:01:55Z</v>
      </c>
      <c r="F490">
        <f>VLOOKUP($A490,'9month'!$B$2:$L$1582,4,FALSE)</f>
        <v>9512</v>
      </c>
      <c r="G490">
        <f>VLOOKUP($A490,'9month'!$B$2:$L$1582,5,FALSE)</f>
        <v>32</v>
      </c>
      <c r="H490">
        <f>VLOOKUP($A490,'9month'!$B$2:$L$1582,6,FALSE)</f>
        <v>20</v>
      </c>
      <c r="I490">
        <f>VLOOKUP($A490,'9month'!$B$2:$L$1582,9,FALSE)</f>
        <v>398</v>
      </c>
      <c r="J490">
        <f>VLOOKUP($A490,'9month'!$B$2:$L$1582,10,FALSE)</f>
        <v>221</v>
      </c>
      <c r="K490">
        <f>VLOOKUP($A490,'9month'!$B$2:$L$1582,11,FALSE)</f>
        <v>37</v>
      </c>
    </row>
    <row r="491" spans="1:11" ht="18">
      <c r="A491" s="1" t="s">
        <v>43</v>
      </c>
      <c r="B491" t="str">
        <f>IF(ISNA(VLOOKUP($A491,incdec!$A$2:$B$89,2,FALSE)),"",VLOOKUP($A491,incdec!$A$2:$B$89,2,FALSE))</f>
        <v>decrease</v>
      </c>
      <c r="C491" t="str">
        <f>IF(ISNA(VLOOKUP($A491,'dec8'!$A$1:$A$54,1,FALSE)),IF(ISNA(VLOOKUP($A491,'inc8'!$A$1:$A$26,1,FALSE)),"","increase8"),"decrease8")</f>
        <v/>
      </c>
      <c r="D491" t="str">
        <f>B491&amp;" "&amp;C491</f>
        <v xml:space="preserve">decrease </v>
      </c>
      <c r="E491" t="str">
        <f>VLOOKUP($A491,'9month'!$B$2:$L$1582,7,FALSE)</f>
        <v>2013-02-21T10:27:29Z</v>
      </c>
      <c r="F491">
        <f>VLOOKUP($A491,'9month'!$B$2:$L$1582,4,FALSE)</f>
        <v>92889</v>
      </c>
      <c r="G491">
        <f>VLOOKUP($A491,'9month'!$B$2:$L$1582,5,FALSE)</f>
        <v>88</v>
      </c>
      <c r="H491">
        <f>VLOOKUP($A491,'9month'!$B$2:$L$1582,6,FALSE)</f>
        <v>51</v>
      </c>
      <c r="I491">
        <f>VLOOKUP($A491,'9month'!$B$2:$L$1582,9,FALSE)</f>
        <v>478</v>
      </c>
      <c r="J491">
        <f>VLOOKUP($A491,'9month'!$B$2:$L$1582,10,FALSE)</f>
        <v>274</v>
      </c>
      <c r="K491">
        <f>VLOOKUP($A491,'9month'!$B$2:$L$1582,11,FALSE)</f>
        <v>108</v>
      </c>
    </row>
    <row r="492" spans="1:11" ht="18">
      <c r="A492" s="1" t="s">
        <v>9</v>
      </c>
      <c r="B492" t="str">
        <f>IF(ISNA(VLOOKUP($A492,incdec!$A$2:$B$89,2,FALSE)),"",VLOOKUP($A492,incdec!$A$2:$B$89,2,FALSE))</f>
        <v>decrease</v>
      </c>
      <c r="C492" t="str">
        <f>IF(ISNA(VLOOKUP($A492,'dec8'!$A$1:$A$54,1,FALSE)),IF(ISNA(VLOOKUP($A492,'inc8'!$A$1:$A$26,1,FALSE)),"","increase8"),"decrease8")</f>
        <v/>
      </c>
      <c r="D492" t="str">
        <f>B492&amp;" "&amp;C492</f>
        <v xml:space="preserve">decrease </v>
      </c>
      <c r="E492" t="str">
        <f>VLOOKUP($A492,'9month'!$B$2:$L$1582,7,FALSE)</f>
        <v>2014-03-14T23:06:35Z</v>
      </c>
      <c r="F492">
        <f>VLOOKUP($A492,'9month'!$B$2:$L$1582,4,FALSE)</f>
        <v>14868</v>
      </c>
      <c r="G492">
        <f>VLOOKUP($A492,'9month'!$B$2:$L$1582,5,FALSE)</f>
        <v>36</v>
      </c>
      <c r="H492">
        <f>VLOOKUP($A492,'9month'!$B$2:$L$1582,6,FALSE)</f>
        <v>19</v>
      </c>
      <c r="I492">
        <f>VLOOKUP($A492,'9month'!$B$2:$L$1582,9,FALSE)</f>
        <v>18</v>
      </c>
      <c r="J492">
        <f>VLOOKUP($A492,'9month'!$B$2:$L$1582,10,FALSE)</f>
        <v>28</v>
      </c>
      <c r="K492">
        <f>VLOOKUP($A492,'9month'!$B$2:$L$1582,11,FALSE)</f>
        <v>19</v>
      </c>
    </row>
    <row r="493" spans="1:11" ht="18" hidden="1">
      <c r="A493" s="1" t="s">
        <v>505</v>
      </c>
      <c r="B493" t="str">
        <f>IF(ISNA(VLOOKUP($A493,incdec!$A$2:$B$89,2,FALSE)),"",VLOOKUP($A493,incdec!$A$2:$B$89,2,FALSE))</f>
        <v/>
      </c>
      <c r="C493" t="str">
        <f>IF(ISNA(VLOOKUP($A493,'dec8'!$A$1:$A$54,1,FALSE)),IF(ISNA(VLOOKUP($A493,'inc8'!$A$1:$A$26,1,FALSE)),"","increase8"),"decrease8")</f>
        <v/>
      </c>
      <c r="D493" t="str">
        <f>B493&amp;" "&amp;C493</f>
        <v xml:space="preserve"> </v>
      </c>
      <c r="E493" t="str">
        <f>VLOOKUP($A493,'9month'!$B$2:$L$1582,7,FALSE)</f>
        <v>2014-08-29T08:47:07Z</v>
      </c>
      <c r="F493">
        <f>VLOOKUP($A493,'9month'!$B$2:$L$1582,4,FALSE)</f>
        <v>58819</v>
      </c>
      <c r="G493">
        <f>VLOOKUP($A493,'9month'!$B$2:$L$1582,5,FALSE)</f>
        <v>53</v>
      </c>
      <c r="H493">
        <f>VLOOKUP($A493,'9month'!$B$2:$L$1582,6,FALSE)</f>
        <v>36</v>
      </c>
      <c r="I493">
        <f>VLOOKUP($A493,'9month'!$B$2:$L$1582,9,FALSE)</f>
        <v>359</v>
      </c>
      <c r="J493">
        <f>VLOOKUP($A493,'9month'!$B$2:$L$1582,10,FALSE)</f>
        <v>123</v>
      </c>
      <c r="K493">
        <f>VLOOKUP($A493,'9month'!$B$2:$L$1582,11,FALSE)</f>
        <v>21</v>
      </c>
    </row>
    <row r="494" spans="1:11" ht="18" hidden="1">
      <c r="A494" s="1" t="s">
        <v>506</v>
      </c>
      <c r="B494" t="str">
        <f>IF(ISNA(VLOOKUP($A494,incdec!$A$2:$B$89,2,FALSE)),"",VLOOKUP($A494,incdec!$A$2:$B$89,2,FALSE))</f>
        <v/>
      </c>
      <c r="C494" t="str">
        <f>IF(ISNA(VLOOKUP($A494,'dec8'!$A$1:$A$54,1,FALSE)),IF(ISNA(VLOOKUP($A494,'inc8'!$A$1:$A$26,1,FALSE)),"","increase8"),"decrease8")</f>
        <v/>
      </c>
      <c r="D494" t="str">
        <f>B494&amp;" "&amp;C494</f>
        <v xml:space="preserve"> </v>
      </c>
      <c r="E494" t="str">
        <f>VLOOKUP($A494,'9month'!$B$2:$L$1582,7,FALSE)</f>
        <v>2015-03-02T22:16:10Z</v>
      </c>
      <c r="F494">
        <f>VLOOKUP($A494,'9month'!$B$2:$L$1582,4,FALSE)</f>
        <v>9401</v>
      </c>
      <c r="G494">
        <f>VLOOKUP($A494,'9month'!$B$2:$L$1582,5,FALSE)</f>
        <v>706</v>
      </c>
      <c r="H494">
        <f>VLOOKUP($A494,'9month'!$B$2:$L$1582,6,FALSE)</f>
        <v>612</v>
      </c>
      <c r="I494">
        <f>VLOOKUP($A494,'9month'!$B$2:$L$1582,9,FALSE)</f>
        <v>2248</v>
      </c>
      <c r="J494">
        <f>VLOOKUP($A494,'9month'!$B$2:$L$1582,10,FALSE)</f>
        <v>2127</v>
      </c>
      <c r="K494">
        <f>VLOOKUP($A494,'9month'!$B$2:$L$1582,11,FALSE)</f>
        <v>249</v>
      </c>
    </row>
    <row r="495" spans="1:11" ht="18" hidden="1">
      <c r="A495" s="1" t="s">
        <v>507</v>
      </c>
      <c r="B495" t="str">
        <f>IF(ISNA(VLOOKUP($A495,incdec!$A$2:$B$89,2,FALSE)),"",VLOOKUP($A495,incdec!$A$2:$B$89,2,FALSE))</f>
        <v/>
      </c>
      <c r="C495" t="str">
        <f>IF(ISNA(VLOOKUP($A495,'dec8'!$A$1:$A$54,1,FALSE)),IF(ISNA(VLOOKUP($A495,'inc8'!$A$1:$A$26,1,FALSE)),"","increase8"),"decrease8")</f>
        <v/>
      </c>
      <c r="D495" t="str">
        <f>B495&amp;" "&amp;C495</f>
        <v xml:space="preserve"> </v>
      </c>
      <c r="E495" t="str">
        <f>VLOOKUP($A495,'9month'!$B$2:$L$1582,7,FALSE)</f>
        <v>2015-05-21T08:42:59Z</v>
      </c>
      <c r="F495">
        <f>VLOOKUP($A495,'9month'!$B$2:$L$1582,4,FALSE)</f>
        <v>132604</v>
      </c>
      <c r="G495">
        <f>VLOOKUP($A495,'9month'!$B$2:$L$1582,5,FALSE)</f>
        <v>46</v>
      </c>
      <c r="H495">
        <f>VLOOKUP($A495,'9month'!$B$2:$L$1582,6,FALSE)</f>
        <v>28</v>
      </c>
      <c r="I495">
        <f>VLOOKUP($A495,'9month'!$B$2:$L$1582,9,FALSE)</f>
        <v>333</v>
      </c>
      <c r="J495">
        <f>VLOOKUP($A495,'9month'!$B$2:$L$1582,10,FALSE)</f>
        <v>332</v>
      </c>
      <c r="K495">
        <f>VLOOKUP($A495,'9month'!$B$2:$L$1582,11,FALSE)</f>
        <v>65</v>
      </c>
    </row>
    <row r="496" spans="1:11" ht="18" hidden="1">
      <c r="A496" s="1" t="s">
        <v>508</v>
      </c>
      <c r="B496" t="str">
        <f>IF(ISNA(VLOOKUP($A496,incdec!$A$2:$B$89,2,FALSE)),"",VLOOKUP($A496,incdec!$A$2:$B$89,2,FALSE))</f>
        <v/>
      </c>
      <c r="C496" t="str">
        <f>IF(ISNA(VLOOKUP($A496,'dec8'!$A$1:$A$54,1,FALSE)),IF(ISNA(VLOOKUP($A496,'inc8'!$A$1:$A$26,1,FALSE)),"","increase8"),"decrease8")</f>
        <v>increase8</v>
      </c>
      <c r="D496" t="str">
        <f>B496&amp;" "&amp;C496</f>
        <v xml:space="preserve"> increase8</v>
      </c>
      <c r="E496" t="str">
        <f>VLOOKUP($A496,'9month'!$B$2:$L$1582,7,FALSE)</f>
        <v>2012-07-14T09:10:39Z</v>
      </c>
      <c r="F496">
        <f>VLOOKUP($A496,'9month'!$B$2:$L$1582,4,FALSE)</f>
        <v>4381</v>
      </c>
      <c r="G496">
        <f>VLOOKUP($A496,'9month'!$B$2:$L$1582,5,FALSE)</f>
        <v>286</v>
      </c>
      <c r="H496">
        <f>VLOOKUP($A496,'9month'!$B$2:$L$1582,6,FALSE)</f>
        <v>136</v>
      </c>
      <c r="I496">
        <f>VLOOKUP($A496,'9month'!$B$2:$L$1582,9,FALSE)</f>
        <v>344</v>
      </c>
      <c r="J496">
        <f>VLOOKUP($A496,'9month'!$B$2:$L$1582,10,FALSE)</f>
        <v>149</v>
      </c>
      <c r="K496">
        <f>VLOOKUP($A496,'9month'!$B$2:$L$1582,11,FALSE)</f>
        <v>93</v>
      </c>
    </row>
    <row r="497" spans="1:11" ht="18">
      <c r="A497" s="1" t="s">
        <v>6</v>
      </c>
      <c r="B497" t="str">
        <f>IF(ISNA(VLOOKUP($A497,incdec!$A$2:$B$89,2,FALSE)),"",VLOOKUP($A497,incdec!$A$2:$B$89,2,FALSE))</f>
        <v>decrease</v>
      </c>
      <c r="C497" t="str">
        <f>IF(ISNA(VLOOKUP($A497,'dec8'!$A$1:$A$54,1,FALSE)),IF(ISNA(VLOOKUP($A497,'inc8'!$A$1:$A$26,1,FALSE)),"","increase8"),"decrease8")</f>
        <v/>
      </c>
      <c r="D497" t="str">
        <f>B497&amp;" "&amp;C497</f>
        <v xml:space="preserve">decrease </v>
      </c>
      <c r="E497" t="str">
        <f>VLOOKUP($A497,'9month'!$B$2:$L$1582,7,FALSE)</f>
        <v>2012-09-09T07:21:51Z</v>
      </c>
      <c r="F497">
        <f>VLOOKUP($A497,'9month'!$B$2:$L$1582,4,FALSE)</f>
        <v>6185</v>
      </c>
      <c r="G497">
        <f>VLOOKUP($A497,'9month'!$B$2:$L$1582,5,FALSE)</f>
        <v>6</v>
      </c>
      <c r="H497">
        <f>VLOOKUP($A497,'9month'!$B$2:$L$1582,6,FALSE)</f>
        <v>2</v>
      </c>
      <c r="I497">
        <f>VLOOKUP($A497,'9month'!$B$2:$L$1582,9,FALSE)</f>
        <v>40</v>
      </c>
      <c r="J497">
        <f>VLOOKUP($A497,'9month'!$B$2:$L$1582,10,FALSE)</f>
        <v>4</v>
      </c>
      <c r="K497">
        <f>VLOOKUP($A497,'9month'!$B$2:$L$1582,11,FALSE)</f>
        <v>2</v>
      </c>
    </row>
    <row r="498" spans="1:11" ht="18" hidden="1">
      <c r="A498" s="1" t="s">
        <v>509</v>
      </c>
      <c r="B498" t="str">
        <f>IF(ISNA(VLOOKUP($A498,incdec!$A$2:$B$89,2,FALSE)),"",VLOOKUP($A498,incdec!$A$2:$B$89,2,FALSE))</f>
        <v/>
      </c>
      <c r="C498" t="str">
        <f>IF(ISNA(VLOOKUP($A498,'dec8'!$A$1:$A$54,1,FALSE)),IF(ISNA(VLOOKUP($A498,'inc8'!$A$1:$A$26,1,FALSE)),"","increase8"),"decrease8")</f>
        <v/>
      </c>
      <c r="D498" t="str">
        <f>B498&amp;" "&amp;C498</f>
        <v xml:space="preserve"> </v>
      </c>
      <c r="E498" t="str">
        <f>VLOOKUP($A498,'9month'!$B$2:$L$1582,7,FALSE)</f>
        <v>2014-03-29T22:25:16Z</v>
      </c>
      <c r="F498">
        <f>VLOOKUP($A498,'9month'!$B$2:$L$1582,4,FALSE)</f>
        <v>5104</v>
      </c>
      <c r="G498">
        <f>VLOOKUP($A498,'9month'!$B$2:$L$1582,5,FALSE)</f>
        <v>29</v>
      </c>
      <c r="H498">
        <f>VLOOKUP($A498,'9month'!$B$2:$L$1582,6,FALSE)</f>
        <v>12</v>
      </c>
      <c r="I498">
        <f>VLOOKUP($A498,'9month'!$B$2:$L$1582,9,FALSE)</f>
        <v>404</v>
      </c>
      <c r="J498">
        <f>VLOOKUP($A498,'9month'!$B$2:$L$1582,10,FALSE)</f>
        <v>1</v>
      </c>
      <c r="K498">
        <f>VLOOKUP($A498,'9month'!$B$2:$L$1582,11,FALSE)</f>
        <v>29</v>
      </c>
    </row>
    <row r="499" spans="1:11" ht="18" hidden="1">
      <c r="A499" s="1" t="s">
        <v>510</v>
      </c>
      <c r="B499" t="str">
        <f>IF(ISNA(VLOOKUP($A499,incdec!$A$2:$B$89,2,FALSE)),"",VLOOKUP($A499,incdec!$A$2:$B$89,2,FALSE))</f>
        <v/>
      </c>
      <c r="C499" t="str">
        <f>IF(ISNA(VLOOKUP($A499,'dec8'!$A$1:$A$54,1,FALSE)),IF(ISNA(VLOOKUP($A499,'inc8'!$A$1:$A$26,1,FALSE)),"","increase8"),"decrease8")</f>
        <v/>
      </c>
      <c r="D499" t="str">
        <f>B499&amp;" "&amp;C499</f>
        <v xml:space="preserve"> </v>
      </c>
      <c r="E499" t="str">
        <f>VLOOKUP($A499,'9month'!$B$2:$L$1582,7,FALSE)</f>
        <v>2014-04-11T11:54:52Z</v>
      </c>
      <c r="F499">
        <f>VLOOKUP($A499,'9month'!$B$2:$L$1582,4,FALSE)</f>
        <v>13642</v>
      </c>
      <c r="G499">
        <f>VLOOKUP($A499,'9month'!$B$2:$L$1582,5,FALSE)</f>
        <v>125</v>
      </c>
      <c r="H499">
        <f>VLOOKUP($A499,'9month'!$B$2:$L$1582,6,FALSE)</f>
        <v>54</v>
      </c>
      <c r="I499">
        <f>VLOOKUP($A499,'9month'!$B$2:$L$1582,9,FALSE)</f>
        <v>1044</v>
      </c>
      <c r="J499">
        <f>VLOOKUP($A499,'9month'!$B$2:$L$1582,10,FALSE)</f>
        <v>576</v>
      </c>
      <c r="K499">
        <f>VLOOKUP($A499,'9month'!$B$2:$L$1582,11,FALSE)</f>
        <v>238</v>
      </c>
    </row>
    <row r="500" spans="1:11" ht="18">
      <c r="A500" s="1" t="s">
        <v>42</v>
      </c>
      <c r="B500" t="str">
        <f>IF(ISNA(VLOOKUP($A500,incdec!$A$2:$B$89,2,FALSE)),"",VLOOKUP($A500,incdec!$A$2:$B$89,2,FALSE))</f>
        <v>decrease</v>
      </c>
      <c r="C500" t="str">
        <f>IF(ISNA(VLOOKUP($A500,'dec8'!$A$1:$A$54,1,FALSE)),IF(ISNA(VLOOKUP($A500,'inc8'!$A$1:$A$26,1,FALSE)),"","increase8"),"decrease8")</f>
        <v>decrease8</v>
      </c>
      <c r="D500" t="str">
        <f>B500&amp;" "&amp;C500</f>
        <v>decrease decrease8</v>
      </c>
      <c r="E500" t="str">
        <f>VLOOKUP($A500,'9month'!$B$2:$L$1582,7,FALSE)</f>
        <v>2014-04-16T16:16:25Z</v>
      </c>
      <c r="F500">
        <f>VLOOKUP($A500,'9month'!$B$2:$L$1582,4,FALSE)</f>
        <v>6054</v>
      </c>
      <c r="G500">
        <f>VLOOKUP($A500,'9month'!$B$2:$L$1582,5,FALSE)</f>
        <v>15</v>
      </c>
      <c r="H500">
        <f>VLOOKUP($A500,'9month'!$B$2:$L$1582,6,FALSE)</f>
        <v>3</v>
      </c>
      <c r="I500">
        <f>VLOOKUP($A500,'9month'!$B$2:$L$1582,9,FALSE)</f>
        <v>346</v>
      </c>
      <c r="J500">
        <f>VLOOKUP($A500,'9month'!$B$2:$L$1582,10,FALSE)</f>
        <v>105</v>
      </c>
      <c r="K500">
        <f>VLOOKUP($A500,'9month'!$B$2:$L$1582,11,FALSE)</f>
        <v>1</v>
      </c>
    </row>
    <row r="501" spans="1:11" ht="18" hidden="1">
      <c r="A501" s="1" t="s">
        <v>511</v>
      </c>
      <c r="B501" t="str">
        <f>IF(ISNA(VLOOKUP($A501,incdec!$A$2:$B$89,2,FALSE)),"",VLOOKUP($A501,incdec!$A$2:$B$89,2,FALSE))</f>
        <v/>
      </c>
      <c r="C501" t="str">
        <f>IF(ISNA(VLOOKUP($A501,'dec8'!$A$1:$A$54,1,FALSE)),IF(ISNA(VLOOKUP($A501,'inc8'!$A$1:$A$26,1,FALSE)),"","increase8"),"decrease8")</f>
        <v/>
      </c>
      <c r="D501" t="str">
        <f>B501&amp;" "&amp;C501</f>
        <v xml:space="preserve"> </v>
      </c>
      <c r="E501" t="str">
        <f>VLOOKUP($A501,'9month'!$B$2:$L$1582,7,FALSE)</f>
        <v>2014-07-17T14:14:37Z</v>
      </c>
      <c r="F501">
        <f>VLOOKUP($A501,'9month'!$B$2:$L$1582,4,FALSE)</f>
        <v>2095</v>
      </c>
      <c r="G501">
        <f>VLOOKUP($A501,'9month'!$B$2:$L$1582,5,FALSE)</f>
        <v>249</v>
      </c>
      <c r="H501">
        <f>VLOOKUP($A501,'9month'!$B$2:$L$1582,6,FALSE)</f>
        <v>55</v>
      </c>
      <c r="I501">
        <f>VLOOKUP($A501,'9month'!$B$2:$L$1582,9,FALSE)</f>
        <v>378</v>
      </c>
      <c r="J501">
        <f>VLOOKUP($A501,'9month'!$B$2:$L$1582,10,FALSE)</f>
        <v>184</v>
      </c>
      <c r="K501">
        <f>VLOOKUP($A501,'9month'!$B$2:$L$1582,11,FALSE)</f>
        <v>120</v>
      </c>
    </row>
    <row r="502" spans="1:11" ht="18" hidden="1">
      <c r="A502" s="1" t="s">
        <v>512</v>
      </c>
      <c r="B502" t="str">
        <f>IF(ISNA(VLOOKUP($A502,incdec!$A$2:$B$89,2,FALSE)),"",VLOOKUP($A502,incdec!$A$2:$B$89,2,FALSE))</f>
        <v/>
      </c>
      <c r="C502" t="str">
        <f>IF(ISNA(VLOOKUP($A502,'dec8'!$A$1:$A$54,1,FALSE)),IF(ISNA(VLOOKUP($A502,'inc8'!$A$1:$A$26,1,FALSE)),"","increase8"),"decrease8")</f>
        <v/>
      </c>
      <c r="D502" t="str">
        <f>B502&amp;" "&amp;C502</f>
        <v xml:space="preserve"> </v>
      </c>
      <c r="E502" t="str">
        <f>VLOOKUP($A502,'9month'!$B$2:$L$1582,7,FALSE)</f>
        <v>2013-07-12T00:53:17Z</v>
      </c>
      <c r="F502">
        <f>VLOOKUP($A502,'9month'!$B$2:$L$1582,4,FALSE)</f>
        <v>17889</v>
      </c>
      <c r="G502">
        <f>VLOOKUP($A502,'9month'!$B$2:$L$1582,5,FALSE)</f>
        <v>28</v>
      </c>
      <c r="H502">
        <f>VLOOKUP($A502,'9month'!$B$2:$L$1582,6,FALSE)</f>
        <v>18</v>
      </c>
      <c r="I502">
        <f>VLOOKUP($A502,'9month'!$B$2:$L$1582,9,FALSE)</f>
        <v>69</v>
      </c>
      <c r="J502">
        <f>VLOOKUP($A502,'9month'!$B$2:$L$1582,10,FALSE)</f>
        <v>4</v>
      </c>
      <c r="K502">
        <f>VLOOKUP($A502,'9month'!$B$2:$L$1582,11,FALSE)</f>
        <v>0</v>
      </c>
    </row>
    <row r="503" spans="1:11" ht="18" hidden="1">
      <c r="A503" s="1" t="s">
        <v>513</v>
      </c>
      <c r="B503" t="str">
        <f>IF(ISNA(VLOOKUP($A503,incdec!$A$2:$B$89,2,FALSE)),"",VLOOKUP($A503,incdec!$A$2:$B$89,2,FALSE))</f>
        <v/>
      </c>
      <c r="C503" t="str">
        <f>IF(ISNA(VLOOKUP($A503,'dec8'!$A$1:$A$54,1,FALSE)),IF(ISNA(VLOOKUP($A503,'inc8'!$A$1:$A$26,1,FALSE)),"","increase8"),"decrease8")</f>
        <v/>
      </c>
      <c r="D503" t="str">
        <f>B503&amp;" "&amp;C503</f>
        <v xml:space="preserve"> </v>
      </c>
      <c r="E503" t="str">
        <f>VLOOKUP($A503,'9month'!$B$2:$L$1582,7,FALSE)</f>
        <v>2014-03-05T18:18:57Z</v>
      </c>
      <c r="F503">
        <f>VLOOKUP($A503,'9month'!$B$2:$L$1582,4,FALSE)</f>
        <v>63077</v>
      </c>
      <c r="G503">
        <f>VLOOKUP($A503,'9month'!$B$2:$L$1582,5,FALSE)</f>
        <v>12</v>
      </c>
      <c r="H503">
        <f>VLOOKUP($A503,'9month'!$B$2:$L$1582,6,FALSE)</f>
        <v>4</v>
      </c>
      <c r="I503">
        <f>VLOOKUP($A503,'9month'!$B$2:$L$1582,9,FALSE)</f>
        <v>354</v>
      </c>
      <c r="J503">
        <f>VLOOKUP($A503,'9month'!$B$2:$L$1582,10,FALSE)</f>
        <v>84</v>
      </c>
      <c r="K503">
        <f>VLOOKUP($A503,'9month'!$B$2:$L$1582,11,FALSE)</f>
        <v>15</v>
      </c>
    </row>
    <row r="504" spans="1:11" ht="18" hidden="1">
      <c r="A504" s="1" t="s">
        <v>514</v>
      </c>
      <c r="B504" t="str">
        <f>IF(ISNA(VLOOKUP($A504,incdec!$A$2:$B$89,2,FALSE)),"",VLOOKUP($A504,incdec!$A$2:$B$89,2,FALSE))</f>
        <v/>
      </c>
      <c r="C504" t="str">
        <f>IF(ISNA(VLOOKUP($A504,'dec8'!$A$1:$A$54,1,FALSE)),IF(ISNA(VLOOKUP($A504,'inc8'!$A$1:$A$26,1,FALSE)),"","increase8"),"decrease8")</f>
        <v/>
      </c>
      <c r="D504" t="str">
        <f>B504&amp;" "&amp;C504</f>
        <v xml:space="preserve"> </v>
      </c>
      <c r="E504" t="str">
        <f>VLOOKUP($A504,'9month'!$B$2:$L$1582,7,FALSE)</f>
        <v>2014-04-06T22:34:44Z</v>
      </c>
      <c r="F504">
        <f>VLOOKUP($A504,'9month'!$B$2:$L$1582,4,FALSE)</f>
        <v>21309</v>
      </c>
      <c r="G504">
        <f>VLOOKUP($A504,'9month'!$B$2:$L$1582,5,FALSE)</f>
        <v>6</v>
      </c>
      <c r="H504">
        <f>VLOOKUP($A504,'9month'!$B$2:$L$1582,6,FALSE)</f>
        <v>4</v>
      </c>
      <c r="I504">
        <f>VLOOKUP($A504,'9month'!$B$2:$L$1582,9,FALSE)</f>
        <v>121</v>
      </c>
      <c r="J504">
        <f>VLOOKUP($A504,'9month'!$B$2:$L$1582,10,FALSE)</f>
        <v>8</v>
      </c>
      <c r="K504">
        <f>VLOOKUP($A504,'9month'!$B$2:$L$1582,11,FALSE)</f>
        <v>5</v>
      </c>
    </row>
    <row r="505" spans="1:11" ht="18" hidden="1">
      <c r="A505" s="1" t="s">
        <v>515</v>
      </c>
      <c r="B505" t="str">
        <f>IF(ISNA(VLOOKUP($A505,incdec!$A$2:$B$89,2,FALSE)),"",VLOOKUP($A505,incdec!$A$2:$B$89,2,FALSE))</f>
        <v/>
      </c>
      <c r="C505" t="str">
        <f>IF(ISNA(VLOOKUP($A505,'dec8'!$A$1:$A$54,1,FALSE)),IF(ISNA(VLOOKUP($A505,'inc8'!$A$1:$A$26,1,FALSE)),"","increase8"),"decrease8")</f>
        <v/>
      </c>
      <c r="D505" t="str">
        <f>B505&amp;" "&amp;C505</f>
        <v xml:space="preserve"> </v>
      </c>
      <c r="E505" t="str">
        <f>VLOOKUP($A505,'9month'!$B$2:$L$1582,7,FALSE)</f>
        <v>2014-03-21T14:42:08Z</v>
      </c>
      <c r="F505">
        <f>VLOOKUP($A505,'9month'!$B$2:$L$1582,4,FALSE)</f>
        <v>71200</v>
      </c>
      <c r="G505">
        <f>VLOOKUP($A505,'9month'!$B$2:$L$1582,5,FALSE)</f>
        <v>224</v>
      </c>
      <c r="H505">
        <f>VLOOKUP($A505,'9month'!$B$2:$L$1582,6,FALSE)</f>
        <v>78</v>
      </c>
      <c r="I505">
        <f>VLOOKUP($A505,'9month'!$B$2:$L$1582,9,FALSE)</f>
        <v>86</v>
      </c>
      <c r="J505">
        <f>VLOOKUP($A505,'9month'!$B$2:$L$1582,10,FALSE)</f>
        <v>74</v>
      </c>
      <c r="K505">
        <f>VLOOKUP($A505,'9month'!$B$2:$L$1582,11,FALSE)</f>
        <v>13</v>
      </c>
    </row>
    <row r="506" spans="1:11" ht="18">
      <c r="A506" s="1" t="s">
        <v>23</v>
      </c>
      <c r="B506" t="str">
        <f>IF(ISNA(VLOOKUP($A506,incdec!$A$2:$B$89,2,FALSE)),"",VLOOKUP($A506,incdec!$A$2:$B$89,2,FALSE))</f>
        <v>decrease</v>
      </c>
      <c r="C506" t="str">
        <f>IF(ISNA(VLOOKUP($A506,'dec8'!$A$1:$A$54,1,FALSE)),IF(ISNA(VLOOKUP($A506,'inc8'!$A$1:$A$26,1,FALSE)),"","increase8"),"decrease8")</f>
        <v>decrease8</v>
      </c>
      <c r="D506" t="str">
        <f>B506&amp;" "&amp;C506</f>
        <v>decrease decrease8</v>
      </c>
      <c r="E506" t="str">
        <f>VLOOKUP($A506,'9month'!$B$2:$L$1582,7,FALSE)</f>
        <v>2015-03-25T19:35:42Z</v>
      </c>
      <c r="F506">
        <f>VLOOKUP($A506,'9month'!$B$2:$L$1582,4,FALSE)</f>
        <v>1707</v>
      </c>
      <c r="G506">
        <f>VLOOKUP($A506,'9month'!$B$2:$L$1582,5,FALSE)</f>
        <v>4</v>
      </c>
      <c r="H506">
        <f>VLOOKUP($A506,'9month'!$B$2:$L$1582,6,FALSE)</f>
        <v>2</v>
      </c>
      <c r="I506">
        <f>VLOOKUP($A506,'9month'!$B$2:$L$1582,9,FALSE)</f>
        <v>21</v>
      </c>
      <c r="J506">
        <f>VLOOKUP($A506,'9month'!$B$2:$L$1582,10,FALSE)</f>
        <v>1</v>
      </c>
      <c r="K506">
        <f>VLOOKUP($A506,'9month'!$B$2:$L$1582,11,FALSE)</f>
        <v>1</v>
      </c>
    </row>
    <row r="507" spans="1:11" ht="18" hidden="1">
      <c r="A507" s="1" t="s">
        <v>516</v>
      </c>
      <c r="B507" t="str">
        <f>IF(ISNA(VLOOKUP($A507,incdec!$A$2:$B$89,2,FALSE)),"",VLOOKUP($A507,incdec!$A$2:$B$89,2,FALSE))</f>
        <v/>
      </c>
      <c r="C507" t="str">
        <f>IF(ISNA(VLOOKUP($A507,'dec8'!$A$1:$A$54,1,FALSE)),IF(ISNA(VLOOKUP($A507,'inc8'!$A$1:$A$26,1,FALSE)),"","increase8"),"decrease8")</f>
        <v/>
      </c>
      <c r="D507" t="str">
        <f>B507&amp;" "&amp;C507</f>
        <v xml:space="preserve"> </v>
      </c>
      <c r="E507" t="str">
        <f>VLOOKUP($A507,'9month'!$B$2:$L$1582,7,FALSE)</f>
        <v>2013-05-26T14:12:14Z</v>
      </c>
      <c r="F507">
        <f>VLOOKUP($A507,'9month'!$B$2:$L$1582,4,FALSE)</f>
        <v>80179</v>
      </c>
      <c r="G507">
        <f>VLOOKUP($A507,'9month'!$B$2:$L$1582,5,FALSE)</f>
        <v>201</v>
      </c>
      <c r="H507">
        <f>VLOOKUP($A507,'9month'!$B$2:$L$1582,6,FALSE)</f>
        <v>65</v>
      </c>
      <c r="I507">
        <f>VLOOKUP($A507,'9month'!$B$2:$L$1582,9,FALSE)</f>
        <v>365</v>
      </c>
      <c r="J507">
        <f>VLOOKUP($A507,'9month'!$B$2:$L$1582,10,FALSE)</f>
        <v>28</v>
      </c>
      <c r="K507">
        <f>VLOOKUP($A507,'9month'!$B$2:$L$1582,11,FALSE)</f>
        <v>55</v>
      </c>
    </row>
    <row r="508" spans="1:11" ht="18" hidden="1">
      <c r="A508" s="1" t="s">
        <v>517</v>
      </c>
      <c r="B508" t="str">
        <f>IF(ISNA(VLOOKUP($A508,incdec!$A$2:$B$89,2,FALSE)),"",VLOOKUP($A508,incdec!$A$2:$B$89,2,FALSE))</f>
        <v/>
      </c>
      <c r="C508" t="str">
        <f>IF(ISNA(VLOOKUP($A508,'dec8'!$A$1:$A$54,1,FALSE)),IF(ISNA(VLOOKUP($A508,'inc8'!$A$1:$A$26,1,FALSE)),"","increase8"),"decrease8")</f>
        <v/>
      </c>
      <c r="D508" t="str">
        <f>B508&amp;" "&amp;C508</f>
        <v xml:space="preserve"> </v>
      </c>
      <c r="E508" t="str">
        <f>VLOOKUP($A508,'9month'!$B$2:$L$1582,7,FALSE)</f>
        <v>2013-05-26T19:54:51Z</v>
      </c>
      <c r="F508">
        <f>VLOOKUP($A508,'9month'!$B$2:$L$1582,4,FALSE)</f>
        <v>11397</v>
      </c>
      <c r="G508">
        <f>VLOOKUP($A508,'9month'!$B$2:$L$1582,5,FALSE)</f>
        <v>84</v>
      </c>
      <c r="H508">
        <f>VLOOKUP($A508,'9month'!$B$2:$L$1582,6,FALSE)</f>
        <v>29</v>
      </c>
      <c r="I508">
        <f>VLOOKUP($A508,'9month'!$B$2:$L$1582,9,FALSE)</f>
        <v>418</v>
      </c>
      <c r="J508">
        <f>VLOOKUP($A508,'9month'!$B$2:$L$1582,10,FALSE)</f>
        <v>48</v>
      </c>
      <c r="K508">
        <f>VLOOKUP($A508,'9month'!$B$2:$L$1582,11,FALSE)</f>
        <v>11</v>
      </c>
    </row>
    <row r="509" spans="1:11" ht="18">
      <c r="A509" s="1" t="s">
        <v>57</v>
      </c>
      <c r="B509" t="str">
        <f>IF(ISNA(VLOOKUP($A509,incdec!$A$2:$B$89,2,FALSE)),"",VLOOKUP($A509,incdec!$A$2:$B$89,2,FALSE))</f>
        <v>decrease</v>
      </c>
      <c r="C509" t="str">
        <f>IF(ISNA(VLOOKUP($A509,'dec8'!$A$1:$A$54,1,FALSE)),IF(ISNA(VLOOKUP($A509,'inc8'!$A$1:$A$26,1,FALSE)),"","increase8"),"decrease8")</f>
        <v>decrease8</v>
      </c>
      <c r="D509" t="str">
        <f>B509&amp;" "&amp;C509</f>
        <v>decrease decrease8</v>
      </c>
      <c r="E509" t="str">
        <f>VLOOKUP($A509,'9month'!$B$2:$L$1582,7,FALSE)</f>
        <v>2014-06-29T21:49:03Z</v>
      </c>
      <c r="F509">
        <f>VLOOKUP($A509,'9month'!$B$2:$L$1582,4,FALSE)</f>
        <v>35370</v>
      </c>
      <c r="G509">
        <f>VLOOKUP($A509,'9month'!$B$2:$L$1582,5,FALSE)</f>
        <v>219</v>
      </c>
      <c r="H509">
        <f>VLOOKUP($A509,'9month'!$B$2:$L$1582,6,FALSE)</f>
        <v>48</v>
      </c>
      <c r="I509">
        <f>VLOOKUP($A509,'9month'!$B$2:$L$1582,9,FALSE)</f>
        <v>75</v>
      </c>
      <c r="J509">
        <f>VLOOKUP($A509,'9month'!$B$2:$L$1582,10,FALSE)</f>
        <v>39</v>
      </c>
      <c r="K509">
        <f>VLOOKUP($A509,'9month'!$B$2:$L$1582,11,FALSE)</f>
        <v>16</v>
      </c>
    </row>
    <row r="510" spans="1:11" ht="18" hidden="1">
      <c r="A510" s="1" t="s">
        <v>518</v>
      </c>
      <c r="B510" t="str">
        <f>IF(ISNA(VLOOKUP($A510,incdec!$A$2:$B$89,2,FALSE)),"",VLOOKUP($A510,incdec!$A$2:$B$89,2,FALSE))</f>
        <v/>
      </c>
      <c r="C510" t="str">
        <f>IF(ISNA(VLOOKUP($A510,'dec8'!$A$1:$A$54,1,FALSE)),IF(ISNA(VLOOKUP($A510,'inc8'!$A$1:$A$26,1,FALSE)),"","increase8"),"decrease8")</f>
        <v/>
      </c>
      <c r="D510" t="str">
        <f>B510&amp;" "&amp;C510</f>
        <v xml:space="preserve"> </v>
      </c>
      <c r="E510" t="str">
        <f>VLOOKUP($A510,'9month'!$B$2:$L$1582,7,FALSE)</f>
        <v>2014-04-20T21:49:16Z</v>
      </c>
      <c r="F510">
        <f>VLOOKUP($A510,'9month'!$B$2:$L$1582,4,FALSE)</f>
        <v>18910</v>
      </c>
      <c r="G510">
        <f>VLOOKUP($A510,'9month'!$B$2:$L$1582,5,FALSE)</f>
        <v>97</v>
      </c>
      <c r="H510">
        <f>VLOOKUP($A510,'9month'!$B$2:$L$1582,6,FALSE)</f>
        <v>26</v>
      </c>
      <c r="I510">
        <f>VLOOKUP($A510,'9month'!$B$2:$L$1582,9,FALSE)</f>
        <v>262</v>
      </c>
      <c r="J510">
        <f>VLOOKUP($A510,'9month'!$B$2:$L$1582,10,FALSE)</f>
        <v>111</v>
      </c>
      <c r="K510">
        <f>VLOOKUP($A510,'9month'!$B$2:$L$1582,11,FALSE)</f>
        <v>33</v>
      </c>
    </row>
    <row r="511" spans="1:11" ht="18" hidden="1">
      <c r="A511" s="1" t="s">
        <v>519</v>
      </c>
      <c r="B511" t="str">
        <f>IF(ISNA(VLOOKUP($A511,incdec!$A$2:$B$89,2,FALSE)),"",VLOOKUP($A511,incdec!$A$2:$B$89,2,FALSE))</f>
        <v/>
      </c>
      <c r="C511" t="str">
        <f>IF(ISNA(VLOOKUP($A511,'dec8'!$A$1:$A$54,1,FALSE)),IF(ISNA(VLOOKUP($A511,'inc8'!$A$1:$A$26,1,FALSE)),"","increase8"),"decrease8")</f>
        <v/>
      </c>
      <c r="D511" t="str">
        <f>B511&amp;" "&amp;C511</f>
        <v xml:space="preserve"> </v>
      </c>
      <c r="E511" t="str">
        <f>VLOOKUP($A511,'9month'!$B$2:$L$1582,7,FALSE)</f>
        <v>2013-05-10T21:04:58Z</v>
      </c>
      <c r="F511">
        <f>VLOOKUP($A511,'9month'!$B$2:$L$1582,4,FALSE)</f>
        <v>24529</v>
      </c>
      <c r="G511">
        <f>VLOOKUP($A511,'9month'!$B$2:$L$1582,5,FALSE)</f>
        <v>620</v>
      </c>
      <c r="H511">
        <f>VLOOKUP($A511,'9month'!$B$2:$L$1582,6,FALSE)</f>
        <v>408</v>
      </c>
      <c r="I511">
        <f>VLOOKUP($A511,'9month'!$B$2:$L$1582,9,FALSE)</f>
        <v>2021</v>
      </c>
      <c r="J511">
        <f>VLOOKUP($A511,'9month'!$B$2:$L$1582,10,FALSE)</f>
        <v>578</v>
      </c>
      <c r="K511">
        <f>VLOOKUP($A511,'9month'!$B$2:$L$1582,11,FALSE)</f>
        <v>729</v>
      </c>
    </row>
    <row r="512" spans="1:11" ht="18" hidden="1">
      <c r="A512" s="1" t="s">
        <v>520</v>
      </c>
      <c r="B512" t="str">
        <f>IF(ISNA(VLOOKUP($A512,incdec!$A$2:$B$89,2,FALSE)),"",VLOOKUP($A512,incdec!$A$2:$B$89,2,FALSE))</f>
        <v/>
      </c>
      <c r="C512" t="str">
        <f>IF(ISNA(VLOOKUP($A512,'dec8'!$A$1:$A$54,1,FALSE)),IF(ISNA(VLOOKUP($A512,'inc8'!$A$1:$A$26,1,FALSE)),"","increase8"),"decrease8")</f>
        <v/>
      </c>
      <c r="D512" t="str">
        <f>B512&amp;" "&amp;C512</f>
        <v xml:space="preserve"> </v>
      </c>
      <c r="E512" t="str">
        <f>VLOOKUP($A512,'9month'!$B$2:$L$1582,7,FALSE)</f>
        <v>2013-05-09T19:05:15Z</v>
      </c>
      <c r="F512">
        <f>VLOOKUP($A512,'9month'!$B$2:$L$1582,4,FALSE)</f>
        <v>10865</v>
      </c>
      <c r="G512">
        <f>VLOOKUP($A512,'9month'!$B$2:$L$1582,5,FALSE)</f>
        <v>296</v>
      </c>
      <c r="H512">
        <f>VLOOKUP($A512,'9month'!$B$2:$L$1582,6,FALSE)</f>
        <v>143</v>
      </c>
      <c r="I512">
        <f>VLOOKUP($A512,'9month'!$B$2:$L$1582,9,FALSE)</f>
        <v>343</v>
      </c>
      <c r="J512">
        <f>VLOOKUP($A512,'9month'!$B$2:$L$1582,10,FALSE)</f>
        <v>125</v>
      </c>
      <c r="K512">
        <f>VLOOKUP($A512,'9month'!$B$2:$L$1582,11,FALSE)</f>
        <v>34</v>
      </c>
    </row>
    <row r="513" spans="1:11" ht="18" hidden="1">
      <c r="A513" s="1" t="s">
        <v>521</v>
      </c>
      <c r="B513" t="str">
        <f>IF(ISNA(VLOOKUP($A513,incdec!$A$2:$B$89,2,FALSE)),"",VLOOKUP($A513,incdec!$A$2:$B$89,2,FALSE))</f>
        <v/>
      </c>
      <c r="C513" t="str">
        <f>IF(ISNA(VLOOKUP($A513,'dec8'!$A$1:$A$54,1,FALSE)),IF(ISNA(VLOOKUP($A513,'inc8'!$A$1:$A$26,1,FALSE)),"","increase8"),"decrease8")</f>
        <v/>
      </c>
      <c r="D513" t="str">
        <f>B513&amp;" "&amp;C513</f>
        <v xml:space="preserve"> </v>
      </c>
      <c r="E513" t="str">
        <f>VLOOKUP($A513,'9month'!$B$2:$L$1582,7,FALSE)</f>
        <v>2012-06-19T20:38:53Z</v>
      </c>
      <c r="F513">
        <f>VLOOKUP($A513,'9month'!$B$2:$L$1582,4,FALSE)</f>
        <v>13432</v>
      </c>
      <c r="G513">
        <f>VLOOKUP($A513,'9month'!$B$2:$L$1582,5,FALSE)</f>
        <v>1220</v>
      </c>
      <c r="H513">
        <f>VLOOKUP($A513,'9month'!$B$2:$L$1582,6,FALSE)</f>
        <v>272</v>
      </c>
      <c r="I513">
        <f>VLOOKUP($A513,'9month'!$B$2:$L$1582,9,FALSE)</f>
        <v>626</v>
      </c>
      <c r="J513">
        <f>VLOOKUP($A513,'9month'!$B$2:$L$1582,10,FALSE)</f>
        <v>0</v>
      </c>
      <c r="K513">
        <f>VLOOKUP($A513,'9month'!$B$2:$L$1582,11,FALSE)</f>
        <v>172</v>
      </c>
    </row>
    <row r="514" spans="1:11" ht="18" hidden="1">
      <c r="A514" s="1" t="s">
        <v>522</v>
      </c>
      <c r="B514" t="str">
        <f>IF(ISNA(VLOOKUP($A514,incdec!$A$2:$B$89,2,FALSE)),"",VLOOKUP($A514,incdec!$A$2:$B$89,2,FALSE))</f>
        <v/>
      </c>
      <c r="C514" t="str">
        <f>IF(ISNA(VLOOKUP($A514,'dec8'!$A$1:$A$54,1,FALSE)),IF(ISNA(VLOOKUP($A514,'inc8'!$A$1:$A$26,1,FALSE)),"","increase8"),"decrease8")</f>
        <v/>
      </c>
      <c r="D514" t="str">
        <f>B514&amp;" "&amp;C514</f>
        <v xml:space="preserve"> </v>
      </c>
      <c r="E514" t="str">
        <f>VLOOKUP($A514,'9month'!$B$2:$L$1582,7,FALSE)</f>
        <v>2012-06-19T20:51:55Z</v>
      </c>
      <c r="F514">
        <f>VLOOKUP($A514,'9month'!$B$2:$L$1582,4,FALSE)</f>
        <v>14323</v>
      </c>
      <c r="G514">
        <f>VLOOKUP($A514,'9month'!$B$2:$L$1582,5,FALSE)</f>
        <v>1533</v>
      </c>
      <c r="H514">
        <f>VLOOKUP($A514,'9month'!$B$2:$L$1582,6,FALSE)</f>
        <v>170</v>
      </c>
      <c r="I514">
        <f>VLOOKUP($A514,'9month'!$B$2:$L$1582,9,FALSE)</f>
        <v>182</v>
      </c>
      <c r="J514">
        <f>VLOOKUP($A514,'9month'!$B$2:$L$1582,10,FALSE)</f>
        <v>0</v>
      </c>
      <c r="K514">
        <f>VLOOKUP($A514,'9month'!$B$2:$L$1582,11,FALSE)</f>
        <v>20</v>
      </c>
    </row>
    <row r="515" spans="1:11" ht="18" hidden="1">
      <c r="A515" s="1" t="s">
        <v>523</v>
      </c>
      <c r="B515" t="str">
        <f>IF(ISNA(VLOOKUP($A515,incdec!$A$2:$B$89,2,FALSE)),"",VLOOKUP($A515,incdec!$A$2:$B$89,2,FALSE))</f>
        <v/>
      </c>
      <c r="C515" t="str">
        <f>IF(ISNA(VLOOKUP($A515,'dec8'!$A$1:$A$54,1,FALSE)),IF(ISNA(VLOOKUP($A515,'inc8'!$A$1:$A$26,1,FALSE)),"","increase8"),"decrease8")</f>
        <v/>
      </c>
      <c r="D515" t="str">
        <f>B515&amp;" "&amp;C515</f>
        <v xml:space="preserve"> </v>
      </c>
      <c r="E515" t="str">
        <f>VLOOKUP($A515,'9month'!$B$2:$L$1582,7,FALSE)</f>
        <v>2012-06-19T20:54:50Z</v>
      </c>
      <c r="F515">
        <f>VLOOKUP($A515,'9month'!$B$2:$L$1582,4,FALSE)</f>
        <v>91831</v>
      </c>
      <c r="G515">
        <f>VLOOKUP($A515,'9month'!$B$2:$L$1582,5,FALSE)</f>
        <v>446</v>
      </c>
      <c r="H515">
        <f>VLOOKUP($A515,'9month'!$B$2:$L$1582,6,FALSE)</f>
        <v>103</v>
      </c>
      <c r="I515">
        <f>VLOOKUP($A515,'9month'!$B$2:$L$1582,9,FALSE)</f>
        <v>601</v>
      </c>
      <c r="J515">
        <f>VLOOKUP($A515,'9month'!$B$2:$L$1582,10,FALSE)</f>
        <v>0</v>
      </c>
      <c r="K515">
        <f>VLOOKUP($A515,'9month'!$B$2:$L$1582,11,FALSE)</f>
        <v>44</v>
      </c>
    </row>
    <row r="516" spans="1:11" ht="18" hidden="1">
      <c r="A516" s="1" t="s">
        <v>524</v>
      </c>
      <c r="B516" t="str">
        <f>IF(ISNA(VLOOKUP($A516,incdec!$A$2:$B$89,2,FALSE)),"",VLOOKUP($A516,incdec!$A$2:$B$89,2,FALSE))</f>
        <v/>
      </c>
      <c r="C516" t="str">
        <f>IF(ISNA(VLOOKUP($A516,'dec8'!$A$1:$A$54,1,FALSE)),IF(ISNA(VLOOKUP($A516,'inc8'!$A$1:$A$26,1,FALSE)),"","increase8"),"decrease8")</f>
        <v/>
      </c>
      <c r="D516" t="str">
        <f>B516&amp;" "&amp;C516</f>
        <v xml:space="preserve"> </v>
      </c>
      <c r="E516" t="str">
        <f>VLOOKUP($A516,'9month'!$B$2:$L$1582,7,FALSE)</f>
        <v>2012-11-19T20:34:29Z</v>
      </c>
      <c r="F516">
        <f>VLOOKUP($A516,'9month'!$B$2:$L$1582,4,FALSE)</f>
        <v>8453</v>
      </c>
      <c r="G516">
        <f>VLOOKUP($A516,'9month'!$B$2:$L$1582,5,FALSE)</f>
        <v>1727</v>
      </c>
      <c r="H516">
        <f>VLOOKUP($A516,'9month'!$B$2:$L$1582,6,FALSE)</f>
        <v>502</v>
      </c>
      <c r="I516">
        <f>VLOOKUP($A516,'9month'!$B$2:$L$1582,9,FALSE)</f>
        <v>749</v>
      </c>
      <c r="J516">
        <f>VLOOKUP($A516,'9month'!$B$2:$L$1582,10,FALSE)</f>
        <v>207</v>
      </c>
      <c r="K516">
        <f>VLOOKUP($A516,'9month'!$B$2:$L$1582,11,FALSE)</f>
        <v>313</v>
      </c>
    </row>
    <row r="517" spans="1:11" ht="18" hidden="1">
      <c r="A517" s="1" t="s">
        <v>525</v>
      </c>
      <c r="B517" t="str">
        <f>IF(ISNA(VLOOKUP($A517,incdec!$A$2:$B$89,2,FALSE)),"",VLOOKUP($A517,incdec!$A$2:$B$89,2,FALSE))</f>
        <v/>
      </c>
      <c r="C517" t="str">
        <f>IF(ISNA(VLOOKUP($A517,'dec8'!$A$1:$A$54,1,FALSE)),IF(ISNA(VLOOKUP($A517,'inc8'!$A$1:$A$26,1,FALSE)),"","increase8"),"decrease8")</f>
        <v>increase8</v>
      </c>
      <c r="D517" t="str">
        <f>B517&amp;" "&amp;C517</f>
        <v xml:space="preserve"> increase8</v>
      </c>
      <c r="E517" t="str">
        <f>VLOOKUP($A517,'9month'!$B$2:$L$1582,7,FALSE)</f>
        <v>2013-09-30T06:04:15Z</v>
      </c>
      <c r="F517">
        <f>VLOOKUP($A517,'9month'!$B$2:$L$1582,4,FALSE)</f>
        <v>1728</v>
      </c>
      <c r="G517">
        <f>VLOOKUP($A517,'9month'!$B$2:$L$1582,5,FALSE)</f>
        <v>244</v>
      </c>
      <c r="H517">
        <f>VLOOKUP($A517,'9month'!$B$2:$L$1582,6,FALSE)</f>
        <v>93</v>
      </c>
      <c r="I517">
        <f>VLOOKUP($A517,'9month'!$B$2:$L$1582,9,FALSE)</f>
        <v>253</v>
      </c>
      <c r="J517">
        <f>VLOOKUP($A517,'9month'!$B$2:$L$1582,10,FALSE)</f>
        <v>109</v>
      </c>
      <c r="K517">
        <f>VLOOKUP($A517,'9month'!$B$2:$L$1582,11,FALSE)</f>
        <v>71</v>
      </c>
    </row>
    <row r="518" spans="1:11" ht="18" hidden="1">
      <c r="A518" s="1" t="s">
        <v>526</v>
      </c>
      <c r="B518" t="str">
        <f>IF(ISNA(VLOOKUP($A518,incdec!$A$2:$B$89,2,FALSE)),"",VLOOKUP($A518,incdec!$A$2:$B$89,2,FALSE))</f>
        <v/>
      </c>
      <c r="C518" t="str">
        <f>IF(ISNA(VLOOKUP($A518,'dec8'!$A$1:$A$54,1,FALSE)),IF(ISNA(VLOOKUP($A518,'inc8'!$A$1:$A$26,1,FALSE)),"","increase8"),"decrease8")</f>
        <v/>
      </c>
      <c r="D518" t="str">
        <f>B518&amp;" "&amp;C518</f>
        <v xml:space="preserve"> </v>
      </c>
      <c r="E518" t="str">
        <f>VLOOKUP($A518,'9month'!$B$2:$L$1582,7,FALSE)</f>
        <v>2015-02-13T16:09:26Z</v>
      </c>
      <c r="F518">
        <f>VLOOKUP($A518,'9month'!$B$2:$L$1582,4,FALSE)</f>
        <v>9737</v>
      </c>
      <c r="G518">
        <f>VLOOKUP($A518,'9month'!$B$2:$L$1582,5,FALSE)</f>
        <v>1060</v>
      </c>
      <c r="H518">
        <f>VLOOKUP($A518,'9month'!$B$2:$L$1582,6,FALSE)</f>
        <v>431</v>
      </c>
      <c r="I518">
        <f>VLOOKUP($A518,'9month'!$B$2:$L$1582,9,FALSE)</f>
        <v>404</v>
      </c>
      <c r="J518">
        <f>VLOOKUP($A518,'9month'!$B$2:$L$1582,10,FALSE)</f>
        <v>338</v>
      </c>
      <c r="K518">
        <f>VLOOKUP($A518,'9month'!$B$2:$L$1582,11,FALSE)</f>
        <v>165</v>
      </c>
    </row>
    <row r="519" spans="1:11" ht="18" hidden="1">
      <c r="A519" s="1" t="s">
        <v>527</v>
      </c>
      <c r="B519" t="str">
        <f>IF(ISNA(VLOOKUP($A519,incdec!$A$2:$B$89,2,FALSE)),"",VLOOKUP($A519,incdec!$A$2:$B$89,2,FALSE))</f>
        <v/>
      </c>
      <c r="C519" t="str">
        <f>IF(ISNA(VLOOKUP($A519,'dec8'!$A$1:$A$54,1,FALSE)),IF(ISNA(VLOOKUP($A519,'inc8'!$A$1:$A$26,1,FALSE)),"","increase8"),"decrease8")</f>
        <v/>
      </c>
      <c r="D519" t="str">
        <f>B519&amp;" "&amp;C519</f>
        <v xml:space="preserve"> </v>
      </c>
      <c r="E519" t="str">
        <f>VLOOKUP($A519,'9month'!$B$2:$L$1582,7,FALSE)</f>
        <v>2015-01-14T12:28:25Z</v>
      </c>
      <c r="F519">
        <f>VLOOKUP($A519,'9month'!$B$2:$L$1582,4,FALSE)</f>
        <v>21453</v>
      </c>
      <c r="G519">
        <f>VLOOKUP($A519,'9month'!$B$2:$L$1582,5,FALSE)</f>
        <v>227</v>
      </c>
      <c r="H519">
        <f>VLOOKUP($A519,'9month'!$B$2:$L$1582,6,FALSE)</f>
        <v>75</v>
      </c>
      <c r="I519">
        <f>VLOOKUP($A519,'9month'!$B$2:$L$1582,9,FALSE)</f>
        <v>318</v>
      </c>
      <c r="J519">
        <f>VLOOKUP($A519,'9month'!$B$2:$L$1582,10,FALSE)</f>
        <v>78</v>
      </c>
      <c r="K519">
        <f>VLOOKUP($A519,'9month'!$B$2:$L$1582,11,FALSE)</f>
        <v>58</v>
      </c>
    </row>
    <row r="520" spans="1:11" ht="18" hidden="1">
      <c r="A520" s="1" t="s">
        <v>528</v>
      </c>
      <c r="B520" t="str">
        <f>IF(ISNA(VLOOKUP($A520,incdec!$A$2:$B$89,2,FALSE)),"",VLOOKUP($A520,incdec!$A$2:$B$89,2,FALSE))</f>
        <v/>
      </c>
      <c r="C520" t="str">
        <f>IF(ISNA(VLOOKUP($A520,'dec8'!$A$1:$A$54,1,FALSE)),IF(ISNA(VLOOKUP($A520,'inc8'!$A$1:$A$26,1,FALSE)),"","increase8"),"decrease8")</f>
        <v/>
      </c>
      <c r="D520" t="str">
        <f>B520&amp;" "&amp;C520</f>
        <v xml:space="preserve"> </v>
      </c>
      <c r="E520" t="str">
        <f>VLOOKUP($A520,'9month'!$B$2:$L$1582,7,FALSE)</f>
        <v>2013-08-28T20:18:32Z</v>
      </c>
      <c r="F520">
        <f>VLOOKUP($A520,'9month'!$B$2:$L$1582,4,FALSE)</f>
        <v>29601</v>
      </c>
      <c r="G520">
        <f>VLOOKUP($A520,'9month'!$B$2:$L$1582,5,FALSE)</f>
        <v>551</v>
      </c>
      <c r="H520">
        <f>VLOOKUP($A520,'9month'!$B$2:$L$1582,6,FALSE)</f>
        <v>38</v>
      </c>
      <c r="I520">
        <f>VLOOKUP($A520,'9month'!$B$2:$L$1582,9,FALSE)</f>
        <v>148</v>
      </c>
      <c r="J520">
        <f>VLOOKUP($A520,'9month'!$B$2:$L$1582,10,FALSE)</f>
        <v>76</v>
      </c>
      <c r="K520">
        <f>VLOOKUP($A520,'9month'!$B$2:$L$1582,11,FALSE)</f>
        <v>16</v>
      </c>
    </row>
    <row r="521" spans="1:11" ht="18" hidden="1">
      <c r="A521" s="1" t="s">
        <v>529</v>
      </c>
      <c r="B521" t="str">
        <f>IF(ISNA(VLOOKUP($A521,incdec!$A$2:$B$89,2,FALSE)),"",VLOOKUP($A521,incdec!$A$2:$B$89,2,FALSE))</f>
        <v/>
      </c>
      <c r="C521" t="str">
        <f>IF(ISNA(VLOOKUP($A521,'dec8'!$A$1:$A$54,1,FALSE)),IF(ISNA(VLOOKUP($A521,'inc8'!$A$1:$A$26,1,FALSE)),"","increase8"),"decrease8")</f>
        <v/>
      </c>
      <c r="D521" t="str">
        <f>B521&amp;" "&amp;C521</f>
        <v xml:space="preserve"> </v>
      </c>
      <c r="E521" t="str">
        <f>VLOOKUP($A521,'9month'!$B$2:$L$1582,7,FALSE)</f>
        <v>2012-08-21T04:53:09Z</v>
      </c>
      <c r="F521">
        <f>VLOOKUP($A521,'9month'!$B$2:$L$1582,4,FALSE)</f>
        <v>29082</v>
      </c>
      <c r="G521">
        <f>VLOOKUP($A521,'9month'!$B$2:$L$1582,5,FALSE)</f>
        <v>228</v>
      </c>
      <c r="H521">
        <f>VLOOKUP($A521,'9month'!$B$2:$L$1582,6,FALSE)</f>
        <v>189</v>
      </c>
      <c r="I521">
        <f>VLOOKUP($A521,'9month'!$B$2:$L$1582,9,FALSE)</f>
        <v>744</v>
      </c>
      <c r="J521">
        <f>VLOOKUP($A521,'9month'!$B$2:$L$1582,10,FALSE)</f>
        <v>148</v>
      </c>
      <c r="K521">
        <f>VLOOKUP($A521,'9month'!$B$2:$L$1582,11,FALSE)</f>
        <v>148</v>
      </c>
    </row>
    <row r="522" spans="1:11" ht="18" hidden="1">
      <c r="A522" s="1" t="s">
        <v>530</v>
      </c>
      <c r="B522" t="str">
        <f>IF(ISNA(VLOOKUP($A522,incdec!$A$2:$B$89,2,FALSE)),"",VLOOKUP($A522,incdec!$A$2:$B$89,2,FALSE))</f>
        <v/>
      </c>
      <c r="C522" t="str">
        <f>IF(ISNA(VLOOKUP($A522,'dec8'!$A$1:$A$54,1,FALSE)),IF(ISNA(VLOOKUP($A522,'inc8'!$A$1:$A$26,1,FALSE)),"","increase8"),"decrease8")</f>
        <v/>
      </c>
      <c r="D522" t="str">
        <f>B522&amp;" "&amp;C522</f>
        <v xml:space="preserve"> </v>
      </c>
      <c r="E522" t="str">
        <f>VLOOKUP($A522,'9month'!$B$2:$L$1582,7,FALSE)</f>
        <v>2012-08-25T16:43:22Z</v>
      </c>
      <c r="F522">
        <f>VLOOKUP($A522,'9month'!$B$2:$L$1582,4,FALSE)</f>
        <v>116638</v>
      </c>
      <c r="G522">
        <f>VLOOKUP($A522,'9month'!$B$2:$L$1582,5,FALSE)</f>
        <v>1196</v>
      </c>
      <c r="H522">
        <f>VLOOKUP($A522,'9month'!$B$2:$L$1582,6,FALSE)</f>
        <v>320</v>
      </c>
      <c r="I522">
        <f>VLOOKUP($A522,'9month'!$B$2:$L$1582,9,FALSE)</f>
        <v>1294</v>
      </c>
      <c r="J522">
        <f>VLOOKUP($A522,'9month'!$B$2:$L$1582,10,FALSE)</f>
        <v>135</v>
      </c>
      <c r="K522">
        <f>VLOOKUP($A522,'9month'!$B$2:$L$1582,11,FALSE)</f>
        <v>301</v>
      </c>
    </row>
    <row r="523" spans="1:11" ht="18" hidden="1">
      <c r="A523" s="1" t="s">
        <v>531</v>
      </c>
      <c r="B523" t="str">
        <f>IF(ISNA(VLOOKUP($A523,incdec!$A$2:$B$89,2,FALSE)),"",VLOOKUP($A523,incdec!$A$2:$B$89,2,FALSE))</f>
        <v/>
      </c>
      <c r="C523" t="str">
        <f>IF(ISNA(VLOOKUP($A523,'dec8'!$A$1:$A$54,1,FALSE)),IF(ISNA(VLOOKUP($A523,'inc8'!$A$1:$A$26,1,FALSE)),"","increase8"),"decrease8")</f>
        <v/>
      </c>
      <c r="D523" t="str">
        <f>B523&amp;" "&amp;C523</f>
        <v xml:space="preserve"> </v>
      </c>
      <c r="E523" t="str">
        <f>VLOOKUP($A523,'9month'!$B$2:$L$1582,7,FALSE)</f>
        <v>2012-10-18T21:43:05Z</v>
      </c>
      <c r="F523">
        <f>VLOOKUP($A523,'9month'!$B$2:$L$1582,4,FALSE)</f>
        <v>64906</v>
      </c>
      <c r="G523">
        <f>VLOOKUP($A523,'9month'!$B$2:$L$1582,5,FALSE)</f>
        <v>1001</v>
      </c>
      <c r="H523">
        <f>VLOOKUP($A523,'9month'!$B$2:$L$1582,6,FALSE)</f>
        <v>367</v>
      </c>
      <c r="I523">
        <f>VLOOKUP($A523,'9month'!$B$2:$L$1582,9,FALSE)</f>
        <v>520</v>
      </c>
      <c r="J523">
        <f>VLOOKUP($A523,'9month'!$B$2:$L$1582,10,FALSE)</f>
        <v>130</v>
      </c>
      <c r="K523">
        <f>VLOOKUP($A523,'9month'!$B$2:$L$1582,11,FALSE)</f>
        <v>342</v>
      </c>
    </row>
    <row r="524" spans="1:11" ht="18" hidden="1">
      <c r="A524" s="1" t="s">
        <v>532</v>
      </c>
      <c r="B524" t="str">
        <f>IF(ISNA(VLOOKUP($A524,incdec!$A$2:$B$89,2,FALSE)),"",VLOOKUP($A524,incdec!$A$2:$B$89,2,FALSE))</f>
        <v/>
      </c>
      <c r="C524" t="str">
        <f>IF(ISNA(VLOOKUP($A524,'dec8'!$A$1:$A$54,1,FALSE)),IF(ISNA(VLOOKUP($A524,'inc8'!$A$1:$A$26,1,FALSE)),"","increase8"),"decrease8")</f>
        <v/>
      </c>
      <c r="D524" t="str">
        <f>B524&amp;" "&amp;C524</f>
        <v xml:space="preserve"> </v>
      </c>
      <c r="E524" t="str">
        <f>VLOOKUP($A524,'9month'!$B$2:$L$1582,7,FALSE)</f>
        <v>2014-02-10T20:52:14Z</v>
      </c>
      <c r="F524">
        <f>VLOOKUP($A524,'9month'!$B$2:$L$1582,4,FALSE)</f>
        <v>4385</v>
      </c>
      <c r="G524">
        <f>VLOOKUP($A524,'9month'!$B$2:$L$1582,5,FALSE)</f>
        <v>2178</v>
      </c>
      <c r="H524">
        <f>VLOOKUP($A524,'9month'!$B$2:$L$1582,6,FALSE)</f>
        <v>342</v>
      </c>
      <c r="I524">
        <f>VLOOKUP($A524,'9month'!$B$2:$L$1582,9,FALSE)</f>
        <v>413</v>
      </c>
      <c r="J524">
        <f>VLOOKUP($A524,'9month'!$B$2:$L$1582,10,FALSE)</f>
        <v>291</v>
      </c>
      <c r="K524">
        <f>VLOOKUP($A524,'9month'!$B$2:$L$1582,11,FALSE)</f>
        <v>136</v>
      </c>
    </row>
    <row r="525" spans="1:11" ht="18" hidden="1">
      <c r="A525" s="1" t="s">
        <v>533</v>
      </c>
      <c r="B525" t="str">
        <f>IF(ISNA(VLOOKUP($A525,incdec!$A$2:$B$89,2,FALSE)),"",VLOOKUP($A525,incdec!$A$2:$B$89,2,FALSE))</f>
        <v/>
      </c>
      <c r="C525" t="str">
        <f>IF(ISNA(VLOOKUP($A525,'dec8'!$A$1:$A$54,1,FALSE)),IF(ISNA(VLOOKUP($A525,'inc8'!$A$1:$A$26,1,FALSE)),"","increase8"),"decrease8")</f>
        <v/>
      </c>
      <c r="D525" t="str">
        <f>B525&amp;" "&amp;C525</f>
        <v xml:space="preserve"> </v>
      </c>
      <c r="E525" t="str">
        <f>VLOOKUP($A525,'9month'!$B$2:$L$1582,7,FALSE)</f>
        <v>2014-10-08T01:02:15Z</v>
      </c>
      <c r="F525">
        <f>VLOOKUP($A525,'9month'!$B$2:$L$1582,4,FALSE)</f>
        <v>7475</v>
      </c>
      <c r="G525">
        <f>VLOOKUP($A525,'9month'!$B$2:$L$1582,5,FALSE)</f>
        <v>252</v>
      </c>
      <c r="H525">
        <f>VLOOKUP($A525,'9month'!$B$2:$L$1582,6,FALSE)</f>
        <v>69</v>
      </c>
      <c r="I525">
        <f>VLOOKUP($A525,'9month'!$B$2:$L$1582,9,FALSE)</f>
        <v>222</v>
      </c>
      <c r="J525">
        <f>VLOOKUP($A525,'9month'!$B$2:$L$1582,10,FALSE)</f>
        <v>231</v>
      </c>
      <c r="K525">
        <f>VLOOKUP($A525,'9month'!$B$2:$L$1582,11,FALSE)</f>
        <v>72</v>
      </c>
    </row>
    <row r="526" spans="1:11" ht="18" hidden="1">
      <c r="A526" s="1" t="s">
        <v>534</v>
      </c>
      <c r="B526" t="str">
        <f>IF(ISNA(VLOOKUP($A526,incdec!$A$2:$B$89,2,FALSE)),"",VLOOKUP($A526,incdec!$A$2:$B$89,2,FALSE))</f>
        <v/>
      </c>
      <c r="C526" t="str">
        <f>IF(ISNA(VLOOKUP($A526,'dec8'!$A$1:$A$54,1,FALSE)),IF(ISNA(VLOOKUP($A526,'inc8'!$A$1:$A$26,1,FALSE)),"","increase8"),"decrease8")</f>
        <v/>
      </c>
      <c r="D526" t="str">
        <f>B526&amp;" "&amp;C526</f>
        <v xml:space="preserve"> </v>
      </c>
      <c r="E526" t="str">
        <f>VLOOKUP($A526,'9month'!$B$2:$L$1582,7,FALSE)</f>
        <v>2015-05-19T10:51:21Z</v>
      </c>
      <c r="F526">
        <f>VLOOKUP($A526,'9month'!$B$2:$L$1582,4,FALSE)</f>
        <v>196689</v>
      </c>
      <c r="G526">
        <f>VLOOKUP($A526,'9month'!$B$2:$L$1582,5,FALSE)</f>
        <v>38</v>
      </c>
      <c r="H526">
        <f>VLOOKUP($A526,'9month'!$B$2:$L$1582,6,FALSE)</f>
        <v>19</v>
      </c>
      <c r="I526">
        <f>VLOOKUP($A526,'9month'!$B$2:$L$1582,9,FALSE)</f>
        <v>79</v>
      </c>
      <c r="J526">
        <f>VLOOKUP($A526,'9month'!$B$2:$L$1582,10,FALSE)</f>
        <v>93</v>
      </c>
      <c r="K526">
        <f>VLOOKUP($A526,'9month'!$B$2:$L$1582,11,FALSE)</f>
        <v>3</v>
      </c>
    </row>
    <row r="527" spans="1:11" ht="18">
      <c r="A527" s="1" t="s">
        <v>535</v>
      </c>
      <c r="B527" t="str">
        <f>IF(ISNA(VLOOKUP($A527,incdec!$A$2:$B$89,2,FALSE)),"",VLOOKUP($A527,incdec!$A$2:$B$89,2,FALSE))</f>
        <v>increase</v>
      </c>
      <c r="C527" t="str">
        <f>IF(ISNA(VLOOKUP($A527,'dec8'!$A$1:$A$54,1,FALSE)),IF(ISNA(VLOOKUP($A527,'inc8'!$A$1:$A$26,1,FALSE)),"","increase8"),"decrease8")</f>
        <v/>
      </c>
      <c r="D527" t="str">
        <f>B527&amp;" "&amp;C527</f>
        <v xml:space="preserve">increase </v>
      </c>
      <c r="E527" t="str">
        <f>VLOOKUP($A527,'9month'!$B$2:$L$1582,7,FALSE)</f>
        <v>2013-10-27T05:28:32Z</v>
      </c>
      <c r="F527">
        <f>VLOOKUP($A527,'9month'!$B$2:$L$1582,4,FALSE)</f>
        <v>19445</v>
      </c>
      <c r="G527">
        <f>VLOOKUP($A527,'9month'!$B$2:$L$1582,5,FALSE)</f>
        <v>665</v>
      </c>
      <c r="H527">
        <f>VLOOKUP($A527,'9month'!$B$2:$L$1582,6,FALSE)</f>
        <v>188</v>
      </c>
      <c r="I527">
        <f>VLOOKUP($A527,'9month'!$B$2:$L$1582,9,FALSE)</f>
        <v>566</v>
      </c>
      <c r="J527">
        <f>VLOOKUP($A527,'9month'!$B$2:$L$1582,10,FALSE)</f>
        <v>447</v>
      </c>
      <c r="K527">
        <f>VLOOKUP($A527,'9month'!$B$2:$L$1582,11,FALSE)</f>
        <v>135</v>
      </c>
    </row>
    <row r="528" spans="1:11" ht="18" hidden="1">
      <c r="A528" s="1" t="s">
        <v>536</v>
      </c>
      <c r="B528" t="str">
        <f>IF(ISNA(VLOOKUP($A528,incdec!$A$2:$B$89,2,FALSE)),"",VLOOKUP($A528,incdec!$A$2:$B$89,2,FALSE))</f>
        <v/>
      </c>
      <c r="C528" t="str">
        <f>IF(ISNA(VLOOKUP($A528,'dec8'!$A$1:$A$54,1,FALSE)),IF(ISNA(VLOOKUP($A528,'inc8'!$A$1:$A$26,1,FALSE)),"","increase8"),"decrease8")</f>
        <v/>
      </c>
      <c r="D528" t="str">
        <f>B528&amp;" "&amp;C528</f>
        <v xml:space="preserve"> </v>
      </c>
      <c r="E528" t="str">
        <f>VLOOKUP($A528,'9month'!$B$2:$L$1582,7,FALSE)</f>
        <v>2015-04-01T18:26:01Z</v>
      </c>
      <c r="F528">
        <f>VLOOKUP($A528,'9month'!$B$2:$L$1582,4,FALSE)</f>
        <v>102100</v>
      </c>
      <c r="G528">
        <f>VLOOKUP($A528,'9month'!$B$2:$L$1582,5,FALSE)</f>
        <v>7</v>
      </c>
      <c r="H528">
        <f>VLOOKUP($A528,'9month'!$B$2:$L$1582,6,FALSE)</f>
        <v>10</v>
      </c>
      <c r="I528">
        <f>VLOOKUP($A528,'9month'!$B$2:$L$1582,9,FALSE)</f>
        <v>1308</v>
      </c>
      <c r="J528">
        <f>VLOOKUP($A528,'9month'!$B$2:$L$1582,10,FALSE)</f>
        <v>88</v>
      </c>
      <c r="K528">
        <f>VLOOKUP($A528,'9month'!$B$2:$L$1582,11,FALSE)</f>
        <v>422</v>
      </c>
    </row>
    <row r="529" spans="1:11" ht="18">
      <c r="A529" s="1" t="s">
        <v>537</v>
      </c>
      <c r="B529" t="str">
        <f>IF(ISNA(VLOOKUP($A529,incdec!$A$2:$B$89,2,FALSE)),"",VLOOKUP($A529,incdec!$A$2:$B$89,2,FALSE))</f>
        <v>increase</v>
      </c>
      <c r="C529" t="str">
        <f>IF(ISNA(VLOOKUP($A529,'dec8'!$A$1:$A$54,1,FALSE)),IF(ISNA(VLOOKUP($A529,'inc8'!$A$1:$A$26,1,FALSE)),"","increase8"),"decrease8")</f>
        <v/>
      </c>
      <c r="D529" t="str">
        <f>B529&amp;" "&amp;C529</f>
        <v xml:space="preserve">increase </v>
      </c>
      <c r="E529" t="str">
        <f>VLOOKUP($A529,'9month'!$B$2:$L$1582,7,FALSE)</f>
        <v>2015-06-29T20:22:33Z</v>
      </c>
      <c r="F529">
        <f>VLOOKUP($A529,'9month'!$B$2:$L$1582,4,FALSE)</f>
        <v>538434</v>
      </c>
      <c r="G529">
        <f>VLOOKUP($A529,'9month'!$B$2:$L$1582,5,FALSE)</f>
        <v>13</v>
      </c>
      <c r="H529">
        <f>VLOOKUP($A529,'9month'!$B$2:$L$1582,6,FALSE)</f>
        <v>22</v>
      </c>
      <c r="I529">
        <f>VLOOKUP($A529,'9month'!$B$2:$L$1582,9,FALSE)</f>
        <v>852</v>
      </c>
      <c r="J529">
        <f>VLOOKUP($A529,'9month'!$B$2:$L$1582,10,FALSE)</f>
        <v>1473</v>
      </c>
      <c r="K529">
        <f>VLOOKUP($A529,'9month'!$B$2:$L$1582,11,FALSE)</f>
        <v>140</v>
      </c>
    </row>
    <row r="530" spans="1:11" ht="18" hidden="1">
      <c r="A530" s="1" t="s">
        <v>538</v>
      </c>
      <c r="B530" t="str">
        <f>IF(ISNA(VLOOKUP($A530,incdec!$A$2:$B$89,2,FALSE)),"",VLOOKUP($A530,incdec!$A$2:$B$89,2,FALSE))</f>
        <v/>
      </c>
      <c r="C530" t="str">
        <f>IF(ISNA(VLOOKUP($A530,'dec8'!$A$1:$A$54,1,FALSE)),IF(ISNA(VLOOKUP($A530,'inc8'!$A$1:$A$26,1,FALSE)),"","increase8"),"decrease8")</f>
        <v/>
      </c>
      <c r="D530" t="str">
        <f>B530&amp;" "&amp;C530</f>
        <v xml:space="preserve"> </v>
      </c>
      <c r="E530" t="str">
        <f>VLOOKUP($A530,'9month'!$B$2:$L$1582,7,FALSE)</f>
        <v>2013-12-13T10:47:40Z</v>
      </c>
      <c r="F530">
        <f>VLOOKUP($A530,'9month'!$B$2:$L$1582,4,FALSE)</f>
        <v>5821</v>
      </c>
      <c r="G530">
        <f>VLOOKUP($A530,'9month'!$B$2:$L$1582,5,FALSE)</f>
        <v>14</v>
      </c>
      <c r="H530">
        <f>VLOOKUP($A530,'9month'!$B$2:$L$1582,6,FALSE)</f>
        <v>10</v>
      </c>
      <c r="I530">
        <f>VLOOKUP($A530,'9month'!$B$2:$L$1582,9,FALSE)</f>
        <v>743</v>
      </c>
      <c r="J530">
        <f>VLOOKUP($A530,'9month'!$B$2:$L$1582,10,FALSE)</f>
        <v>42</v>
      </c>
      <c r="K530">
        <f>VLOOKUP($A530,'9month'!$B$2:$L$1582,11,FALSE)</f>
        <v>38</v>
      </c>
    </row>
    <row r="531" spans="1:11" ht="18" hidden="1">
      <c r="A531" s="1" t="s">
        <v>539</v>
      </c>
      <c r="B531" t="str">
        <f>IF(ISNA(VLOOKUP($A531,incdec!$A$2:$B$89,2,FALSE)),"",VLOOKUP($A531,incdec!$A$2:$B$89,2,FALSE))</f>
        <v/>
      </c>
      <c r="C531" t="str">
        <f>IF(ISNA(VLOOKUP($A531,'dec8'!$A$1:$A$54,1,FALSE)),IF(ISNA(VLOOKUP($A531,'inc8'!$A$1:$A$26,1,FALSE)),"","increase8"),"decrease8")</f>
        <v/>
      </c>
      <c r="D531" t="str">
        <f>B531&amp;" "&amp;C531</f>
        <v xml:space="preserve"> </v>
      </c>
      <c r="E531" t="str">
        <f>VLOOKUP($A531,'9month'!$B$2:$L$1582,7,FALSE)</f>
        <v>2013-10-01T22:12:51Z</v>
      </c>
      <c r="F531">
        <f>VLOOKUP($A531,'9month'!$B$2:$L$1582,4,FALSE)</f>
        <v>921814</v>
      </c>
      <c r="G531">
        <f>VLOOKUP($A531,'9month'!$B$2:$L$1582,5,FALSE)</f>
        <v>126</v>
      </c>
      <c r="H531">
        <f>VLOOKUP($A531,'9month'!$B$2:$L$1582,6,FALSE)</f>
        <v>116</v>
      </c>
      <c r="I531">
        <f>VLOOKUP($A531,'9month'!$B$2:$L$1582,9,FALSE)</f>
        <v>3880</v>
      </c>
      <c r="J531">
        <f>VLOOKUP($A531,'9month'!$B$2:$L$1582,10,FALSE)</f>
        <v>285</v>
      </c>
      <c r="K531">
        <f>VLOOKUP($A531,'9month'!$B$2:$L$1582,11,FALSE)</f>
        <v>359</v>
      </c>
    </row>
    <row r="532" spans="1:11" ht="18" hidden="1">
      <c r="A532" s="1" t="s">
        <v>540</v>
      </c>
      <c r="B532" t="str">
        <f>IF(ISNA(VLOOKUP($A532,incdec!$A$2:$B$89,2,FALSE)),"",VLOOKUP($A532,incdec!$A$2:$B$89,2,FALSE))</f>
        <v/>
      </c>
      <c r="C532" t="str">
        <f>IF(ISNA(VLOOKUP($A532,'dec8'!$A$1:$A$54,1,FALSE)),IF(ISNA(VLOOKUP($A532,'inc8'!$A$1:$A$26,1,FALSE)),"","increase8"),"decrease8")</f>
        <v/>
      </c>
      <c r="D532" t="str">
        <f>B532&amp;" "&amp;C532</f>
        <v xml:space="preserve"> </v>
      </c>
      <c r="E532" t="str">
        <f>VLOOKUP($A532,'9month'!$B$2:$L$1582,7,FALSE)</f>
        <v>2015-04-09T09:57:32Z</v>
      </c>
      <c r="F532">
        <f>VLOOKUP($A532,'9month'!$B$2:$L$1582,4,FALSE)</f>
        <v>12971</v>
      </c>
      <c r="G532">
        <f>VLOOKUP($A532,'9month'!$B$2:$L$1582,5,FALSE)</f>
        <v>1</v>
      </c>
      <c r="H532">
        <f>VLOOKUP($A532,'9month'!$B$2:$L$1582,6,FALSE)</f>
        <v>0</v>
      </c>
      <c r="I532">
        <f>VLOOKUP($A532,'9month'!$B$2:$L$1582,9,FALSE)</f>
        <v>101</v>
      </c>
      <c r="J532">
        <f>VLOOKUP($A532,'9month'!$B$2:$L$1582,10,FALSE)</f>
        <v>5</v>
      </c>
      <c r="K532">
        <f>VLOOKUP($A532,'9month'!$B$2:$L$1582,11,FALSE)</f>
        <v>1</v>
      </c>
    </row>
    <row r="533" spans="1:11" ht="18" hidden="1">
      <c r="A533" s="1" t="s">
        <v>541</v>
      </c>
      <c r="B533" t="str">
        <f>IF(ISNA(VLOOKUP($A533,incdec!$A$2:$B$89,2,FALSE)),"",VLOOKUP($A533,incdec!$A$2:$B$89,2,FALSE))</f>
        <v/>
      </c>
      <c r="C533" t="str">
        <f>IF(ISNA(VLOOKUP($A533,'dec8'!$A$1:$A$54,1,FALSE)),IF(ISNA(VLOOKUP($A533,'inc8'!$A$1:$A$26,1,FALSE)),"","increase8"),"decrease8")</f>
        <v/>
      </c>
      <c r="D533" t="str">
        <f>B533&amp;" "&amp;C533</f>
        <v xml:space="preserve"> </v>
      </c>
      <c r="E533" t="str">
        <f>VLOOKUP($A533,'9month'!$B$2:$L$1582,7,FALSE)</f>
        <v>2012-05-19T09:15:15Z</v>
      </c>
      <c r="F533">
        <f>VLOOKUP($A533,'9month'!$B$2:$L$1582,4,FALSE)</f>
        <v>7964</v>
      </c>
      <c r="G533">
        <f>VLOOKUP($A533,'9month'!$B$2:$L$1582,5,FALSE)</f>
        <v>87</v>
      </c>
      <c r="H533">
        <f>VLOOKUP($A533,'9month'!$B$2:$L$1582,6,FALSE)</f>
        <v>41</v>
      </c>
      <c r="I533">
        <f>VLOOKUP($A533,'9month'!$B$2:$L$1582,9,FALSE)</f>
        <v>118</v>
      </c>
      <c r="J533">
        <f>VLOOKUP($A533,'9month'!$B$2:$L$1582,10,FALSE)</f>
        <v>49</v>
      </c>
      <c r="K533">
        <f>VLOOKUP($A533,'9month'!$B$2:$L$1582,11,FALSE)</f>
        <v>3</v>
      </c>
    </row>
    <row r="534" spans="1:11" ht="18" hidden="1">
      <c r="A534" s="1" t="s">
        <v>542</v>
      </c>
      <c r="B534" t="str">
        <f>IF(ISNA(VLOOKUP($A534,incdec!$A$2:$B$89,2,FALSE)),"",VLOOKUP($A534,incdec!$A$2:$B$89,2,FALSE))</f>
        <v/>
      </c>
      <c r="C534" t="str">
        <f>IF(ISNA(VLOOKUP($A534,'dec8'!$A$1:$A$54,1,FALSE)),IF(ISNA(VLOOKUP($A534,'inc8'!$A$1:$A$26,1,FALSE)),"","increase8"),"decrease8")</f>
        <v/>
      </c>
      <c r="D534" t="str">
        <f>B534&amp;" "&amp;C534</f>
        <v xml:space="preserve"> </v>
      </c>
      <c r="E534" t="str">
        <f>VLOOKUP($A534,'9month'!$B$2:$L$1582,7,FALSE)</f>
        <v>2013-06-06T09:11:23Z</v>
      </c>
      <c r="F534">
        <f>VLOOKUP($A534,'9month'!$B$2:$L$1582,4,FALSE)</f>
        <v>38015</v>
      </c>
      <c r="G534">
        <f>VLOOKUP($A534,'9month'!$B$2:$L$1582,5,FALSE)</f>
        <v>467</v>
      </c>
      <c r="H534">
        <f>VLOOKUP($A534,'9month'!$B$2:$L$1582,6,FALSE)</f>
        <v>305</v>
      </c>
      <c r="I534">
        <f>VLOOKUP($A534,'9month'!$B$2:$L$1582,9,FALSE)</f>
        <v>822</v>
      </c>
      <c r="J534">
        <f>VLOOKUP($A534,'9month'!$B$2:$L$1582,10,FALSE)</f>
        <v>321</v>
      </c>
      <c r="K534">
        <f>VLOOKUP($A534,'9month'!$B$2:$L$1582,11,FALSE)</f>
        <v>137</v>
      </c>
    </row>
    <row r="535" spans="1:11" ht="18" hidden="1">
      <c r="A535" s="1" t="s">
        <v>543</v>
      </c>
      <c r="B535" t="str">
        <f>IF(ISNA(VLOOKUP($A535,incdec!$A$2:$B$89,2,FALSE)),"",VLOOKUP($A535,incdec!$A$2:$B$89,2,FALSE))</f>
        <v/>
      </c>
      <c r="C535" t="str">
        <f>IF(ISNA(VLOOKUP($A535,'dec8'!$A$1:$A$54,1,FALSE)),IF(ISNA(VLOOKUP($A535,'inc8'!$A$1:$A$26,1,FALSE)),"","increase8"),"decrease8")</f>
        <v/>
      </c>
      <c r="D535" t="str">
        <f>B535&amp;" "&amp;C535</f>
        <v xml:space="preserve"> </v>
      </c>
      <c r="E535" t="str">
        <f>VLOOKUP($A535,'9month'!$B$2:$L$1582,7,FALSE)</f>
        <v>2012-11-01T00:21:46Z</v>
      </c>
      <c r="F535">
        <f>VLOOKUP($A535,'9month'!$B$2:$L$1582,4,FALSE)</f>
        <v>67250</v>
      </c>
      <c r="G535">
        <f>VLOOKUP($A535,'9month'!$B$2:$L$1582,5,FALSE)</f>
        <v>7</v>
      </c>
      <c r="H535">
        <f>VLOOKUP($A535,'9month'!$B$2:$L$1582,6,FALSE)</f>
        <v>6</v>
      </c>
      <c r="I535">
        <f>VLOOKUP($A535,'9month'!$B$2:$L$1582,9,FALSE)</f>
        <v>32</v>
      </c>
      <c r="J535">
        <f>VLOOKUP($A535,'9month'!$B$2:$L$1582,10,FALSE)</f>
        <v>38</v>
      </c>
      <c r="K535">
        <f>VLOOKUP($A535,'9month'!$B$2:$L$1582,11,FALSE)</f>
        <v>16</v>
      </c>
    </row>
    <row r="536" spans="1:11" ht="18" hidden="1">
      <c r="A536" s="1" t="s">
        <v>544</v>
      </c>
      <c r="B536" t="str">
        <f>IF(ISNA(VLOOKUP($A536,incdec!$A$2:$B$89,2,FALSE)),"",VLOOKUP($A536,incdec!$A$2:$B$89,2,FALSE))</f>
        <v/>
      </c>
      <c r="C536" t="str">
        <f>IF(ISNA(VLOOKUP($A536,'dec8'!$A$1:$A$54,1,FALSE)),IF(ISNA(VLOOKUP($A536,'inc8'!$A$1:$A$26,1,FALSE)),"","increase8"),"decrease8")</f>
        <v/>
      </c>
      <c r="D536" t="str">
        <f>B536&amp;" "&amp;C536</f>
        <v xml:space="preserve"> </v>
      </c>
      <c r="E536" t="str">
        <f>VLOOKUP($A536,'9month'!$B$2:$L$1582,7,FALSE)</f>
        <v>2014-06-27T05:56:15Z</v>
      </c>
      <c r="F536">
        <f>VLOOKUP($A536,'9month'!$B$2:$L$1582,4,FALSE)</f>
        <v>77212</v>
      </c>
      <c r="G536">
        <f>VLOOKUP($A536,'9month'!$B$2:$L$1582,5,FALSE)</f>
        <v>42</v>
      </c>
      <c r="H536">
        <f>VLOOKUP($A536,'9month'!$B$2:$L$1582,6,FALSE)</f>
        <v>25</v>
      </c>
      <c r="I536">
        <f>VLOOKUP($A536,'9month'!$B$2:$L$1582,9,FALSE)</f>
        <v>1348</v>
      </c>
      <c r="J536">
        <f>VLOOKUP($A536,'9month'!$B$2:$L$1582,10,FALSE)</f>
        <v>293</v>
      </c>
      <c r="K536">
        <f>VLOOKUP($A536,'9month'!$B$2:$L$1582,11,FALSE)</f>
        <v>566</v>
      </c>
    </row>
    <row r="537" spans="1:11" ht="18" hidden="1">
      <c r="A537" s="1" t="s">
        <v>545</v>
      </c>
      <c r="B537" t="str">
        <f>IF(ISNA(VLOOKUP($A537,incdec!$A$2:$B$89,2,FALSE)),"",VLOOKUP($A537,incdec!$A$2:$B$89,2,FALSE))</f>
        <v/>
      </c>
      <c r="C537" t="str">
        <f>IF(ISNA(VLOOKUP($A537,'dec8'!$A$1:$A$54,1,FALSE)),IF(ISNA(VLOOKUP($A537,'inc8'!$A$1:$A$26,1,FALSE)),"","increase8"),"decrease8")</f>
        <v/>
      </c>
      <c r="D537" t="str">
        <f>B537&amp;" "&amp;C537</f>
        <v xml:space="preserve"> </v>
      </c>
      <c r="E537" t="str">
        <f>VLOOKUP($A537,'9month'!$B$2:$L$1582,7,FALSE)</f>
        <v>2012-10-11T11:07:41Z</v>
      </c>
      <c r="F537">
        <f>VLOOKUP($A537,'9month'!$B$2:$L$1582,4,FALSE)</f>
        <v>62311</v>
      </c>
      <c r="G537">
        <f>VLOOKUP($A537,'9month'!$B$2:$L$1582,5,FALSE)</f>
        <v>11</v>
      </c>
      <c r="H537">
        <f>VLOOKUP($A537,'9month'!$B$2:$L$1582,6,FALSE)</f>
        <v>7</v>
      </c>
      <c r="I537">
        <f>VLOOKUP($A537,'9month'!$B$2:$L$1582,9,FALSE)</f>
        <v>180</v>
      </c>
      <c r="J537">
        <f>VLOOKUP($A537,'9month'!$B$2:$L$1582,10,FALSE)</f>
        <v>166</v>
      </c>
      <c r="K537">
        <f>VLOOKUP($A537,'9month'!$B$2:$L$1582,11,FALSE)</f>
        <v>7</v>
      </c>
    </row>
    <row r="538" spans="1:11" ht="18" hidden="1">
      <c r="A538" s="1" t="s">
        <v>546</v>
      </c>
      <c r="B538" t="str">
        <f>IF(ISNA(VLOOKUP($A538,incdec!$A$2:$B$89,2,FALSE)),"",VLOOKUP($A538,incdec!$A$2:$B$89,2,FALSE))</f>
        <v/>
      </c>
      <c r="C538" t="str">
        <f>IF(ISNA(VLOOKUP($A538,'dec8'!$A$1:$A$54,1,FALSE)),IF(ISNA(VLOOKUP($A538,'inc8'!$A$1:$A$26,1,FALSE)),"","increase8"),"decrease8")</f>
        <v/>
      </c>
      <c r="D538" t="str">
        <f>B538&amp;" "&amp;C538</f>
        <v xml:space="preserve"> </v>
      </c>
      <c r="E538" t="str">
        <f>VLOOKUP($A538,'9month'!$B$2:$L$1582,7,FALSE)</f>
        <v>2014-10-07T04:13:57Z</v>
      </c>
      <c r="F538">
        <f>VLOOKUP($A538,'9month'!$B$2:$L$1582,4,FALSE)</f>
        <v>18870</v>
      </c>
      <c r="G538">
        <f>VLOOKUP($A538,'9month'!$B$2:$L$1582,5,FALSE)</f>
        <v>320</v>
      </c>
      <c r="H538">
        <f>VLOOKUP($A538,'9month'!$B$2:$L$1582,6,FALSE)</f>
        <v>69</v>
      </c>
      <c r="I538">
        <f>VLOOKUP($A538,'9month'!$B$2:$L$1582,9,FALSE)</f>
        <v>729</v>
      </c>
      <c r="J538">
        <f>VLOOKUP($A538,'9month'!$B$2:$L$1582,10,FALSE)</f>
        <v>298</v>
      </c>
      <c r="K538">
        <f>VLOOKUP($A538,'9month'!$B$2:$L$1582,11,FALSE)</f>
        <v>74</v>
      </c>
    </row>
    <row r="539" spans="1:11" ht="18">
      <c r="A539" s="1" t="s">
        <v>45</v>
      </c>
      <c r="B539" t="str">
        <f>IF(ISNA(VLOOKUP($A539,incdec!$A$2:$B$89,2,FALSE)),"",VLOOKUP($A539,incdec!$A$2:$B$89,2,FALSE))</f>
        <v>decrease</v>
      </c>
      <c r="C539" t="str">
        <f>IF(ISNA(VLOOKUP($A539,'dec8'!$A$1:$A$54,1,FALSE)),IF(ISNA(VLOOKUP($A539,'inc8'!$A$1:$A$26,1,FALSE)),"","increase8"),"decrease8")</f>
        <v>decrease8</v>
      </c>
      <c r="D539" t="str">
        <f>B539&amp;" "&amp;C539</f>
        <v>decrease decrease8</v>
      </c>
      <c r="E539" t="str">
        <f>VLOOKUP($A539,'9month'!$B$2:$L$1582,7,FALSE)</f>
        <v>2015-03-19T20:26:57Z</v>
      </c>
      <c r="F539">
        <f>VLOOKUP($A539,'9month'!$B$2:$L$1582,4,FALSE)</f>
        <v>113872</v>
      </c>
      <c r="G539">
        <f>VLOOKUP($A539,'9month'!$B$2:$L$1582,5,FALSE)</f>
        <v>98</v>
      </c>
      <c r="H539">
        <f>VLOOKUP($A539,'9month'!$B$2:$L$1582,6,FALSE)</f>
        <v>16</v>
      </c>
      <c r="I539">
        <f>VLOOKUP($A539,'9month'!$B$2:$L$1582,9,FALSE)</f>
        <v>337</v>
      </c>
      <c r="J539">
        <f>VLOOKUP($A539,'9month'!$B$2:$L$1582,10,FALSE)</f>
        <v>79</v>
      </c>
      <c r="K539">
        <f>VLOOKUP($A539,'9month'!$B$2:$L$1582,11,FALSE)</f>
        <v>29</v>
      </c>
    </row>
    <row r="540" spans="1:11" ht="18">
      <c r="A540" s="1" t="s">
        <v>36</v>
      </c>
      <c r="B540" t="str">
        <f>IF(ISNA(VLOOKUP($A540,incdec!$A$2:$B$89,2,FALSE)),"",VLOOKUP($A540,incdec!$A$2:$B$89,2,FALSE))</f>
        <v>decrease</v>
      </c>
      <c r="C540" t="str">
        <f>IF(ISNA(VLOOKUP($A540,'dec8'!$A$1:$A$54,1,FALSE)),IF(ISNA(VLOOKUP($A540,'inc8'!$A$1:$A$26,1,FALSE)),"","increase8"),"decrease8")</f>
        <v/>
      </c>
      <c r="D540" t="str">
        <f>B540&amp;" "&amp;C540</f>
        <v xml:space="preserve">decrease </v>
      </c>
      <c r="E540" t="str">
        <f>VLOOKUP($A540,'9month'!$B$2:$L$1582,7,FALSE)</f>
        <v>2012-09-08T11:24:00Z</v>
      </c>
      <c r="F540">
        <f>VLOOKUP($A540,'9month'!$B$2:$L$1582,4,FALSE)</f>
        <v>9875</v>
      </c>
      <c r="G540">
        <f>VLOOKUP($A540,'9month'!$B$2:$L$1582,5,FALSE)</f>
        <v>7</v>
      </c>
      <c r="H540">
        <f>VLOOKUP($A540,'9month'!$B$2:$L$1582,6,FALSE)</f>
        <v>2</v>
      </c>
      <c r="I540">
        <f>VLOOKUP($A540,'9month'!$B$2:$L$1582,9,FALSE)</f>
        <v>356</v>
      </c>
      <c r="J540">
        <f>VLOOKUP($A540,'9month'!$B$2:$L$1582,10,FALSE)</f>
        <v>112</v>
      </c>
      <c r="K540">
        <f>VLOOKUP($A540,'9month'!$B$2:$L$1582,11,FALSE)</f>
        <v>11</v>
      </c>
    </row>
    <row r="541" spans="1:11" ht="18">
      <c r="A541" s="1" t="s">
        <v>2</v>
      </c>
      <c r="B541" t="str">
        <f>IF(ISNA(VLOOKUP($A541,incdec!$A$2:$B$89,2,FALSE)),"",VLOOKUP($A541,incdec!$A$2:$B$89,2,FALSE))</f>
        <v>decrease</v>
      </c>
      <c r="C541" t="str">
        <f>IF(ISNA(VLOOKUP($A541,'dec8'!$A$1:$A$54,1,FALSE)),IF(ISNA(VLOOKUP($A541,'inc8'!$A$1:$A$26,1,FALSE)),"","increase8"),"decrease8")</f>
        <v/>
      </c>
      <c r="D541" t="str">
        <f>B541&amp;" "&amp;C541</f>
        <v xml:space="preserve">decrease </v>
      </c>
      <c r="E541" t="str">
        <f>VLOOKUP($A541,'9month'!$B$2:$L$1582,7,FALSE)</f>
        <v>2014-11-19T01:59:14Z</v>
      </c>
      <c r="F541">
        <f>VLOOKUP($A541,'9month'!$B$2:$L$1582,4,FALSE)</f>
        <v>7113</v>
      </c>
      <c r="G541">
        <f>VLOOKUP($A541,'9month'!$B$2:$L$1582,5,FALSE)</f>
        <v>13</v>
      </c>
      <c r="H541">
        <f>VLOOKUP($A541,'9month'!$B$2:$L$1582,6,FALSE)</f>
        <v>9</v>
      </c>
      <c r="I541">
        <f>VLOOKUP($A541,'9month'!$B$2:$L$1582,9,FALSE)</f>
        <v>97</v>
      </c>
      <c r="J541">
        <f>VLOOKUP($A541,'9month'!$B$2:$L$1582,10,FALSE)</f>
        <v>24</v>
      </c>
      <c r="K541">
        <f>VLOOKUP($A541,'9month'!$B$2:$L$1582,11,FALSE)</f>
        <v>12</v>
      </c>
    </row>
    <row r="542" spans="1:11" ht="18" hidden="1">
      <c r="A542" s="1" t="s">
        <v>547</v>
      </c>
      <c r="B542" t="str">
        <f>IF(ISNA(VLOOKUP($A542,incdec!$A$2:$B$89,2,FALSE)),"",VLOOKUP($A542,incdec!$A$2:$B$89,2,FALSE))</f>
        <v/>
      </c>
      <c r="C542" t="str">
        <f>IF(ISNA(VLOOKUP($A542,'dec8'!$A$1:$A$54,1,FALSE)),IF(ISNA(VLOOKUP($A542,'inc8'!$A$1:$A$26,1,FALSE)),"","increase8"),"decrease8")</f>
        <v/>
      </c>
      <c r="D542" t="str">
        <f>B542&amp;" "&amp;C542</f>
        <v xml:space="preserve"> </v>
      </c>
      <c r="E542" t="str">
        <f>VLOOKUP($A542,'9month'!$B$2:$L$1582,7,FALSE)</f>
        <v>2013-05-19T15:36:05Z</v>
      </c>
      <c r="F542">
        <f>VLOOKUP($A542,'9month'!$B$2:$L$1582,4,FALSE)</f>
        <v>3425</v>
      </c>
      <c r="G542">
        <f>VLOOKUP($A542,'9month'!$B$2:$L$1582,5,FALSE)</f>
        <v>79</v>
      </c>
      <c r="H542">
        <f>VLOOKUP($A542,'9month'!$B$2:$L$1582,6,FALSE)</f>
        <v>48</v>
      </c>
      <c r="I542">
        <f>VLOOKUP($A542,'9month'!$B$2:$L$1582,9,FALSE)</f>
        <v>458</v>
      </c>
      <c r="J542">
        <f>VLOOKUP($A542,'9month'!$B$2:$L$1582,10,FALSE)</f>
        <v>163</v>
      </c>
      <c r="K542">
        <f>VLOOKUP($A542,'9month'!$B$2:$L$1582,11,FALSE)</f>
        <v>54</v>
      </c>
    </row>
    <row r="543" spans="1:11" ht="18" hidden="1">
      <c r="A543" s="1" t="s">
        <v>548</v>
      </c>
      <c r="B543" t="str">
        <f>IF(ISNA(VLOOKUP($A543,incdec!$A$2:$B$89,2,FALSE)),"",VLOOKUP($A543,incdec!$A$2:$B$89,2,FALSE))</f>
        <v/>
      </c>
      <c r="C543" t="str">
        <f>IF(ISNA(VLOOKUP($A543,'dec8'!$A$1:$A$54,1,FALSE)),IF(ISNA(VLOOKUP($A543,'inc8'!$A$1:$A$26,1,FALSE)),"","increase8"),"decrease8")</f>
        <v/>
      </c>
      <c r="D543" t="str">
        <f>B543&amp;" "&amp;C543</f>
        <v xml:space="preserve"> </v>
      </c>
      <c r="E543" t="str">
        <f>VLOOKUP($A543,'9month'!$B$2:$L$1582,7,FALSE)</f>
        <v>2014-01-07T10:37:42Z</v>
      </c>
      <c r="F543">
        <f>VLOOKUP($A543,'9month'!$B$2:$L$1582,4,FALSE)</f>
        <v>103328</v>
      </c>
      <c r="G543">
        <f>VLOOKUP($A543,'9month'!$B$2:$L$1582,5,FALSE)</f>
        <v>15</v>
      </c>
      <c r="H543">
        <f>VLOOKUP($A543,'9month'!$B$2:$L$1582,6,FALSE)</f>
        <v>14</v>
      </c>
      <c r="I543">
        <f>VLOOKUP($A543,'9month'!$B$2:$L$1582,9,FALSE)</f>
        <v>565</v>
      </c>
      <c r="J543">
        <f>VLOOKUP($A543,'9month'!$B$2:$L$1582,10,FALSE)</f>
        <v>53</v>
      </c>
      <c r="K543">
        <f>VLOOKUP($A543,'9month'!$B$2:$L$1582,11,FALSE)</f>
        <v>14</v>
      </c>
    </row>
    <row r="544" spans="1:11" ht="18" hidden="1">
      <c r="A544" s="1" t="s">
        <v>549</v>
      </c>
      <c r="B544" t="str">
        <f>IF(ISNA(VLOOKUP($A544,incdec!$A$2:$B$89,2,FALSE)),"",VLOOKUP($A544,incdec!$A$2:$B$89,2,FALSE))</f>
        <v/>
      </c>
      <c r="C544" t="str">
        <f>IF(ISNA(VLOOKUP($A544,'dec8'!$A$1:$A$54,1,FALSE)),IF(ISNA(VLOOKUP($A544,'inc8'!$A$1:$A$26,1,FALSE)),"","increase8"),"decrease8")</f>
        <v/>
      </c>
      <c r="D544" t="str">
        <f>B544&amp;" "&amp;C544</f>
        <v xml:space="preserve"> </v>
      </c>
      <c r="E544" t="str">
        <f>VLOOKUP($A544,'9month'!$B$2:$L$1582,7,FALSE)</f>
        <v>2015-01-22T18:53:42Z</v>
      </c>
      <c r="F544">
        <f>VLOOKUP($A544,'9month'!$B$2:$L$1582,4,FALSE)</f>
        <v>17454</v>
      </c>
      <c r="G544">
        <f>VLOOKUP($A544,'9month'!$B$2:$L$1582,5,FALSE)</f>
        <v>8</v>
      </c>
      <c r="H544">
        <f>VLOOKUP($A544,'9month'!$B$2:$L$1582,6,FALSE)</f>
        <v>9</v>
      </c>
      <c r="I544">
        <f>VLOOKUP($A544,'9month'!$B$2:$L$1582,9,FALSE)</f>
        <v>588</v>
      </c>
      <c r="J544">
        <f>VLOOKUP($A544,'9month'!$B$2:$L$1582,10,FALSE)</f>
        <v>2</v>
      </c>
      <c r="K544">
        <f>VLOOKUP($A544,'9month'!$B$2:$L$1582,11,FALSE)</f>
        <v>25</v>
      </c>
    </row>
    <row r="545" spans="1:11" ht="18" hidden="1">
      <c r="A545" s="1" t="s">
        <v>550</v>
      </c>
      <c r="B545" t="str">
        <f>IF(ISNA(VLOOKUP($A545,incdec!$A$2:$B$89,2,FALSE)),"",VLOOKUP($A545,incdec!$A$2:$B$89,2,FALSE))</f>
        <v/>
      </c>
      <c r="C545" t="str">
        <f>IF(ISNA(VLOOKUP($A545,'dec8'!$A$1:$A$54,1,FALSE)),IF(ISNA(VLOOKUP($A545,'inc8'!$A$1:$A$26,1,FALSE)),"","increase8"),"decrease8")</f>
        <v/>
      </c>
      <c r="D545" t="str">
        <f>B545&amp;" "&amp;C545</f>
        <v xml:space="preserve"> </v>
      </c>
      <c r="E545" t="str">
        <f>VLOOKUP($A545,'9month'!$B$2:$L$1582,7,FALSE)</f>
        <v>2013-05-18T02:48:30Z</v>
      </c>
      <c r="F545">
        <f>VLOOKUP($A545,'9month'!$B$2:$L$1582,4,FALSE)</f>
        <v>49752</v>
      </c>
      <c r="G545">
        <f>VLOOKUP($A545,'9month'!$B$2:$L$1582,5,FALSE)</f>
        <v>92</v>
      </c>
      <c r="H545">
        <f>VLOOKUP($A545,'9month'!$B$2:$L$1582,6,FALSE)</f>
        <v>55</v>
      </c>
      <c r="I545">
        <f>VLOOKUP($A545,'9month'!$B$2:$L$1582,9,FALSE)</f>
        <v>407</v>
      </c>
      <c r="J545">
        <f>VLOOKUP($A545,'9month'!$B$2:$L$1582,10,FALSE)</f>
        <v>65</v>
      </c>
      <c r="K545">
        <f>VLOOKUP($A545,'9month'!$B$2:$L$1582,11,FALSE)</f>
        <v>40</v>
      </c>
    </row>
    <row r="546" spans="1:11" ht="18" hidden="1">
      <c r="A546" s="1" t="s">
        <v>551</v>
      </c>
      <c r="B546" t="str">
        <f>IF(ISNA(VLOOKUP($A546,incdec!$A$2:$B$89,2,FALSE)),"",VLOOKUP($A546,incdec!$A$2:$B$89,2,FALSE))</f>
        <v/>
      </c>
      <c r="C546" t="str">
        <f>IF(ISNA(VLOOKUP($A546,'dec8'!$A$1:$A$54,1,FALSE)),IF(ISNA(VLOOKUP($A546,'inc8'!$A$1:$A$26,1,FALSE)),"","increase8"),"decrease8")</f>
        <v/>
      </c>
      <c r="D546" t="str">
        <f>B546&amp;" "&amp;C546</f>
        <v xml:space="preserve"> </v>
      </c>
      <c r="E546" t="str">
        <f>VLOOKUP($A546,'9month'!$B$2:$L$1582,7,FALSE)</f>
        <v>2013-04-16T15:06:02Z</v>
      </c>
      <c r="F546">
        <f>VLOOKUP($A546,'9month'!$B$2:$L$1582,4,FALSE)</f>
        <v>26174</v>
      </c>
      <c r="G546">
        <f>VLOOKUP($A546,'9month'!$B$2:$L$1582,5,FALSE)</f>
        <v>727</v>
      </c>
      <c r="H546">
        <f>VLOOKUP($A546,'9month'!$B$2:$L$1582,6,FALSE)</f>
        <v>159</v>
      </c>
      <c r="I546">
        <f>VLOOKUP($A546,'9month'!$B$2:$L$1582,9,FALSE)</f>
        <v>73</v>
      </c>
      <c r="J546">
        <f>VLOOKUP($A546,'9month'!$B$2:$L$1582,10,FALSE)</f>
        <v>71</v>
      </c>
      <c r="K546">
        <f>VLOOKUP($A546,'9month'!$B$2:$L$1582,11,FALSE)</f>
        <v>72</v>
      </c>
    </row>
    <row r="547" spans="1:11" ht="18" hidden="1">
      <c r="A547" s="1" t="s">
        <v>552</v>
      </c>
      <c r="B547" t="str">
        <f>IF(ISNA(VLOOKUP($A547,incdec!$A$2:$B$89,2,FALSE)),"",VLOOKUP($A547,incdec!$A$2:$B$89,2,FALSE))</f>
        <v/>
      </c>
      <c r="C547" t="str">
        <f>IF(ISNA(VLOOKUP($A547,'dec8'!$A$1:$A$54,1,FALSE)),IF(ISNA(VLOOKUP($A547,'inc8'!$A$1:$A$26,1,FALSE)),"","increase8"),"decrease8")</f>
        <v/>
      </c>
      <c r="D547" t="str">
        <f>B547&amp;" "&amp;C547</f>
        <v xml:space="preserve"> </v>
      </c>
      <c r="E547" t="str">
        <f>VLOOKUP($A547,'9month'!$B$2:$L$1582,7,FALSE)</f>
        <v>2014-05-14T07:40:02Z</v>
      </c>
      <c r="F547">
        <f>VLOOKUP($A547,'9month'!$B$2:$L$1582,4,FALSE)</f>
        <v>53949</v>
      </c>
      <c r="G547">
        <f>VLOOKUP($A547,'9month'!$B$2:$L$1582,5,FALSE)</f>
        <v>235</v>
      </c>
      <c r="H547">
        <f>VLOOKUP($A547,'9month'!$B$2:$L$1582,6,FALSE)</f>
        <v>201</v>
      </c>
      <c r="I547">
        <f>VLOOKUP($A547,'9month'!$B$2:$L$1582,9,FALSE)</f>
        <v>2824</v>
      </c>
      <c r="J547">
        <f>VLOOKUP($A547,'9month'!$B$2:$L$1582,10,FALSE)</f>
        <v>0</v>
      </c>
      <c r="K547">
        <f>VLOOKUP($A547,'9month'!$B$2:$L$1582,11,FALSE)</f>
        <v>1482</v>
      </c>
    </row>
    <row r="548" spans="1:11" ht="18" hidden="1">
      <c r="A548" s="1" t="s">
        <v>553</v>
      </c>
      <c r="B548" t="str">
        <f>IF(ISNA(VLOOKUP($A548,incdec!$A$2:$B$89,2,FALSE)),"",VLOOKUP($A548,incdec!$A$2:$B$89,2,FALSE))</f>
        <v/>
      </c>
      <c r="C548" t="str">
        <f>IF(ISNA(VLOOKUP($A548,'dec8'!$A$1:$A$54,1,FALSE)),IF(ISNA(VLOOKUP($A548,'inc8'!$A$1:$A$26,1,FALSE)),"","increase8"),"decrease8")</f>
        <v/>
      </c>
      <c r="D548" t="str">
        <f>B548&amp;" "&amp;C548</f>
        <v xml:space="preserve"> </v>
      </c>
      <c r="E548" t="str">
        <f>VLOOKUP($A548,'9month'!$B$2:$L$1582,7,FALSE)</f>
        <v>2015-04-16T05:08:59Z</v>
      </c>
      <c r="F548">
        <f>VLOOKUP($A548,'9month'!$B$2:$L$1582,4,FALSE)</f>
        <v>46239</v>
      </c>
      <c r="G548">
        <f>VLOOKUP($A548,'9month'!$B$2:$L$1582,5,FALSE)</f>
        <v>96</v>
      </c>
      <c r="H548">
        <f>VLOOKUP($A548,'9month'!$B$2:$L$1582,6,FALSE)</f>
        <v>18</v>
      </c>
      <c r="I548">
        <f>VLOOKUP($A548,'9month'!$B$2:$L$1582,9,FALSE)</f>
        <v>794</v>
      </c>
      <c r="J548">
        <f>VLOOKUP($A548,'9month'!$B$2:$L$1582,10,FALSE)</f>
        <v>632</v>
      </c>
      <c r="K548">
        <f>VLOOKUP($A548,'9month'!$B$2:$L$1582,11,FALSE)</f>
        <v>52</v>
      </c>
    </row>
    <row r="549" spans="1:11" ht="18" hidden="1">
      <c r="A549" s="1" t="s">
        <v>554</v>
      </c>
      <c r="B549" t="str">
        <f>IF(ISNA(VLOOKUP($A549,incdec!$A$2:$B$89,2,FALSE)),"",VLOOKUP($A549,incdec!$A$2:$B$89,2,FALSE))</f>
        <v/>
      </c>
      <c r="C549" t="str">
        <f>IF(ISNA(VLOOKUP($A549,'dec8'!$A$1:$A$54,1,FALSE)),IF(ISNA(VLOOKUP($A549,'inc8'!$A$1:$A$26,1,FALSE)),"","increase8"),"decrease8")</f>
        <v/>
      </c>
      <c r="D549" t="str">
        <f>B549&amp;" "&amp;C549</f>
        <v xml:space="preserve"> </v>
      </c>
      <c r="E549" t="str">
        <f>VLOOKUP($A549,'9month'!$B$2:$L$1582,7,FALSE)</f>
        <v>2014-04-16T17:02:22Z</v>
      </c>
      <c r="F549">
        <f>VLOOKUP($A549,'9month'!$B$2:$L$1582,4,FALSE)</f>
        <v>24358</v>
      </c>
      <c r="G549">
        <f>VLOOKUP($A549,'9month'!$B$2:$L$1582,5,FALSE)</f>
        <v>12</v>
      </c>
      <c r="H549">
        <f>VLOOKUP($A549,'9month'!$B$2:$L$1582,6,FALSE)</f>
        <v>3</v>
      </c>
      <c r="I549">
        <f>VLOOKUP($A549,'9month'!$B$2:$L$1582,9,FALSE)</f>
        <v>171</v>
      </c>
      <c r="J549">
        <f>VLOOKUP($A549,'9month'!$B$2:$L$1582,10,FALSE)</f>
        <v>3</v>
      </c>
      <c r="K549">
        <f>VLOOKUP($A549,'9month'!$B$2:$L$1582,11,FALSE)</f>
        <v>0</v>
      </c>
    </row>
    <row r="550" spans="1:11" ht="18" hidden="1">
      <c r="A550" s="1" t="s">
        <v>555</v>
      </c>
      <c r="B550" t="str">
        <f>IF(ISNA(VLOOKUP($A550,incdec!$A$2:$B$89,2,FALSE)),"",VLOOKUP($A550,incdec!$A$2:$B$89,2,FALSE))</f>
        <v/>
      </c>
      <c r="C550" t="str">
        <f>IF(ISNA(VLOOKUP($A550,'dec8'!$A$1:$A$54,1,FALSE)),IF(ISNA(VLOOKUP($A550,'inc8'!$A$1:$A$26,1,FALSE)),"","increase8"),"decrease8")</f>
        <v/>
      </c>
      <c r="D550" t="str">
        <f>B550&amp;" "&amp;C550</f>
        <v xml:space="preserve"> </v>
      </c>
      <c r="E550" t="str">
        <f>VLOOKUP($A550,'9month'!$B$2:$L$1582,7,FALSE)</f>
        <v>2014-09-22T12:23:05Z</v>
      </c>
      <c r="F550">
        <f>VLOOKUP($A550,'9month'!$B$2:$L$1582,4,FALSE)</f>
        <v>60746</v>
      </c>
      <c r="G550">
        <f>VLOOKUP($A550,'9month'!$B$2:$L$1582,5,FALSE)</f>
        <v>288</v>
      </c>
      <c r="H550">
        <f>VLOOKUP($A550,'9month'!$B$2:$L$1582,6,FALSE)</f>
        <v>259</v>
      </c>
      <c r="I550">
        <f>VLOOKUP($A550,'9month'!$B$2:$L$1582,9,FALSE)</f>
        <v>649</v>
      </c>
      <c r="J550">
        <f>VLOOKUP($A550,'9month'!$B$2:$L$1582,10,FALSE)</f>
        <v>256</v>
      </c>
      <c r="K550">
        <f>VLOOKUP($A550,'9month'!$B$2:$L$1582,11,FALSE)</f>
        <v>294</v>
      </c>
    </row>
    <row r="551" spans="1:11" ht="18" hidden="1">
      <c r="A551" s="1" t="s">
        <v>556</v>
      </c>
      <c r="B551" t="str">
        <f>IF(ISNA(VLOOKUP($A551,incdec!$A$2:$B$89,2,FALSE)),"",VLOOKUP($A551,incdec!$A$2:$B$89,2,FALSE))</f>
        <v/>
      </c>
      <c r="C551" t="str">
        <f>IF(ISNA(VLOOKUP($A551,'dec8'!$A$1:$A$54,1,FALSE)),IF(ISNA(VLOOKUP($A551,'inc8'!$A$1:$A$26,1,FALSE)),"","increase8"),"decrease8")</f>
        <v/>
      </c>
      <c r="D551" t="str">
        <f>B551&amp;" "&amp;C551</f>
        <v xml:space="preserve"> </v>
      </c>
      <c r="E551" t="str">
        <f>VLOOKUP($A551,'9month'!$B$2:$L$1582,7,FALSE)</f>
        <v>2015-07-19T15:08:10Z</v>
      </c>
      <c r="F551">
        <f>VLOOKUP($A551,'9month'!$B$2:$L$1582,4,FALSE)</f>
        <v>1330</v>
      </c>
      <c r="G551">
        <f>VLOOKUP($A551,'9month'!$B$2:$L$1582,5,FALSE)</f>
        <v>11</v>
      </c>
      <c r="H551">
        <f>VLOOKUP($A551,'9month'!$B$2:$L$1582,6,FALSE)</f>
        <v>1</v>
      </c>
      <c r="I551">
        <f>VLOOKUP($A551,'9month'!$B$2:$L$1582,9,FALSE)</f>
        <v>322</v>
      </c>
      <c r="J551">
        <f>VLOOKUP($A551,'9month'!$B$2:$L$1582,10,FALSE)</f>
        <v>1</v>
      </c>
      <c r="K551">
        <f>VLOOKUP($A551,'9month'!$B$2:$L$1582,11,FALSE)</f>
        <v>0</v>
      </c>
    </row>
    <row r="552" spans="1:11" ht="18" hidden="1">
      <c r="A552" s="1" t="s">
        <v>557</v>
      </c>
      <c r="B552" t="str">
        <f>IF(ISNA(VLOOKUP($A552,incdec!$A$2:$B$89,2,FALSE)),"",VLOOKUP($A552,incdec!$A$2:$B$89,2,FALSE))</f>
        <v/>
      </c>
      <c r="C552" t="str">
        <f>IF(ISNA(VLOOKUP($A552,'dec8'!$A$1:$A$54,1,FALSE)),IF(ISNA(VLOOKUP($A552,'inc8'!$A$1:$A$26,1,FALSE)),"","increase8"),"decrease8")</f>
        <v/>
      </c>
      <c r="D552" t="str">
        <f>B552&amp;" "&amp;C552</f>
        <v xml:space="preserve"> </v>
      </c>
      <c r="E552" t="str">
        <f>VLOOKUP($A552,'9month'!$B$2:$L$1582,7,FALSE)</f>
        <v>2014-07-21T19:07:08Z</v>
      </c>
      <c r="F552">
        <f>VLOOKUP($A552,'9month'!$B$2:$L$1582,4,FALSE)</f>
        <v>19038</v>
      </c>
      <c r="G552">
        <f>VLOOKUP($A552,'9month'!$B$2:$L$1582,5,FALSE)</f>
        <v>156</v>
      </c>
      <c r="H552">
        <f>VLOOKUP($A552,'9month'!$B$2:$L$1582,6,FALSE)</f>
        <v>105</v>
      </c>
      <c r="I552">
        <f>VLOOKUP($A552,'9month'!$B$2:$L$1582,9,FALSE)</f>
        <v>762</v>
      </c>
      <c r="J552">
        <f>VLOOKUP($A552,'9month'!$B$2:$L$1582,10,FALSE)</f>
        <v>97</v>
      </c>
      <c r="K552">
        <f>VLOOKUP($A552,'9month'!$B$2:$L$1582,11,FALSE)</f>
        <v>133</v>
      </c>
    </row>
    <row r="553" spans="1:11" ht="18">
      <c r="A553" s="1" t="s">
        <v>11</v>
      </c>
      <c r="B553" t="str">
        <f>IF(ISNA(VLOOKUP($A553,incdec!$A$2:$B$89,2,FALSE)),"",VLOOKUP($A553,incdec!$A$2:$B$89,2,FALSE))</f>
        <v>decrease</v>
      </c>
      <c r="C553" t="str">
        <f>IF(ISNA(VLOOKUP($A553,'dec8'!$A$1:$A$54,1,FALSE)),IF(ISNA(VLOOKUP($A553,'inc8'!$A$1:$A$26,1,FALSE)),"","increase8"),"decrease8")</f>
        <v>decrease8</v>
      </c>
      <c r="D553" t="str">
        <f>B553&amp;" "&amp;C553</f>
        <v>decrease decrease8</v>
      </c>
      <c r="E553" t="str">
        <f>VLOOKUP($A553,'9month'!$B$2:$L$1582,7,FALSE)</f>
        <v>2013-06-05T09:31:02Z</v>
      </c>
      <c r="F553">
        <f>VLOOKUP($A553,'9month'!$B$2:$L$1582,4,FALSE)</f>
        <v>8103</v>
      </c>
      <c r="G553">
        <f>VLOOKUP($A553,'9month'!$B$2:$L$1582,5,FALSE)</f>
        <v>150</v>
      </c>
      <c r="H553">
        <f>VLOOKUP($A553,'9month'!$B$2:$L$1582,6,FALSE)</f>
        <v>182</v>
      </c>
      <c r="I553">
        <f>VLOOKUP($A553,'9month'!$B$2:$L$1582,9,FALSE)</f>
        <v>242</v>
      </c>
      <c r="J553">
        <f>VLOOKUP($A553,'9month'!$B$2:$L$1582,10,FALSE)</f>
        <v>69</v>
      </c>
      <c r="K553">
        <f>VLOOKUP($A553,'9month'!$B$2:$L$1582,11,FALSE)</f>
        <v>123</v>
      </c>
    </row>
    <row r="554" spans="1:11" ht="18" hidden="1">
      <c r="A554" s="1" t="s">
        <v>558</v>
      </c>
      <c r="B554" t="str">
        <f>IF(ISNA(VLOOKUP($A554,incdec!$A$2:$B$89,2,FALSE)),"",VLOOKUP($A554,incdec!$A$2:$B$89,2,FALSE))</f>
        <v/>
      </c>
      <c r="C554" t="str">
        <f>IF(ISNA(VLOOKUP($A554,'dec8'!$A$1:$A$54,1,FALSE)),IF(ISNA(VLOOKUP($A554,'inc8'!$A$1:$A$26,1,FALSE)),"","increase8"),"decrease8")</f>
        <v/>
      </c>
      <c r="D554" t="str">
        <f>B554&amp;" "&amp;C554</f>
        <v xml:space="preserve"> </v>
      </c>
      <c r="E554" t="str">
        <f>VLOOKUP($A554,'9month'!$B$2:$L$1582,7,FALSE)</f>
        <v>2015-01-11T11:44:03Z</v>
      </c>
      <c r="F554">
        <f>VLOOKUP($A554,'9month'!$B$2:$L$1582,4,FALSE)</f>
        <v>9729</v>
      </c>
      <c r="G554">
        <f>VLOOKUP($A554,'9month'!$B$2:$L$1582,5,FALSE)</f>
        <v>36</v>
      </c>
      <c r="H554">
        <f>VLOOKUP($A554,'9month'!$B$2:$L$1582,6,FALSE)</f>
        <v>11</v>
      </c>
      <c r="I554">
        <f>VLOOKUP($A554,'9month'!$B$2:$L$1582,9,FALSE)</f>
        <v>338</v>
      </c>
      <c r="J554">
        <f>VLOOKUP($A554,'9month'!$B$2:$L$1582,10,FALSE)</f>
        <v>235</v>
      </c>
      <c r="K554">
        <f>VLOOKUP($A554,'9month'!$B$2:$L$1582,11,FALSE)</f>
        <v>8</v>
      </c>
    </row>
    <row r="555" spans="1:11" ht="18" hidden="1">
      <c r="A555" s="1" t="s">
        <v>559</v>
      </c>
      <c r="B555" t="str">
        <f>IF(ISNA(VLOOKUP($A555,incdec!$A$2:$B$89,2,FALSE)),"",VLOOKUP($A555,incdec!$A$2:$B$89,2,FALSE))</f>
        <v/>
      </c>
      <c r="C555" t="str">
        <f>IF(ISNA(VLOOKUP($A555,'dec8'!$A$1:$A$54,1,FALSE)),IF(ISNA(VLOOKUP($A555,'inc8'!$A$1:$A$26,1,FALSE)),"","increase8"),"decrease8")</f>
        <v/>
      </c>
      <c r="D555" t="str">
        <f>B555&amp;" "&amp;C555</f>
        <v xml:space="preserve"> </v>
      </c>
      <c r="E555" t="e">
        <f>VLOOKUP($A555,'9month'!$B$2:$L$1582,7,FALSE)</f>
        <v>#N/A</v>
      </c>
      <c r="F555" t="e">
        <f>VLOOKUP($A555,'9month'!$B$2:$L$1582,4,FALSE)</f>
        <v>#N/A</v>
      </c>
      <c r="G555" t="e">
        <f>VLOOKUP($A555,'9month'!$B$2:$L$1582,5,FALSE)</f>
        <v>#N/A</v>
      </c>
      <c r="H555" t="e">
        <f>VLOOKUP($A555,'9month'!$B$2:$L$1582,6,FALSE)</f>
        <v>#N/A</v>
      </c>
      <c r="I555" t="e">
        <f>VLOOKUP($A555,'9month'!$B$2:$L$1582,9,FALSE)</f>
        <v>#N/A</v>
      </c>
      <c r="J555" t="e">
        <f>VLOOKUP($A555,'9month'!$B$2:$L$1582,10,FALSE)</f>
        <v>#N/A</v>
      </c>
      <c r="K555" t="e">
        <f>VLOOKUP($A555,'9month'!$B$2:$L$1582,11,FALSE)</f>
        <v>#N/A</v>
      </c>
    </row>
    <row r="556" spans="1:11" ht="18" hidden="1">
      <c r="A556" s="1" t="s">
        <v>560</v>
      </c>
      <c r="B556" t="str">
        <f>IF(ISNA(VLOOKUP($A556,incdec!$A$2:$B$89,2,FALSE)),"",VLOOKUP($A556,incdec!$A$2:$B$89,2,FALSE))</f>
        <v/>
      </c>
      <c r="C556" t="str">
        <f>IF(ISNA(VLOOKUP($A556,'dec8'!$A$1:$A$54,1,FALSE)),IF(ISNA(VLOOKUP($A556,'inc8'!$A$1:$A$26,1,FALSE)),"","increase8"),"decrease8")</f>
        <v/>
      </c>
      <c r="D556" t="str">
        <f>B556&amp;" "&amp;C556</f>
        <v xml:space="preserve"> </v>
      </c>
      <c r="E556" t="str">
        <f>VLOOKUP($A556,'9month'!$B$2:$L$1582,7,FALSE)</f>
        <v>2014-09-17T14:57:03Z</v>
      </c>
      <c r="F556">
        <f>VLOOKUP($A556,'9month'!$B$2:$L$1582,4,FALSE)</f>
        <v>95868</v>
      </c>
      <c r="G556">
        <f>VLOOKUP($A556,'9month'!$B$2:$L$1582,5,FALSE)</f>
        <v>62</v>
      </c>
      <c r="H556">
        <f>VLOOKUP($A556,'9month'!$B$2:$L$1582,6,FALSE)</f>
        <v>98</v>
      </c>
      <c r="I556">
        <f>VLOOKUP($A556,'9month'!$B$2:$L$1582,9,FALSE)</f>
        <v>1241</v>
      </c>
      <c r="J556">
        <f>VLOOKUP($A556,'9month'!$B$2:$L$1582,10,FALSE)</f>
        <v>853</v>
      </c>
      <c r="K556">
        <f>VLOOKUP($A556,'9month'!$B$2:$L$1582,11,FALSE)</f>
        <v>103</v>
      </c>
    </row>
    <row r="557" spans="1:11" ht="18" hidden="1">
      <c r="A557" s="1" t="s">
        <v>561</v>
      </c>
      <c r="B557" t="str">
        <f>IF(ISNA(VLOOKUP($A557,incdec!$A$2:$B$89,2,FALSE)),"",VLOOKUP($A557,incdec!$A$2:$B$89,2,FALSE))</f>
        <v/>
      </c>
      <c r="C557" t="str">
        <f>IF(ISNA(VLOOKUP($A557,'dec8'!$A$1:$A$54,1,FALSE)),IF(ISNA(VLOOKUP($A557,'inc8'!$A$1:$A$26,1,FALSE)),"","increase8"),"decrease8")</f>
        <v/>
      </c>
      <c r="D557" t="str">
        <f>B557&amp;" "&amp;C557</f>
        <v xml:space="preserve"> </v>
      </c>
      <c r="E557" t="str">
        <f>VLOOKUP($A557,'9month'!$B$2:$L$1582,7,FALSE)</f>
        <v>2013-12-10T01:48:49Z</v>
      </c>
      <c r="F557">
        <f>VLOOKUP($A557,'9month'!$B$2:$L$1582,4,FALSE)</f>
        <v>27926</v>
      </c>
      <c r="G557">
        <f>VLOOKUP($A557,'9month'!$B$2:$L$1582,5,FALSE)</f>
        <v>345</v>
      </c>
      <c r="H557">
        <f>VLOOKUP($A557,'9month'!$B$2:$L$1582,6,FALSE)</f>
        <v>91</v>
      </c>
      <c r="I557">
        <f>VLOOKUP($A557,'9month'!$B$2:$L$1582,9,FALSE)</f>
        <v>200</v>
      </c>
      <c r="J557">
        <f>VLOOKUP($A557,'9month'!$B$2:$L$1582,10,FALSE)</f>
        <v>87</v>
      </c>
      <c r="K557">
        <f>VLOOKUP($A557,'9month'!$B$2:$L$1582,11,FALSE)</f>
        <v>62</v>
      </c>
    </row>
    <row r="558" spans="1:11" ht="18">
      <c r="A558" s="1" t="s">
        <v>46</v>
      </c>
      <c r="B558" t="str">
        <f>IF(ISNA(VLOOKUP($A558,incdec!$A$2:$B$89,2,FALSE)),"",VLOOKUP($A558,incdec!$A$2:$B$89,2,FALSE))</f>
        <v>decrease</v>
      </c>
      <c r="C558" t="str">
        <f>IF(ISNA(VLOOKUP($A558,'dec8'!$A$1:$A$54,1,FALSE)),IF(ISNA(VLOOKUP($A558,'inc8'!$A$1:$A$26,1,FALSE)),"","increase8"),"decrease8")</f>
        <v>decrease8</v>
      </c>
      <c r="D558" t="str">
        <f>B558&amp;" "&amp;C558</f>
        <v>decrease decrease8</v>
      </c>
      <c r="E558" t="str">
        <f>VLOOKUP($A558,'9month'!$B$2:$L$1582,7,FALSE)</f>
        <v>2014-02-13T17:40:46Z</v>
      </c>
      <c r="F558">
        <f>VLOOKUP($A558,'9month'!$B$2:$L$1582,4,FALSE)</f>
        <v>92298</v>
      </c>
      <c r="G558">
        <f>VLOOKUP($A558,'9month'!$B$2:$L$1582,5,FALSE)</f>
        <v>4176</v>
      </c>
      <c r="H558">
        <f>VLOOKUP($A558,'9month'!$B$2:$L$1582,6,FALSE)</f>
        <v>1929</v>
      </c>
      <c r="I558">
        <f>VLOOKUP($A558,'9month'!$B$2:$L$1582,9,FALSE)</f>
        <v>1463</v>
      </c>
      <c r="J558">
        <f>VLOOKUP($A558,'9month'!$B$2:$L$1582,10,FALSE)</f>
        <v>828</v>
      </c>
      <c r="K558">
        <f>VLOOKUP($A558,'9month'!$B$2:$L$1582,11,FALSE)</f>
        <v>569</v>
      </c>
    </row>
    <row r="559" spans="1:11" ht="18" hidden="1">
      <c r="A559" s="1" t="s">
        <v>562</v>
      </c>
      <c r="B559" t="str">
        <f>IF(ISNA(VLOOKUP($A559,incdec!$A$2:$B$89,2,FALSE)),"",VLOOKUP($A559,incdec!$A$2:$B$89,2,FALSE))</f>
        <v/>
      </c>
      <c r="C559" t="str">
        <f>IF(ISNA(VLOOKUP($A559,'dec8'!$A$1:$A$54,1,FALSE)),IF(ISNA(VLOOKUP($A559,'inc8'!$A$1:$A$26,1,FALSE)),"","increase8"),"decrease8")</f>
        <v>increase8</v>
      </c>
      <c r="D559" t="str">
        <f>B559&amp;" "&amp;C559</f>
        <v xml:space="preserve"> increase8</v>
      </c>
      <c r="E559" t="str">
        <f>VLOOKUP($A559,'9month'!$B$2:$L$1582,7,FALSE)</f>
        <v>2015-03-19T17:17:23Z</v>
      </c>
      <c r="F559">
        <f>VLOOKUP($A559,'9month'!$B$2:$L$1582,4,FALSE)</f>
        <v>26606</v>
      </c>
      <c r="G559">
        <f>VLOOKUP($A559,'9month'!$B$2:$L$1582,5,FALSE)</f>
        <v>9</v>
      </c>
      <c r="H559">
        <f>VLOOKUP($A559,'9month'!$B$2:$L$1582,6,FALSE)</f>
        <v>10</v>
      </c>
      <c r="I559">
        <f>VLOOKUP($A559,'9month'!$B$2:$L$1582,9,FALSE)</f>
        <v>659</v>
      </c>
      <c r="J559">
        <f>VLOOKUP($A559,'9month'!$B$2:$L$1582,10,FALSE)</f>
        <v>32</v>
      </c>
      <c r="K559">
        <f>VLOOKUP($A559,'9month'!$B$2:$L$1582,11,FALSE)</f>
        <v>164</v>
      </c>
    </row>
    <row r="560" spans="1:11" ht="18" hidden="1">
      <c r="A560" s="1" t="s">
        <v>563</v>
      </c>
      <c r="B560" t="str">
        <f>IF(ISNA(VLOOKUP($A560,incdec!$A$2:$B$89,2,FALSE)),"",VLOOKUP($A560,incdec!$A$2:$B$89,2,FALSE))</f>
        <v/>
      </c>
      <c r="C560" t="str">
        <f>IF(ISNA(VLOOKUP($A560,'dec8'!$A$1:$A$54,1,FALSE)),IF(ISNA(VLOOKUP($A560,'inc8'!$A$1:$A$26,1,FALSE)),"","increase8"),"decrease8")</f>
        <v/>
      </c>
      <c r="D560" t="str">
        <f>B560&amp;" "&amp;C560</f>
        <v xml:space="preserve"> </v>
      </c>
      <c r="E560" t="str">
        <f>VLOOKUP($A560,'9month'!$B$2:$L$1582,7,FALSE)</f>
        <v>2014-04-21T14:57:30Z</v>
      </c>
      <c r="F560">
        <f>VLOOKUP($A560,'9month'!$B$2:$L$1582,4,FALSE)</f>
        <v>18623</v>
      </c>
      <c r="G560">
        <f>VLOOKUP($A560,'9month'!$B$2:$L$1582,5,FALSE)</f>
        <v>30</v>
      </c>
      <c r="H560">
        <f>VLOOKUP($A560,'9month'!$B$2:$L$1582,6,FALSE)</f>
        <v>36</v>
      </c>
      <c r="I560">
        <f>VLOOKUP($A560,'9month'!$B$2:$L$1582,9,FALSE)</f>
        <v>1374</v>
      </c>
      <c r="J560">
        <f>VLOOKUP($A560,'9month'!$B$2:$L$1582,10,FALSE)</f>
        <v>946</v>
      </c>
      <c r="K560">
        <f>VLOOKUP($A560,'9month'!$B$2:$L$1582,11,FALSE)</f>
        <v>184</v>
      </c>
    </row>
    <row r="561" spans="1:11" ht="18" hidden="1">
      <c r="A561" s="1" t="s">
        <v>564</v>
      </c>
      <c r="B561" t="str">
        <f>IF(ISNA(VLOOKUP($A561,incdec!$A$2:$B$89,2,FALSE)),"",VLOOKUP($A561,incdec!$A$2:$B$89,2,FALSE))</f>
        <v/>
      </c>
      <c r="C561" t="str">
        <f>IF(ISNA(VLOOKUP($A561,'dec8'!$A$1:$A$54,1,FALSE)),IF(ISNA(VLOOKUP($A561,'inc8'!$A$1:$A$26,1,FALSE)),"","increase8"),"decrease8")</f>
        <v/>
      </c>
      <c r="D561" t="str">
        <f>B561&amp;" "&amp;C561</f>
        <v xml:space="preserve"> </v>
      </c>
      <c r="E561" t="str">
        <f>VLOOKUP($A561,'9month'!$B$2:$L$1582,7,FALSE)</f>
        <v>2014-04-25T05:54:42Z</v>
      </c>
      <c r="F561">
        <f>VLOOKUP($A561,'9month'!$B$2:$L$1582,4,FALSE)</f>
        <v>88597</v>
      </c>
      <c r="G561">
        <f>VLOOKUP($A561,'9month'!$B$2:$L$1582,5,FALSE)</f>
        <v>224</v>
      </c>
      <c r="H561">
        <f>VLOOKUP($A561,'9month'!$B$2:$L$1582,6,FALSE)</f>
        <v>75</v>
      </c>
      <c r="I561">
        <f>VLOOKUP($A561,'9month'!$B$2:$L$1582,9,FALSE)</f>
        <v>2117</v>
      </c>
      <c r="J561">
        <f>VLOOKUP($A561,'9month'!$B$2:$L$1582,10,FALSE)</f>
        <v>872</v>
      </c>
      <c r="K561">
        <f>VLOOKUP($A561,'9month'!$B$2:$L$1582,11,FALSE)</f>
        <v>255</v>
      </c>
    </row>
    <row r="562" spans="1:11" ht="18" hidden="1">
      <c r="A562" s="1" t="s">
        <v>565</v>
      </c>
      <c r="B562" t="str">
        <f>IF(ISNA(VLOOKUP($A562,incdec!$A$2:$B$89,2,FALSE)),"",VLOOKUP($A562,incdec!$A$2:$B$89,2,FALSE))</f>
        <v/>
      </c>
      <c r="C562" t="str">
        <f>IF(ISNA(VLOOKUP($A562,'dec8'!$A$1:$A$54,1,FALSE)),IF(ISNA(VLOOKUP($A562,'inc8'!$A$1:$A$26,1,FALSE)),"","increase8"),"decrease8")</f>
        <v/>
      </c>
      <c r="D562" t="str">
        <f>B562&amp;" "&amp;C562</f>
        <v xml:space="preserve"> </v>
      </c>
      <c r="E562" t="str">
        <f>VLOOKUP($A562,'9month'!$B$2:$L$1582,7,FALSE)</f>
        <v>2014-04-11T12:52:09Z</v>
      </c>
      <c r="F562">
        <f>VLOOKUP($A562,'9month'!$B$2:$L$1582,4,FALSE)</f>
        <v>2253</v>
      </c>
      <c r="G562">
        <f>VLOOKUP($A562,'9month'!$B$2:$L$1582,5,FALSE)</f>
        <v>129</v>
      </c>
      <c r="H562">
        <f>VLOOKUP($A562,'9month'!$B$2:$L$1582,6,FALSE)</f>
        <v>36</v>
      </c>
      <c r="I562">
        <f>VLOOKUP($A562,'9month'!$B$2:$L$1582,9,FALSE)</f>
        <v>624</v>
      </c>
      <c r="J562">
        <f>VLOOKUP($A562,'9month'!$B$2:$L$1582,10,FALSE)</f>
        <v>254</v>
      </c>
      <c r="K562">
        <f>VLOOKUP($A562,'9month'!$B$2:$L$1582,11,FALSE)</f>
        <v>87</v>
      </c>
    </row>
    <row r="563" spans="1:11" ht="18" hidden="1">
      <c r="A563" s="1" t="s">
        <v>566</v>
      </c>
      <c r="B563" t="str">
        <f>IF(ISNA(VLOOKUP($A563,incdec!$A$2:$B$89,2,FALSE)),"",VLOOKUP($A563,incdec!$A$2:$B$89,2,FALSE))</f>
        <v/>
      </c>
      <c r="C563" t="str">
        <f>IF(ISNA(VLOOKUP($A563,'dec8'!$A$1:$A$54,1,FALSE)),IF(ISNA(VLOOKUP($A563,'inc8'!$A$1:$A$26,1,FALSE)),"","increase8"),"decrease8")</f>
        <v/>
      </c>
      <c r="D563" t="str">
        <f>B563&amp;" "&amp;C563</f>
        <v xml:space="preserve"> </v>
      </c>
      <c r="E563" t="str">
        <f>VLOOKUP($A563,'9month'!$B$2:$L$1582,7,FALSE)</f>
        <v>2014-11-13T18:51:28Z</v>
      </c>
      <c r="F563">
        <f>VLOOKUP($A563,'9month'!$B$2:$L$1582,4,FALSE)</f>
        <v>22572</v>
      </c>
      <c r="G563">
        <f>VLOOKUP($A563,'9month'!$B$2:$L$1582,5,FALSE)</f>
        <v>3</v>
      </c>
      <c r="H563">
        <f>VLOOKUP($A563,'9month'!$B$2:$L$1582,6,FALSE)</f>
        <v>0</v>
      </c>
      <c r="I563">
        <f>VLOOKUP($A563,'9month'!$B$2:$L$1582,9,FALSE)</f>
        <v>281</v>
      </c>
      <c r="J563">
        <f>VLOOKUP($A563,'9month'!$B$2:$L$1582,10,FALSE)</f>
        <v>38</v>
      </c>
      <c r="K563">
        <f>VLOOKUP($A563,'9month'!$B$2:$L$1582,11,FALSE)</f>
        <v>12</v>
      </c>
    </row>
    <row r="564" spans="1:11" ht="18">
      <c r="A564" s="1" t="s">
        <v>567</v>
      </c>
      <c r="B564" t="str">
        <f>IF(ISNA(VLOOKUP($A564,incdec!$A$2:$B$89,2,FALSE)),"",VLOOKUP($A564,incdec!$A$2:$B$89,2,FALSE))</f>
        <v/>
      </c>
      <c r="C564" t="str">
        <f>IF(ISNA(VLOOKUP($A564,'dec8'!$A$1:$A$54,1,FALSE)),IF(ISNA(VLOOKUP($A564,'inc8'!$A$1:$A$26,1,FALSE)),"","increase8"),"decrease8")</f>
        <v>decrease8</v>
      </c>
      <c r="D564" t="str">
        <f>B564&amp;" "&amp;C564</f>
        <v xml:space="preserve"> decrease8</v>
      </c>
      <c r="E564" t="str">
        <f>VLOOKUP($A564,'9month'!$B$2:$L$1582,7,FALSE)</f>
        <v>2013-06-24T07:31:28Z</v>
      </c>
      <c r="F564">
        <f>VLOOKUP($A564,'9month'!$B$2:$L$1582,4,FALSE)</f>
        <v>3339</v>
      </c>
      <c r="G564">
        <f>VLOOKUP($A564,'9month'!$B$2:$L$1582,5,FALSE)</f>
        <v>6</v>
      </c>
      <c r="H564">
        <f>VLOOKUP($A564,'9month'!$B$2:$L$1582,6,FALSE)</f>
        <v>15</v>
      </c>
      <c r="I564">
        <f>VLOOKUP($A564,'9month'!$B$2:$L$1582,9,FALSE)</f>
        <v>1268</v>
      </c>
      <c r="J564">
        <f>VLOOKUP($A564,'9month'!$B$2:$L$1582,10,FALSE)</f>
        <v>0</v>
      </c>
      <c r="K564">
        <f>VLOOKUP($A564,'9month'!$B$2:$L$1582,11,FALSE)</f>
        <v>132</v>
      </c>
    </row>
    <row r="565" spans="1:11" ht="18" hidden="1">
      <c r="A565" s="1" t="s">
        <v>568</v>
      </c>
      <c r="B565" t="str">
        <f>IF(ISNA(VLOOKUP($A565,incdec!$A$2:$B$89,2,FALSE)),"",VLOOKUP($A565,incdec!$A$2:$B$89,2,FALSE))</f>
        <v/>
      </c>
      <c r="C565" t="str">
        <f>IF(ISNA(VLOOKUP($A565,'dec8'!$A$1:$A$54,1,FALSE)),IF(ISNA(VLOOKUP($A565,'inc8'!$A$1:$A$26,1,FALSE)),"","increase8"),"decrease8")</f>
        <v/>
      </c>
      <c r="D565" t="str">
        <f>B565&amp;" "&amp;C565</f>
        <v xml:space="preserve"> </v>
      </c>
      <c r="E565" t="str">
        <f>VLOOKUP($A565,'9month'!$B$2:$L$1582,7,FALSE)</f>
        <v>2013-06-21T00:10:42Z</v>
      </c>
      <c r="F565">
        <f>VLOOKUP($A565,'9month'!$B$2:$L$1582,4,FALSE)</f>
        <v>216383</v>
      </c>
      <c r="G565">
        <f>VLOOKUP($A565,'9month'!$B$2:$L$1582,5,FALSE)</f>
        <v>193</v>
      </c>
      <c r="H565">
        <f>VLOOKUP($A565,'9month'!$B$2:$L$1582,6,FALSE)</f>
        <v>53</v>
      </c>
      <c r="I565">
        <f>VLOOKUP($A565,'9month'!$B$2:$L$1582,9,FALSE)</f>
        <v>250</v>
      </c>
      <c r="J565">
        <f>VLOOKUP($A565,'9month'!$B$2:$L$1582,10,FALSE)</f>
        <v>0</v>
      </c>
      <c r="K565">
        <f>VLOOKUP($A565,'9month'!$B$2:$L$1582,11,FALSE)</f>
        <v>1302</v>
      </c>
    </row>
    <row r="566" spans="1:11" ht="18" hidden="1">
      <c r="A566" s="1" t="s">
        <v>569</v>
      </c>
      <c r="B566" t="str">
        <f>IF(ISNA(VLOOKUP($A566,incdec!$A$2:$B$89,2,FALSE)),"",VLOOKUP($A566,incdec!$A$2:$B$89,2,FALSE))</f>
        <v/>
      </c>
      <c r="C566" t="str">
        <f>IF(ISNA(VLOOKUP($A566,'dec8'!$A$1:$A$54,1,FALSE)),IF(ISNA(VLOOKUP($A566,'inc8'!$A$1:$A$26,1,FALSE)),"","increase8"),"decrease8")</f>
        <v/>
      </c>
      <c r="D566" t="str">
        <f>B566&amp;" "&amp;C566</f>
        <v xml:space="preserve"> </v>
      </c>
      <c r="E566" t="str">
        <f>VLOOKUP($A566,'9month'!$B$2:$L$1582,7,FALSE)</f>
        <v>2014-10-03T00:00:10Z</v>
      </c>
      <c r="F566">
        <f>VLOOKUP($A566,'9month'!$B$2:$L$1582,4,FALSE)</f>
        <v>100858</v>
      </c>
      <c r="G566">
        <f>VLOOKUP($A566,'9month'!$B$2:$L$1582,5,FALSE)</f>
        <v>48</v>
      </c>
      <c r="H566">
        <f>VLOOKUP($A566,'9month'!$B$2:$L$1582,6,FALSE)</f>
        <v>4</v>
      </c>
      <c r="I566">
        <f>VLOOKUP($A566,'9month'!$B$2:$L$1582,9,FALSE)</f>
        <v>459</v>
      </c>
      <c r="J566">
        <f>VLOOKUP($A566,'9month'!$B$2:$L$1582,10,FALSE)</f>
        <v>17</v>
      </c>
      <c r="K566">
        <f>VLOOKUP($A566,'9month'!$B$2:$L$1582,11,FALSE)</f>
        <v>0</v>
      </c>
    </row>
    <row r="567" spans="1:11" ht="18" hidden="1">
      <c r="A567" s="1" t="s">
        <v>570</v>
      </c>
      <c r="B567" t="str">
        <f>IF(ISNA(VLOOKUP($A567,incdec!$A$2:$B$89,2,FALSE)),"",VLOOKUP($A567,incdec!$A$2:$B$89,2,FALSE))</f>
        <v/>
      </c>
      <c r="C567" t="str">
        <f>IF(ISNA(VLOOKUP($A567,'dec8'!$A$1:$A$54,1,FALSE)),IF(ISNA(VLOOKUP($A567,'inc8'!$A$1:$A$26,1,FALSE)),"","increase8"),"decrease8")</f>
        <v/>
      </c>
      <c r="D567" t="str">
        <f>B567&amp;" "&amp;C567</f>
        <v xml:space="preserve"> </v>
      </c>
      <c r="E567" t="str">
        <f>VLOOKUP($A567,'9month'!$B$2:$L$1582,7,FALSE)</f>
        <v>2013-10-07T20:47:02Z</v>
      </c>
      <c r="F567">
        <f>VLOOKUP($A567,'9month'!$B$2:$L$1582,4,FALSE)</f>
        <v>13569</v>
      </c>
      <c r="G567">
        <f>VLOOKUP($A567,'9month'!$B$2:$L$1582,5,FALSE)</f>
        <v>16</v>
      </c>
      <c r="H567">
        <f>VLOOKUP($A567,'9month'!$B$2:$L$1582,6,FALSE)</f>
        <v>2</v>
      </c>
      <c r="I567">
        <f>VLOOKUP($A567,'9month'!$B$2:$L$1582,9,FALSE)</f>
        <v>234</v>
      </c>
      <c r="J567">
        <f>VLOOKUP($A567,'9month'!$B$2:$L$1582,10,FALSE)</f>
        <v>0</v>
      </c>
      <c r="K567">
        <f>VLOOKUP($A567,'9month'!$B$2:$L$1582,11,FALSE)</f>
        <v>1</v>
      </c>
    </row>
    <row r="568" spans="1:11" ht="18" hidden="1">
      <c r="A568" s="1" t="s">
        <v>571</v>
      </c>
      <c r="B568" t="str">
        <f>IF(ISNA(VLOOKUP($A568,incdec!$A$2:$B$89,2,FALSE)),"",VLOOKUP($A568,incdec!$A$2:$B$89,2,FALSE))</f>
        <v/>
      </c>
      <c r="C568" t="str">
        <f>IF(ISNA(VLOOKUP($A568,'dec8'!$A$1:$A$54,1,FALSE)),IF(ISNA(VLOOKUP($A568,'inc8'!$A$1:$A$26,1,FALSE)),"","increase8"),"decrease8")</f>
        <v/>
      </c>
      <c r="D568" t="str">
        <f>B568&amp;" "&amp;C568</f>
        <v xml:space="preserve"> </v>
      </c>
      <c r="E568" t="str">
        <f>VLOOKUP($A568,'9month'!$B$2:$L$1582,7,FALSE)</f>
        <v>2014-01-17T10:18:30Z</v>
      </c>
      <c r="F568">
        <f>VLOOKUP($A568,'9month'!$B$2:$L$1582,4,FALSE)</f>
        <v>269566</v>
      </c>
      <c r="G568">
        <f>VLOOKUP($A568,'9month'!$B$2:$L$1582,5,FALSE)</f>
        <v>10459</v>
      </c>
      <c r="H568">
        <f>VLOOKUP($A568,'9month'!$B$2:$L$1582,6,FALSE)</f>
        <v>5513</v>
      </c>
      <c r="I568">
        <f>VLOOKUP($A568,'9month'!$B$2:$L$1582,9,FALSE)</f>
        <v>620</v>
      </c>
      <c r="J568">
        <f>VLOOKUP($A568,'9month'!$B$2:$L$1582,10,FALSE)</f>
        <v>516</v>
      </c>
      <c r="K568">
        <f>VLOOKUP($A568,'9month'!$B$2:$L$1582,11,FALSE)</f>
        <v>154</v>
      </c>
    </row>
    <row r="569" spans="1:11" hidden="1">
      <c r="C569" t="str">
        <f>IF(ISNA(VLOOKUP($A569,'dec8'!$A$1:$A$54,1,FALSE)),IF(ISNA(VLOOKUP($A569,'inc8'!$A$1:$A$26,1,FALSE)),"","increase8"),"decrease8")</f>
        <v/>
      </c>
    </row>
    <row r="570" spans="1:11" hidden="1">
      <c r="C570" t="str">
        <f>IF(ISNA(VLOOKUP($A570,'dec8'!$A$1:$A$54,1,FALSE)),IF(ISNA(VLOOKUP($A570,'inc8'!$A$1:$A$26,1,FALSE)),"","increase8"),"decrease8")</f>
        <v/>
      </c>
    </row>
    <row r="571" spans="1:11" hidden="1">
      <c r="C571" t="str">
        <f>IF(ISNA(VLOOKUP($A571,'dec8'!$A$1:$A$54,1,FALSE)),IF(ISNA(VLOOKUP($A571,'inc8'!$A$1:$A$26,1,FALSE)),"","increase8"),"decrease8")</f>
        <v/>
      </c>
    </row>
    <row r="572" spans="1:11" hidden="1">
      <c r="C572" t="str">
        <f>IF(ISNA(VLOOKUP($A572,'dec8'!$A$1:$A$54,1,FALSE)),IF(ISNA(VLOOKUP($A572,'inc8'!$A$1:$A$26,1,FALSE)),"","increase8"),"decrease8")</f>
        <v/>
      </c>
    </row>
    <row r="573" spans="1:11" hidden="1">
      <c r="C573" t="str">
        <f>IF(ISNA(VLOOKUP($A573,'dec8'!$A$1:$A$54,1,FALSE)),IF(ISNA(VLOOKUP($A573,'inc8'!$A$1:$A$26,1,FALSE)),"","increase8"),"decrease8")</f>
        <v/>
      </c>
    </row>
    <row r="574" spans="1:11" hidden="1">
      <c r="C574" t="str">
        <f>IF(ISNA(VLOOKUP($A574,'dec8'!$A$1:$A$54,1,FALSE)),IF(ISNA(VLOOKUP($A574,'inc8'!$A$1:$A$26,1,FALSE)),"","increase8"),"decrease8")</f>
        <v/>
      </c>
    </row>
    <row r="575" spans="1:11" hidden="1">
      <c r="C575" t="str">
        <f>IF(ISNA(VLOOKUP($A575,'dec8'!$A$1:$A$54,1,FALSE)),IF(ISNA(VLOOKUP($A575,'inc8'!$A$1:$A$26,1,FALSE)),"","increase8"),"decrease8")</f>
        <v/>
      </c>
    </row>
    <row r="576" spans="1:11" hidden="1">
      <c r="C576" t="str">
        <f>IF(ISNA(VLOOKUP($A576,'dec8'!$A$1:$A$54,1,FALSE)),IF(ISNA(VLOOKUP($A576,'inc8'!$A$1:$A$26,1,FALSE)),"","increase8"),"decrease8")</f>
        <v/>
      </c>
    </row>
    <row r="577" spans="3:3" hidden="1">
      <c r="C577" t="str">
        <f>IF(ISNA(VLOOKUP($A577,'dec8'!$A$1:$A$54,1,FALSE)),IF(ISNA(VLOOKUP($A577,'inc8'!$A$1:$A$26,1,FALSE)),"","increase8"),"decrease8")</f>
        <v/>
      </c>
    </row>
    <row r="578" spans="3:3" hidden="1">
      <c r="C578" t="str">
        <f>IF(ISNA(VLOOKUP($A578,'dec8'!$A$1:$A$54,1,FALSE)),IF(ISNA(VLOOKUP($A578,'inc8'!$A$1:$A$26,1,FALSE)),"","increase8"),"decrease8")</f>
        <v/>
      </c>
    </row>
    <row r="579" spans="3:3" hidden="1">
      <c r="C579" t="str">
        <f>IF(ISNA(VLOOKUP($A579,'dec8'!$A$1:$A$54,1,FALSE)),IF(ISNA(VLOOKUP($A579,'inc8'!$A$1:$A$26,1,FALSE)),"","increase8"),"decrease8")</f>
        <v/>
      </c>
    </row>
    <row r="580" spans="3:3" hidden="1">
      <c r="C580" t="str">
        <f>IF(ISNA(VLOOKUP($A580,'dec8'!$A$1:$A$54,1,FALSE)),IF(ISNA(VLOOKUP($A580,'inc8'!$A$1:$A$26,1,FALSE)),"","increase8"),"decrease8")</f>
        <v/>
      </c>
    </row>
    <row r="581" spans="3:3" hidden="1">
      <c r="C581" t="str">
        <f>IF(ISNA(VLOOKUP($A581,'dec8'!$A$1:$A$54,1,FALSE)),IF(ISNA(VLOOKUP($A581,'inc8'!$A$1:$A$26,1,FALSE)),"","increase8"),"decrease8")</f>
        <v/>
      </c>
    </row>
    <row r="582" spans="3:3" hidden="1">
      <c r="C582" t="str">
        <f>IF(ISNA(VLOOKUP($A582,'dec8'!$A$1:$A$54,1,FALSE)),IF(ISNA(VLOOKUP($A582,'inc8'!$A$1:$A$26,1,FALSE)),"","increase8"),"decrease8")</f>
        <v/>
      </c>
    </row>
    <row r="583" spans="3:3" hidden="1">
      <c r="C583" t="str">
        <f>IF(ISNA(VLOOKUP($A583,'dec8'!$A$1:$A$54,1,FALSE)),IF(ISNA(VLOOKUP($A583,'inc8'!$A$1:$A$26,1,FALSE)),"","increase8"),"decrease8")</f>
        <v/>
      </c>
    </row>
    <row r="584" spans="3:3" hidden="1">
      <c r="C584" t="str">
        <f>IF(ISNA(VLOOKUP($A584,'dec8'!$A$1:$A$54,1,FALSE)),IF(ISNA(VLOOKUP($A584,'inc8'!$A$1:$A$26,1,FALSE)),"","increase8"),"decrease8")</f>
        <v/>
      </c>
    </row>
    <row r="585" spans="3:3" hidden="1">
      <c r="C585" t="str">
        <f>IF(ISNA(VLOOKUP($A585,'dec8'!$A$1:$A$54,1,FALSE)),IF(ISNA(VLOOKUP($A585,'inc8'!$A$1:$A$26,1,FALSE)),"","increase8"),"decrease8")</f>
        <v/>
      </c>
    </row>
    <row r="586" spans="3:3" hidden="1">
      <c r="C586" t="str">
        <f>IF(ISNA(VLOOKUP($A586,'dec8'!$A$1:$A$54,1,FALSE)),IF(ISNA(VLOOKUP($A586,'inc8'!$A$1:$A$26,1,FALSE)),"","increase8"),"decrease8")</f>
        <v/>
      </c>
    </row>
    <row r="587" spans="3:3" hidden="1">
      <c r="C587" t="str">
        <f>IF(ISNA(VLOOKUP($A587,'dec8'!$A$1:$A$54,1,FALSE)),IF(ISNA(VLOOKUP($A587,'inc8'!$A$1:$A$26,1,FALSE)),"","increase8"),"decrease8")</f>
        <v/>
      </c>
    </row>
    <row r="588" spans="3:3" hidden="1">
      <c r="C588" t="str">
        <f>IF(ISNA(VLOOKUP($A588,'dec8'!$A$1:$A$54,1,FALSE)),IF(ISNA(VLOOKUP($A588,'inc8'!$A$1:$A$26,1,FALSE)),"","increase8"),"decrease8")</f>
        <v/>
      </c>
    </row>
    <row r="589" spans="3:3" hidden="1">
      <c r="C589" t="str">
        <f>IF(ISNA(VLOOKUP($A589,'dec8'!$A$1:$A$54,1,FALSE)),IF(ISNA(VLOOKUP($A589,'inc8'!$A$1:$A$26,1,FALSE)),"","increase8"),"decrease8")</f>
        <v/>
      </c>
    </row>
    <row r="590" spans="3:3" hidden="1">
      <c r="C590" t="str">
        <f>IF(ISNA(VLOOKUP($A590,'dec8'!$A$1:$A$54,1,FALSE)),IF(ISNA(VLOOKUP($A590,'inc8'!$A$1:$A$26,1,FALSE)),"","increase8"),"decrease8")</f>
        <v/>
      </c>
    </row>
    <row r="591" spans="3:3" hidden="1">
      <c r="C591" t="str">
        <f>IF(ISNA(VLOOKUP($A591,'dec8'!$A$1:$A$54,1,FALSE)),IF(ISNA(VLOOKUP($A591,'inc8'!$A$1:$A$26,1,FALSE)),"","increase8"),"decrease8")</f>
        <v/>
      </c>
    </row>
    <row r="592" spans="3:3" hidden="1">
      <c r="C592" t="str">
        <f>IF(ISNA(VLOOKUP($A592,'dec8'!$A$1:$A$54,1,FALSE)),IF(ISNA(VLOOKUP($A592,'inc8'!$A$1:$A$26,1,FALSE)),"","increase8"),"decrease8")</f>
        <v/>
      </c>
    </row>
    <row r="593" spans="3:3" hidden="1">
      <c r="C593" t="str">
        <f>IF(ISNA(VLOOKUP($A593,'dec8'!$A$1:$A$54,1,FALSE)),IF(ISNA(VLOOKUP($A593,'inc8'!$A$1:$A$26,1,FALSE)),"","increase8"),"decrease8")</f>
        <v/>
      </c>
    </row>
    <row r="594" spans="3:3" hidden="1">
      <c r="C594" t="str">
        <f>IF(ISNA(VLOOKUP($A594,'dec8'!$A$1:$A$54,1,FALSE)),IF(ISNA(VLOOKUP($A594,'inc8'!$A$1:$A$26,1,FALSE)),"","increase8"),"decrease8")</f>
        <v/>
      </c>
    </row>
    <row r="595" spans="3:3" hidden="1">
      <c r="C595" t="str">
        <f>IF(ISNA(VLOOKUP($A595,'dec8'!$A$1:$A$54,1,FALSE)),IF(ISNA(VLOOKUP($A595,'inc8'!$A$1:$A$26,1,FALSE)),"","increase8"),"decrease8")</f>
        <v/>
      </c>
    </row>
    <row r="596" spans="3:3" hidden="1">
      <c r="C596" t="str">
        <f>IF(ISNA(VLOOKUP($A596,'dec8'!$A$1:$A$54,1,FALSE)),IF(ISNA(VLOOKUP($A596,'inc8'!$A$1:$A$26,1,FALSE)),"","increase8"),"decrease8")</f>
        <v/>
      </c>
    </row>
    <row r="597" spans="3:3" hidden="1">
      <c r="C597" t="str">
        <f>IF(ISNA(VLOOKUP($A597,'dec8'!$A$1:$A$54,1,FALSE)),IF(ISNA(VLOOKUP($A597,'inc8'!$A$1:$A$26,1,FALSE)),"","increase8"),"decrease8")</f>
        <v/>
      </c>
    </row>
    <row r="598" spans="3:3" hidden="1">
      <c r="C598" t="str">
        <f>IF(ISNA(VLOOKUP($A598,'dec8'!$A$1:$A$54,1,FALSE)),IF(ISNA(VLOOKUP($A598,'inc8'!$A$1:$A$26,1,FALSE)),"","increase8"),"decrease8")</f>
        <v/>
      </c>
    </row>
    <row r="599" spans="3:3" hidden="1">
      <c r="C599" t="str">
        <f>IF(ISNA(VLOOKUP($A599,'dec8'!$A$1:$A$54,1,FALSE)),IF(ISNA(VLOOKUP($A599,'inc8'!$A$1:$A$26,1,FALSE)),"","increase8"),"decrease8")</f>
        <v/>
      </c>
    </row>
    <row r="600" spans="3:3" hidden="1">
      <c r="C600" t="str">
        <f>IF(ISNA(VLOOKUP($A600,'dec8'!$A$1:$A$54,1,FALSE)),IF(ISNA(VLOOKUP($A600,'inc8'!$A$1:$A$26,1,FALSE)),"","increase8"),"decrease8")</f>
        <v/>
      </c>
    </row>
    <row r="601" spans="3:3" hidden="1">
      <c r="C601" t="str">
        <f>IF(ISNA(VLOOKUP($A601,'dec8'!$A$1:$A$54,1,FALSE)),IF(ISNA(VLOOKUP($A601,'inc8'!$A$1:$A$26,1,FALSE)),"","increase8"),"decrease8")</f>
        <v/>
      </c>
    </row>
    <row r="602" spans="3:3" hidden="1">
      <c r="C602" t="str">
        <f>IF(ISNA(VLOOKUP($A602,'dec8'!$A$1:$A$54,1,FALSE)),IF(ISNA(VLOOKUP($A602,'inc8'!$A$1:$A$26,1,FALSE)),"","increase8"),"decrease8")</f>
        <v/>
      </c>
    </row>
    <row r="603" spans="3:3" hidden="1">
      <c r="C603" t="str">
        <f>IF(ISNA(VLOOKUP($A603,'dec8'!$A$1:$A$54,1,FALSE)),IF(ISNA(VLOOKUP($A603,'inc8'!$A$1:$A$26,1,FALSE)),"","increase8"),"decrease8")</f>
        <v/>
      </c>
    </row>
    <row r="604" spans="3:3" hidden="1">
      <c r="C604" t="str">
        <f>IF(ISNA(VLOOKUP($A604,'dec8'!$A$1:$A$54,1,FALSE)),IF(ISNA(VLOOKUP($A604,'inc8'!$A$1:$A$26,1,FALSE)),"","increase8"),"decrease8")</f>
        <v/>
      </c>
    </row>
    <row r="605" spans="3:3" hidden="1">
      <c r="C605" t="str">
        <f>IF(ISNA(VLOOKUP($A605,'dec8'!$A$1:$A$54,1,FALSE)),IF(ISNA(VLOOKUP($A605,'inc8'!$A$1:$A$26,1,FALSE)),"","increase8"),"decrease8")</f>
        <v/>
      </c>
    </row>
    <row r="606" spans="3:3" hidden="1">
      <c r="C606" t="str">
        <f>IF(ISNA(VLOOKUP($A606,'dec8'!$A$1:$A$54,1,FALSE)),IF(ISNA(VLOOKUP($A606,'inc8'!$A$1:$A$26,1,FALSE)),"","increase8"),"decrease8")</f>
        <v/>
      </c>
    </row>
    <row r="607" spans="3:3" hidden="1">
      <c r="C607" t="str">
        <f>IF(ISNA(VLOOKUP($A607,'dec8'!$A$1:$A$54,1,FALSE)),IF(ISNA(VLOOKUP($A607,'inc8'!$A$1:$A$26,1,FALSE)),"","increase8"),"decrease8")</f>
        <v/>
      </c>
    </row>
    <row r="608" spans="3:3" hidden="1">
      <c r="C608" t="str">
        <f>IF(ISNA(VLOOKUP($A608,'dec8'!$A$1:$A$54,1,FALSE)),IF(ISNA(VLOOKUP($A608,'inc8'!$A$1:$A$26,1,FALSE)),"","increase8"),"decrease8")</f>
        <v/>
      </c>
    </row>
    <row r="609" spans="3:3" hidden="1">
      <c r="C609" t="str">
        <f>IF(ISNA(VLOOKUP($A609,'dec8'!$A$1:$A$54,1,FALSE)),IF(ISNA(VLOOKUP($A609,'inc8'!$A$1:$A$26,1,FALSE)),"","increase8"),"decrease8")</f>
        <v/>
      </c>
    </row>
    <row r="610" spans="3:3" hidden="1">
      <c r="C610" t="str">
        <f>IF(ISNA(VLOOKUP($A610,'dec8'!$A$1:$A$54,1,FALSE)),IF(ISNA(VLOOKUP($A610,'inc8'!$A$1:$A$26,1,FALSE)),"","increase8"),"decrease8")</f>
        <v/>
      </c>
    </row>
    <row r="611" spans="3:3" hidden="1">
      <c r="C611" t="str">
        <f>IF(ISNA(VLOOKUP($A611,'dec8'!$A$1:$A$54,1,FALSE)),IF(ISNA(VLOOKUP($A611,'inc8'!$A$1:$A$26,1,FALSE)),"","increase8"),"decrease8")</f>
        <v/>
      </c>
    </row>
    <row r="612" spans="3:3" hidden="1">
      <c r="C612" t="str">
        <f>IF(ISNA(VLOOKUP($A612,'dec8'!$A$1:$A$54,1,FALSE)),IF(ISNA(VLOOKUP($A612,'inc8'!$A$1:$A$26,1,FALSE)),"","increase8"),"decrease8")</f>
        <v/>
      </c>
    </row>
    <row r="613" spans="3:3" hidden="1">
      <c r="C613" t="str">
        <f>IF(ISNA(VLOOKUP($A613,'dec8'!$A$1:$A$54,1,FALSE)),IF(ISNA(VLOOKUP($A613,'inc8'!$A$1:$A$26,1,FALSE)),"","increase8"),"decrease8")</f>
        <v/>
      </c>
    </row>
    <row r="614" spans="3:3" hidden="1">
      <c r="C614" t="str">
        <f>IF(ISNA(VLOOKUP($A614,'dec8'!$A$1:$A$54,1,FALSE)),IF(ISNA(VLOOKUP($A614,'inc8'!$A$1:$A$26,1,FALSE)),"","increase8"),"decrease8")</f>
        <v/>
      </c>
    </row>
    <row r="615" spans="3:3" hidden="1">
      <c r="C615" t="str">
        <f>IF(ISNA(VLOOKUP($A615,'dec8'!$A$1:$A$54,1,FALSE)),IF(ISNA(VLOOKUP($A615,'inc8'!$A$1:$A$26,1,FALSE)),"","increase8"),"decrease8")</f>
        <v/>
      </c>
    </row>
    <row r="616" spans="3:3" hidden="1">
      <c r="C616" t="str">
        <f>IF(ISNA(VLOOKUP($A616,'dec8'!$A$1:$A$54,1,FALSE)),IF(ISNA(VLOOKUP($A616,'inc8'!$A$1:$A$26,1,FALSE)),"","increase8"),"decrease8")</f>
        <v/>
      </c>
    </row>
    <row r="617" spans="3:3" hidden="1">
      <c r="C617" t="str">
        <f>IF(ISNA(VLOOKUP($A617,'dec8'!$A$1:$A$54,1,FALSE)),IF(ISNA(VLOOKUP($A617,'inc8'!$A$1:$A$26,1,FALSE)),"","increase8"),"decrease8")</f>
        <v/>
      </c>
    </row>
    <row r="618" spans="3:3" hidden="1">
      <c r="C618" t="str">
        <f>IF(ISNA(VLOOKUP($A618,'dec8'!$A$1:$A$54,1,FALSE)),IF(ISNA(VLOOKUP($A618,'inc8'!$A$1:$A$26,1,FALSE)),"","increase8"),"decrease8")</f>
        <v/>
      </c>
    </row>
    <row r="619" spans="3:3" hidden="1">
      <c r="C619" t="str">
        <f>IF(ISNA(VLOOKUP($A619,'dec8'!$A$1:$A$54,1,FALSE)),IF(ISNA(VLOOKUP($A619,'inc8'!$A$1:$A$26,1,FALSE)),"","increase8"),"decrease8")</f>
        <v/>
      </c>
    </row>
    <row r="620" spans="3:3" hidden="1">
      <c r="C620" t="str">
        <f>IF(ISNA(VLOOKUP($A620,'dec8'!$A$1:$A$54,1,FALSE)),IF(ISNA(VLOOKUP($A620,'inc8'!$A$1:$A$26,1,FALSE)),"","increase8"),"decrease8")</f>
        <v/>
      </c>
    </row>
    <row r="621" spans="3:3" hidden="1">
      <c r="C621" t="str">
        <f>IF(ISNA(VLOOKUP($A621,'dec8'!$A$1:$A$54,1,FALSE)),IF(ISNA(VLOOKUP($A621,'inc8'!$A$1:$A$26,1,FALSE)),"","increase8"),"decrease8")</f>
        <v/>
      </c>
    </row>
    <row r="622" spans="3:3" hidden="1">
      <c r="C622" t="str">
        <f>IF(ISNA(VLOOKUP($A622,'dec8'!$A$1:$A$54,1,FALSE)),IF(ISNA(VLOOKUP($A622,'inc8'!$A$1:$A$26,1,FALSE)),"","increase8"),"decrease8")</f>
        <v/>
      </c>
    </row>
    <row r="623" spans="3:3" hidden="1">
      <c r="C623" t="str">
        <f>IF(ISNA(VLOOKUP($A623,'dec8'!$A$1:$A$54,1,FALSE)),IF(ISNA(VLOOKUP($A623,'inc8'!$A$1:$A$26,1,FALSE)),"","increase8"),"decrease8")</f>
        <v/>
      </c>
    </row>
    <row r="624" spans="3:3" hidden="1">
      <c r="C624" t="str">
        <f>IF(ISNA(VLOOKUP($A624,'dec8'!$A$1:$A$54,1,FALSE)),IF(ISNA(VLOOKUP($A624,'inc8'!$A$1:$A$26,1,FALSE)),"","increase8"),"decrease8")</f>
        <v/>
      </c>
    </row>
    <row r="625" spans="3:3" hidden="1">
      <c r="C625" t="str">
        <f>IF(ISNA(VLOOKUP($A625,'dec8'!$A$1:$A$54,1,FALSE)),IF(ISNA(VLOOKUP($A625,'inc8'!$A$1:$A$26,1,FALSE)),"","increase8"),"decrease8")</f>
        <v/>
      </c>
    </row>
    <row r="626" spans="3:3" hidden="1">
      <c r="C626" t="str">
        <f>IF(ISNA(VLOOKUP($A626,'dec8'!$A$1:$A$54,1,FALSE)),IF(ISNA(VLOOKUP($A626,'inc8'!$A$1:$A$26,1,FALSE)),"","increase8"),"decrease8")</f>
        <v/>
      </c>
    </row>
    <row r="627" spans="3:3" hidden="1">
      <c r="C627" t="str">
        <f>IF(ISNA(VLOOKUP($A627,'dec8'!$A$1:$A$54,1,FALSE)),IF(ISNA(VLOOKUP($A627,'inc8'!$A$1:$A$26,1,FALSE)),"","increase8"),"decrease8")</f>
        <v/>
      </c>
    </row>
    <row r="628" spans="3:3" hidden="1">
      <c r="C628" t="str">
        <f>IF(ISNA(VLOOKUP($A628,'dec8'!$A$1:$A$54,1,FALSE)),IF(ISNA(VLOOKUP($A628,'inc8'!$A$1:$A$26,1,FALSE)),"","increase8"),"decrease8")</f>
        <v/>
      </c>
    </row>
    <row r="629" spans="3:3" hidden="1">
      <c r="C629" t="str">
        <f>IF(ISNA(VLOOKUP($A629,'dec8'!$A$1:$A$54,1,FALSE)),IF(ISNA(VLOOKUP($A629,'inc8'!$A$1:$A$26,1,FALSE)),"","increase8"),"decrease8")</f>
        <v/>
      </c>
    </row>
    <row r="630" spans="3:3" hidden="1">
      <c r="C630" t="str">
        <f>IF(ISNA(VLOOKUP($A630,'dec8'!$A$1:$A$54,1,FALSE)),IF(ISNA(VLOOKUP($A630,'inc8'!$A$1:$A$26,1,FALSE)),"","increase8"),"decrease8")</f>
        <v/>
      </c>
    </row>
    <row r="631" spans="3:3" hidden="1">
      <c r="C631" t="str">
        <f>IF(ISNA(VLOOKUP($A631,'dec8'!$A$1:$A$54,1,FALSE)),IF(ISNA(VLOOKUP($A631,'inc8'!$A$1:$A$26,1,FALSE)),"","increase8"),"decrease8")</f>
        <v/>
      </c>
    </row>
    <row r="632" spans="3:3" hidden="1">
      <c r="C632" t="str">
        <f>IF(ISNA(VLOOKUP($A632,'dec8'!$A$1:$A$54,1,FALSE)),IF(ISNA(VLOOKUP($A632,'inc8'!$A$1:$A$26,1,FALSE)),"","increase8"),"decrease8")</f>
        <v/>
      </c>
    </row>
    <row r="633" spans="3:3" hidden="1">
      <c r="C633" t="str">
        <f>IF(ISNA(VLOOKUP($A633,'dec8'!$A$1:$A$54,1,FALSE)),IF(ISNA(VLOOKUP($A633,'inc8'!$A$1:$A$26,1,FALSE)),"","increase8"),"decrease8")</f>
        <v/>
      </c>
    </row>
    <row r="634" spans="3:3" hidden="1">
      <c r="C634" t="str">
        <f>IF(ISNA(VLOOKUP($A634,'dec8'!$A$1:$A$54,1,FALSE)),IF(ISNA(VLOOKUP($A634,'inc8'!$A$1:$A$26,1,FALSE)),"","increase8"),"decrease8")</f>
        <v/>
      </c>
    </row>
    <row r="635" spans="3:3" hidden="1">
      <c r="C635" t="str">
        <f>IF(ISNA(VLOOKUP($A635,'dec8'!$A$1:$A$54,1,FALSE)),IF(ISNA(VLOOKUP($A635,'inc8'!$A$1:$A$26,1,FALSE)),"","increase8"),"decrease8")</f>
        <v/>
      </c>
    </row>
    <row r="636" spans="3:3" hidden="1">
      <c r="C636" t="str">
        <f>IF(ISNA(VLOOKUP($A636,'dec8'!$A$1:$A$54,1,FALSE)),IF(ISNA(VLOOKUP($A636,'inc8'!$A$1:$A$26,1,FALSE)),"","increase8"),"decrease8")</f>
        <v/>
      </c>
    </row>
    <row r="637" spans="3:3" hidden="1">
      <c r="C637" t="str">
        <f>IF(ISNA(VLOOKUP($A637,'dec8'!$A$1:$A$54,1,FALSE)),IF(ISNA(VLOOKUP($A637,'inc8'!$A$1:$A$26,1,FALSE)),"","increase8"),"decrease8")</f>
        <v/>
      </c>
    </row>
    <row r="638" spans="3:3" hidden="1">
      <c r="C638" t="str">
        <f>IF(ISNA(VLOOKUP($A638,'dec8'!$A$1:$A$54,1,FALSE)),IF(ISNA(VLOOKUP($A638,'inc8'!$A$1:$A$26,1,FALSE)),"","increase8"),"decrease8")</f>
        <v/>
      </c>
    </row>
    <row r="639" spans="3:3" hidden="1">
      <c r="C639" t="str">
        <f>IF(ISNA(VLOOKUP($A639,'dec8'!$A$1:$A$54,1,FALSE)),IF(ISNA(VLOOKUP($A639,'inc8'!$A$1:$A$26,1,FALSE)),"","increase8"),"decrease8")</f>
        <v/>
      </c>
    </row>
    <row r="640" spans="3:3" hidden="1">
      <c r="C640" t="str">
        <f>IF(ISNA(VLOOKUP($A640,'dec8'!$A$1:$A$54,1,FALSE)),IF(ISNA(VLOOKUP($A640,'inc8'!$A$1:$A$26,1,FALSE)),"","increase8"),"decrease8")</f>
        <v/>
      </c>
    </row>
    <row r="641" spans="3:3" hidden="1">
      <c r="C641" t="str">
        <f>IF(ISNA(VLOOKUP($A641,'dec8'!$A$1:$A$54,1,FALSE)),IF(ISNA(VLOOKUP($A641,'inc8'!$A$1:$A$26,1,FALSE)),"","increase8"),"decrease8")</f>
        <v/>
      </c>
    </row>
    <row r="642" spans="3:3" hidden="1">
      <c r="C642" t="str">
        <f>IF(ISNA(VLOOKUP($A642,'dec8'!$A$1:$A$54,1,FALSE)),IF(ISNA(VLOOKUP($A642,'inc8'!$A$1:$A$26,1,FALSE)),"","increase8"),"decrease8")</f>
        <v/>
      </c>
    </row>
    <row r="643" spans="3:3" hidden="1">
      <c r="C643" t="str">
        <f>IF(ISNA(VLOOKUP($A643,'dec8'!$A$1:$A$54,1,FALSE)),IF(ISNA(VLOOKUP($A643,'inc8'!$A$1:$A$26,1,FALSE)),"","increase8"),"decrease8")</f>
        <v/>
      </c>
    </row>
    <row r="644" spans="3:3" hidden="1">
      <c r="C644" t="str">
        <f>IF(ISNA(VLOOKUP($A644,'dec8'!$A$1:$A$54,1,FALSE)),IF(ISNA(VLOOKUP($A644,'inc8'!$A$1:$A$26,1,FALSE)),"","increase8"),"decrease8")</f>
        <v/>
      </c>
    </row>
    <row r="645" spans="3:3" hidden="1">
      <c r="C645" t="str">
        <f>IF(ISNA(VLOOKUP($A645,'dec8'!$A$1:$A$54,1,FALSE)),IF(ISNA(VLOOKUP($A645,'inc8'!$A$1:$A$26,1,FALSE)),"","increase8"),"decrease8")</f>
        <v/>
      </c>
    </row>
    <row r="646" spans="3:3" hidden="1">
      <c r="C646" t="str">
        <f>IF(ISNA(VLOOKUP($A646,'dec8'!$A$1:$A$54,1,FALSE)),IF(ISNA(VLOOKUP($A646,'inc8'!$A$1:$A$26,1,FALSE)),"","increase8"),"decrease8")</f>
        <v/>
      </c>
    </row>
    <row r="647" spans="3:3" hidden="1">
      <c r="C647" t="str">
        <f>IF(ISNA(VLOOKUP($A647,'dec8'!$A$1:$A$54,1,FALSE)),IF(ISNA(VLOOKUP($A647,'inc8'!$A$1:$A$26,1,FALSE)),"","increase8"),"decrease8")</f>
        <v/>
      </c>
    </row>
    <row r="648" spans="3:3" hidden="1">
      <c r="C648" t="str">
        <f>IF(ISNA(VLOOKUP($A648,'dec8'!$A$1:$A$54,1,FALSE)),IF(ISNA(VLOOKUP($A648,'inc8'!$A$1:$A$26,1,FALSE)),"","increase8"),"decrease8")</f>
        <v/>
      </c>
    </row>
    <row r="649" spans="3:3" hidden="1">
      <c r="C649" t="str">
        <f>IF(ISNA(VLOOKUP($A649,'dec8'!$A$1:$A$54,1,FALSE)),IF(ISNA(VLOOKUP($A649,'inc8'!$A$1:$A$26,1,FALSE)),"","increase8"),"decrease8")</f>
        <v/>
      </c>
    </row>
    <row r="650" spans="3:3" hidden="1">
      <c r="C650" t="str">
        <f>IF(ISNA(VLOOKUP($A650,'dec8'!$A$1:$A$54,1,FALSE)),IF(ISNA(VLOOKUP($A650,'inc8'!$A$1:$A$26,1,FALSE)),"","increase8"),"decrease8")</f>
        <v/>
      </c>
    </row>
    <row r="651" spans="3:3" hidden="1">
      <c r="C651" t="str">
        <f>IF(ISNA(VLOOKUP($A651,'dec8'!$A$1:$A$54,1,FALSE)),IF(ISNA(VLOOKUP($A651,'inc8'!$A$1:$A$26,1,FALSE)),"","increase8"),"decrease8")</f>
        <v/>
      </c>
    </row>
    <row r="652" spans="3:3" hidden="1">
      <c r="C652" t="str">
        <f>IF(ISNA(VLOOKUP($A652,'dec8'!$A$1:$A$54,1,FALSE)),IF(ISNA(VLOOKUP($A652,'inc8'!$A$1:$A$26,1,FALSE)),"","increase8"),"decrease8")</f>
        <v/>
      </c>
    </row>
    <row r="653" spans="3:3" hidden="1">
      <c r="C653" t="str">
        <f>IF(ISNA(VLOOKUP($A653,'dec8'!$A$1:$A$54,1,FALSE)),IF(ISNA(VLOOKUP($A653,'inc8'!$A$1:$A$26,1,FALSE)),"","increase8"),"decrease8")</f>
        <v/>
      </c>
    </row>
    <row r="654" spans="3:3" hidden="1">
      <c r="C654" t="str">
        <f>IF(ISNA(VLOOKUP($A654,'dec8'!$A$1:$A$54,1,FALSE)),IF(ISNA(VLOOKUP($A654,'inc8'!$A$1:$A$26,1,FALSE)),"","increase8"),"decrease8")</f>
        <v/>
      </c>
    </row>
    <row r="655" spans="3:3" hidden="1">
      <c r="C655" t="str">
        <f>IF(ISNA(VLOOKUP($A655,'dec8'!$A$1:$A$54,1,FALSE)),IF(ISNA(VLOOKUP($A655,'inc8'!$A$1:$A$26,1,FALSE)),"","increase8"),"decrease8")</f>
        <v/>
      </c>
    </row>
    <row r="656" spans="3:3" hidden="1">
      <c r="C656" t="str">
        <f>IF(ISNA(VLOOKUP($A656,'dec8'!$A$1:$A$54,1,FALSE)),IF(ISNA(VLOOKUP($A656,'inc8'!$A$1:$A$26,1,FALSE)),"","increase8"),"decrease8")</f>
        <v/>
      </c>
    </row>
    <row r="657" spans="3:3" hidden="1">
      <c r="C657" t="str">
        <f>IF(ISNA(VLOOKUP($A657,'dec8'!$A$1:$A$54,1,FALSE)),IF(ISNA(VLOOKUP($A657,'inc8'!$A$1:$A$26,1,FALSE)),"","increase8"),"decrease8")</f>
        <v/>
      </c>
    </row>
    <row r="658" spans="3:3" hidden="1">
      <c r="C658" t="str">
        <f>IF(ISNA(VLOOKUP($A658,'dec8'!$A$1:$A$54,1,FALSE)),IF(ISNA(VLOOKUP($A658,'inc8'!$A$1:$A$26,1,FALSE)),"","increase8"),"decrease8")</f>
        <v/>
      </c>
    </row>
    <row r="659" spans="3:3" hidden="1">
      <c r="C659" t="str">
        <f>IF(ISNA(VLOOKUP($A659,'dec8'!$A$1:$A$54,1,FALSE)),IF(ISNA(VLOOKUP($A659,'inc8'!$A$1:$A$26,1,FALSE)),"","increase8"),"decrease8")</f>
        <v/>
      </c>
    </row>
    <row r="660" spans="3:3" hidden="1">
      <c r="C660" t="str">
        <f>IF(ISNA(VLOOKUP($A660,'dec8'!$A$1:$A$54,1,FALSE)),IF(ISNA(VLOOKUP($A660,'inc8'!$A$1:$A$26,1,FALSE)),"","increase8"),"decrease8")</f>
        <v/>
      </c>
    </row>
    <row r="661" spans="3:3" hidden="1">
      <c r="C661" t="str">
        <f>IF(ISNA(VLOOKUP($A661,'dec8'!$A$1:$A$54,1,FALSE)),IF(ISNA(VLOOKUP($A661,'inc8'!$A$1:$A$26,1,FALSE)),"","increase8"),"decrease8")</f>
        <v/>
      </c>
    </row>
    <row r="662" spans="3:3" hidden="1">
      <c r="C662" t="str">
        <f>IF(ISNA(VLOOKUP($A662,'dec8'!$A$1:$A$54,1,FALSE)),IF(ISNA(VLOOKUP($A662,'inc8'!$A$1:$A$26,1,FALSE)),"","increase8"),"decrease8")</f>
        <v/>
      </c>
    </row>
    <row r="663" spans="3:3" hidden="1">
      <c r="C663" t="str">
        <f>IF(ISNA(VLOOKUP($A663,'dec8'!$A$1:$A$54,1,FALSE)),IF(ISNA(VLOOKUP($A663,'inc8'!$A$1:$A$26,1,FALSE)),"","increase8"),"decrease8")</f>
        <v/>
      </c>
    </row>
    <row r="664" spans="3:3" hidden="1">
      <c r="C664" t="str">
        <f>IF(ISNA(VLOOKUP($A664,'dec8'!$A$1:$A$54,1,FALSE)),IF(ISNA(VLOOKUP($A664,'inc8'!$A$1:$A$26,1,FALSE)),"","increase8"),"decrease8")</f>
        <v/>
      </c>
    </row>
    <row r="665" spans="3:3" hidden="1">
      <c r="C665" t="str">
        <f>IF(ISNA(VLOOKUP($A665,'dec8'!$A$1:$A$54,1,FALSE)),IF(ISNA(VLOOKUP($A665,'inc8'!$A$1:$A$26,1,FALSE)),"","increase8"),"decrease8")</f>
        <v/>
      </c>
    </row>
    <row r="666" spans="3:3" hidden="1">
      <c r="C666" t="str">
        <f>IF(ISNA(VLOOKUP($A666,'dec8'!$A$1:$A$54,1,FALSE)),IF(ISNA(VLOOKUP($A666,'inc8'!$A$1:$A$26,1,FALSE)),"","increase8"),"decrease8")</f>
        <v/>
      </c>
    </row>
    <row r="667" spans="3:3" hidden="1">
      <c r="C667" t="str">
        <f>IF(ISNA(VLOOKUP($A667,'dec8'!$A$1:$A$54,1,FALSE)),IF(ISNA(VLOOKUP($A667,'inc8'!$A$1:$A$26,1,FALSE)),"","increase8"),"decrease8")</f>
        <v/>
      </c>
    </row>
    <row r="668" spans="3:3" hidden="1">
      <c r="C668" t="str">
        <f>IF(ISNA(VLOOKUP($A668,'dec8'!$A$1:$A$54,1,FALSE)),IF(ISNA(VLOOKUP($A668,'inc8'!$A$1:$A$26,1,FALSE)),"","increase8"),"decrease8")</f>
        <v/>
      </c>
    </row>
    <row r="669" spans="3:3" hidden="1">
      <c r="C669" t="str">
        <f>IF(ISNA(VLOOKUP($A669,'dec8'!$A$1:$A$54,1,FALSE)),IF(ISNA(VLOOKUP($A669,'inc8'!$A$1:$A$26,1,FALSE)),"","increase8"),"decrease8")</f>
        <v/>
      </c>
    </row>
    <row r="670" spans="3:3" hidden="1">
      <c r="C670" t="str">
        <f>IF(ISNA(VLOOKUP($A670,'dec8'!$A$1:$A$54,1,FALSE)),IF(ISNA(VLOOKUP($A670,'inc8'!$A$1:$A$26,1,FALSE)),"","increase8"),"decrease8")</f>
        <v/>
      </c>
    </row>
    <row r="671" spans="3:3" hidden="1">
      <c r="C671" t="str">
        <f>IF(ISNA(VLOOKUP($A671,'dec8'!$A$1:$A$54,1,FALSE)),IF(ISNA(VLOOKUP($A671,'inc8'!$A$1:$A$26,1,FALSE)),"","increase8"),"decrease8")</f>
        <v/>
      </c>
    </row>
    <row r="672" spans="3:3" hidden="1">
      <c r="C672" t="str">
        <f>IF(ISNA(VLOOKUP($A672,'dec8'!$A$1:$A$54,1,FALSE)),IF(ISNA(VLOOKUP($A672,'inc8'!$A$1:$A$26,1,FALSE)),"","increase8"),"decrease8")</f>
        <v/>
      </c>
    </row>
    <row r="673" spans="3:3" hidden="1">
      <c r="C673" t="str">
        <f>IF(ISNA(VLOOKUP($A673,'dec8'!$A$1:$A$54,1,FALSE)),IF(ISNA(VLOOKUP($A673,'inc8'!$A$1:$A$26,1,FALSE)),"","increase8"),"decrease8")</f>
        <v/>
      </c>
    </row>
    <row r="674" spans="3:3" hidden="1">
      <c r="C674" t="str">
        <f>IF(ISNA(VLOOKUP($A674,'dec8'!$A$1:$A$54,1,FALSE)),IF(ISNA(VLOOKUP($A674,'inc8'!$A$1:$A$26,1,FALSE)),"","increase8"),"decrease8")</f>
        <v/>
      </c>
    </row>
    <row r="675" spans="3:3" hidden="1">
      <c r="C675" t="str">
        <f>IF(ISNA(VLOOKUP($A675,'dec8'!$A$1:$A$54,1,FALSE)),IF(ISNA(VLOOKUP($A675,'inc8'!$A$1:$A$26,1,FALSE)),"","increase8"),"decrease8")</f>
        <v/>
      </c>
    </row>
    <row r="676" spans="3:3" hidden="1">
      <c r="C676" t="str">
        <f>IF(ISNA(VLOOKUP($A676,'dec8'!$A$1:$A$54,1,FALSE)),IF(ISNA(VLOOKUP($A676,'inc8'!$A$1:$A$26,1,FALSE)),"","increase8"),"decrease8")</f>
        <v/>
      </c>
    </row>
    <row r="677" spans="3:3" hidden="1">
      <c r="C677" t="str">
        <f>IF(ISNA(VLOOKUP($A677,'dec8'!$A$1:$A$54,1,FALSE)),IF(ISNA(VLOOKUP($A677,'inc8'!$A$1:$A$26,1,FALSE)),"","increase8"),"decrease8")</f>
        <v/>
      </c>
    </row>
    <row r="678" spans="3:3" hidden="1">
      <c r="C678" t="str">
        <f>IF(ISNA(VLOOKUP($A678,'dec8'!$A$1:$A$54,1,FALSE)),IF(ISNA(VLOOKUP($A678,'inc8'!$A$1:$A$26,1,FALSE)),"","increase8"),"decrease8")</f>
        <v/>
      </c>
    </row>
    <row r="679" spans="3:3" hidden="1">
      <c r="C679" t="str">
        <f>IF(ISNA(VLOOKUP($A679,'dec8'!$A$1:$A$54,1,FALSE)),IF(ISNA(VLOOKUP($A679,'inc8'!$A$1:$A$26,1,FALSE)),"","increase8"),"decrease8")</f>
        <v/>
      </c>
    </row>
    <row r="680" spans="3:3" hidden="1">
      <c r="C680" t="str">
        <f>IF(ISNA(VLOOKUP($A680,'dec8'!$A$1:$A$54,1,FALSE)),IF(ISNA(VLOOKUP($A680,'inc8'!$A$1:$A$26,1,FALSE)),"","increase8"),"decrease8")</f>
        <v/>
      </c>
    </row>
    <row r="681" spans="3:3" hidden="1">
      <c r="C681" t="str">
        <f>IF(ISNA(VLOOKUP($A681,'dec8'!$A$1:$A$54,1,FALSE)),IF(ISNA(VLOOKUP($A681,'inc8'!$A$1:$A$26,1,FALSE)),"","increase8"),"decrease8")</f>
        <v/>
      </c>
    </row>
    <row r="682" spans="3:3" hidden="1">
      <c r="C682" t="str">
        <f>IF(ISNA(VLOOKUP($A682,'dec8'!$A$1:$A$54,1,FALSE)),IF(ISNA(VLOOKUP($A682,'inc8'!$A$1:$A$26,1,FALSE)),"","increase8"),"decrease8")</f>
        <v/>
      </c>
    </row>
    <row r="683" spans="3:3" hidden="1">
      <c r="C683" t="str">
        <f>IF(ISNA(VLOOKUP($A683,'dec8'!$A$1:$A$54,1,FALSE)),IF(ISNA(VLOOKUP($A683,'inc8'!$A$1:$A$26,1,FALSE)),"","increase8"),"decrease8")</f>
        <v/>
      </c>
    </row>
    <row r="684" spans="3:3" hidden="1">
      <c r="C684" t="str">
        <f>IF(ISNA(VLOOKUP($A684,'dec8'!$A$1:$A$54,1,FALSE)),IF(ISNA(VLOOKUP($A684,'inc8'!$A$1:$A$26,1,FALSE)),"","increase8"),"decrease8")</f>
        <v/>
      </c>
    </row>
    <row r="685" spans="3:3" hidden="1">
      <c r="C685" t="str">
        <f>IF(ISNA(VLOOKUP($A685,'dec8'!$A$1:$A$54,1,FALSE)),IF(ISNA(VLOOKUP($A685,'inc8'!$A$1:$A$26,1,FALSE)),"","increase8"),"decrease8")</f>
        <v/>
      </c>
    </row>
    <row r="686" spans="3:3" hidden="1">
      <c r="C686" t="str">
        <f>IF(ISNA(VLOOKUP($A686,'dec8'!$A$1:$A$54,1,FALSE)),IF(ISNA(VLOOKUP($A686,'inc8'!$A$1:$A$26,1,FALSE)),"","increase8"),"decrease8")</f>
        <v/>
      </c>
    </row>
    <row r="687" spans="3:3" hidden="1">
      <c r="C687" t="str">
        <f>IF(ISNA(VLOOKUP($A687,'dec8'!$A$1:$A$54,1,FALSE)),IF(ISNA(VLOOKUP($A687,'inc8'!$A$1:$A$26,1,FALSE)),"","increase8"),"decrease8")</f>
        <v/>
      </c>
    </row>
    <row r="688" spans="3:3" hidden="1">
      <c r="C688" t="str">
        <f>IF(ISNA(VLOOKUP($A688,'dec8'!$A$1:$A$54,1,FALSE)),IF(ISNA(VLOOKUP($A688,'inc8'!$A$1:$A$26,1,FALSE)),"","increase8"),"decrease8")</f>
        <v/>
      </c>
    </row>
    <row r="689" spans="3:3" hidden="1">
      <c r="C689" t="str">
        <f>IF(ISNA(VLOOKUP($A689,'dec8'!$A$1:$A$54,1,FALSE)),IF(ISNA(VLOOKUP($A689,'inc8'!$A$1:$A$26,1,FALSE)),"","increase8"),"decrease8")</f>
        <v/>
      </c>
    </row>
    <row r="690" spans="3:3" hidden="1">
      <c r="C690" t="str">
        <f>IF(ISNA(VLOOKUP($A690,'dec8'!$A$1:$A$54,1,FALSE)),IF(ISNA(VLOOKUP($A690,'inc8'!$A$1:$A$26,1,FALSE)),"","increase8"),"decrease8")</f>
        <v/>
      </c>
    </row>
    <row r="691" spans="3:3" hidden="1">
      <c r="C691" t="str">
        <f>IF(ISNA(VLOOKUP($A691,'dec8'!$A$1:$A$54,1,FALSE)),IF(ISNA(VLOOKUP($A691,'inc8'!$A$1:$A$26,1,FALSE)),"","increase8"),"decrease8")</f>
        <v/>
      </c>
    </row>
    <row r="692" spans="3:3" hidden="1">
      <c r="C692" t="str">
        <f>IF(ISNA(VLOOKUP($A692,'dec8'!$A$1:$A$54,1,FALSE)),IF(ISNA(VLOOKUP($A692,'inc8'!$A$1:$A$26,1,FALSE)),"","increase8"),"decrease8")</f>
        <v/>
      </c>
    </row>
    <row r="693" spans="3:3" hidden="1">
      <c r="C693" t="str">
        <f>IF(ISNA(VLOOKUP($A693,'dec8'!$A$1:$A$54,1,FALSE)),IF(ISNA(VLOOKUP($A693,'inc8'!$A$1:$A$26,1,FALSE)),"","increase8"),"decrease8")</f>
        <v/>
      </c>
    </row>
    <row r="694" spans="3:3" hidden="1">
      <c r="C694" t="str">
        <f>IF(ISNA(VLOOKUP($A694,'dec8'!$A$1:$A$54,1,FALSE)),IF(ISNA(VLOOKUP($A694,'inc8'!$A$1:$A$26,1,FALSE)),"","increase8"),"decrease8")</f>
        <v/>
      </c>
    </row>
    <row r="695" spans="3:3" hidden="1">
      <c r="C695" t="str">
        <f>IF(ISNA(VLOOKUP($A695,'dec8'!$A$1:$A$54,1,FALSE)),IF(ISNA(VLOOKUP($A695,'inc8'!$A$1:$A$26,1,FALSE)),"","increase8"),"decrease8")</f>
        <v/>
      </c>
    </row>
    <row r="696" spans="3:3" hidden="1">
      <c r="C696" t="str">
        <f>IF(ISNA(VLOOKUP($A696,'dec8'!$A$1:$A$54,1,FALSE)),IF(ISNA(VLOOKUP($A696,'inc8'!$A$1:$A$26,1,FALSE)),"","increase8"),"decrease8")</f>
        <v/>
      </c>
    </row>
    <row r="697" spans="3:3" hidden="1">
      <c r="C697" t="str">
        <f>IF(ISNA(VLOOKUP($A697,'dec8'!$A$1:$A$54,1,FALSE)),IF(ISNA(VLOOKUP($A697,'inc8'!$A$1:$A$26,1,FALSE)),"","increase8"),"decrease8")</f>
        <v/>
      </c>
    </row>
    <row r="698" spans="3:3" hidden="1">
      <c r="C698" t="str">
        <f>IF(ISNA(VLOOKUP($A698,'dec8'!$A$1:$A$54,1,FALSE)),IF(ISNA(VLOOKUP($A698,'inc8'!$A$1:$A$26,1,FALSE)),"","increase8"),"decrease8")</f>
        <v/>
      </c>
    </row>
    <row r="699" spans="3:3" hidden="1">
      <c r="C699" t="str">
        <f>IF(ISNA(VLOOKUP($A699,'dec8'!$A$1:$A$54,1,FALSE)),IF(ISNA(VLOOKUP($A699,'inc8'!$A$1:$A$26,1,FALSE)),"","increase8"),"decrease8")</f>
        <v/>
      </c>
    </row>
    <row r="700" spans="3:3" hidden="1">
      <c r="C700" t="str">
        <f>IF(ISNA(VLOOKUP($A700,'dec8'!$A$1:$A$54,1,FALSE)),IF(ISNA(VLOOKUP($A700,'inc8'!$A$1:$A$26,1,FALSE)),"","increase8"),"decrease8")</f>
        <v/>
      </c>
    </row>
    <row r="701" spans="3:3" hidden="1">
      <c r="C701" t="str">
        <f>IF(ISNA(VLOOKUP($A701,'dec8'!$A$1:$A$54,1,FALSE)),IF(ISNA(VLOOKUP($A701,'inc8'!$A$1:$A$26,1,FALSE)),"","increase8"),"decrease8")</f>
        <v/>
      </c>
    </row>
    <row r="702" spans="3:3" hidden="1">
      <c r="C702" t="str">
        <f>IF(ISNA(VLOOKUP($A702,'dec8'!$A$1:$A$54,1,FALSE)),IF(ISNA(VLOOKUP($A702,'inc8'!$A$1:$A$26,1,FALSE)),"","increase8"),"decrease8")</f>
        <v/>
      </c>
    </row>
    <row r="703" spans="3:3" hidden="1">
      <c r="C703" t="str">
        <f>IF(ISNA(VLOOKUP($A703,'dec8'!$A$1:$A$54,1,FALSE)),IF(ISNA(VLOOKUP($A703,'inc8'!$A$1:$A$26,1,FALSE)),"","increase8"),"decrease8")</f>
        <v/>
      </c>
    </row>
    <row r="704" spans="3:3" hidden="1">
      <c r="C704" t="str">
        <f>IF(ISNA(VLOOKUP($A704,'dec8'!$A$1:$A$54,1,FALSE)),IF(ISNA(VLOOKUP($A704,'inc8'!$A$1:$A$26,1,FALSE)),"","increase8"),"decrease8")</f>
        <v/>
      </c>
    </row>
    <row r="705" spans="3:3" hidden="1">
      <c r="C705" t="str">
        <f>IF(ISNA(VLOOKUP($A705,'dec8'!$A$1:$A$54,1,FALSE)),IF(ISNA(VLOOKUP($A705,'inc8'!$A$1:$A$26,1,FALSE)),"","increase8"),"decrease8")</f>
        <v/>
      </c>
    </row>
    <row r="706" spans="3:3" hidden="1">
      <c r="C706" t="str">
        <f>IF(ISNA(VLOOKUP($A706,'dec8'!$A$1:$A$54,1,FALSE)),IF(ISNA(VLOOKUP($A706,'inc8'!$A$1:$A$26,1,FALSE)),"","increase8"),"decrease8")</f>
        <v/>
      </c>
    </row>
    <row r="707" spans="3:3" hidden="1">
      <c r="C707" t="str">
        <f>IF(ISNA(VLOOKUP($A707,'dec8'!$A$1:$A$54,1,FALSE)),IF(ISNA(VLOOKUP($A707,'inc8'!$A$1:$A$26,1,FALSE)),"","increase8"),"decrease8")</f>
        <v/>
      </c>
    </row>
    <row r="708" spans="3:3" hidden="1">
      <c r="C708" t="str">
        <f>IF(ISNA(VLOOKUP($A708,'dec8'!$A$1:$A$54,1,FALSE)),IF(ISNA(VLOOKUP($A708,'inc8'!$A$1:$A$26,1,FALSE)),"","increase8"),"decrease8")</f>
        <v/>
      </c>
    </row>
    <row r="709" spans="3:3" hidden="1">
      <c r="C709" t="str">
        <f>IF(ISNA(VLOOKUP($A709,'dec8'!$A$1:$A$54,1,FALSE)),IF(ISNA(VLOOKUP($A709,'inc8'!$A$1:$A$26,1,FALSE)),"","increase8"),"decrease8")</f>
        <v/>
      </c>
    </row>
    <row r="710" spans="3:3" hidden="1">
      <c r="C710" t="str">
        <f>IF(ISNA(VLOOKUP($A710,'dec8'!$A$1:$A$54,1,FALSE)),IF(ISNA(VLOOKUP($A710,'inc8'!$A$1:$A$26,1,FALSE)),"","increase8"),"decrease8")</f>
        <v/>
      </c>
    </row>
    <row r="711" spans="3:3" hidden="1">
      <c r="C711" t="str">
        <f>IF(ISNA(VLOOKUP($A711,'dec8'!$A$1:$A$54,1,FALSE)),IF(ISNA(VLOOKUP($A711,'inc8'!$A$1:$A$26,1,FALSE)),"","increase8"),"decrease8")</f>
        <v/>
      </c>
    </row>
    <row r="712" spans="3:3" hidden="1">
      <c r="C712" t="str">
        <f>IF(ISNA(VLOOKUP($A712,'dec8'!$A$1:$A$54,1,FALSE)),IF(ISNA(VLOOKUP($A712,'inc8'!$A$1:$A$26,1,FALSE)),"","increase8"),"decrease8")</f>
        <v/>
      </c>
    </row>
    <row r="713" spans="3:3" hidden="1">
      <c r="C713" t="str">
        <f>IF(ISNA(VLOOKUP($A713,'dec8'!$A$1:$A$54,1,FALSE)),IF(ISNA(VLOOKUP($A713,'inc8'!$A$1:$A$26,1,FALSE)),"","increase8"),"decrease8")</f>
        <v/>
      </c>
    </row>
    <row r="714" spans="3:3" hidden="1">
      <c r="C714" t="str">
        <f>IF(ISNA(VLOOKUP($A714,'dec8'!$A$1:$A$54,1,FALSE)),IF(ISNA(VLOOKUP($A714,'inc8'!$A$1:$A$26,1,FALSE)),"","increase8"),"decrease8")</f>
        <v/>
      </c>
    </row>
    <row r="715" spans="3:3" hidden="1">
      <c r="C715" t="str">
        <f>IF(ISNA(VLOOKUP($A715,'dec8'!$A$1:$A$54,1,FALSE)),IF(ISNA(VLOOKUP($A715,'inc8'!$A$1:$A$26,1,FALSE)),"","increase8"),"decrease8")</f>
        <v/>
      </c>
    </row>
    <row r="716" spans="3:3" hidden="1">
      <c r="C716" t="str">
        <f>IF(ISNA(VLOOKUP($A716,'dec8'!$A$1:$A$54,1,FALSE)),IF(ISNA(VLOOKUP($A716,'inc8'!$A$1:$A$26,1,FALSE)),"","increase8"),"decrease8")</f>
        <v/>
      </c>
    </row>
    <row r="717" spans="3:3" hidden="1">
      <c r="C717" t="str">
        <f>IF(ISNA(VLOOKUP($A717,'dec8'!$A$1:$A$54,1,FALSE)),IF(ISNA(VLOOKUP($A717,'inc8'!$A$1:$A$26,1,FALSE)),"","increase8"),"decrease8")</f>
        <v/>
      </c>
    </row>
    <row r="718" spans="3:3" hidden="1">
      <c r="C718" t="str">
        <f>IF(ISNA(VLOOKUP($A718,'dec8'!$A$1:$A$54,1,FALSE)),IF(ISNA(VLOOKUP($A718,'inc8'!$A$1:$A$26,1,FALSE)),"","increase8"),"decrease8")</f>
        <v/>
      </c>
    </row>
    <row r="719" spans="3:3" hidden="1">
      <c r="C719" t="str">
        <f>IF(ISNA(VLOOKUP($A719,'dec8'!$A$1:$A$54,1,FALSE)),IF(ISNA(VLOOKUP($A719,'inc8'!$A$1:$A$26,1,FALSE)),"","increase8"),"decrease8")</f>
        <v/>
      </c>
    </row>
    <row r="720" spans="3:3" hidden="1">
      <c r="C720" t="str">
        <f>IF(ISNA(VLOOKUP($A720,'dec8'!$A$1:$A$54,1,FALSE)),IF(ISNA(VLOOKUP($A720,'inc8'!$A$1:$A$26,1,FALSE)),"","increase8"),"decrease8")</f>
        <v/>
      </c>
    </row>
    <row r="721" spans="3:3" hidden="1">
      <c r="C721" t="str">
        <f>IF(ISNA(VLOOKUP($A721,'dec8'!$A$1:$A$54,1,FALSE)),IF(ISNA(VLOOKUP($A721,'inc8'!$A$1:$A$26,1,FALSE)),"","increase8"),"decrease8")</f>
        <v/>
      </c>
    </row>
    <row r="722" spans="3:3" hidden="1">
      <c r="C722" t="str">
        <f>IF(ISNA(VLOOKUP($A722,'dec8'!$A$1:$A$54,1,FALSE)),IF(ISNA(VLOOKUP($A722,'inc8'!$A$1:$A$26,1,FALSE)),"","increase8"),"decrease8")</f>
        <v/>
      </c>
    </row>
    <row r="723" spans="3:3" hidden="1">
      <c r="C723" t="str">
        <f>IF(ISNA(VLOOKUP($A723,'dec8'!$A$1:$A$54,1,FALSE)),IF(ISNA(VLOOKUP($A723,'inc8'!$A$1:$A$26,1,FALSE)),"","increase8"),"decrease8")</f>
        <v/>
      </c>
    </row>
    <row r="724" spans="3:3" hidden="1">
      <c r="C724" t="str">
        <f>IF(ISNA(VLOOKUP($A724,'dec8'!$A$1:$A$54,1,FALSE)),IF(ISNA(VLOOKUP($A724,'inc8'!$A$1:$A$26,1,FALSE)),"","increase8"),"decrease8")</f>
        <v/>
      </c>
    </row>
    <row r="725" spans="3:3" hidden="1">
      <c r="C725" t="str">
        <f>IF(ISNA(VLOOKUP($A725,'dec8'!$A$1:$A$54,1,FALSE)),IF(ISNA(VLOOKUP($A725,'inc8'!$A$1:$A$26,1,FALSE)),"","increase8"),"decrease8")</f>
        <v/>
      </c>
    </row>
    <row r="726" spans="3:3" hidden="1">
      <c r="C726" t="str">
        <f>IF(ISNA(VLOOKUP($A726,'dec8'!$A$1:$A$54,1,FALSE)),IF(ISNA(VLOOKUP($A726,'inc8'!$A$1:$A$26,1,FALSE)),"","increase8"),"decrease8")</f>
        <v/>
      </c>
    </row>
    <row r="727" spans="3:3" hidden="1">
      <c r="C727" t="str">
        <f>IF(ISNA(VLOOKUP($A727,'dec8'!$A$1:$A$54,1,FALSE)),IF(ISNA(VLOOKUP($A727,'inc8'!$A$1:$A$26,1,FALSE)),"","increase8"),"decrease8")</f>
        <v/>
      </c>
    </row>
    <row r="728" spans="3:3" hidden="1">
      <c r="C728" t="str">
        <f>IF(ISNA(VLOOKUP($A728,'dec8'!$A$1:$A$54,1,FALSE)),IF(ISNA(VLOOKUP($A728,'inc8'!$A$1:$A$26,1,FALSE)),"","increase8"),"decrease8")</f>
        <v/>
      </c>
    </row>
    <row r="729" spans="3:3" hidden="1">
      <c r="C729" t="str">
        <f>IF(ISNA(VLOOKUP($A729,'dec8'!$A$1:$A$54,1,FALSE)),IF(ISNA(VLOOKUP($A729,'inc8'!$A$1:$A$26,1,FALSE)),"","increase8"),"decrease8")</f>
        <v/>
      </c>
    </row>
    <row r="730" spans="3:3" hidden="1">
      <c r="C730" t="str">
        <f>IF(ISNA(VLOOKUP($A730,'dec8'!$A$1:$A$54,1,FALSE)),IF(ISNA(VLOOKUP($A730,'inc8'!$A$1:$A$26,1,FALSE)),"","increase8"),"decrease8")</f>
        <v/>
      </c>
    </row>
    <row r="731" spans="3:3" hidden="1">
      <c r="C731" t="str">
        <f>IF(ISNA(VLOOKUP($A731,'dec8'!$A$1:$A$54,1,FALSE)),IF(ISNA(VLOOKUP($A731,'inc8'!$A$1:$A$26,1,FALSE)),"","increase8"),"decrease8")</f>
        <v/>
      </c>
    </row>
    <row r="732" spans="3:3" hidden="1">
      <c r="C732" t="str">
        <f>IF(ISNA(VLOOKUP($A732,'dec8'!$A$1:$A$54,1,FALSE)),IF(ISNA(VLOOKUP($A732,'inc8'!$A$1:$A$26,1,FALSE)),"","increase8"),"decrease8")</f>
        <v/>
      </c>
    </row>
    <row r="733" spans="3:3" hidden="1">
      <c r="C733" t="str">
        <f>IF(ISNA(VLOOKUP($A733,'dec8'!$A$1:$A$54,1,FALSE)),IF(ISNA(VLOOKUP($A733,'inc8'!$A$1:$A$26,1,FALSE)),"","increase8"),"decrease8")</f>
        <v/>
      </c>
    </row>
    <row r="734" spans="3:3" hidden="1">
      <c r="C734" t="str">
        <f>IF(ISNA(VLOOKUP($A734,'dec8'!$A$1:$A$54,1,FALSE)),IF(ISNA(VLOOKUP($A734,'inc8'!$A$1:$A$26,1,FALSE)),"","increase8"),"decrease8")</f>
        <v/>
      </c>
    </row>
    <row r="735" spans="3:3" hidden="1">
      <c r="C735" t="str">
        <f>IF(ISNA(VLOOKUP($A735,'dec8'!$A$1:$A$54,1,FALSE)),IF(ISNA(VLOOKUP($A735,'inc8'!$A$1:$A$26,1,FALSE)),"","increase8"),"decrease8")</f>
        <v/>
      </c>
    </row>
    <row r="736" spans="3:3" hidden="1">
      <c r="C736" t="str">
        <f>IF(ISNA(VLOOKUP($A736,'dec8'!$A$1:$A$54,1,FALSE)),IF(ISNA(VLOOKUP($A736,'inc8'!$A$1:$A$26,1,FALSE)),"","increase8"),"decrease8")</f>
        <v/>
      </c>
    </row>
    <row r="737" spans="3:3" hidden="1">
      <c r="C737" t="str">
        <f>IF(ISNA(VLOOKUP($A737,'dec8'!$A$1:$A$54,1,FALSE)),IF(ISNA(VLOOKUP($A737,'inc8'!$A$1:$A$26,1,FALSE)),"","increase8"),"decrease8")</f>
        <v/>
      </c>
    </row>
    <row r="738" spans="3:3" hidden="1">
      <c r="C738" t="str">
        <f>IF(ISNA(VLOOKUP($A738,'dec8'!$A$1:$A$54,1,FALSE)),IF(ISNA(VLOOKUP($A738,'inc8'!$A$1:$A$26,1,FALSE)),"","increase8"),"decrease8")</f>
        <v/>
      </c>
    </row>
    <row r="739" spans="3:3" hidden="1">
      <c r="C739" t="str">
        <f>IF(ISNA(VLOOKUP($A739,'dec8'!$A$1:$A$54,1,FALSE)),IF(ISNA(VLOOKUP($A739,'inc8'!$A$1:$A$26,1,FALSE)),"","increase8"),"decrease8")</f>
        <v/>
      </c>
    </row>
    <row r="740" spans="3:3" hidden="1">
      <c r="C740" t="str">
        <f>IF(ISNA(VLOOKUP($A740,'dec8'!$A$1:$A$54,1,FALSE)),IF(ISNA(VLOOKUP($A740,'inc8'!$A$1:$A$26,1,FALSE)),"","increase8"),"decrease8")</f>
        <v/>
      </c>
    </row>
    <row r="741" spans="3:3" hidden="1">
      <c r="C741" t="str">
        <f>IF(ISNA(VLOOKUP($A741,'dec8'!$A$1:$A$54,1,FALSE)),IF(ISNA(VLOOKUP($A741,'inc8'!$A$1:$A$26,1,FALSE)),"","increase8"),"decrease8")</f>
        <v/>
      </c>
    </row>
    <row r="742" spans="3:3" hidden="1">
      <c r="C742" t="str">
        <f>IF(ISNA(VLOOKUP($A742,'dec8'!$A$1:$A$54,1,FALSE)),IF(ISNA(VLOOKUP($A742,'inc8'!$A$1:$A$26,1,FALSE)),"","increase8"),"decrease8")</f>
        <v/>
      </c>
    </row>
    <row r="743" spans="3:3" hidden="1">
      <c r="C743" t="str">
        <f>IF(ISNA(VLOOKUP($A743,'dec8'!$A$1:$A$54,1,FALSE)),IF(ISNA(VLOOKUP($A743,'inc8'!$A$1:$A$26,1,FALSE)),"","increase8"),"decrease8")</f>
        <v/>
      </c>
    </row>
    <row r="744" spans="3:3" hidden="1">
      <c r="C744" t="str">
        <f>IF(ISNA(VLOOKUP($A744,'dec8'!$A$1:$A$54,1,FALSE)),IF(ISNA(VLOOKUP($A744,'inc8'!$A$1:$A$26,1,FALSE)),"","increase8"),"decrease8")</f>
        <v/>
      </c>
    </row>
    <row r="745" spans="3:3" hidden="1">
      <c r="C745" t="str">
        <f>IF(ISNA(VLOOKUP($A745,'dec8'!$A$1:$A$54,1,FALSE)),IF(ISNA(VLOOKUP($A745,'inc8'!$A$1:$A$26,1,FALSE)),"","increase8"),"decrease8")</f>
        <v/>
      </c>
    </row>
    <row r="746" spans="3:3" hidden="1">
      <c r="C746" t="str">
        <f>IF(ISNA(VLOOKUP($A746,'dec8'!$A$1:$A$54,1,FALSE)),IF(ISNA(VLOOKUP($A746,'inc8'!$A$1:$A$26,1,FALSE)),"","increase8"),"decrease8")</f>
        <v/>
      </c>
    </row>
    <row r="747" spans="3:3" hidden="1">
      <c r="C747" t="str">
        <f>IF(ISNA(VLOOKUP($A747,'dec8'!$A$1:$A$54,1,FALSE)),IF(ISNA(VLOOKUP($A747,'inc8'!$A$1:$A$26,1,FALSE)),"","increase8"),"decrease8")</f>
        <v/>
      </c>
    </row>
    <row r="748" spans="3:3" hidden="1">
      <c r="C748" t="str">
        <f>IF(ISNA(VLOOKUP($A748,'dec8'!$A$1:$A$54,1,FALSE)),IF(ISNA(VLOOKUP($A748,'inc8'!$A$1:$A$26,1,FALSE)),"","increase8"),"decrease8")</f>
        <v/>
      </c>
    </row>
    <row r="749" spans="3:3" hidden="1">
      <c r="C749" t="str">
        <f>IF(ISNA(VLOOKUP($A749,'dec8'!$A$1:$A$54,1,FALSE)),IF(ISNA(VLOOKUP($A749,'inc8'!$A$1:$A$26,1,FALSE)),"","increase8"),"decrease8")</f>
        <v/>
      </c>
    </row>
    <row r="750" spans="3:3" hidden="1">
      <c r="C750" t="str">
        <f>IF(ISNA(VLOOKUP($A750,'dec8'!$A$1:$A$54,1,FALSE)),IF(ISNA(VLOOKUP($A750,'inc8'!$A$1:$A$26,1,FALSE)),"","increase8"),"decrease8")</f>
        <v/>
      </c>
    </row>
    <row r="751" spans="3:3" hidden="1">
      <c r="C751" t="str">
        <f>IF(ISNA(VLOOKUP($A751,'dec8'!$A$1:$A$54,1,FALSE)),IF(ISNA(VLOOKUP($A751,'inc8'!$A$1:$A$26,1,FALSE)),"","increase8"),"decrease8")</f>
        <v/>
      </c>
    </row>
    <row r="752" spans="3:3" hidden="1">
      <c r="C752" t="str">
        <f>IF(ISNA(VLOOKUP($A752,'dec8'!$A$1:$A$54,1,FALSE)),IF(ISNA(VLOOKUP($A752,'inc8'!$A$1:$A$26,1,FALSE)),"","increase8"),"decrease8")</f>
        <v/>
      </c>
    </row>
    <row r="753" spans="3:3" hidden="1">
      <c r="C753" t="str">
        <f>IF(ISNA(VLOOKUP($A753,'dec8'!$A$1:$A$54,1,FALSE)),IF(ISNA(VLOOKUP($A753,'inc8'!$A$1:$A$26,1,FALSE)),"","increase8"),"decrease8")</f>
        <v/>
      </c>
    </row>
    <row r="754" spans="3:3" hidden="1">
      <c r="C754" t="str">
        <f>IF(ISNA(VLOOKUP($A754,'dec8'!$A$1:$A$54,1,FALSE)),IF(ISNA(VLOOKUP($A754,'inc8'!$A$1:$A$26,1,FALSE)),"","increase8"),"decrease8")</f>
        <v/>
      </c>
    </row>
    <row r="755" spans="3:3" hidden="1">
      <c r="C755" t="str">
        <f>IF(ISNA(VLOOKUP($A755,'dec8'!$A$1:$A$54,1,FALSE)),IF(ISNA(VLOOKUP($A755,'inc8'!$A$1:$A$26,1,FALSE)),"","increase8"),"decrease8")</f>
        <v/>
      </c>
    </row>
    <row r="756" spans="3:3" hidden="1">
      <c r="C756" t="str">
        <f>IF(ISNA(VLOOKUP($A756,'dec8'!$A$1:$A$54,1,FALSE)),IF(ISNA(VLOOKUP($A756,'inc8'!$A$1:$A$26,1,FALSE)),"","increase8"),"decrease8")</f>
        <v/>
      </c>
    </row>
    <row r="757" spans="3:3" hidden="1">
      <c r="C757" t="str">
        <f>IF(ISNA(VLOOKUP($A757,'dec8'!$A$1:$A$54,1,FALSE)),IF(ISNA(VLOOKUP($A757,'inc8'!$A$1:$A$26,1,FALSE)),"","increase8"),"decrease8")</f>
        <v/>
      </c>
    </row>
    <row r="758" spans="3:3" hidden="1">
      <c r="C758" t="str">
        <f>IF(ISNA(VLOOKUP($A758,'dec8'!$A$1:$A$54,1,FALSE)),IF(ISNA(VLOOKUP($A758,'inc8'!$A$1:$A$26,1,FALSE)),"","increase8"),"decrease8")</f>
        <v/>
      </c>
    </row>
    <row r="759" spans="3:3" hidden="1">
      <c r="C759" t="str">
        <f>IF(ISNA(VLOOKUP($A759,'dec8'!$A$1:$A$54,1,FALSE)),IF(ISNA(VLOOKUP($A759,'inc8'!$A$1:$A$26,1,FALSE)),"","increase8"),"decrease8")</f>
        <v/>
      </c>
    </row>
    <row r="760" spans="3:3" hidden="1">
      <c r="C760" t="str">
        <f>IF(ISNA(VLOOKUP($A760,'dec8'!$A$1:$A$54,1,FALSE)),IF(ISNA(VLOOKUP($A760,'inc8'!$A$1:$A$26,1,FALSE)),"","increase8"),"decrease8")</f>
        <v/>
      </c>
    </row>
    <row r="761" spans="3:3" hidden="1">
      <c r="C761" t="str">
        <f>IF(ISNA(VLOOKUP($A761,'dec8'!$A$1:$A$54,1,FALSE)),IF(ISNA(VLOOKUP($A761,'inc8'!$A$1:$A$26,1,FALSE)),"","increase8"),"decrease8")</f>
        <v/>
      </c>
    </row>
    <row r="762" spans="3:3" hidden="1">
      <c r="C762" t="str">
        <f>IF(ISNA(VLOOKUP($A762,'dec8'!$A$1:$A$54,1,FALSE)),IF(ISNA(VLOOKUP($A762,'inc8'!$A$1:$A$26,1,FALSE)),"","increase8"),"decrease8")</f>
        <v/>
      </c>
    </row>
    <row r="763" spans="3:3" hidden="1">
      <c r="C763" t="str">
        <f>IF(ISNA(VLOOKUP($A763,'dec8'!$A$1:$A$54,1,FALSE)),IF(ISNA(VLOOKUP($A763,'inc8'!$A$1:$A$26,1,FALSE)),"","increase8"),"decrease8")</f>
        <v/>
      </c>
    </row>
    <row r="764" spans="3:3" hidden="1">
      <c r="C764" t="str">
        <f>IF(ISNA(VLOOKUP($A764,'dec8'!$A$1:$A$54,1,FALSE)),IF(ISNA(VLOOKUP($A764,'inc8'!$A$1:$A$26,1,FALSE)),"","increase8"),"decrease8")</f>
        <v/>
      </c>
    </row>
    <row r="765" spans="3:3" hidden="1">
      <c r="C765" t="str">
        <f>IF(ISNA(VLOOKUP($A765,'dec8'!$A$1:$A$54,1,FALSE)),IF(ISNA(VLOOKUP($A765,'inc8'!$A$1:$A$26,1,FALSE)),"","increase8"),"decrease8")</f>
        <v/>
      </c>
    </row>
    <row r="766" spans="3:3" hidden="1">
      <c r="C766" t="str">
        <f>IF(ISNA(VLOOKUP($A766,'dec8'!$A$1:$A$54,1,FALSE)),IF(ISNA(VLOOKUP($A766,'inc8'!$A$1:$A$26,1,FALSE)),"","increase8"),"decrease8")</f>
        <v/>
      </c>
    </row>
    <row r="767" spans="3:3" hidden="1">
      <c r="C767" t="str">
        <f>IF(ISNA(VLOOKUP($A767,'dec8'!$A$1:$A$54,1,FALSE)),IF(ISNA(VLOOKUP($A767,'inc8'!$A$1:$A$26,1,FALSE)),"","increase8"),"decrease8")</f>
        <v/>
      </c>
    </row>
    <row r="768" spans="3:3" hidden="1">
      <c r="C768" t="str">
        <f>IF(ISNA(VLOOKUP($A768,'dec8'!$A$1:$A$54,1,FALSE)),IF(ISNA(VLOOKUP($A768,'inc8'!$A$1:$A$26,1,FALSE)),"","increase8"),"decrease8")</f>
        <v/>
      </c>
    </row>
    <row r="769" spans="3:3" hidden="1">
      <c r="C769" t="str">
        <f>IF(ISNA(VLOOKUP($A769,'dec8'!$A$1:$A$54,1,FALSE)),IF(ISNA(VLOOKUP($A769,'inc8'!$A$1:$A$26,1,FALSE)),"","increase8"),"decrease8")</f>
        <v/>
      </c>
    </row>
    <row r="770" spans="3:3" hidden="1">
      <c r="C770" t="str">
        <f>IF(ISNA(VLOOKUP($A770,'dec8'!$A$1:$A$54,1,FALSE)),IF(ISNA(VLOOKUP($A770,'inc8'!$A$1:$A$26,1,FALSE)),"","increase8"),"decrease8")</f>
        <v/>
      </c>
    </row>
    <row r="771" spans="3:3" hidden="1">
      <c r="C771" t="str">
        <f>IF(ISNA(VLOOKUP($A771,'dec8'!$A$1:$A$54,1,FALSE)),IF(ISNA(VLOOKUP($A771,'inc8'!$A$1:$A$26,1,FALSE)),"","increase8"),"decrease8")</f>
        <v/>
      </c>
    </row>
    <row r="772" spans="3:3" hidden="1">
      <c r="C772" t="str">
        <f>IF(ISNA(VLOOKUP($A772,'dec8'!$A$1:$A$54,1,FALSE)),IF(ISNA(VLOOKUP($A772,'inc8'!$A$1:$A$26,1,FALSE)),"","increase8"),"decrease8")</f>
        <v/>
      </c>
    </row>
    <row r="773" spans="3:3" hidden="1">
      <c r="C773" t="str">
        <f>IF(ISNA(VLOOKUP($A773,'dec8'!$A$1:$A$54,1,FALSE)),IF(ISNA(VLOOKUP($A773,'inc8'!$A$1:$A$26,1,FALSE)),"","increase8"),"decrease8")</f>
        <v/>
      </c>
    </row>
    <row r="774" spans="3:3" hidden="1">
      <c r="C774" t="str">
        <f>IF(ISNA(VLOOKUP($A774,'dec8'!$A$1:$A$54,1,FALSE)),IF(ISNA(VLOOKUP($A774,'inc8'!$A$1:$A$26,1,FALSE)),"","increase8"),"decrease8")</f>
        <v/>
      </c>
    </row>
    <row r="775" spans="3:3" hidden="1">
      <c r="C775" t="str">
        <f>IF(ISNA(VLOOKUP($A775,'dec8'!$A$1:$A$54,1,FALSE)),IF(ISNA(VLOOKUP($A775,'inc8'!$A$1:$A$26,1,FALSE)),"","increase8"),"decrease8")</f>
        <v/>
      </c>
    </row>
    <row r="776" spans="3:3" hidden="1">
      <c r="C776" t="str">
        <f>IF(ISNA(VLOOKUP($A776,'dec8'!$A$1:$A$54,1,FALSE)),IF(ISNA(VLOOKUP($A776,'inc8'!$A$1:$A$26,1,FALSE)),"","increase8"),"decrease8")</f>
        <v/>
      </c>
    </row>
    <row r="777" spans="3:3" hidden="1">
      <c r="C777" t="str">
        <f>IF(ISNA(VLOOKUP($A777,'dec8'!$A$1:$A$54,1,FALSE)),IF(ISNA(VLOOKUP($A777,'inc8'!$A$1:$A$26,1,FALSE)),"","increase8"),"decrease8")</f>
        <v/>
      </c>
    </row>
    <row r="778" spans="3:3" hidden="1">
      <c r="C778" t="str">
        <f>IF(ISNA(VLOOKUP($A778,'dec8'!$A$1:$A$54,1,FALSE)),IF(ISNA(VLOOKUP($A778,'inc8'!$A$1:$A$26,1,FALSE)),"","increase8"),"decrease8")</f>
        <v/>
      </c>
    </row>
    <row r="779" spans="3:3" hidden="1">
      <c r="C779" t="str">
        <f>IF(ISNA(VLOOKUP($A779,'dec8'!$A$1:$A$54,1,FALSE)),IF(ISNA(VLOOKUP($A779,'inc8'!$A$1:$A$26,1,FALSE)),"","increase8"),"decrease8")</f>
        <v/>
      </c>
    </row>
    <row r="780" spans="3:3" hidden="1">
      <c r="C780" t="str">
        <f>IF(ISNA(VLOOKUP($A780,'dec8'!$A$1:$A$54,1,FALSE)),IF(ISNA(VLOOKUP($A780,'inc8'!$A$1:$A$26,1,FALSE)),"","increase8"),"decrease8")</f>
        <v/>
      </c>
    </row>
    <row r="781" spans="3:3" hidden="1">
      <c r="C781" t="str">
        <f>IF(ISNA(VLOOKUP($A781,'dec8'!$A$1:$A$54,1,FALSE)),IF(ISNA(VLOOKUP($A781,'inc8'!$A$1:$A$26,1,FALSE)),"","increase8"),"decrease8")</f>
        <v/>
      </c>
    </row>
    <row r="782" spans="3:3" hidden="1">
      <c r="C782" t="str">
        <f>IF(ISNA(VLOOKUP($A782,'dec8'!$A$1:$A$54,1,FALSE)),IF(ISNA(VLOOKUP($A782,'inc8'!$A$1:$A$26,1,FALSE)),"","increase8"),"decrease8")</f>
        <v/>
      </c>
    </row>
    <row r="783" spans="3:3" hidden="1">
      <c r="C783" t="str">
        <f>IF(ISNA(VLOOKUP($A783,'dec8'!$A$1:$A$54,1,FALSE)),IF(ISNA(VLOOKUP($A783,'inc8'!$A$1:$A$26,1,FALSE)),"","increase8"),"decrease8")</f>
        <v/>
      </c>
    </row>
    <row r="784" spans="3:3" hidden="1">
      <c r="C784" t="str">
        <f>IF(ISNA(VLOOKUP($A784,'dec8'!$A$1:$A$54,1,FALSE)),IF(ISNA(VLOOKUP($A784,'inc8'!$A$1:$A$26,1,FALSE)),"","increase8"),"decrease8")</f>
        <v/>
      </c>
    </row>
    <row r="785" spans="3:3" hidden="1">
      <c r="C785" t="str">
        <f>IF(ISNA(VLOOKUP($A785,'dec8'!$A$1:$A$54,1,FALSE)),IF(ISNA(VLOOKUP($A785,'inc8'!$A$1:$A$26,1,FALSE)),"","increase8"),"decrease8")</f>
        <v/>
      </c>
    </row>
    <row r="786" spans="3:3" hidden="1">
      <c r="C786" t="str">
        <f>IF(ISNA(VLOOKUP($A786,'dec8'!$A$1:$A$54,1,FALSE)),IF(ISNA(VLOOKUP($A786,'inc8'!$A$1:$A$26,1,FALSE)),"","increase8"),"decrease8")</f>
        <v/>
      </c>
    </row>
    <row r="787" spans="3:3" hidden="1">
      <c r="C787" t="str">
        <f>IF(ISNA(VLOOKUP($A787,'dec8'!$A$1:$A$54,1,FALSE)),IF(ISNA(VLOOKUP($A787,'inc8'!$A$1:$A$26,1,FALSE)),"","increase8"),"decrease8")</f>
        <v/>
      </c>
    </row>
    <row r="788" spans="3:3" hidden="1">
      <c r="C788" t="str">
        <f>IF(ISNA(VLOOKUP($A788,'dec8'!$A$1:$A$54,1,FALSE)),IF(ISNA(VLOOKUP($A788,'inc8'!$A$1:$A$26,1,FALSE)),"","increase8"),"decrease8")</f>
        <v/>
      </c>
    </row>
    <row r="789" spans="3:3" hidden="1">
      <c r="C789" t="str">
        <f>IF(ISNA(VLOOKUP($A789,'dec8'!$A$1:$A$54,1,FALSE)),IF(ISNA(VLOOKUP($A789,'inc8'!$A$1:$A$26,1,FALSE)),"","increase8"),"decrease8")</f>
        <v/>
      </c>
    </row>
    <row r="790" spans="3:3" hidden="1">
      <c r="C790" t="str">
        <f>IF(ISNA(VLOOKUP($A790,'dec8'!$A$1:$A$54,1,FALSE)),IF(ISNA(VLOOKUP($A790,'inc8'!$A$1:$A$26,1,FALSE)),"","increase8"),"decrease8")</f>
        <v/>
      </c>
    </row>
    <row r="791" spans="3:3" hidden="1">
      <c r="C791" t="str">
        <f>IF(ISNA(VLOOKUP($A791,'dec8'!$A$1:$A$54,1,FALSE)),IF(ISNA(VLOOKUP($A791,'inc8'!$A$1:$A$26,1,FALSE)),"","increase8"),"decrease8")</f>
        <v/>
      </c>
    </row>
    <row r="792" spans="3:3" hidden="1">
      <c r="C792" t="str">
        <f>IF(ISNA(VLOOKUP($A792,'dec8'!$A$1:$A$54,1,FALSE)),IF(ISNA(VLOOKUP($A792,'inc8'!$A$1:$A$26,1,FALSE)),"","increase8"),"decrease8")</f>
        <v/>
      </c>
    </row>
    <row r="793" spans="3:3" hidden="1">
      <c r="C793" t="str">
        <f>IF(ISNA(VLOOKUP($A793,'dec8'!$A$1:$A$54,1,FALSE)),IF(ISNA(VLOOKUP($A793,'inc8'!$A$1:$A$26,1,FALSE)),"","increase8"),"decrease8")</f>
        <v/>
      </c>
    </row>
    <row r="794" spans="3:3" hidden="1">
      <c r="C794" t="str">
        <f>IF(ISNA(VLOOKUP($A794,'dec8'!$A$1:$A$54,1,FALSE)),IF(ISNA(VLOOKUP($A794,'inc8'!$A$1:$A$26,1,FALSE)),"","increase8"),"decrease8")</f>
        <v/>
      </c>
    </row>
    <row r="795" spans="3:3" hidden="1">
      <c r="C795" t="str">
        <f>IF(ISNA(VLOOKUP($A795,'dec8'!$A$1:$A$54,1,FALSE)),IF(ISNA(VLOOKUP($A795,'inc8'!$A$1:$A$26,1,FALSE)),"","increase8"),"decrease8")</f>
        <v/>
      </c>
    </row>
    <row r="796" spans="3:3" hidden="1">
      <c r="C796" t="str">
        <f>IF(ISNA(VLOOKUP($A796,'dec8'!$A$1:$A$54,1,FALSE)),IF(ISNA(VLOOKUP($A796,'inc8'!$A$1:$A$26,1,FALSE)),"","increase8"),"decrease8")</f>
        <v/>
      </c>
    </row>
    <row r="797" spans="3:3" hidden="1">
      <c r="C797" t="str">
        <f>IF(ISNA(VLOOKUP($A797,'dec8'!$A$1:$A$54,1,FALSE)),IF(ISNA(VLOOKUP($A797,'inc8'!$A$1:$A$26,1,FALSE)),"","increase8"),"decrease8")</f>
        <v/>
      </c>
    </row>
    <row r="798" spans="3:3" hidden="1">
      <c r="C798" t="str">
        <f>IF(ISNA(VLOOKUP($A798,'dec8'!$A$1:$A$54,1,FALSE)),IF(ISNA(VLOOKUP($A798,'inc8'!$A$1:$A$26,1,FALSE)),"","increase8"),"decrease8")</f>
        <v/>
      </c>
    </row>
    <row r="799" spans="3:3" hidden="1">
      <c r="C799" t="str">
        <f>IF(ISNA(VLOOKUP($A799,'dec8'!$A$1:$A$54,1,FALSE)),IF(ISNA(VLOOKUP($A799,'inc8'!$A$1:$A$26,1,FALSE)),"","increase8"),"decrease8")</f>
        <v/>
      </c>
    </row>
    <row r="800" spans="3:3" hidden="1">
      <c r="C800" t="str">
        <f>IF(ISNA(VLOOKUP($A800,'dec8'!$A$1:$A$54,1,FALSE)),IF(ISNA(VLOOKUP($A800,'inc8'!$A$1:$A$26,1,FALSE)),"","increase8"),"decrease8")</f>
        <v/>
      </c>
    </row>
    <row r="801" spans="3:3" hidden="1">
      <c r="C801" t="str">
        <f>IF(ISNA(VLOOKUP($A801,'dec8'!$A$1:$A$54,1,FALSE)),IF(ISNA(VLOOKUP($A801,'inc8'!$A$1:$A$26,1,FALSE)),"","increase8"),"decrease8")</f>
        <v/>
      </c>
    </row>
    <row r="802" spans="3:3" hidden="1">
      <c r="C802" t="str">
        <f>IF(ISNA(VLOOKUP($A802,'dec8'!$A$1:$A$54,1,FALSE)),IF(ISNA(VLOOKUP($A802,'inc8'!$A$1:$A$26,1,FALSE)),"","increase8"),"decrease8")</f>
        <v/>
      </c>
    </row>
    <row r="803" spans="3:3" hidden="1">
      <c r="C803" t="str">
        <f>IF(ISNA(VLOOKUP($A803,'dec8'!$A$1:$A$54,1,FALSE)),IF(ISNA(VLOOKUP($A803,'inc8'!$A$1:$A$26,1,FALSE)),"","increase8"),"decrease8")</f>
        <v/>
      </c>
    </row>
    <row r="804" spans="3:3" hidden="1">
      <c r="C804" t="str">
        <f>IF(ISNA(VLOOKUP($A804,'dec8'!$A$1:$A$54,1,FALSE)),IF(ISNA(VLOOKUP($A804,'inc8'!$A$1:$A$26,1,FALSE)),"","increase8"),"decrease8")</f>
        <v/>
      </c>
    </row>
    <row r="805" spans="3:3" hidden="1">
      <c r="C805" t="str">
        <f>IF(ISNA(VLOOKUP($A805,'dec8'!$A$1:$A$54,1,FALSE)),IF(ISNA(VLOOKUP($A805,'inc8'!$A$1:$A$26,1,FALSE)),"","increase8"),"decrease8")</f>
        <v/>
      </c>
    </row>
    <row r="806" spans="3:3" hidden="1">
      <c r="C806" t="str">
        <f>IF(ISNA(VLOOKUP($A806,'dec8'!$A$1:$A$54,1,FALSE)),IF(ISNA(VLOOKUP($A806,'inc8'!$A$1:$A$26,1,FALSE)),"","increase8"),"decrease8")</f>
        <v/>
      </c>
    </row>
    <row r="807" spans="3:3" hidden="1">
      <c r="C807" t="str">
        <f>IF(ISNA(VLOOKUP($A807,'dec8'!$A$1:$A$54,1,FALSE)),IF(ISNA(VLOOKUP($A807,'inc8'!$A$1:$A$26,1,FALSE)),"","increase8"),"decrease8")</f>
        <v/>
      </c>
    </row>
    <row r="808" spans="3:3" hidden="1">
      <c r="C808" t="str">
        <f>IF(ISNA(VLOOKUP($A808,'dec8'!$A$1:$A$54,1,FALSE)),IF(ISNA(VLOOKUP($A808,'inc8'!$A$1:$A$26,1,FALSE)),"","increase8"),"decrease8")</f>
        <v/>
      </c>
    </row>
    <row r="809" spans="3:3" hidden="1">
      <c r="C809" t="str">
        <f>IF(ISNA(VLOOKUP($A809,'dec8'!$A$1:$A$54,1,FALSE)),IF(ISNA(VLOOKUP($A809,'inc8'!$A$1:$A$26,1,FALSE)),"","increase8"),"decrease8")</f>
        <v/>
      </c>
    </row>
    <row r="810" spans="3:3" hidden="1">
      <c r="C810" t="str">
        <f>IF(ISNA(VLOOKUP($A810,'dec8'!$A$1:$A$54,1,FALSE)),IF(ISNA(VLOOKUP($A810,'inc8'!$A$1:$A$26,1,FALSE)),"","increase8"),"decrease8")</f>
        <v/>
      </c>
    </row>
    <row r="811" spans="3:3" hidden="1">
      <c r="C811" t="str">
        <f>IF(ISNA(VLOOKUP($A811,'dec8'!$A$1:$A$54,1,FALSE)),IF(ISNA(VLOOKUP($A811,'inc8'!$A$1:$A$26,1,FALSE)),"","increase8"),"decrease8")</f>
        <v/>
      </c>
    </row>
    <row r="812" spans="3:3" hidden="1">
      <c r="C812" t="str">
        <f>IF(ISNA(VLOOKUP($A812,'dec8'!$A$1:$A$54,1,FALSE)),IF(ISNA(VLOOKUP($A812,'inc8'!$A$1:$A$26,1,FALSE)),"","increase8"),"decrease8")</f>
        <v/>
      </c>
    </row>
    <row r="813" spans="3:3" hidden="1">
      <c r="C813" t="str">
        <f>IF(ISNA(VLOOKUP($A813,'dec8'!$A$1:$A$54,1,FALSE)),IF(ISNA(VLOOKUP($A813,'inc8'!$A$1:$A$26,1,FALSE)),"","increase8"),"decrease8")</f>
        <v/>
      </c>
    </row>
    <row r="814" spans="3:3" hidden="1">
      <c r="C814" t="str">
        <f>IF(ISNA(VLOOKUP($A814,'dec8'!$A$1:$A$54,1,FALSE)),IF(ISNA(VLOOKUP($A814,'inc8'!$A$1:$A$26,1,FALSE)),"","increase8"),"decrease8")</f>
        <v/>
      </c>
    </row>
    <row r="815" spans="3:3" hidden="1">
      <c r="C815" t="str">
        <f>IF(ISNA(VLOOKUP($A815,'dec8'!$A$1:$A$54,1,FALSE)),IF(ISNA(VLOOKUP($A815,'inc8'!$A$1:$A$26,1,FALSE)),"","increase8"),"decrease8")</f>
        <v/>
      </c>
    </row>
    <row r="816" spans="3:3" hidden="1">
      <c r="C816" t="str">
        <f>IF(ISNA(VLOOKUP($A816,'dec8'!$A$1:$A$54,1,FALSE)),IF(ISNA(VLOOKUP($A816,'inc8'!$A$1:$A$26,1,FALSE)),"","increase8"),"decrease8")</f>
        <v/>
      </c>
    </row>
    <row r="817" spans="3:3" hidden="1">
      <c r="C817" t="str">
        <f>IF(ISNA(VLOOKUP($A817,'dec8'!$A$1:$A$54,1,FALSE)),IF(ISNA(VLOOKUP($A817,'inc8'!$A$1:$A$26,1,FALSE)),"","increase8"),"decrease8")</f>
        <v/>
      </c>
    </row>
    <row r="818" spans="3:3" hidden="1">
      <c r="C818" t="str">
        <f>IF(ISNA(VLOOKUP($A818,'dec8'!$A$1:$A$54,1,FALSE)),IF(ISNA(VLOOKUP($A818,'inc8'!$A$1:$A$26,1,FALSE)),"","increase8"),"decrease8")</f>
        <v/>
      </c>
    </row>
    <row r="819" spans="3:3" hidden="1">
      <c r="C819" t="str">
        <f>IF(ISNA(VLOOKUP($A819,'dec8'!$A$1:$A$54,1,FALSE)),IF(ISNA(VLOOKUP($A819,'inc8'!$A$1:$A$26,1,FALSE)),"","increase8"),"decrease8")</f>
        <v/>
      </c>
    </row>
    <row r="820" spans="3:3" hidden="1">
      <c r="C820" t="str">
        <f>IF(ISNA(VLOOKUP($A820,'dec8'!$A$1:$A$54,1,FALSE)),IF(ISNA(VLOOKUP($A820,'inc8'!$A$1:$A$26,1,FALSE)),"","increase8"),"decrease8")</f>
        <v/>
      </c>
    </row>
    <row r="821" spans="3:3" hidden="1">
      <c r="C821" t="str">
        <f>IF(ISNA(VLOOKUP($A821,'dec8'!$A$1:$A$54,1,FALSE)),IF(ISNA(VLOOKUP($A821,'inc8'!$A$1:$A$26,1,FALSE)),"","increase8"),"decrease8")</f>
        <v/>
      </c>
    </row>
    <row r="822" spans="3:3" hidden="1">
      <c r="C822" t="str">
        <f>IF(ISNA(VLOOKUP($A822,'dec8'!$A$1:$A$54,1,FALSE)),IF(ISNA(VLOOKUP($A822,'inc8'!$A$1:$A$26,1,FALSE)),"","increase8"),"decrease8")</f>
        <v/>
      </c>
    </row>
    <row r="823" spans="3:3" hidden="1">
      <c r="C823" t="str">
        <f>IF(ISNA(VLOOKUP($A823,'dec8'!$A$1:$A$54,1,FALSE)),IF(ISNA(VLOOKUP($A823,'inc8'!$A$1:$A$26,1,FALSE)),"","increase8"),"decrease8")</f>
        <v/>
      </c>
    </row>
    <row r="824" spans="3:3" hidden="1">
      <c r="C824" t="str">
        <f>IF(ISNA(VLOOKUP($A824,'dec8'!$A$1:$A$54,1,FALSE)),IF(ISNA(VLOOKUP($A824,'inc8'!$A$1:$A$26,1,FALSE)),"","increase8"),"decrease8")</f>
        <v/>
      </c>
    </row>
    <row r="825" spans="3:3" hidden="1">
      <c r="C825" t="str">
        <f>IF(ISNA(VLOOKUP($A825,'dec8'!$A$1:$A$54,1,FALSE)),IF(ISNA(VLOOKUP($A825,'inc8'!$A$1:$A$26,1,FALSE)),"","increase8"),"decrease8")</f>
        <v/>
      </c>
    </row>
    <row r="826" spans="3:3" hidden="1">
      <c r="C826" t="str">
        <f>IF(ISNA(VLOOKUP($A826,'dec8'!$A$1:$A$54,1,FALSE)),IF(ISNA(VLOOKUP($A826,'inc8'!$A$1:$A$26,1,FALSE)),"","increase8"),"decrease8")</f>
        <v/>
      </c>
    </row>
    <row r="827" spans="3:3" hidden="1">
      <c r="C827" t="str">
        <f>IF(ISNA(VLOOKUP($A827,'dec8'!$A$1:$A$54,1,FALSE)),IF(ISNA(VLOOKUP($A827,'inc8'!$A$1:$A$26,1,FALSE)),"","increase8"),"decrease8")</f>
        <v/>
      </c>
    </row>
    <row r="828" spans="3:3" hidden="1">
      <c r="C828" t="str">
        <f>IF(ISNA(VLOOKUP($A828,'dec8'!$A$1:$A$54,1,FALSE)),IF(ISNA(VLOOKUP($A828,'inc8'!$A$1:$A$26,1,FALSE)),"","increase8"),"decrease8")</f>
        <v/>
      </c>
    </row>
    <row r="829" spans="3:3" hidden="1">
      <c r="C829" t="str">
        <f>IF(ISNA(VLOOKUP($A829,'dec8'!$A$1:$A$54,1,FALSE)),IF(ISNA(VLOOKUP($A829,'inc8'!$A$1:$A$26,1,FALSE)),"","increase8"),"decrease8")</f>
        <v/>
      </c>
    </row>
    <row r="830" spans="3:3" hidden="1">
      <c r="C830" t="str">
        <f>IF(ISNA(VLOOKUP($A830,'dec8'!$A$1:$A$54,1,FALSE)),IF(ISNA(VLOOKUP($A830,'inc8'!$A$1:$A$26,1,FALSE)),"","increase8"),"decrease8")</f>
        <v/>
      </c>
    </row>
    <row r="831" spans="3:3" hidden="1">
      <c r="C831" t="str">
        <f>IF(ISNA(VLOOKUP($A831,'dec8'!$A$1:$A$54,1,FALSE)),IF(ISNA(VLOOKUP($A831,'inc8'!$A$1:$A$26,1,FALSE)),"","increase8"),"decrease8")</f>
        <v/>
      </c>
    </row>
    <row r="832" spans="3:3" hidden="1">
      <c r="C832" t="str">
        <f>IF(ISNA(VLOOKUP($A832,'dec8'!$A$1:$A$54,1,FALSE)),IF(ISNA(VLOOKUP($A832,'inc8'!$A$1:$A$26,1,FALSE)),"","increase8"),"decrease8")</f>
        <v/>
      </c>
    </row>
    <row r="833" spans="3:3" hidden="1">
      <c r="C833" t="str">
        <f>IF(ISNA(VLOOKUP($A833,'dec8'!$A$1:$A$54,1,FALSE)),IF(ISNA(VLOOKUP($A833,'inc8'!$A$1:$A$26,1,FALSE)),"","increase8"),"decrease8")</f>
        <v/>
      </c>
    </row>
    <row r="834" spans="3:3" hidden="1">
      <c r="C834" t="str">
        <f>IF(ISNA(VLOOKUP($A834,'dec8'!$A$1:$A$54,1,FALSE)),IF(ISNA(VLOOKUP($A834,'inc8'!$A$1:$A$26,1,FALSE)),"","increase8"),"decrease8")</f>
        <v/>
      </c>
    </row>
    <row r="835" spans="3:3" hidden="1">
      <c r="C835" t="str">
        <f>IF(ISNA(VLOOKUP($A835,'dec8'!$A$1:$A$54,1,FALSE)),IF(ISNA(VLOOKUP($A835,'inc8'!$A$1:$A$26,1,FALSE)),"","increase8"),"decrease8")</f>
        <v/>
      </c>
    </row>
    <row r="836" spans="3:3" hidden="1">
      <c r="C836" t="str">
        <f>IF(ISNA(VLOOKUP($A836,'dec8'!$A$1:$A$54,1,FALSE)),IF(ISNA(VLOOKUP($A836,'inc8'!$A$1:$A$26,1,FALSE)),"","increase8"),"decrease8")</f>
        <v/>
      </c>
    </row>
    <row r="837" spans="3:3" hidden="1">
      <c r="C837" t="str">
        <f>IF(ISNA(VLOOKUP($A837,'dec8'!$A$1:$A$54,1,FALSE)),IF(ISNA(VLOOKUP($A837,'inc8'!$A$1:$A$26,1,FALSE)),"","increase8"),"decrease8")</f>
        <v/>
      </c>
    </row>
    <row r="838" spans="3:3" hidden="1">
      <c r="C838" t="str">
        <f>IF(ISNA(VLOOKUP($A838,'dec8'!$A$1:$A$54,1,FALSE)),IF(ISNA(VLOOKUP($A838,'inc8'!$A$1:$A$26,1,FALSE)),"","increase8"),"decrease8")</f>
        <v/>
      </c>
    </row>
    <row r="839" spans="3:3" hidden="1">
      <c r="C839" t="str">
        <f>IF(ISNA(VLOOKUP($A839,'dec8'!$A$1:$A$54,1,FALSE)),IF(ISNA(VLOOKUP($A839,'inc8'!$A$1:$A$26,1,FALSE)),"","increase8"),"decrease8")</f>
        <v/>
      </c>
    </row>
    <row r="840" spans="3:3" hidden="1">
      <c r="C840" t="str">
        <f>IF(ISNA(VLOOKUP($A840,'dec8'!$A$1:$A$54,1,FALSE)),IF(ISNA(VLOOKUP($A840,'inc8'!$A$1:$A$26,1,FALSE)),"","increase8"),"decrease8")</f>
        <v/>
      </c>
    </row>
    <row r="841" spans="3:3" hidden="1">
      <c r="C841" t="str">
        <f>IF(ISNA(VLOOKUP($A841,'dec8'!$A$1:$A$54,1,FALSE)),IF(ISNA(VLOOKUP($A841,'inc8'!$A$1:$A$26,1,FALSE)),"","increase8"),"decrease8")</f>
        <v/>
      </c>
    </row>
    <row r="842" spans="3:3" hidden="1">
      <c r="C842" t="str">
        <f>IF(ISNA(VLOOKUP($A842,'dec8'!$A$1:$A$54,1,FALSE)),IF(ISNA(VLOOKUP($A842,'inc8'!$A$1:$A$26,1,FALSE)),"","increase8"),"decrease8")</f>
        <v/>
      </c>
    </row>
    <row r="843" spans="3:3" hidden="1">
      <c r="C843" t="str">
        <f>IF(ISNA(VLOOKUP($A843,'dec8'!$A$1:$A$54,1,FALSE)),IF(ISNA(VLOOKUP($A843,'inc8'!$A$1:$A$26,1,FALSE)),"","increase8"),"decrease8")</f>
        <v/>
      </c>
    </row>
    <row r="844" spans="3:3" hidden="1">
      <c r="C844" t="str">
        <f>IF(ISNA(VLOOKUP($A844,'dec8'!$A$1:$A$54,1,FALSE)),IF(ISNA(VLOOKUP($A844,'inc8'!$A$1:$A$26,1,FALSE)),"","increase8"),"decrease8")</f>
        <v/>
      </c>
    </row>
    <row r="845" spans="3:3" hidden="1">
      <c r="C845" t="str">
        <f>IF(ISNA(VLOOKUP($A845,'dec8'!$A$1:$A$54,1,FALSE)),IF(ISNA(VLOOKUP($A845,'inc8'!$A$1:$A$26,1,FALSE)),"","increase8"),"decrease8")</f>
        <v/>
      </c>
    </row>
    <row r="846" spans="3:3" hidden="1">
      <c r="C846" t="str">
        <f>IF(ISNA(VLOOKUP($A846,'dec8'!$A$1:$A$54,1,FALSE)),IF(ISNA(VLOOKUP($A846,'inc8'!$A$1:$A$26,1,FALSE)),"","increase8"),"decrease8")</f>
        <v/>
      </c>
    </row>
    <row r="847" spans="3:3" hidden="1">
      <c r="C847" t="str">
        <f>IF(ISNA(VLOOKUP($A847,'dec8'!$A$1:$A$54,1,FALSE)),IF(ISNA(VLOOKUP($A847,'inc8'!$A$1:$A$26,1,FALSE)),"","increase8"),"decrease8")</f>
        <v/>
      </c>
    </row>
    <row r="848" spans="3:3" hidden="1">
      <c r="C848" t="str">
        <f>IF(ISNA(VLOOKUP($A848,'dec8'!$A$1:$A$54,1,FALSE)),IF(ISNA(VLOOKUP($A848,'inc8'!$A$1:$A$26,1,FALSE)),"","increase8"),"decrease8")</f>
        <v/>
      </c>
    </row>
    <row r="849" spans="3:3" hidden="1">
      <c r="C849" t="str">
        <f>IF(ISNA(VLOOKUP($A849,'dec8'!$A$1:$A$54,1,FALSE)),IF(ISNA(VLOOKUP($A849,'inc8'!$A$1:$A$26,1,FALSE)),"","increase8"),"decrease8")</f>
        <v/>
      </c>
    </row>
    <row r="850" spans="3:3" hidden="1">
      <c r="C850" t="str">
        <f>IF(ISNA(VLOOKUP($A850,'dec8'!$A$1:$A$54,1,FALSE)),IF(ISNA(VLOOKUP($A850,'inc8'!$A$1:$A$26,1,FALSE)),"","increase8"),"decrease8")</f>
        <v/>
      </c>
    </row>
    <row r="851" spans="3:3" hidden="1">
      <c r="C851" t="str">
        <f>IF(ISNA(VLOOKUP($A851,'dec8'!$A$1:$A$54,1,FALSE)),IF(ISNA(VLOOKUP($A851,'inc8'!$A$1:$A$26,1,FALSE)),"","increase8"),"decrease8")</f>
        <v/>
      </c>
    </row>
    <row r="852" spans="3:3" hidden="1">
      <c r="C852" t="str">
        <f>IF(ISNA(VLOOKUP($A852,'dec8'!$A$1:$A$54,1,FALSE)),IF(ISNA(VLOOKUP($A852,'inc8'!$A$1:$A$26,1,FALSE)),"","increase8"),"decrease8")</f>
        <v/>
      </c>
    </row>
    <row r="853" spans="3:3" hidden="1">
      <c r="C853" t="str">
        <f>IF(ISNA(VLOOKUP($A853,'dec8'!$A$1:$A$54,1,FALSE)),IF(ISNA(VLOOKUP($A853,'inc8'!$A$1:$A$26,1,FALSE)),"","increase8"),"decrease8")</f>
        <v/>
      </c>
    </row>
    <row r="854" spans="3:3" hidden="1">
      <c r="C854" t="str">
        <f>IF(ISNA(VLOOKUP($A854,'dec8'!$A$1:$A$54,1,FALSE)),IF(ISNA(VLOOKUP($A854,'inc8'!$A$1:$A$26,1,FALSE)),"","increase8"),"decrease8")</f>
        <v/>
      </c>
    </row>
    <row r="855" spans="3:3" hidden="1">
      <c r="C855" t="str">
        <f>IF(ISNA(VLOOKUP($A855,'dec8'!$A$1:$A$54,1,FALSE)),IF(ISNA(VLOOKUP($A855,'inc8'!$A$1:$A$26,1,FALSE)),"","increase8"),"decrease8")</f>
        <v/>
      </c>
    </row>
    <row r="856" spans="3:3" hidden="1">
      <c r="C856" t="str">
        <f>IF(ISNA(VLOOKUP($A856,'dec8'!$A$1:$A$54,1,FALSE)),IF(ISNA(VLOOKUP($A856,'inc8'!$A$1:$A$26,1,FALSE)),"","increase8"),"decrease8")</f>
        <v/>
      </c>
    </row>
    <row r="857" spans="3:3" hidden="1">
      <c r="C857" t="str">
        <f>IF(ISNA(VLOOKUP($A857,'dec8'!$A$1:$A$54,1,FALSE)),IF(ISNA(VLOOKUP($A857,'inc8'!$A$1:$A$26,1,FALSE)),"","increase8"),"decrease8")</f>
        <v/>
      </c>
    </row>
    <row r="858" spans="3:3" hidden="1">
      <c r="C858" t="str">
        <f>IF(ISNA(VLOOKUP($A858,'dec8'!$A$1:$A$54,1,FALSE)),IF(ISNA(VLOOKUP($A858,'inc8'!$A$1:$A$26,1,FALSE)),"","increase8"),"decrease8")</f>
        <v/>
      </c>
    </row>
    <row r="859" spans="3:3" hidden="1">
      <c r="C859" t="str">
        <f>IF(ISNA(VLOOKUP($A859,'dec8'!$A$1:$A$54,1,FALSE)),IF(ISNA(VLOOKUP($A859,'inc8'!$A$1:$A$26,1,FALSE)),"","increase8"),"decrease8")</f>
        <v/>
      </c>
    </row>
    <row r="860" spans="3:3" hidden="1">
      <c r="C860" t="str">
        <f>IF(ISNA(VLOOKUP($A860,'dec8'!$A$1:$A$54,1,FALSE)),IF(ISNA(VLOOKUP($A860,'inc8'!$A$1:$A$26,1,FALSE)),"","increase8"),"decrease8")</f>
        <v/>
      </c>
    </row>
    <row r="861" spans="3:3" hidden="1">
      <c r="C861" t="str">
        <f>IF(ISNA(VLOOKUP($A861,'dec8'!$A$1:$A$54,1,FALSE)),IF(ISNA(VLOOKUP($A861,'inc8'!$A$1:$A$26,1,FALSE)),"","increase8"),"decrease8")</f>
        <v/>
      </c>
    </row>
    <row r="862" spans="3:3" hidden="1">
      <c r="C862" t="str">
        <f>IF(ISNA(VLOOKUP($A862,'dec8'!$A$1:$A$54,1,FALSE)),IF(ISNA(VLOOKUP($A862,'inc8'!$A$1:$A$26,1,FALSE)),"","increase8"),"decrease8")</f>
        <v/>
      </c>
    </row>
    <row r="863" spans="3:3" hidden="1">
      <c r="C863" t="str">
        <f>IF(ISNA(VLOOKUP($A863,'dec8'!$A$1:$A$54,1,FALSE)),IF(ISNA(VLOOKUP($A863,'inc8'!$A$1:$A$26,1,FALSE)),"","increase8"),"decrease8")</f>
        <v/>
      </c>
    </row>
    <row r="864" spans="3:3" hidden="1">
      <c r="C864" t="str">
        <f>IF(ISNA(VLOOKUP($A864,'dec8'!$A$1:$A$54,1,FALSE)),IF(ISNA(VLOOKUP($A864,'inc8'!$A$1:$A$26,1,FALSE)),"","increase8"),"decrease8")</f>
        <v/>
      </c>
    </row>
    <row r="865" spans="3:3" hidden="1">
      <c r="C865" t="str">
        <f>IF(ISNA(VLOOKUP($A865,'dec8'!$A$1:$A$54,1,FALSE)),IF(ISNA(VLOOKUP($A865,'inc8'!$A$1:$A$26,1,FALSE)),"","increase8"),"decrease8")</f>
        <v/>
      </c>
    </row>
    <row r="866" spans="3:3" hidden="1">
      <c r="C866" t="str">
        <f>IF(ISNA(VLOOKUP($A866,'dec8'!$A$1:$A$54,1,FALSE)),IF(ISNA(VLOOKUP($A866,'inc8'!$A$1:$A$26,1,FALSE)),"","increase8"),"decrease8")</f>
        <v/>
      </c>
    </row>
    <row r="867" spans="3:3" hidden="1">
      <c r="C867" t="str">
        <f>IF(ISNA(VLOOKUP($A867,'dec8'!$A$1:$A$54,1,FALSE)),IF(ISNA(VLOOKUP($A867,'inc8'!$A$1:$A$26,1,FALSE)),"","increase8"),"decrease8")</f>
        <v/>
      </c>
    </row>
    <row r="868" spans="3:3" hidden="1">
      <c r="C868" t="str">
        <f>IF(ISNA(VLOOKUP($A868,'dec8'!$A$1:$A$54,1,FALSE)),IF(ISNA(VLOOKUP($A868,'inc8'!$A$1:$A$26,1,FALSE)),"","increase8"),"decrease8")</f>
        <v/>
      </c>
    </row>
    <row r="869" spans="3:3" hidden="1">
      <c r="C869" t="str">
        <f>IF(ISNA(VLOOKUP($A869,'dec8'!$A$1:$A$54,1,FALSE)),IF(ISNA(VLOOKUP($A869,'inc8'!$A$1:$A$26,1,FALSE)),"","increase8"),"decrease8")</f>
        <v/>
      </c>
    </row>
    <row r="870" spans="3:3" hidden="1">
      <c r="C870" t="str">
        <f>IF(ISNA(VLOOKUP($A870,'dec8'!$A$1:$A$54,1,FALSE)),IF(ISNA(VLOOKUP($A870,'inc8'!$A$1:$A$26,1,FALSE)),"","increase8"),"decrease8")</f>
        <v/>
      </c>
    </row>
    <row r="871" spans="3:3" hidden="1">
      <c r="C871" t="str">
        <f>IF(ISNA(VLOOKUP($A871,'dec8'!$A$1:$A$54,1,FALSE)),IF(ISNA(VLOOKUP($A871,'inc8'!$A$1:$A$26,1,FALSE)),"","increase8"),"decrease8")</f>
        <v/>
      </c>
    </row>
    <row r="872" spans="3:3" hidden="1">
      <c r="C872" t="str">
        <f>IF(ISNA(VLOOKUP($A872,'dec8'!$A$1:$A$54,1,FALSE)),IF(ISNA(VLOOKUP($A872,'inc8'!$A$1:$A$26,1,FALSE)),"","increase8"),"decrease8")</f>
        <v/>
      </c>
    </row>
    <row r="873" spans="3:3" hidden="1">
      <c r="C873" t="str">
        <f>IF(ISNA(VLOOKUP($A873,'dec8'!$A$1:$A$54,1,FALSE)),IF(ISNA(VLOOKUP($A873,'inc8'!$A$1:$A$26,1,FALSE)),"","increase8"),"decrease8")</f>
        <v/>
      </c>
    </row>
    <row r="874" spans="3:3" hidden="1">
      <c r="C874" t="str">
        <f>IF(ISNA(VLOOKUP($A874,'dec8'!$A$1:$A$54,1,FALSE)),IF(ISNA(VLOOKUP($A874,'inc8'!$A$1:$A$26,1,FALSE)),"","increase8"),"decrease8")</f>
        <v/>
      </c>
    </row>
    <row r="875" spans="3:3" hidden="1">
      <c r="C875" t="str">
        <f>IF(ISNA(VLOOKUP($A875,'dec8'!$A$1:$A$54,1,FALSE)),IF(ISNA(VLOOKUP($A875,'inc8'!$A$1:$A$26,1,FALSE)),"","increase8"),"decrease8")</f>
        <v/>
      </c>
    </row>
    <row r="876" spans="3:3" hidden="1">
      <c r="C876" t="str">
        <f>IF(ISNA(VLOOKUP($A876,'dec8'!$A$1:$A$54,1,FALSE)),IF(ISNA(VLOOKUP($A876,'inc8'!$A$1:$A$26,1,FALSE)),"","increase8"),"decrease8")</f>
        <v/>
      </c>
    </row>
    <row r="877" spans="3:3" hidden="1">
      <c r="C877" t="str">
        <f>IF(ISNA(VLOOKUP($A877,'dec8'!$A$1:$A$54,1,FALSE)),IF(ISNA(VLOOKUP($A877,'inc8'!$A$1:$A$26,1,FALSE)),"","increase8"),"decrease8")</f>
        <v/>
      </c>
    </row>
    <row r="878" spans="3:3" hidden="1">
      <c r="C878" t="str">
        <f>IF(ISNA(VLOOKUP($A878,'dec8'!$A$1:$A$54,1,FALSE)),IF(ISNA(VLOOKUP($A878,'inc8'!$A$1:$A$26,1,FALSE)),"","increase8"),"decrease8")</f>
        <v/>
      </c>
    </row>
    <row r="879" spans="3:3" hidden="1">
      <c r="C879" t="str">
        <f>IF(ISNA(VLOOKUP($A879,'dec8'!$A$1:$A$54,1,FALSE)),IF(ISNA(VLOOKUP($A879,'inc8'!$A$1:$A$26,1,FALSE)),"","increase8"),"decrease8")</f>
        <v/>
      </c>
    </row>
    <row r="880" spans="3:3" hidden="1">
      <c r="C880" t="str">
        <f>IF(ISNA(VLOOKUP($A880,'dec8'!$A$1:$A$54,1,FALSE)),IF(ISNA(VLOOKUP($A880,'inc8'!$A$1:$A$26,1,FALSE)),"","increase8"),"decrease8")</f>
        <v/>
      </c>
    </row>
    <row r="881" spans="3:3" hidden="1">
      <c r="C881" t="str">
        <f>IF(ISNA(VLOOKUP($A881,'dec8'!$A$1:$A$54,1,FALSE)),IF(ISNA(VLOOKUP($A881,'inc8'!$A$1:$A$26,1,FALSE)),"","increase8"),"decrease8")</f>
        <v/>
      </c>
    </row>
    <row r="882" spans="3:3" hidden="1">
      <c r="C882" t="str">
        <f>IF(ISNA(VLOOKUP($A882,'dec8'!$A$1:$A$54,1,FALSE)),IF(ISNA(VLOOKUP($A882,'inc8'!$A$1:$A$26,1,FALSE)),"","increase8"),"decrease8")</f>
        <v/>
      </c>
    </row>
    <row r="883" spans="3:3" hidden="1">
      <c r="C883" t="str">
        <f>IF(ISNA(VLOOKUP($A883,'dec8'!$A$1:$A$54,1,FALSE)),IF(ISNA(VLOOKUP($A883,'inc8'!$A$1:$A$26,1,FALSE)),"","increase8"),"decrease8")</f>
        <v/>
      </c>
    </row>
    <row r="884" spans="3:3" hidden="1">
      <c r="C884" t="str">
        <f>IF(ISNA(VLOOKUP($A884,'dec8'!$A$1:$A$54,1,FALSE)),IF(ISNA(VLOOKUP($A884,'inc8'!$A$1:$A$26,1,FALSE)),"","increase8"),"decrease8")</f>
        <v/>
      </c>
    </row>
    <row r="885" spans="3:3" hidden="1">
      <c r="C885" t="str">
        <f>IF(ISNA(VLOOKUP($A885,'dec8'!$A$1:$A$54,1,FALSE)),IF(ISNA(VLOOKUP($A885,'inc8'!$A$1:$A$26,1,FALSE)),"","increase8"),"decrease8")</f>
        <v/>
      </c>
    </row>
    <row r="886" spans="3:3" hidden="1">
      <c r="C886" t="str">
        <f>IF(ISNA(VLOOKUP($A886,'dec8'!$A$1:$A$54,1,FALSE)),IF(ISNA(VLOOKUP($A886,'inc8'!$A$1:$A$26,1,FALSE)),"","increase8"),"decrease8")</f>
        <v/>
      </c>
    </row>
    <row r="887" spans="3:3" hidden="1">
      <c r="C887" t="str">
        <f>IF(ISNA(VLOOKUP($A887,'dec8'!$A$1:$A$54,1,FALSE)),IF(ISNA(VLOOKUP($A887,'inc8'!$A$1:$A$26,1,FALSE)),"","increase8"),"decrease8")</f>
        <v/>
      </c>
    </row>
    <row r="888" spans="3:3" hidden="1">
      <c r="C888" t="str">
        <f>IF(ISNA(VLOOKUP($A888,'dec8'!$A$1:$A$54,1,FALSE)),IF(ISNA(VLOOKUP($A888,'inc8'!$A$1:$A$26,1,FALSE)),"","increase8"),"decrease8")</f>
        <v/>
      </c>
    </row>
    <row r="889" spans="3:3" hidden="1">
      <c r="C889" t="str">
        <f>IF(ISNA(VLOOKUP($A889,'dec8'!$A$1:$A$54,1,FALSE)),IF(ISNA(VLOOKUP($A889,'inc8'!$A$1:$A$26,1,FALSE)),"","increase8"),"decrease8")</f>
        <v/>
      </c>
    </row>
    <row r="890" spans="3:3" hidden="1">
      <c r="C890" t="str">
        <f>IF(ISNA(VLOOKUP($A890,'dec8'!$A$1:$A$54,1,FALSE)),IF(ISNA(VLOOKUP($A890,'inc8'!$A$1:$A$26,1,FALSE)),"","increase8"),"decrease8")</f>
        <v/>
      </c>
    </row>
    <row r="891" spans="3:3" hidden="1">
      <c r="C891" t="str">
        <f>IF(ISNA(VLOOKUP($A891,'dec8'!$A$1:$A$54,1,FALSE)),IF(ISNA(VLOOKUP($A891,'inc8'!$A$1:$A$26,1,FALSE)),"","increase8"),"decrease8")</f>
        <v/>
      </c>
    </row>
    <row r="892" spans="3:3" hidden="1">
      <c r="C892" t="str">
        <f>IF(ISNA(VLOOKUP($A892,'dec8'!$A$1:$A$54,1,FALSE)),IF(ISNA(VLOOKUP($A892,'inc8'!$A$1:$A$26,1,FALSE)),"","increase8"),"decrease8")</f>
        <v/>
      </c>
    </row>
    <row r="893" spans="3:3" hidden="1">
      <c r="C893" t="str">
        <f>IF(ISNA(VLOOKUP($A893,'dec8'!$A$1:$A$54,1,FALSE)),IF(ISNA(VLOOKUP($A893,'inc8'!$A$1:$A$26,1,FALSE)),"","increase8"),"decrease8")</f>
        <v/>
      </c>
    </row>
    <row r="894" spans="3:3" hidden="1">
      <c r="C894" t="str">
        <f>IF(ISNA(VLOOKUP($A894,'dec8'!$A$1:$A$54,1,FALSE)),IF(ISNA(VLOOKUP($A894,'inc8'!$A$1:$A$26,1,FALSE)),"","increase8"),"decrease8")</f>
        <v/>
      </c>
    </row>
    <row r="895" spans="3:3" hidden="1">
      <c r="C895" t="str">
        <f>IF(ISNA(VLOOKUP($A895,'dec8'!$A$1:$A$54,1,FALSE)),IF(ISNA(VLOOKUP($A895,'inc8'!$A$1:$A$26,1,FALSE)),"","increase8"),"decrease8")</f>
        <v/>
      </c>
    </row>
    <row r="896" spans="3:3" hidden="1">
      <c r="C896" t="str">
        <f>IF(ISNA(VLOOKUP($A896,'dec8'!$A$1:$A$54,1,FALSE)),IF(ISNA(VLOOKUP($A896,'inc8'!$A$1:$A$26,1,FALSE)),"","increase8"),"decrease8")</f>
        <v/>
      </c>
    </row>
    <row r="897" spans="3:3" hidden="1">
      <c r="C897" t="str">
        <f>IF(ISNA(VLOOKUP($A897,'dec8'!$A$1:$A$54,1,FALSE)),IF(ISNA(VLOOKUP($A897,'inc8'!$A$1:$A$26,1,FALSE)),"","increase8"),"decrease8")</f>
        <v/>
      </c>
    </row>
    <row r="898" spans="3:3" hidden="1">
      <c r="C898" t="str">
        <f>IF(ISNA(VLOOKUP($A898,'dec8'!$A$1:$A$54,1,FALSE)),IF(ISNA(VLOOKUP($A898,'inc8'!$A$1:$A$26,1,FALSE)),"","increase8"),"decrease8")</f>
        <v/>
      </c>
    </row>
    <row r="899" spans="3:3" hidden="1">
      <c r="C899" t="str">
        <f>IF(ISNA(VLOOKUP($A899,'dec8'!$A$1:$A$54,1,FALSE)),IF(ISNA(VLOOKUP($A899,'inc8'!$A$1:$A$26,1,FALSE)),"","increase8"),"decrease8")</f>
        <v/>
      </c>
    </row>
    <row r="900" spans="3:3" hidden="1">
      <c r="C900" t="str">
        <f>IF(ISNA(VLOOKUP($A900,'dec8'!$A$1:$A$54,1,FALSE)),IF(ISNA(VLOOKUP($A900,'inc8'!$A$1:$A$26,1,FALSE)),"","increase8"),"decrease8")</f>
        <v/>
      </c>
    </row>
    <row r="901" spans="3:3" hidden="1">
      <c r="C901" t="str">
        <f>IF(ISNA(VLOOKUP($A901,'dec8'!$A$1:$A$54,1,FALSE)),IF(ISNA(VLOOKUP($A901,'inc8'!$A$1:$A$26,1,FALSE)),"","increase8"),"decrease8")</f>
        <v/>
      </c>
    </row>
    <row r="902" spans="3:3" hidden="1">
      <c r="C902" t="str">
        <f>IF(ISNA(VLOOKUP($A902,'dec8'!$A$1:$A$54,1,FALSE)),IF(ISNA(VLOOKUP($A902,'inc8'!$A$1:$A$26,1,FALSE)),"","increase8"),"decrease8")</f>
        <v/>
      </c>
    </row>
    <row r="903" spans="3:3" hidden="1">
      <c r="C903" t="str">
        <f>IF(ISNA(VLOOKUP($A903,'dec8'!$A$1:$A$54,1,FALSE)),IF(ISNA(VLOOKUP($A903,'inc8'!$A$1:$A$26,1,FALSE)),"","increase8"),"decrease8")</f>
        <v/>
      </c>
    </row>
    <row r="904" spans="3:3" hidden="1">
      <c r="C904" t="str">
        <f>IF(ISNA(VLOOKUP($A904,'dec8'!$A$1:$A$54,1,FALSE)),IF(ISNA(VLOOKUP($A904,'inc8'!$A$1:$A$26,1,FALSE)),"","increase8"),"decrease8")</f>
        <v/>
      </c>
    </row>
    <row r="905" spans="3:3" hidden="1">
      <c r="C905" t="str">
        <f>IF(ISNA(VLOOKUP($A905,'dec8'!$A$1:$A$54,1,FALSE)),IF(ISNA(VLOOKUP($A905,'inc8'!$A$1:$A$26,1,FALSE)),"","increase8"),"decrease8")</f>
        <v/>
      </c>
    </row>
    <row r="906" spans="3:3" hidden="1">
      <c r="C906" t="str">
        <f>IF(ISNA(VLOOKUP($A906,'dec8'!$A$1:$A$54,1,FALSE)),IF(ISNA(VLOOKUP($A906,'inc8'!$A$1:$A$26,1,FALSE)),"","increase8"),"decrease8")</f>
        <v/>
      </c>
    </row>
    <row r="907" spans="3:3" hidden="1">
      <c r="C907" t="str">
        <f>IF(ISNA(VLOOKUP($A907,'dec8'!$A$1:$A$54,1,FALSE)),IF(ISNA(VLOOKUP($A907,'inc8'!$A$1:$A$26,1,FALSE)),"","increase8"),"decrease8")</f>
        <v/>
      </c>
    </row>
    <row r="908" spans="3:3" hidden="1">
      <c r="C908" t="str">
        <f>IF(ISNA(VLOOKUP($A908,'dec8'!$A$1:$A$54,1,FALSE)),IF(ISNA(VLOOKUP($A908,'inc8'!$A$1:$A$26,1,FALSE)),"","increase8"),"decrease8")</f>
        <v/>
      </c>
    </row>
    <row r="909" spans="3:3" hidden="1">
      <c r="C909" t="str">
        <f>IF(ISNA(VLOOKUP($A909,'dec8'!$A$1:$A$54,1,FALSE)),IF(ISNA(VLOOKUP($A909,'inc8'!$A$1:$A$26,1,FALSE)),"","increase8"),"decrease8")</f>
        <v/>
      </c>
    </row>
    <row r="910" spans="3:3" hidden="1">
      <c r="C910" t="str">
        <f>IF(ISNA(VLOOKUP($A910,'dec8'!$A$1:$A$54,1,FALSE)),IF(ISNA(VLOOKUP($A910,'inc8'!$A$1:$A$26,1,FALSE)),"","increase8"),"decrease8")</f>
        <v/>
      </c>
    </row>
    <row r="911" spans="3:3" hidden="1">
      <c r="C911" t="str">
        <f>IF(ISNA(VLOOKUP($A911,'dec8'!$A$1:$A$54,1,FALSE)),IF(ISNA(VLOOKUP($A911,'inc8'!$A$1:$A$26,1,FALSE)),"","increase8"),"decrease8")</f>
        <v/>
      </c>
    </row>
    <row r="912" spans="3:3" hidden="1">
      <c r="C912" t="str">
        <f>IF(ISNA(VLOOKUP($A912,'dec8'!$A$1:$A$54,1,FALSE)),IF(ISNA(VLOOKUP($A912,'inc8'!$A$1:$A$26,1,FALSE)),"","increase8"),"decrease8")</f>
        <v/>
      </c>
    </row>
    <row r="913" spans="3:3" hidden="1">
      <c r="C913" t="str">
        <f>IF(ISNA(VLOOKUP($A913,'dec8'!$A$1:$A$54,1,FALSE)),IF(ISNA(VLOOKUP($A913,'inc8'!$A$1:$A$26,1,FALSE)),"","increase8"),"decrease8")</f>
        <v/>
      </c>
    </row>
    <row r="914" spans="3:3" hidden="1">
      <c r="C914" t="str">
        <f>IF(ISNA(VLOOKUP($A914,'dec8'!$A$1:$A$54,1,FALSE)),IF(ISNA(VLOOKUP($A914,'inc8'!$A$1:$A$26,1,FALSE)),"","increase8"),"decrease8")</f>
        <v/>
      </c>
    </row>
    <row r="915" spans="3:3" hidden="1">
      <c r="C915" t="str">
        <f>IF(ISNA(VLOOKUP($A915,'dec8'!$A$1:$A$54,1,FALSE)),IF(ISNA(VLOOKUP($A915,'inc8'!$A$1:$A$26,1,FALSE)),"","increase8"),"decrease8")</f>
        <v/>
      </c>
    </row>
    <row r="916" spans="3:3" hidden="1">
      <c r="C916" t="str">
        <f>IF(ISNA(VLOOKUP($A916,'dec8'!$A$1:$A$54,1,FALSE)),IF(ISNA(VLOOKUP($A916,'inc8'!$A$1:$A$26,1,FALSE)),"","increase8"),"decrease8")</f>
        <v/>
      </c>
    </row>
    <row r="917" spans="3:3" hidden="1">
      <c r="C917" t="str">
        <f>IF(ISNA(VLOOKUP($A917,'dec8'!$A$1:$A$54,1,FALSE)),IF(ISNA(VLOOKUP($A917,'inc8'!$A$1:$A$26,1,FALSE)),"","increase8"),"decrease8")</f>
        <v/>
      </c>
    </row>
    <row r="918" spans="3:3" hidden="1">
      <c r="C918" t="str">
        <f>IF(ISNA(VLOOKUP($A918,'dec8'!$A$1:$A$54,1,FALSE)),IF(ISNA(VLOOKUP($A918,'inc8'!$A$1:$A$26,1,FALSE)),"","increase8"),"decrease8")</f>
        <v/>
      </c>
    </row>
    <row r="919" spans="3:3" hidden="1">
      <c r="C919" t="str">
        <f>IF(ISNA(VLOOKUP($A919,'dec8'!$A$1:$A$54,1,FALSE)),IF(ISNA(VLOOKUP($A919,'inc8'!$A$1:$A$26,1,FALSE)),"","increase8"),"decrease8")</f>
        <v/>
      </c>
    </row>
    <row r="920" spans="3:3" hidden="1">
      <c r="C920" t="str">
        <f>IF(ISNA(VLOOKUP($A920,'dec8'!$A$1:$A$54,1,FALSE)),IF(ISNA(VLOOKUP($A920,'inc8'!$A$1:$A$26,1,FALSE)),"","increase8"),"decrease8")</f>
        <v/>
      </c>
    </row>
    <row r="921" spans="3:3" hidden="1">
      <c r="C921" t="str">
        <f>IF(ISNA(VLOOKUP($A921,'dec8'!$A$1:$A$54,1,FALSE)),IF(ISNA(VLOOKUP($A921,'inc8'!$A$1:$A$26,1,FALSE)),"","increase8"),"decrease8")</f>
        <v/>
      </c>
    </row>
    <row r="922" spans="3:3" hidden="1">
      <c r="C922" t="str">
        <f>IF(ISNA(VLOOKUP($A922,'dec8'!$A$1:$A$54,1,FALSE)),IF(ISNA(VLOOKUP($A922,'inc8'!$A$1:$A$26,1,FALSE)),"","increase8"),"decrease8")</f>
        <v/>
      </c>
    </row>
    <row r="923" spans="3:3" hidden="1">
      <c r="C923" t="str">
        <f>IF(ISNA(VLOOKUP($A923,'dec8'!$A$1:$A$54,1,FALSE)),IF(ISNA(VLOOKUP($A923,'inc8'!$A$1:$A$26,1,FALSE)),"","increase8"),"decrease8")</f>
        <v/>
      </c>
    </row>
    <row r="924" spans="3:3" hidden="1">
      <c r="C924" t="str">
        <f>IF(ISNA(VLOOKUP($A924,'dec8'!$A$1:$A$54,1,FALSE)),IF(ISNA(VLOOKUP($A924,'inc8'!$A$1:$A$26,1,FALSE)),"","increase8"),"decrease8")</f>
        <v/>
      </c>
    </row>
    <row r="925" spans="3:3" hidden="1">
      <c r="C925" t="str">
        <f>IF(ISNA(VLOOKUP($A925,'dec8'!$A$1:$A$54,1,FALSE)),IF(ISNA(VLOOKUP($A925,'inc8'!$A$1:$A$26,1,FALSE)),"","increase8"),"decrease8")</f>
        <v/>
      </c>
    </row>
    <row r="926" spans="3:3" hidden="1">
      <c r="C926" t="str">
        <f>IF(ISNA(VLOOKUP($A926,'dec8'!$A$1:$A$54,1,FALSE)),IF(ISNA(VLOOKUP($A926,'inc8'!$A$1:$A$26,1,FALSE)),"","increase8"),"decrease8")</f>
        <v/>
      </c>
    </row>
    <row r="927" spans="3:3" hidden="1">
      <c r="C927" t="str">
        <f>IF(ISNA(VLOOKUP($A927,'dec8'!$A$1:$A$54,1,FALSE)),IF(ISNA(VLOOKUP($A927,'inc8'!$A$1:$A$26,1,FALSE)),"","increase8"),"decrease8")</f>
        <v/>
      </c>
    </row>
    <row r="928" spans="3:3" hidden="1">
      <c r="C928" t="str">
        <f>IF(ISNA(VLOOKUP($A928,'dec8'!$A$1:$A$54,1,FALSE)),IF(ISNA(VLOOKUP($A928,'inc8'!$A$1:$A$26,1,FALSE)),"","increase8"),"decrease8")</f>
        <v/>
      </c>
    </row>
    <row r="929" spans="3:3" hidden="1">
      <c r="C929" t="str">
        <f>IF(ISNA(VLOOKUP($A929,'dec8'!$A$1:$A$54,1,FALSE)),IF(ISNA(VLOOKUP($A929,'inc8'!$A$1:$A$26,1,FALSE)),"","increase8"),"decrease8")</f>
        <v/>
      </c>
    </row>
    <row r="930" spans="3:3" hidden="1">
      <c r="C930" t="str">
        <f>IF(ISNA(VLOOKUP($A930,'dec8'!$A$1:$A$54,1,FALSE)),IF(ISNA(VLOOKUP($A930,'inc8'!$A$1:$A$26,1,FALSE)),"","increase8"),"decrease8")</f>
        <v/>
      </c>
    </row>
    <row r="931" spans="3:3" hidden="1">
      <c r="C931" t="str">
        <f>IF(ISNA(VLOOKUP($A931,'dec8'!$A$1:$A$54,1,FALSE)),IF(ISNA(VLOOKUP($A931,'inc8'!$A$1:$A$26,1,FALSE)),"","increase8"),"decrease8")</f>
        <v/>
      </c>
    </row>
    <row r="932" spans="3:3" hidden="1">
      <c r="C932" t="str">
        <f>IF(ISNA(VLOOKUP($A932,'dec8'!$A$1:$A$54,1,FALSE)),IF(ISNA(VLOOKUP($A932,'inc8'!$A$1:$A$26,1,FALSE)),"","increase8"),"decrease8")</f>
        <v/>
      </c>
    </row>
    <row r="933" spans="3:3" hidden="1">
      <c r="C933" t="str">
        <f>IF(ISNA(VLOOKUP($A933,'dec8'!$A$1:$A$54,1,FALSE)),IF(ISNA(VLOOKUP($A933,'inc8'!$A$1:$A$26,1,FALSE)),"","increase8"),"decrease8")</f>
        <v/>
      </c>
    </row>
    <row r="934" spans="3:3" hidden="1">
      <c r="C934" t="str">
        <f>IF(ISNA(VLOOKUP($A934,'dec8'!$A$1:$A$54,1,FALSE)),IF(ISNA(VLOOKUP($A934,'inc8'!$A$1:$A$26,1,FALSE)),"","increase8"),"decrease8")</f>
        <v/>
      </c>
    </row>
    <row r="935" spans="3:3" hidden="1">
      <c r="C935" t="str">
        <f>IF(ISNA(VLOOKUP($A935,'dec8'!$A$1:$A$54,1,FALSE)),IF(ISNA(VLOOKUP($A935,'inc8'!$A$1:$A$26,1,FALSE)),"","increase8"),"decrease8")</f>
        <v/>
      </c>
    </row>
    <row r="936" spans="3:3" hidden="1">
      <c r="C936" t="str">
        <f>IF(ISNA(VLOOKUP($A936,'dec8'!$A$1:$A$54,1,FALSE)),IF(ISNA(VLOOKUP($A936,'inc8'!$A$1:$A$26,1,FALSE)),"","increase8"),"decrease8")</f>
        <v/>
      </c>
    </row>
    <row r="937" spans="3:3" hidden="1">
      <c r="C937" t="str">
        <f>IF(ISNA(VLOOKUP($A937,'dec8'!$A$1:$A$54,1,FALSE)),IF(ISNA(VLOOKUP($A937,'inc8'!$A$1:$A$26,1,FALSE)),"","increase8"),"decrease8")</f>
        <v/>
      </c>
    </row>
    <row r="938" spans="3:3" hidden="1">
      <c r="C938" t="str">
        <f>IF(ISNA(VLOOKUP($A938,'dec8'!$A$1:$A$54,1,FALSE)),IF(ISNA(VLOOKUP($A938,'inc8'!$A$1:$A$26,1,FALSE)),"","increase8"),"decrease8")</f>
        <v/>
      </c>
    </row>
    <row r="939" spans="3:3" hidden="1">
      <c r="C939" t="str">
        <f>IF(ISNA(VLOOKUP($A939,'dec8'!$A$1:$A$54,1,FALSE)),IF(ISNA(VLOOKUP($A939,'inc8'!$A$1:$A$26,1,FALSE)),"","increase8"),"decrease8")</f>
        <v/>
      </c>
    </row>
    <row r="940" spans="3:3" hidden="1">
      <c r="C940" t="str">
        <f>IF(ISNA(VLOOKUP($A940,'dec8'!$A$1:$A$54,1,FALSE)),IF(ISNA(VLOOKUP($A940,'inc8'!$A$1:$A$26,1,FALSE)),"","increase8"),"decrease8")</f>
        <v/>
      </c>
    </row>
    <row r="941" spans="3:3" hidden="1">
      <c r="C941" t="str">
        <f>IF(ISNA(VLOOKUP($A941,'dec8'!$A$1:$A$54,1,FALSE)),IF(ISNA(VLOOKUP($A941,'inc8'!$A$1:$A$26,1,FALSE)),"","increase8"),"decrease8")</f>
        <v/>
      </c>
    </row>
    <row r="942" spans="3:3" hidden="1">
      <c r="C942" t="str">
        <f>IF(ISNA(VLOOKUP($A942,'dec8'!$A$1:$A$54,1,FALSE)),IF(ISNA(VLOOKUP($A942,'inc8'!$A$1:$A$26,1,FALSE)),"","increase8"),"decrease8")</f>
        <v/>
      </c>
    </row>
    <row r="943" spans="3:3" hidden="1">
      <c r="C943" t="str">
        <f>IF(ISNA(VLOOKUP($A943,'dec8'!$A$1:$A$54,1,FALSE)),IF(ISNA(VLOOKUP($A943,'inc8'!$A$1:$A$26,1,FALSE)),"","increase8"),"decrease8")</f>
        <v/>
      </c>
    </row>
    <row r="944" spans="3:3" hidden="1">
      <c r="C944" t="str">
        <f>IF(ISNA(VLOOKUP($A944,'dec8'!$A$1:$A$54,1,FALSE)),IF(ISNA(VLOOKUP($A944,'inc8'!$A$1:$A$26,1,FALSE)),"","increase8"),"decrease8")</f>
        <v/>
      </c>
    </row>
    <row r="945" spans="3:3" hidden="1">
      <c r="C945" t="str">
        <f>IF(ISNA(VLOOKUP($A945,'dec8'!$A$1:$A$54,1,FALSE)),IF(ISNA(VLOOKUP($A945,'inc8'!$A$1:$A$26,1,FALSE)),"","increase8"),"decrease8")</f>
        <v/>
      </c>
    </row>
    <row r="946" spans="3:3" hidden="1">
      <c r="C946" t="str">
        <f>IF(ISNA(VLOOKUP($A946,'dec8'!$A$1:$A$54,1,FALSE)),IF(ISNA(VLOOKUP($A946,'inc8'!$A$1:$A$26,1,FALSE)),"","increase8"),"decrease8")</f>
        <v/>
      </c>
    </row>
    <row r="947" spans="3:3" hidden="1">
      <c r="C947" t="str">
        <f>IF(ISNA(VLOOKUP($A947,'dec8'!$A$1:$A$54,1,FALSE)),IF(ISNA(VLOOKUP($A947,'inc8'!$A$1:$A$26,1,FALSE)),"","increase8"),"decrease8")</f>
        <v/>
      </c>
    </row>
    <row r="948" spans="3:3" hidden="1">
      <c r="C948" t="str">
        <f>IF(ISNA(VLOOKUP($A948,'dec8'!$A$1:$A$54,1,FALSE)),IF(ISNA(VLOOKUP($A948,'inc8'!$A$1:$A$26,1,FALSE)),"","increase8"),"decrease8")</f>
        <v/>
      </c>
    </row>
    <row r="949" spans="3:3" hidden="1">
      <c r="C949" t="str">
        <f>IF(ISNA(VLOOKUP($A949,'dec8'!$A$1:$A$54,1,FALSE)),IF(ISNA(VLOOKUP($A949,'inc8'!$A$1:$A$26,1,FALSE)),"","increase8"),"decrease8")</f>
        <v/>
      </c>
    </row>
    <row r="950" spans="3:3" hidden="1">
      <c r="C950" t="str">
        <f>IF(ISNA(VLOOKUP($A950,'dec8'!$A$1:$A$54,1,FALSE)),IF(ISNA(VLOOKUP($A950,'inc8'!$A$1:$A$26,1,FALSE)),"","increase8"),"decrease8")</f>
        <v/>
      </c>
    </row>
    <row r="951" spans="3:3" hidden="1">
      <c r="C951" t="str">
        <f>IF(ISNA(VLOOKUP($A951,'dec8'!$A$1:$A$54,1,FALSE)),IF(ISNA(VLOOKUP($A951,'inc8'!$A$1:$A$26,1,FALSE)),"","increase8"),"decrease8")</f>
        <v/>
      </c>
    </row>
    <row r="952" spans="3:3" hidden="1">
      <c r="C952" t="str">
        <f>IF(ISNA(VLOOKUP($A952,'dec8'!$A$1:$A$54,1,FALSE)),IF(ISNA(VLOOKUP($A952,'inc8'!$A$1:$A$26,1,FALSE)),"","increase8"),"decrease8")</f>
        <v/>
      </c>
    </row>
    <row r="953" spans="3:3" hidden="1">
      <c r="C953" t="str">
        <f>IF(ISNA(VLOOKUP($A953,'dec8'!$A$1:$A$54,1,FALSE)),IF(ISNA(VLOOKUP($A953,'inc8'!$A$1:$A$26,1,FALSE)),"","increase8"),"decrease8")</f>
        <v/>
      </c>
    </row>
    <row r="954" spans="3:3" hidden="1">
      <c r="C954" t="str">
        <f>IF(ISNA(VLOOKUP($A954,'dec8'!$A$1:$A$54,1,FALSE)),IF(ISNA(VLOOKUP($A954,'inc8'!$A$1:$A$26,1,FALSE)),"","increase8"),"decrease8")</f>
        <v/>
      </c>
    </row>
    <row r="955" spans="3:3" hidden="1">
      <c r="C955" t="str">
        <f>IF(ISNA(VLOOKUP($A955,'dec8'!$A$1:$A$54,1,FALSE)),IF(ISNA(VLOOKUP($A955,'inc8'!$A$1:$A$26,1,FALSE)),"","increase8"),"decrease8")</f>
        <v/>
      </c>
    </row>
    <row r="956" spans="3:3" hidden="1">
      <c r="C956" t="str">
        <f>IF(ISNA(VLOOKUP($A956,'dec8'!$A$1:$A$54,1,FALSE)),IF(ISNA(VLOOKUP($A956,'inc8'!$A$1:$A$26,1,FALSE)),"","increase8"),"decrease8")</f>
        <v/>
      </c>
    </row>
    <row r="957" spans="3:3" hidden="1">
      <c r="C957" t="str">
        <f>IF(ISNA(VLOOKUP($A957,'dec8'!$A$1:$A$54,1,FALSE)),IF(ISNA(VLOOKUP($A957,'inc8'!$A$1:$A$26,1,FALSE)),"","increase8"),"decrease8")</f>
        <v/>
      </c>
    </row>
    <row r="958" spans="3:3" hidden="1">
      <c r="C958" t="str">
        <f>IF(ISNA(VLOOKUP($A958,'dec8'!$A$1:$A$54,1,FALSE)),IF(ISNA(VLOOKUP($A958,'inc8'!$A$1:$A$26,1,FALSE)),"","increase8"),"decrease8")</f>
        <v/>
      </c>
    </row>
    <row r="959" spans="3:3" hidden="1">
      <c r="C959" t="str">
        <f>IF(ISNA(VLOOKUP($A959,'dec8'!$A$1:$A$54,1,FALSE)),IF(ISNA(VLOOKUP($A959,'inc8'!$A$1:$A$26,1,FALSE)),"","increase8"),"decrease8")</f>
        <v/>
      </c>
    </row>
    <row r="960" spans="3:3" hidden="1">
      <c r="C960" t="str">
        <f>IF(ISNA(VLOOKUP($A960,'dec8'!$A$1:$A$54,1,FALSE)),IF(ISNA(VLOOKUP($A960,'inc8'!$A$1:$A$26,1,FALSE)),"","increase8"),"decrease8")</f>
        <v/>
      </c>
    </row>
    <row r="961" spans="3:3" hidden="1">
      <c r="C961" t="str">
        <f>IF(ISNA(VLOOKUP($A961,'dec8'!$A$1:$A$54,1,FALSE)),IF(ISNA(VLOOKUP($A961,'inc8'!$A$1:$A$26,1,FALSE)),"","increase8"),"decrease8")</f>
        <v/>
      </c>
    </row>
    <row r="962" spans="3:3" hidden="1">
      <c r="C962" t="str">
        <f>IF(ISNA(VLOOKUP($A962,'dec8'!$A$1:$A$54,1,FALSE)),IF(ISNA(VLOOKUP($A962,'inc8'!$A$1:$A$26,1,FALSE)),"","increase8"),"decrease8")</f>
        <v/>
      </c>
    </row>
    <row r="963" spans="3:3" hidden="1">
      <c r="C963" t="str">
        <f>IF(ISNA(VLOOKUP($A963,'dec8'!$A$1:$A$54,1,FALSE)),IF(ISNA(VLOOKUP($A963,'inc8'!$A$1:$A$26,1,FALSE)),"","increase8"),"decrease8")</f>
        <v/>
      </c>
    </row>
    <row r="964" spans="3:3" hidden="1">
      <c r="C964" t="str">
        <f>IF(ISNA(VLOOKUP($A964,'dec8'!$A$1:$A$54,1,FALSE)),IF(ISNA(VLOOKUP($A964,'inc8'!$A$1:$A$26,1,FALSE)),"","increase8"),"decrease8")</f>
        <v/>
      </c>
    </row>
    <row r="965" spans="3:3" hidden="1">
      <c r="C965" t="str">
        <f>IF(ISNA(VLOOKUP($A965,'dec8'!$A$1:$A$54,1,FALSE)),IF(ISNA(VLOOKUP($A965,'inc8'!$A$1:$A$26,1,FALSE)),"","increase8"),"decrease8")</f>
        <v/>
      </c>
    </row>
    <row r="966" spans="3:3" hidden="1">
      <c r="C966" t="str">
        <f>IF(ISNA(VLOOKUP($A966,'dec8'!$A$1:$A$54,1,FALSE)),IF(ISNA(VLOOKUP($A966,'inc8'!$A$1:$A$26,1,FALSE)),"","increase8"),"decrease8")</f>
        <v/>
      </c>
    </row>
    <row r="967" spans="3:3" hidden="1">
      <c r="C967" t="str">
        <f>IF(ISNA(VLOOKUP($A967,'dec8'!$A$1:$A$54,1,FALSE)),IF(ISNA(VLOOKUP($A967,'inc8'!$A$1:$A$26,1,FALSE)),"","increase8"),"decrease8")</f>
        <v/>
      </c>
    </row>
    <row r="968" spans="3:3" hidden="1">
      <c r="C968" t="str">
        <f>IF(ISNA(VLOOKUP($A968,'dec8'!$A$1:$A$54,1,FALSE)),IF(ISNA(VLOOKUP($A968,'inc8'!$A$1:$A$26,1,FALSE)),"","increase8"),"decrease8")</f>
        <v/>
      </c>
    </row>
    <row r="969" spans="3:3" hidden="1">
      <c r="C969" t="str">
        <f>IF(ISNA(VLOOKUP($A969,'dec8'!$A$1:$A$54,1,FALSE)),IF(ISNA(VLOOKUP($A969,'inc8'!$A$1:$A$26,1,FALSE)),"","increase8"),"decrease8")</f>
        <v/>
      </c>
    </row>
    <row r="970" spans="3:3" hidden="1">
      <c r="C970" t="str">
        <f>IF(ISNA(VLOOKUP($A970,'dec8'!$A$1:$A$54,1,FALSE)),IF(ISNA(VLOOKUP($A970,'inc8'!$A$1:$A$26,1,FALSE)),"","increase8"),"decrease8")</f>
        <v/>
      </c>
    </row>
    <row r="971" spans="3:3" hidden="1">
      <c r="C971" t="str">
        <f>IF(ISNA(VLOOKUP($A971,'dec8'!$A$1:$A$54,1,FALSE)),IF(ISNA(VLOOKUP($A971,'inc8'!$A$1:$A$26,1,FALSE)),"","increase8"),"decrease8")</f>
        <v/>
      </c>
    </row>
    <row r="972" spans="3:3" hidden="1">
      <c r="C972" t="str">
        <f>IF(ISNA(VLOOKUP($A972,'dec8'!$A$1:$A$54,1,FALSE)),IF(ISNA(VLOOKUP($A972,'inc8'!$A$1:$A$26,1,FALSE)),"","increase8"),"decrease8")</f>
        <v/>
      </c>
    </row>
    <row r="973" spans="3:3" hidden="1">
      <c r="C973" t="str">
        <f>IF(ISNA(VLOOKUP($A973,'dec8'!$A$1:$A$54,1,FALSE)),IF(ISNA(VLOOKUP($A973,'inc8'!$A$1:$A$26,1,FALSE)),"","increase8"),"decrease8")</f>
        <v/>
      </c>
    </row>
    <row r="974" spans="3:3" hidden="1">
      <c r="C974" t="str">
        <f>IF(ISNA(VLOOKUP($A974,'dec8'!$A$1:$A$54,1,FALSE)),IF(ISNA(VLOOKUP($A974,'inc8'!$A$1:$A$26,1,FALSE)),"","increase8"),"decrease8")</f>
        <v/>
      </c>
    </row>
    <row r="975" spans="3:3" hidden="1">
      <c r="C975" t="str">
        <f>IF(ISNA(VLOOKUP($A975,'dec8'!$A$1:$A$54,1,FALSE)),IF(ISNA(VLOOKUP($A975,'inc8'!$A$1:$A$26,1,FALSE)),"","increase8"),"decrease8")</f>
        <v/>
      </c>
    </row>
    <row r="976" spans="3:3" hidden="1">
      <c r="C976" t="str">
        <f>IF(ISNA(VLOOKUP($A976,'dec8'!$A$1:$A$54,1,FALSE)),IF(ISNA(VLOOKUP($A976,'inc8'!$A$1:$A$26,1,FALSE)),"","increase8"),"decrease8")</f>
        <v/>
      </c>
    </row>
    <row r="977" spans="3:3" hidden="1">
      <c r="C977" t="str">
        <f>IF(ISNA(VLOOKUP($A977,'dec8'!$A$1:$A$54,1,FALSE)),IF(ISNA(VLOOKUP($A977,'inc8'!$A$1:$A$26,1,FALSE)),"","increase8"),"decrease8")</f>
        <v/>
      </c>
    </row>
    <row r="978" spans="3:3" hidden="1">
      <c r="C978" t="str">
        <f>IF(ISNA(VLOOKUP($A978,'dec8'!$A$1:$A$54,1,FALSE)),IF(ISNA(VLOOKUP($A978,'inc8'!$A$1:$A$26,1,FALSE)),"","increase8"),"decrease8")</f>
        <v/>
      </c>
    </row>
    <row r="979" spans="3:3" hidden="1">
      <c r="C979" t="str">
        <f>IF(ISNA(VLOOKUP($A979,'dec8'!$A$1:$A$54,1,FALSE)),IF(ISNA(VLOOKUP($A979,'inc8'!$A$1:$A$26,1,FALSE)),"","increase8"),"decrease8")</f>
        <v/>
      </c>
    </row>
    <row r="980" spans="3:3" hidden="1">
      <c r="C980" t="str">
        <f>IF(ISNA(VLOOKUP($A980,'dec8'!$A$1:$A$54,1,FALSE)),IF(ISNA(VLOOKUP($A980,'inc8'!$A$1:$A$26,1,FALSE)),"","increase8"),"decrease8")</f>
        <v/>
      </c>
    </row>
    <row r="981" spans="3:3" hidden="1">
      <c r="C981" t="str">
        <f>IF(ISNA(VLOOKUP($A981,'dec8'!$A$1:$A$54,1,FALSE)),IF(ISNA(VLOOKUP($A981,'inc8'!$A$1:$A$26,1,FALSE)),"","increase8"),"decrease8")</f>
        <v/>
      </c>
    </row>
    <row r="982" spans="3:3" hidden="1">
      <c r="C982" t="str">
        <f>IF(ISNA(VLOOKUP($A982,'dec8'!$A$1:$A$54,1,FALSE)),IF(ISNA(VLOOKUP($A982,'inc8'!$A$1:$A$26,1,FALSE)),"","increase8"),"decrease8")</f>
        <v/>
      </c>
    </row>
    <row r="983" spans="3:3" hidden="1">
      <c r="C983" t="str">
        <f>IF(ISNA(VLOOKUP($A983,'dec8'!$A$1:$A$54,1,FALSE)),IF(ISNA(VLOOKUP($A983,'inc8'!$A$1:$A$26,1,FALSE)),"","increase8"),"decrease8")</f>
        <v/>
      </c>
    </row>
    <row r="984" spans="3:3" hidden="1">
      <c r="C984" t="str">
        <f>IF(ISNA(VLOOKUP($A984,'dec8'!$A$1:$A$54,1,FALSE)),IF(ISNA(VLOOKUP($A984,'inc8'!$A$1:$A$26,1,FALSE)),"","increase8"),"decrease8")</f>
        <v/>
      </c>
    </row>
    <row r="985" spans="3:3" hidden="1">
      <c r="C985" t="str">
        <f>IF(ISNA(VLOOKUP($A985,'dec8'!$A$1:$A$54,1,FALSE)),IF(ISNA(VLOOKUP($A985,'inc8'!$A$1:$A$26,1,FALSE)),"","increase8"),"decrease8")</f>
        <v/>
      </c>
    </row>
    <row r="986" spans="3:3" hidden="1">
      <c r="C986" t="str">
        <f>IF(ISNA(VLOOKUP($A986,'dec8'!$A$1:$A$54,1,FALSE)),IF(ISNA(VLOOKUP($A986,'inc8'!$A$1:$A$26,1,FALSE)),"","increase8"),"decrease8")</f>
        <v/>
      </c>
    </row>
    <row r="987" spans="3:3" hidden="1">
      <c r="C987" t="str">
        <f>IF(ISNA(VLOOKUP($A987,'dec8'!$A$1:$A$54,1,FALSE)),IF(ISNA(VLOOKUP($A987,'inc8'!$A$1:$A$26,1,FALSE)),"","increase8"),"decrease8")</f>
        <v/>
      </c>
    </row>
    <row r="988" spans="3:3" hidden="1">
      <c r="C988" t="str">
        <f>IF(ISNA(VLOOKUP($A988,'dec8'!$A$1:$A$54,1,FALSE)),IF(ISNA(VLOOKUP($A988,'inc8'!$A$1:$A$26,1,FALSE)),"","increase8"),"decrease8")</f>
        <v/>
      </c>
    </row>
    <row r="989" spans="3:3" hidden="1">
      <c r="C989" t="str">
        <f>IF(ISNA(VLOOKUP($A989,'dec8'!$A$1:$A$54,1,FALSE)),IF(ISNA(VLOOKUP($A989,'inc8'!$A$1:$A$26,1,FALSE)),"","increase8"),"decrease8")</f>
        <v/>
      </c>
    </row>
    <row r="990" spans="3:3" hidden="1">
      <c r="C990" t="str">
        <f>IF(ISNA(VLOOKUP($A990,'dec8'!$A$1:$A$54,1,FALSE)),IF(ISNA(VLOOKUP($A990,'inc8'!$A$1:$A$26,1,FALSE)),"","increase8"),"decrease8")</f>
        <v/>
      </c>
    </row>
    <row r="991" spans="3:3" hidden="1">
      <c r="C991" t="str">
        <f>IF(ISNA(VLOOKUP($A991,'dec8'!$A$1:$A$54,1,FALSE)),IF(ISNA(VLOOKUP($A991,'inc8'!$A$1:$A$26,1,FALSE)),"","increase8"),"decrease8")</f>
        <v/>
      </c>
    </row>
    <row r="992" spans="3:3" hidden="1">
      <c r="C992" t="str">
        <f>IF(ISNA(VLOOKUP($A992,'dec8'!$A$1:$A$54,1,FALSE)),IF(ISNA(VLOOKUP($A992,'inc8'!$A$1:$A$26,1,FALSE)),"","increase8"),"decrease8")</f>
        <v/>
      </c>
    </row>
    <row r="993" spans="3:3" hidden="1">
      <c r="C993" t="str">
        <f>IF(ISNA(VLOOKUP($A993,'dec8'!$A$1:$A$54,1,FALSE)),IF(ISNA(VLOOKUP($A993,'inc8'!$A$1:$A$26,1,FALSE)),"","increase8"),"decrease8")</f>
        <v/>
      </c>
    </row>
    <row r="994" spans="3:3" hidden="1">
      <c r="C994" t="str">
        <f>IF(ISNA(VLOOKUP($A994,'dec8'!$A$1:$A$54,1,FALSE)),IF(ISNA(VLOOKUP($A994,'inc8'!$A$1:$A$26,1,FALSE)),"","increase8"),"decrease8")</f>
        <v/>
      </c>
    </row>
    <row r="995" spans="3:3" hidden="1">
      <c r="C995" t="str">
        <f>IF(ISNA(VLOOKUP($A995,'dec8'!$A$1:$A$54,1,FALSE)),IF(ISNA(VLOOKUP($A995,'inc8'!$A$1:$A$26,1,FALSE)),"","increase8"),"decrease8")</f>
        <v/>
      </c>
    </row>
    <row r="996" spans="3:3" hidden="1">
      <c r="C996" t="str">
        <f>IF(ISNA(VLOOKUP($A996,'dec8'!$A$1:$A$54,1,FALSE)),IF(ISNA(VLOOKUP($A996,'inc8'!$A$1:$A$26,1,FALSE)),"","increase8"),"decrease8")</f>
        <v/>
      </c>
    </row>
    <row r="997" spans="3:3" hidden="1">
      <c r="C997" t="str">
        <f>IF(ISNA(VLOOKUP($A997,'dec8'!$A$1:$A$54,1,FALSE)),IF(ISNA(VLOOKUP($A997,'inc8'!$A$1:$A$26,1,FALSE)),"","increase8"),"decrease8")</f>
        <v/>
      </c>
    </row>
    <row r="998" spans="3:3" hidden="1">
      <c r="C998" t="str">
        <f>IF(ISNA(VLOOKUP($A998,'dec8'!$A$1:$A$54,1,FALSE)),IF(ISNA(VLOOKUP($A998,'inc8'!$A$1:$A$26,1,FALSE)),"","increase8"),"decrease8")</f>
        <v/>
      </c>
    </row>
    <row r="999" spans="3:3" hidden="1">
      <c r="C999" t="str">
        <f>IF(ISNA(VLOOKUP($A999,'dec8'!$A$1:$A$54,1,FALSE)),IF(ISNA(VLOOKUP($A999,'inc8'!$A$1:$A$26,1,FALSE)),"","increase8"),"decrease8")</f>
        <v/>
      </c>
    </row>
    <row r="1000" spans="3:3" hidden="1">
      <c r="C1000" t="str">
        <f>IF(ISNA(VLOOKUP($A1000,'dec8'!$A$1:$A$54,1,FALSE)),IF(ISNA(VLOOKUP($A1000,'inc8'!$A$1:$A$26,1,FALSE)),"","increase8"),"decrease8")</f>
        <v/>
      </c>
    </row>
    <row r="1001" spans="3:3" hidden="1">
      <c r="C1001" t="str">
        <f>IF(ISNA(VLOOKUP($A1001,'dec8'!$A$1:$A$54,1,FALSE)),IF(ISNA(VLOOKUP($A1001,'inc8'!$A$1:$A$26,1,FALSE)),"","increase8"),"decrease8")</f>
        <v/>
      </c>
    </row>
    <row r="1002" spans="3:3" hidden="1">
      <c r="C1002" t="str">
        <f>IF(ISNA(VLOOKUP($A1002,'dec8'!$A$1:$A$54,1,FALSE)),IF(ISNA(VLOOKUP($A1002,'inc8'!$A$1:$A$26,1,FALSE)),"","increase8"),"decrease8")</f>
        <v/>
      </c>
    </row>
    <row r="1003" spans="3:3" hidden="1">
      <c r="C1003" t="str">
        <f>IF(ISNA(VLOOKUP($A1003,'dec8'!$A$1:$A$54,1,FALSE)),IF(ISNA(VLOOKUP($A1003,'inc8'!$A$1:$A$26,1,FALSE)),"","increase8"),"decrease8")</f>
        <v/>
      </c>
    </row>
    <row r="1004" spans="3:3" hidden="1">
      <c r="C1004" t="str">
        <f>IF(ISNA(VLOOKUP($A1004,'dec8'!$A$1:$A$54,1,FALSE)),IF(ISNA(VLOOKUP($A1004,'inc8'!$A$1:$A$26,1,FALSE)),"","increase8"),"decrease8")</f>
        <v/>
      </c>
    </row>
    <row r="1005" spans="3:3" hidden="1">
      <c r="C1005" t="str">
        <f>IF(ISNA(VLOOKUP($A1005,'dec8'!$A$1:$A$54,1,FALSE)),IF(ISNA(VLOOKUP($A1005,'inc8'!$A$1:$A$26,1,FALSE)),"","increase8"),"decrease8")</f>
        <v/>
      </c>
    </row>
    <row r="1006" spans="3:3" hidden="1">
      <c r="C1006" t="str">
        <f>IF(ISNA(VLOOKUP($A1006,'dec8'!$A$1:$A$54,1,FALSE)),IF(ISNA(VLOOKUP($A1006,'inc8'!$A$1:$A$26,1,FALSE)),"","increase8"),"decrease8")</f>
        <v/>
      </c>
    </row>
    <row r="1007" spans="3:3" hidden="1">
      <c r="C1007" t="str">
        <f>IF(ISNA(VLOOKUP($A1007,'dec8'!$A$1:$A$54,1,FALSE)),IF(ISNA(VLOOKUP($A1007,'inc8'!$A$1:$A$26,1,FALSE)),"","increase8"),"decrease8")</f>
        <v/>
      </c>
    </row>
    <row r="1008" spans="3:3" hidden="1">
      <c r="C1008" t="str">
        <f>IF(ISNA(VLOOKUP($A1008,'dec8'!$A$1:$A$54,1,FALSE)),IF(ISNA(VLOOKUP($A1008,'inc8'!$A$1:$A$26,1,FALSE)),"","increase8"),"decrease8")</f>
        <v/>
      </c>
    </row>
    <row r="1009" spans="3:3" hidden="1">
      <c r="C1009" t="str">
        <f>IF(ISNA(VLOOKUP($A1009,'dec8'!$A$1:$A$54,1,FALSE)),IF(ISNA(VLOOKUP($A1009,'inc8'!$A$1:$A$26,1,FALSE)),"","increase8"),"decrease8")</f>
        <v/>
      </c>
    </row>
    <row r="1010" spans="3:3" hidden="1">
      <c r="C1010" t="str">
        <f>IF(ISNA(VLOOKUP($A1010,'dec8'!$A$1:$A$54,1,FALSE)),IF(ISNA(VLOOKUP($A1010,'inc8'!$A$1:$A$26,1,FALSE)),"","increase8"),"decrease8")</f>
        <v/>
      </c>
    </row>
    <row r="1011" spans="3:3" hidden="1">
      <c r="C1011" t="str">
        <f>IF(ISNA(VLOOKUP($A1011,'dec8'!$A$1:$A$54,1,FALSE)),IF(ISNA(VLOOKUP($A1011,'inc8'!$A$1:$A$26,1,FALSE)),"","increase8"),"decrease8")</f>
        <v/>
      </c>
    </row>
    <row r="1012" spans="3:3" hidden="1">
      <c r="C1012" t="str">
        <f>IF(ISNA(VLOOKUP($A1012,'dec8'!$A$1:$A$54,1,FALSE)),IF(ISNA(VLOOKUP($A1012,'inc8'!$A$1:$A$26,1,FALSE)),"","increase8"),"decrease8")</f>
        <v/>
      </c>
    </row>
    <row r="1013" spans="3:3" hidden="1">
      <c r="C1013" t="str">
        <f>IF(ISNA(VLOOKUP($A1013,'dec8'!$A$1:$A$54,1,FALSE)),IF(ISNA(VLOOKUP($A1013,'inc8'!$A$1:$A$26,1,FALSE)),"","increase8"),"decrease8")</f>
        <v/>
      </c>
    </row>
    <row r="1014" spans="3:3" hidden="1">
      <c r="C1014" t="str">
        <f>IF(ISNA(VLOOKUP($A1014,'dec8'!$A$1:$A$54,1,FALSE)),IF(ISNA(VLOOKUP($A1014,'inc8'!$A$1:$A$26,1,FALSE)),"","increase8"),"decrease8")</f>
        <v/>
      </c>
    </row>
    <row r="1015" spans="3:3" hidden="1">
      <c r="C1015" t="str">
        <f>IF(ISNA(VLOOKUP($A1015,'dec8'!$A$1:$A$54,1,FALSE)),IF(ISNA(VLOOKUP($A1015,'inc8'!$A$1:$A$26,1,FALSE)),"","increase8"),"decrease8")</f>
        <v/>
      </c>
    </row>
    <row r="1016" spans="3:3" hidden="1">
      <c r="C1016" t="str">
        <f>IF(ISNA(VLOOKUP($A1016,'dec8'!$A$1:$A$54,1,FALSE)),IF(ISNA(VLOOKUP($A1016,'inc8'!$A$1:$A$26,1,FALSE)),"","increase8"),"decrease8")</f>
        <v/>
      </c>
    </row>
    <row r="1017" spans="3:3" hidden="1">
      <c r="C1017" t="str">
        <f>IF(ISNA(VLOOKUP($A1017,'dec8'!$A$1:$A$54,1,FALSE)),IF(ISNA(VLOOKUP($A1017,'inc8'!$A$1:$A$26,1,FALSE)),"","increase8"),"decrease8")</f>
        <v/>
      </c>
    </row>
    <row r="1018" spans="3:3" hidden="1">
      <c r="C1018" t="str">
        <f>IF(ISNA(VLOOKUP($A1018,'dec8'!$A$1:$A$54,1,FALSE)),IF(ISNA(VLOOKUP($A1018,'inc8'!$A$1:$A$26,1,FALSE)),"","increase8"),"decrease8")</f>
        <v/>
      </c>
    </row>
    <row r="1019" spans="3:3" hidden="1">
      <c r="C1019" t="str">
        <f>IF(ISNA(VLOOKUP($A1019,'dec8'!$A$1:$A$54,1,FALSE)),IF(ISNA(VLOOKUP($A1019,'inc8'!$A$1:$A$26,1,FALSE)),"","increase8"),"decrease8")</f>
        <v/>
      </c>
    </row>
    <row r="1020" spans="3:3" hidden="1">
      <c r="C1020" t="str">
        <f>IF(ISNA(VLOOKUP($A1020,'dec8'!$A$1:$A$54,1,FALSE)),IF(ISNA(VLOOKUP($A1020,'inc8'!$A$1:$A$26,1,FALSE)),"","increase8"),"decrease8")</f>
        <v/>
      </c>
    </row>
    <row r="1021" spans="3:3" hidden="1">
      <c r="C1021" t="str">
        <f>IF(ISNA(VLOOKUP($A1021,'dec8'!$A$1:$A$54,1,FALSE)),IF(ISNA(VLOOKUP($A1021,'inc8'!$A$1:$A$26,1,FALSE)),"","increase8"),"decrease8")</f>
        <v/>
      </c>
    </row>
    <row r="1022" spans="3:3" hidden="1">
      <c r="C1022" t="str">
        <f>IF(ISNA(VLOOKUP($A1022,'dec8'!$A$1:$A$54,1,FALSE)),IF(ISNA(VLOOKUP($A1022,'inc8'!$A$1:$A$26,1,FALSE)),"","increase8"),"decrease8")</f>
        <v/>
      </c>
    </row>
    <row r="1023" spans="3:3" hidden="1">
      <c r="C1023" t="str">
        <f>IF(ISNA(VLOOKUP($A1023,'dec8'!$A$1:$A$54,1,FALSE)),IF(ISNA(VLOOKUP($A1023,'inc8'!$A$1:$A$26,1,FALSE)),"","increase8"),"decrease8")</f>
        <v/>
      </c>
    </row>
    <row r="1024" spans="3:3" hidden="1">
      <c r="C1024" t="str">
        <f>IF(ISNA(VLOOKUP($A1024,'dec8'!$A$1:$A$54,1,FALSE)),IF(ISNA(VLOOKUP($A1024,'inc8'!$A$1:$A$26,1,FALSE)),"","increase8"),"decrease8")</f>
        <v/>
      </c>
    </row>
    <row r="1025" spans="3:3" hidden="1">
      <c r="C1025" t="str">
        <f>IF(ISNA(VLOOKUP($A1025,'dec8'!$A$1:$A$54,1,FALSE)),IF(ISNA(VLOOKUP($A1025,'inc8'!$A$1:$A$26,1,FALSE)),"","increase8"),"decrease8")</f>
        <v/>
      </c>
    </row>
    <row r="1026" spans="3:3" hidden="1">
      <c r="C1026" t="str">
        <f>IF(ISNA(VLOOKUP($A1026,'dec8'!$A$1:$A$54,1,FALSE)),IF(ISNA(VLOOKUP($A1026,'inc8'!$A$1:$A$26,1,FALSE)),"","increase8"),"decrease8")</f>
        <v/>
      </c>
    </row>
    <row r="1027" spans="3:3" hidden="1">
      <c r="C1027" t="str">
        <f>IF(ISNA(VLOOKUP($A1027,'dec8'!$A$1:$A$54,1,FALSE)),IF(ISNA(VLOOKUP($A1027,'inc8'!$A$1:$A$26,1,FALSE)),"","increase8"),"decrease8")</f>
        <v/>
      </c>
    </row>
    <row r="1028" spans="3:3" hidden="1">
      <c r="C1028" t="str">
        <f>IF(ISNA(VLOOKUP($A1028,'dec8'!$A$1:$A$54,1,FALSE)),IF(ISNA(VLOOKUP($A1028,'inc8'!$A$1:$A$26,1,FALSE)),"","increase8"),"decrease8")</f>
        <v/>
      </c>
    </row>
    <row r="1029" spans="3:3" hidden="1">
      <c r="C1029" t="str">
        <f>IF(ISNA(VLOOKUP($A1029,'dec8'!$A$1:$A$54,1,FALSE)),IF(ISNA(VLOOKUP($A1029,'inc8'!$A$1:$A$26,1,FALSE)),"","increase8"),"decrease8")</f>
        <v/>
      </c>
    </row>
    <row r="1030" spans="3:3" hidden="1">
      <c r="C1030" t="str">
        <f>IF(ISNA(VLOOKUP($A1030,'dec8'!$A$1:$A$54,1,FALSE)),IF(ISNA(VLOOKUP($A1030,'inc8'!$A$1:$A$26,1,FALSE)),"","increase8"),"decrease8")</f>
        <v/>
      </c>
    </row>
    <row r="1031" spans="3:3" hidden="1">
      <c r="C1031" t="str">
        <f>IF(ISNA(VLOOKUP($A1031,'dec8'!$A$1:$A$54,1,FALSE)),IF(ISNA(VLOOKUP($A1031,'inc8'!$A$1:$A$26,1,FALSE)),"","increase8"),"decrease8")</f>
        <v/>
      </c>
    </row>
    <row r="1032" spans="3:3" hidden="1">
      <c r="C1032" t="str">
        <f>IF(ISNA(VLOOKUP($A1032,'dec8'!$A$1:$A$54,1,FALSE)),IF(ISNA(VLOOKUP($A1032,'inc8'!$A$1:$A$26,1,FALSE)),"","increase8"),"decrease8")</f>
        <v/>
      </c>
    </row>
    <row r="1033" spans="3:3" hidden="1">
      <c r="C1033" t="str">
        <f>IF(ISNA(VLOOKUP($A1033,'dec8'!$A$1:$A$54,1,FALSE)),IF(ISNA(VLOOKUP($A1033,'inc8'!$A$1:$A$26,1,FALSE)),"","increase8"),"decrease8")</f>
        <v/>
      </c>
    </row>
    <row r="1034" spans="3:3" hidden="1">
      <c r="C1034" t="str">
        <f>IF(ISNA(VLOOKUP($A1034,'dec8'!$A$1:$A$54,1,FALSE)),IF(ISNA(VLOOKUP($A1034,'inc8'!$A$1:$A$26,1,FALSE)),"","increase8"),"decrease8")</f>
        <v/>
      </c>
    </row>
    <row r="1035" spans="3:3" hidden="1">
      <c r="C1035" t="str">
        <f>IF(ISNA(VLOOKUP($A1035,'dec8'!$A$1:$A$54,1,FALSE)),IF(ISNA(VLOOKUP($A1035,'inc8'!$A$1:$A$26,1,FALSE)),"","increase8"),"decrease8")</f>
        <v/>
      </c>
    </row>
    <row r="1036" spans="3:3" hidden="1">
      <c r="C1036" t="str">
        <f>IF(ISNA(VLOOKUP($A1036,'dec8'!$A$1:$A$54,1,FALSE)),IF(ISNA(VLOOKUP($A1036,'inc8'!$A$1:$A$26,1,FALSE)),"","increase8"),"decrease8")</f>
        <v/>
      </c>
    </row>
    <row r="1037" spans="3:3" hidden="1">
      <c r="C1037" t="str">
        <f>IF(ISNA(VLOOKUP($A1037,'dec8'!$A$1:$A$54,1,FALSE)),IF(ISNA(VLOOKUP($A1037,'inc8'!$A$1:$A$26,1,FALSE)),"","increase8"),"decrease8")</f>
        <v/>
      </c>
    </row>
    <row r="1038" spans="3:3" hidden="1">
      <c r="C1038" t="str">
        <f>IF(ISNA(VLOOKUP($A1038,'dec8'!$A$1:$A$54,1,FALSE)),IF(ISNA(VLOOKUP($A1038,'inc8'!$A$1:$A$26,1,FALSE)),"","increase8"),"decrease8")</f>
        <v/>
      </c>
    </row>
    <row r="1039" spans="3:3" hidden="1">
      <c r="C1039" t="str">
        <f>IF(ISNA(VLOOKUP($A1039,'dec8'!$A$1:$A$54,1,FALSE)),IF(ISNA(VLOOKUP($A1039,'inc8'!$A$1:$A$26,1,FALSE)),"","increase8"),"decrease8")</f>
        <v/>
      </c>
    </row>
    <row r="1040" spans="3:3" hidden="1">
      <c r="C1040" t="str">
        <f>IF(ISNA(VLOOKUP($A1040,'dec8'!$A$1:$A$54,1,FALSE)),IF(ISNA(VLOOKUP($A1040,'inc8'!$A$1:$A$26,1,FALSE)),"","increase8"),"decrease8")</f>
        <v/>
      </c>
    </row>
    <row r="1041" spans="3:3" hidden="1">
      <c r="C1041" t="str">
        <f>IF(ISNA(VLOOKUP($A1041,'dec8'!$A$1:$A$54,1,FALSE)),IF(ISNA(VLOOKUP($A1041,'inc8'!$A$1:$A$26,1,FALSE)),"","increase8"),"decrease8")</f>
        <v/>
      </c>
    </row>
    <row r="1042" spans="3:3" hidden="1">
      <c r="C1042" t="str">
        <f>IF(ISNA(VLOOKUP($A1042,'dec8'!$A$1:$A$54,1,FALSE)),IF(ISNA(VLOOKUP($A1042,'inc8'!$A$1:$A$26,1,FALSE)),"","increase8"),"decrease8")</f>
        <v/>
      </c>
    </row>
    <row r="1043" spans="3:3" hidden="1">
      <c r="C1043" t="str">
        <f>IF(ISNA(VLOOKUP($A1043,'dec8'!$A$1:$A$54,1,FALSE)),IF(ISNA(VLOOKUP($A1043,'inc8'!$A$1:$A$26,1,FALSE)),"","increase8"),"decrease8")</f>
        <v/>
      </c>
    </row>
    <row r="1044" spans="3:3" hidden="1">
      <c r="C1044" t="str">
        <f>IF(ISNA(VLOOKUP($A1044,'dec8'!$A$1:$A$54,1,FALSE)),IF(ISNA(VLOOKUP($A1044,'inc8'!$A$1:$A$26,1,FALSE)),"","increase8"),"decrease8")</f>
        <v/>
      </c>
    </row>
    <row r="1045" spans="3:3" hidden="1">
      <c r="C1045" t="str">
        <f>IF(ISNA(VLOOKUP($A1045,'dec8'!$A$1:$A$54,1,FALSE)),IF(ISNA(VLOOKUP($A1045,'inc8'!$A$1:$A$26,1,FALSE)),"","increase8"),"decrease8")</f>
        <v/>
      </c>
    </row>
    <row r="1046" spans="3:3" hidden="1">
      <c r="C1046" t="str">
        <f>IF(ISNA(VLOOKUP($A1046,'dec8'!$A$1:$A$54,1,FALSE)),IF(ISNA(VLOOKUP($A1046,'inc8'!$A$1:$A$26,1,FALSE)),"","increase8"),"decrease8")</f>
        <v/>
      </c>
    </row>
    <row r="1047" spans="3:3" hidden="1">
      <c r="C1047" t="str">
        <f>IF(ISNA(VLOOKUP($A1047,'dec8'!$A$1:$A$54,1,FALSE)),IF(ISNA(VLOOKUP($A1047,'inc8'!$A$1:$A$26,1,FALSE)),"","increase8"),"decrease8")</f>
        <v/>
      </c>
    </row>
    <row r="1048" spans="3:3" hidden="1">
      <c r="C1048" t="str">
        <f>IF(ISNA(VLOOKUP($A1048,'dec8'!$A$1:$A$54,1,FALSE)),IF(ISNA(VLOOKUP($A1048,'inc8'!$A$1:$A$26,1,FALSE)),"","increase8"),"decrease8")</f>
        <v/>
      </c>
    </row>
    <row r="1049" spans="3:3" hidden="1">
      <c r="C1049" t="str">
        <f>IF(ISNA(VLOOKUP($A1049,'dec8'!$A$1:$A$54,1,FALSE)),IF(ISNA(VLOOKUP($A1049,'inc8'!$A$1:$A$26,1,FALSE)),"","increase8"),"decrease8")</f>
        <v/>
      </c>
    </row>
    <row r="1050" spans="3:3" hidden="1">
      <c r="C1050" t="str">
        <f>IF(ISNA(VLOOKUP($A1050,'dec8'!$A$1:$A$54,1,FALSE)),IF(ISNA(VLOOKUP($A1050,'inc8'!$A$1:$A$26,1,FALSE)),"","increase8"),"decrease8")</f>
        <v/>
      </c>
    </row>
    <row r="1051" spans="3:3" hidden="1">
      <c r="C1051" t="str">
        <f>IF(ISNA(VLOOKUP($A1051,'dec8'!$A$1:$A$54,1,FALSE)),IF(ISNA(VLOOKUP($A1051,'inc8'!$A$1:$A$26,1,FALSE)),"","increase8"),"decrease8")</f>
        <v/>
      </c>
    </row>
    <row r="1052" spans="3:3" hidden="1">
      <c r="C1052" t="str">
        <f>IF(ISNA(VLOOKUP($A1052,'dec8'!$A$1:$A$54,1,FALSE)),IF(ISNA(VLOOKUP($A1052,'inc8'!$A$1:$A$26,1,FALSE)),"","increase8"),"decrease8")</f>
        <v/>
      </c>
    </row>
    <row r="1053" spans="3:3" hidden="1">
      <c r="C1053" t="str">
        <f>IF(ISNA(VLOOKUP($A1053,'dec8'!$A$1:$A$54,1,FALSE)),IF(ISNA(VLOOKUP($A1053,'inc8'!$A$1:$A$26,1,FALSE)),"","increase8"),"decrease8")</f>
        <v/>
      </c>
    </row>
    <row r="1054" spans="3:3" hidden="1">
      <c r="C1054" t="str">
        <f>IF(ISNA(VLOOKUP($A1054,'dec8'!$A$1:$A$54,1,FALSE)),IF(ISNA(VLOOKUP($A1054,'inc8'!$A$1:$A$26,1,FALSE)),"","increase8"),"decrease8")</f>
        <v/>
      </c>
    </row>
    <row r="1055" spans="3:3" hidden="1">
      <c r="C1055" t="str">
        <f>IF(ISNA(VLOOKUP($A1055,'dec8'!$A$1:$A$54,1,FALSE)),IF(ISNA(VLOOKUP($A1055,'inc8'!$A$1:$A$26,1,FALSE)),"","increase8"),"decrease8")</f>
        <v/>
      </c>
    </row>
    <row r="1056" spans="3:3" hidden="1">
      <c r="C1056" t="str">
        <f>IF(ISNA(VLOOKUP($A1056,'dec8'!$A$1:$A$54,1,FALSE)),IF(ISNA(VLOOKUP($A1056,'inc8'!$A$1:$A$26,1,FALSE)),"","increase8"),"decrease8")</f>
        <v/>
      </c>
    </row>
    <row r="1057" spans="3:3" hidden="1">
      <c r="C1057" t="str">
        <f>IF(ISNA(VLOOKUP($A1057,'dec8'!$A$1:$A$54,1,FALSE)),IF(ISNA(VLOOKUP($A1057,'inc8'!$A$1:$A$26,1,FALSE)),"","increase8"),"decrease8")</f>
        <v/>
      </c>
    </row>
    <row r="1058" spans="3:3" hidden="1">
      <c r="C1058" t="str">
        <f>IF(ISNA(VLOOKUP($A1058,'dec8'!$A$1:$A$54,1,FALSE)),IF(ISNA(VLOOKUP($A1058,'inc8'!$A$1:$A$26,1,FALSE)),"","increase8"),"decrease8")</f>
        <v/>
      </c>
    </row>
    <row r="1059" spans="3:3" hidden="1">
      <c r="C1059" t="str">
        <f>IF(ISNA(VLOOKUP($A1059,'dec8'!$A$1:$A$54,1,FALSE)),IF(ISNA(VLOOKUP($A1059,'inc8'!$A$1:$A$26,1,FALSE)),"","increase8"),"decrease8")</f>
        <v/>
      </c>
    </row>
    <row r="1060" spans="3:3" hidden="1">
      <c r="C1060" t="str">
        <f>IF(ISNA(VLOOKUP($A1060,'dec8'!$A$1:$A$54,1,FALSE)),IF(ISNA(VLOOKUP($A1060,'inc8'!$A$1:$A$26,1,FALSE)),"","increase8"),"decrease8")</f>
        <v/>
      </c>
    </row>
    <row r="1061" spans="3:3" hidden="1">
      <c r="C1061" t="str">
        <f>IF(ISNA(VLOOKUP($A1061,'dec8'!$A$1:$A$54,1,FALSE)),IF(ISNA(VLOOKUP($A1061,'inc8'!$A$1:$A$26,1,FALSE)),"","increase8"),"decrease8")</f>
        <v/>
      </c>
    </row>
    <row r="1062" spans="3:3" hidden="1">
      <c r="C1062" t="str">
        <f>IF(ISNA(VLOOKUP($A1062,'dec8'!$A$1:$A$54,1,FALSE)),IF(ISNA(VLOOKUP($A1062,'inc8'!$A$1:$A$26,1,FALSE)),"","increase8"),"decrease8")</f>
        <v/>
      </c>
    </row>
    <row r="1063" spans="3:3" hidden="1">
      <c r="C1063" t="str">
        <f>IF(ISNA(VLOOKUP($A1063,'dec8'!$A$1:$A$54,1,FALSE)),IF(ISNA(VLOOKUP($A1063,'inc8'!$A$1:$A$26,1,FALSE)),"","increase8"),"decrease8")</f>
        <v/>
      </c>
    </row>
    <row r="1064" spans="3:3" hidden="1">
      <c r="C1064" t="str">
        <f>IF(ISNA(VLOOKUP($A1064,'dec8'!$A$1:$A$54,1,FALSE)),IF(ISNA(VLOOKUP($A1064,'inc8'!$A$1:$A$26,1,FALSE)),"","increase8"),"decrease8")</f>
        <v/>
      </c>
    </row>
    <row r="1065" spans="3:3" hidden="1">
      <c r="C1065" t="str">
        <f>IF(ISNA(VLOOKUP($A1065,'dec8'!$A$1:$A$54,1,FALSE)),IF(ISNA(VLOOKUP($A1065,'inc8'!$A$1:$A$26,1,FALSE)),"","increase8"),"decrease8")</f>
        <v/>
      </c>
    </row>
    <row r="1066" spans="3:3" hidden="1">
      <c r="C1066" t="str">
        <f>IF(ISNA(VLOOKUP($A1066,'dec8'!$A$1:$A$54,1,FALSE)),IF(ISNA(VLOOKUP($A1066,'inc8'!$A$1:$A$26,1,FALSE)),"","increase8"),"decrease8")</f>
        <v/>
      </c>
    </row>
    <row r="1067" spans="3:3" hidden="1">
      <c r="C1067" t="str">
        <f>IF(ISNA(VLOOKUP($A1067,'dec8'!$A$1:$A$54,1,FALSE)),IF(ISNA(VLOOKUP($A1067,'inc8'!$A$1:$A$26,1,FALSE)),"","increase8"),"decrease8")</f>
        <v/>
      </c>
    </row>
    <row r="1068" spans="3:3" hidden="1">
      <c r="C1068" t="str">
        <f>IF(ISNA(VLOOKUP($A1068,'dec8'!$A$1:$A$54,1,FALSE)),IF(ISNA(VLOOKUP($A1068,'inc8'!$A$1:$A$26,1,FALSE)),"","increase8"),"decrease8")</f>
        <v/>
      </c>
    </row>
    <row r="1069" spans="3:3" hidden="1">
      <c r="C1069" t="str">
        <f>IF(ISNA(VLOOKUP($A1069,'dec8'!$A$1:$A$54,1,FALSE)),IF(ISNA(VLOOKUP($A1069,'inc8'!$A$1:$A$26,1,FALSE)),"","increase8"),"decrease8")</f>
        <v/>
      </c>
    </row>
    <row r="1070" spans="3:3" hidden="1">
      <c r="C1070" t="str">
        <f>IF(ISNA(VLOOKUP($A1070,'dec8'!$A$1:$A$54,1,FALSE)),IF(ISNA(VLOOKUP($A1070,'inc8'!$A$1:$A$26,1,FALSE)),"","increase8"),"decrease8")</f>
        <v/>
      </c>
    </row>
    <row r="1071" spans="3:3" hidden="1">
      <c r="C1071" t="str">
        <f>IF(ISNA(VLOOKUP($A1071,'dec8'!$A$1:$A$54,1,FALSE)),IF(ISNA(VLOOKUP($A1071,'inc8'!$A$1:$A$26,1,FALSE)),"","increase8"),"decrease8")</f>
        <v/>
      </c>
    </row>
    <row r="1072" spans="3:3" hidden="1">
      <c r="C1072" t="str">
        <f>IF(ISNA(VLOOKUP($A1072,'dec8'!$A$1:$A$54,1,FALSE)),IF(ISNA(VLOOKUP($A1072,'inc8'!$A$1:$A$26,1,FALSE)),"","increase8"),"decrease8")</f>
        <v/>
      </c>
    </row>
    <row r="1073" spans="3:3" hidden="1">
      <c r="C1073" t="str">
        <f>IF(ISNA(VLOOKUP($A1073,'dec8'!$A$1:$A$54,1,FALSE)),IF(ISNA(VLOOKUP($A1073,'inc8'!$A$1:$A$26,1,FALSE)),"","increase8"),"decrease8")</f>
        <v/>
      </c>
    </row>
    <row r="1074" spans="3:3" hidden="1">
      <c r="C1074" t="str">
        <f>IF(ISNA(VLOOKUP($A1074,'dec8'!$A$1:$A$54,1,FALSE)),IF(ISNA(VLOOKUP($A1074,'inc8'!$A$1:$A$26,1,FALSE)),"","increase8"),"decrease8")</f>
        <v/>
      </c>
    </row>
    <row r="1075" spans="3:3" hidden="1">
      <c r="C1075" t="str">
        <f>IF(ISNA(VLOOKUP($A1075,'dec8'!$A$1:$A$54,1,FALSE)),IF(ISNA(VLOOKUP($A1075,'inc8'!$A$1:$A$26,1,FALSE)),"","increase8"),"decrease8")</f>
        <v/>
      </c>
    </row>
    <row r="1076" spans="3:3" hidden="1">
      <c r="C1076" t="str">
        <f>IF(ISNA(VLOOKUP($A1076,'dec8'!$A$1:$A$54,1,FALSE)),IF(ISNA(VLOOKUP($A1076,'inc8'!$A$1:$A$26,1,FALSE)),"","increase8"),"decrease8")</f>
        <v/>
      </c>
    </row>
    <row r="1077" spans="3:3" hidden="1">
      <c r="C1077" t="str">
        <f>IF(ISNA(VLOOKUP($A1077,'dec8'!$A$1:$A$54,1,FALSE)),IF(ISNA(VLOOKUP($A1077,'inc8'!$A$1:$A$26,1,FALSE)),"","increase8"),"decrease8")</f>
        <v/>
      </c>
    </row>
    <row r="1078" spans="3:3" hidden="1">
      <c r="C1078" t="str">
        <f>IF(ISNA(VLOOKUP($A1078,'dec8'!$A$1:$A$54,1,FALSE)),IF(ISNA(VLOOKUP($A1078,'inc8'!$A$1:$A$26,1,FALSE)),"","increase8"),"decrease8")</f>
        <v/>
      </c>
    </row>
    <row r="1079" spans="3:3" hidden="1">
      <c r="C1079" t="str">
        <f>IF(ISNA(VLOOKUP($A1079,'dec8'!$A$1:$A$54,1,FALSE)),IF(ISNA(VLOOKUP($A1079,'inc8'!$A$1:$A$26,1,FALSE)),"","increase8"),"decrease8")</f>
        <v/>
      </c>
    </row>
    <row r="1080" spans="3:3" hidden="1">
      <c r="C1080" t="str">
        <f>IF(ISNA(VLOOKUP($A1080,'dec8'!$A$1:$A$54,1,FALSE)),IF(ISNA(VLOOKUP($A1080,'inc8'!$A$1:$A$26,1,FALSE)),"","increase8"),"decrease8")</f>
        <v/>
      </c>
    </row>
    <row r="1081" spans="3:3" hidden="1">
      <c r="C1081" t="str">
        <f>IF(ISNA(VLOOKUP($A1081,'dec8'!$A$1:$A$54,1,FALSE)),IF(ISNA(VLOOKUP($A1081,'inc8'!$A$1:$A$26,1,FALSE)),"","increase8"),"decrease8")</f>
        <v/>
      </c>
    </row>
    <row r="1082" spans="3:3" hidden="1">
      <c r="C1082" t="str">
        <f>IF(ISNA(VLOOKUP($A1082,'dec8'!$A$1:$A$54,1,FALSE)),IF(ISNA(VLOOKUP($A1082,'inc8'!$A$1:$A$26,1,FALSE)),"","increase8"),"decrease8")</f>
        <v/>
      </c>
    </row>
    <row r="1083" spans="3:3" hidden="1">
      <c r="C1083" t="str">
        <f>IF(ISNA(VLOOKUP($A1083,'dec8'!$A$1:$A$54,1,FALSE)),IF(ISNA(VLOOKUP($A1083,'inc8'!$A$1:$A$26,1,FALSE)),"","increase8"),"decrease8")</f>
        <v/>
      </c>
    </row>
    <row r="1084" spans="3:3" hidden="1">
      <c r="C1084" t="str">
        <f>IF(ISNA(VLOOKUP($A1084,'dec8'!$A$1:$A$54,1,FALSE)),IF(ISNA(VLOOKUP($A1084,'inc8'!$A$1:$A$26,1,FALSE)),"","increase8"),"decrease8")</f>
        <v/>
      </c>
    </row>
    <row r="1085" spans="3:3" hidden="1">
      <c r="C1085" t="str">
        <f>IF(ISNA(VLOOKUP($A1085,'dec8'!$A$1:$A$54,1,FALSE)),IF(ISNA(VLOOKUP($A1085,'inc8'!$A$1:$A$26,1,FALSE)),"","increase8"),"decrease8")</f>
        <v/>
      </c>
    </row>
    <row r="1086" spans="3:3" hidden="1">
      <c r="C1086" t="str">
        <f>IF(ISNA(VLOOKUP($A1086,'dec8'!$A$1:$A$54,1,FALSE)),IF(ISNA(VLOOKUP($A1086,'inc8'!$A$1:$A$26,1,FALSE)),"","increase8"),"decrease8")</f>
        <v/>
      </c>
    </row>
    <row r="1087" spans="3:3" hidden="1">
      <c r="C1087" t="str">
        <f>IF(ISNA(VLOOKUP($A1087,'dec8'!$A$1:$A$54,1,FALSE)),IF(ISNA(VLOOKUP($A1087,'inc8'!$A$1:$A$26,1,FALSE)),"","increase8"),"decrease8")</f>
        <v/>
      </c>
    </row>
    <row r="1088" spans="3:3" hidden="1">
      <c r="C1088" t="str">
        <f>IF(ISNA(VLOOKUP($A1088,'dec8'!$A$1:$A$54,1,FALSE)),IF(ISNA(VLOOKUP($A1088,'inc8'!$A$1:$A$26,1,FALSE)),"","increase8"),"decrease8")</f>
        <v/>
      </c>
    </row>
    <row r="1089" spans="3:3" hidden="1">
      <c r="C1089" t="str">
        <f>IF(ISNA(VLOOKUP($A1089,'dec8'!$A$1:$A$54,1,FALSE)),IF(ISNA(VLOOKUP($A1089,'inc8'!$A$1:$A$26,1,FALSE)),"","increase8"),"decrease8")</f>
        <v/>
      </c>
    </row>
    <row r="1090" spans="3:3" hidden="1">
      <c r="C1090" t="str">
        <f>IF(ISNA(VLOOKUP($A1090,'dec8'!$A$1:$A$54,1,FALSE)),IF(ISNA(VLOOKUP($A1090,'inc8'!$A$1:$A$26,1,FALSE)),"","increase8"),"decrease8")</f>
        <v/>
      </c>
    </row>
    <row r="1091" spans="3:3" hidden="1">
      <c r="C1091" t="str">
        <f>IF(ISNA(VLOOKUP($A1091,'dec8'!$A$1:$A$54,1,FALSE)),IF(ISNA(VLOOKUP($A1091,'inc8'!$A$1:$A$26,1,FALSE)),"","increase8"),"decrease8")</f>
        <v/>
      </c>
    </row>
    <row r="1092" spans="3:3" hidden="1">
      <c r="C1092" t="str">
        <f>IF(ISNA(VLOOKUP($A1092,'dec8'!$A$1:$A$54,1,FALSE)),IF(ISNA(VLOOKUP($A1092,'inc8'!$A$1:$A$26,1,FALSE)),"","increase8"),"decrease8")</f>
        <v/>
      </c>
    </row>
    <row r="1093" spans="3:3" hidden="1">
      <c r="C1093" t="str">
        <f>IF(ISNA(VLOOKUP($A1093,'dec8'!$A$1:$A$54,1,FALSE)),IF(ISNA(VLOOKUP($A1093,'inc8'!$A$1:$A$26,1,FALSE)),"","increase8"),"decrease8")</f>
        <v/>
      </c>
    </row>
    <row r="1094" spans="3:3" hidden="1">
      <c r="C1094" t="str">
        <f>IF(ISNA(VLOOKUP($A1094,'dec8'!$A$1:$A$54,1,FALSE)),IF(ISNA(VLOOKUP($A1094,'inc8'!$A$1:$A$26,1,FALSE)),"","increase8"),"decrease8")</f>
        <v/>
      </c>
    </row>
    <row r="1095" spans="3:3" hidden="1">
      <c r="C1095" t="str">
        <f>IF(ISNA(VLOOKUP($A1095,'dec8'!$A$1:$A$54,1,FALSE)),IF(ISNA(VLOOKUP($A1095,'inc8'!$A$1:$A$26,1,FALSE)),"","increase8"),"decrease8")</f>
        <v/>
      </c>
    </row>
    <row r="1096" spans="3:3" hidden="1">
      <c r="C1096" t="str">
        <f>IF(ISNA(VLOOKUP($A1096,'dec8'!$A$1:$A$54,1,FALSE)),IF(ISNA(VLOOKUP($A1096,'inc8'!$A$1:$A$26,1,FALSE)),"","increase8"),"decrease8")</f>
        <v/>
      </c>
    </row>
    <row r="1097" spans="3:3" hidden="1">
      <c r="C1097" t="str">
        <f>IF(ISNA(VLOOKUP($A1097,'dec8'!$A$1:$A$54,1,FALSE)),IF(ISNA(VLOOKUP($A1097,'inc8'!$A$1:$A$26,1,FALSE)),"","increase8"),"decrease8")</f>
        <v/>
      </c>
    </row>
    <row r="1098" spans="3:3" hidden="1">
      <c r="C1098" t="str">
        <f>IF(ISNA(VLOOKUP($A1098,'dec8'!$A$1:$A$54,1,FALSE)),IF(ISNA(VLOOKUP($A1098,'inc8'!$A$1:$A$26,1,FALSE)),"","increase8"),"decrease8")</f>
        <v/>
      </c>
    </row>
    <row r="1099" spans="3:3" hidden="1">
      <c r="C1099" t="str">
        <f>IF(ISNA(VLOOKUP($A1099,'dec8'!$A$1:$A$54,1,FALSE)),IF(ISNA(VLOOKUP($A1099,'inc8'!$A$1:$A$26,1,FALSE)),"","increase8"),"decrease8")</f>
        <v/>
      </c>
    </row>
    <row r="1100" spans="3:3" hidden="1">
      <c r="C1100" t="str">
        <f>IF(ISNA(VLOOKUP($A1100,'dec8'!$A$1:$A$54,1,FALSE)),IF(ISNA(VLOOKUP($A1100,'inc8'!$A$1:$A$26,1,FALSE)),"","increase8"),"decrease8")</f>
        <v/>
      </c>
    </row>
    <row r="1101" spans="3:3" hidden="1">
      <c r="C1101" t="str">
        <f>IF(ISNA(VLOOKUP($A1101,'dec8'!$A$1:$A$54,1,FALSE)),IF(ISNA(VLOOKUP($A1101,'inc8'!$A$1:$A$26,1,FALSE)),"","increase8"),"decrease8")</f>
        <v/>
      </c>
    </row>
    <row r="1102" spans="3:3" hidden="1">
      <c r="C1102" t="str">
        <f>IF(ISNA(VLOOKUP($A1102,'dec8'!$A$1:$A$54,1,FALSE)),IF(ISNA(VLOOKUP($A1102,'inc8'!$A$1:$A$26,1,FALSE)),"","increase8"),"decrease8")</f>
        <v/>
      </c>
    </row>
    <row r="1103" spans="3:3" hidden="1">
      <c r="C1103" t="str">
        <f>IF(ISNA(VLOOKUP($A1103,'dec8'!$A$1:$A$54,1,FALSE)),IF(ISNA(VLOOKUP($A1103,'inc8'!$A$1:$A$26,1,FALSE)),"","increase8"),"decrease8")</f>
        <v/>
      </c>
    </row>
    <row r="1104" spans="3:3" hidden="1">
      <c r="C1104" t="str">
        <f>IF(ISNA(VLOOKUP($A1104,'dec8'!$A$1:$A$54,1,FALSE)),IF(ISNA(VLOOKUP($A1104,'inc8'!$A$1:$A$26,1,FALSE)),"","increase8"),"decrease8")</f>
        <v/>
      </c>
    </row>
    <row r="1105" spans="3:3" hidden="1">
      <c r="C1105" t="str">
        <f>IF(ISNA(VLOOKUP($A1105,'dec8'!$A$1:$A$54,1,FALSE)),IF(ISNA(VLOOKUP($A1105,'inc8'!$A$1:$A$26,1,FALSE)),"","increase8"),"decrease8")</f>
        <v/>
      </c>
    </row>
    <row r="1106" spans="3:3" hidden="1">
      <c r="C1106" t="str">
        <f>IF(ISNA(VLOOKUP($A1106,'dec8'!$A$1:$A$54,1,FALSE)),IF(ISNA(VLOOKUP($A1106,'inc8'!$A$1:$A$26,1,FALSE)),"","increase8"),"decrease8")</f>
        <v/>
      </c>
    </row>
    <row r="1107" spans="3:3" hidden="1">
      <c r="C1107" t="str">
        <f>IF(ISNA(VLOOKUP($A1107,'dec8'!$A$1:$A$54,1,FALSE)),IF(ISNA(VLOOKUP($A1107,'inc8'!$A$1:$A$26,1,FALSE)),"","increase8"),"decrease8")</f>
        <v/>
      </c>
    </row>
    <row r="1108" spans="3:3" hidden="1">
      <c r="C1108" t="str">
        <f>IF(ISNA(VLOOKUP($A1108,'dec8'!$A$1:$A$54,1,FALSE)),IF(ISNA(VLOOKUP($A1108,'inc8'!$A$1:$A$26,1,FALSE)),"","increase8"),"decrease8")</f>
        <v/>
      </c>
    </row>
    <row r="1109" spans="3:3" hidden="1">
      <c r="C1109" t="str">
        <f>IF(ISNA(VLOOKUP($A1109,'dec8'!$A$1:$A$54,1,FALSE)),IF(ISNA(VLOOKUP($A1109,'inc8'!$A$1:$A$26,1,FALSE)),"","increase8"),"decrease8")</f>
        <v/>
      </c>
    </row>
    <row r="1110" spans="3:3" hidden="1">
      <c r="C1110" t="str">
        <f>IF(ISNA(VLOOKUP($A1110,'dec8'!$A$1:$A$54,1,FALSE)),IF(ISNA(VLOOKUP($A1110,'inc8'!$A$1:$A$26,1,FALSE)),"","increase8"),"decrease8")</f>
        <v/>
      </c>
    </row>
    <row r="1111" spans="3:3" hidden="1">
      <c r="C1111" t="str">
        <f>IF(ISNA(VLOOKUP($A1111,'dec8'!$A$1:$A$54,1,FALSE)),IF(ISNA(VLOOKUP($A1111,'inc8'!$A$1:$A$26,1,FALSE)),"","increase8"),"decrease8")</f>
        <v/>
      </c>
    </row>
    <row r="1112" spans="3:3" hidden="1">
      <c r="C1112" t="str">
        <f>IF(ISNA(VLOOKUP($A1112,'dec8'!$A$1:$A$54,1,FALSE)),IF(ISNA(VLOOKUP($A1112,'inc8'!$A$1:$A$26,1,FALSE)),"","increase8"),"decrease8")</f>
        <v/>
      </c>
    </row>
    <row r="1113" spans="3:3" hidden="1">
      <c r="C1113" t="str">
        <f>IF(ISNA(VLOOKUP($A1113,'dec8'!$A$1:$A$54,1,FALSE)),IF(ISNA(VLOOKUP($A1113,'inc8'!$A$1:$A$26,1,FALSE)),"","increase8"),"decrease8")</f>
        <v/>
      </c>
    </row>
    <row r="1114" spans="3:3" hidden="1">
      <c r="C1114" t="str">
        <f>IF(ISNA(VLOOKUP($A1114,'dec8'!$A$1:$A$54,1,FALSE)),IF(ISNA(VLOOKUP($A1114,'inc8'!$A$1:$A$26,1,FALSE)),"","increase8"),"decrease8")</f>
        <v/>
      </c>
    </row>
    <row r="1115" spans="3:3" hidden="1">
      <c r="C1115" t="str">
        <f>IF(ISNA(VLOOKUP($A1115,'dec8'!$A$1:$A$54,1,FALSE)),IF(ISNA(VLOOKUP($A1115,'inc8'!$A$1:$A$26,1,FALSE)),"","increase8"),"decrease8")</f>
        <v/>
      </c>
    </row>
    <row r="1116" spans="3:3" hidden="1">
      <c r="C1116" t="str">
        <f>IF(ISNA(VLOOKUP($A1116,'dec8'!$A$1:$A$54,1,FALSE)),IF(ISNA(VLOOKUP($A1116,'inc8'!$A$1:$A$26,1,FALSE)),"","increase8"),"decrease8")</f>
        <v/>
      </c>
    </row>
    <row r="1117" spans="3:3" hidden="1">
      <c r="C1117" t="str">
        <f>IF(ISNA(VLOOKUP($A1117,'dec8'!$A$1:$A$54,1,FALSE)),IF(ISNA(VLOOKUP($A1117,'inc8'!$A$1:$A$26,1,FALSE)),"","increase8"),"decrease8")</f>
        <v/>
      </c>
    </row>
    <row r="1118" spans="3:3" hidden="1">
      <c r="C1118" t="str">
        <f>IF(ISNA(VLOOKUP($A1118,'dec8'!$A$1:$A$54,1,FALSE)),IF(ISNA(VLOOKUP($A1118,'inc8'!$A$1:$A$26,1,FALSE)),"","increase8"),"decrease8")</f>
        <v/>
      </c>
    </row>
    <row r="1119" spans="3:3" hidden="1">
      <c r="C1119" t="str">
        <f>IF(ISNA(VLOOKUP($A1119,'dec8'!$A$1:$A$54,1,FALSE)),IF(ISNA(VLOOKUP($A1119,'inc8'!$A$1:$A$26,1,FALSE)),"","increase8"),"decrease8")</f>
        <v/>
      </c>
    </row>
    <row r="1120" spans="3:3" hidden="1">
      <c r="C1120" t="str">
        <f>IF(ISNA(VLOOKUP($A1120,'dec8'!$A$1:$A$54,1,FALSE)),IF(ISNA(VLOOKUP($A1120,'inc8'!$A$1:$A$26,1,FALSE)),"","increase8"),"decrease8")</f>
        <v/>
      </c>
    </row>
    <row r="1121" spans="3:3" hidden="1">
      <c r="C1121" t="str">
        <f>IF(ISNA(VLOOKUP($A1121,'dec8'!$A$1:$A$54,1,FALSE)),IF(ISNA(VLOOKUP($A1121,'inc8'!$A$1:$A$26,1,FALSE)),"","increase8"),"decrease8")</f>
        <v/>
      </c>
    </row>
    <row r="1122" spans="3:3" hidden="1">
      <c r="C1122" t="str">
        <f>IF(ISNA(VLOOKUP($A1122,'dec8'!$A$1:$A$54,1,FALSE)),IF(ISNA(VLOOKUP($A1122,'inc8'!$A$1:$A$26,1,FALSE)),"","increase8"),"decrease8")</f>
        <v/>
      </c>
    </row>
    <row r="1123" spans="3:3" hidden="1">
      <c r="C1123" t="str">
        <f>IF(ISNA(VLOOKUP($A1123,'dec8'!$A$1:$A$54,1,FALSE)),IF(ISNA(VLOOKUP($A1123,'inc8'!$A$1:$A$26,1,FALSE)),"","increase8"),"decrease8")</f>
        <v/>
      </c>
    </row>
    <row r="1124" spans="3:3" hidden="1">
      <c r="C1124" t="str">
        <f>IF(ISNA(VLOOKUP($A1124,'dec8'!$A$1:$A$54,1,FALSE)),IF(ISNA(VLOOKUP($A1124,'inc8'!$A$1:$A$26,1,FALSE)),"","increase8"),"decrease8")</f>
        <v/>
      </c>
    </row>
    <row r="1125" spans="3:3" hidden="1">
      <c r="C1125" t="str">
        <f>IF(ISNA(VLOOKUP($A1125,'dec8'!$A$1:$A$54,1,FALSE)),IF(ISNA(VLOOKUP($A1125,'inc8'!$A$1:$A$26,1,FALSE)),"","increase8"),"decrease8")</f>
        <v/>
      </c>
    </row>
    <row r="1126" spans="3:3" hidden="1">
      <c r="C1126" t="str">
        <f>IF(ISNA(VLOOKUP($A1126,'dec8'!$A$1:$A$54,1,FALSE)),IF(ISNA(VLOOKUP($A1126,'inc8'!$A$1:$A$26,1,FALSE)),"","increase8"),"decrease8")</f>
        <v/>
      </c>
    </row>
    <row r="1127" spans="3:3" hidden="1">
      <c r="C1127" t="str">
        <f>IF(ISNA(VLOOKUP($A1127,'dec8'!$A$1:$A$54,1,FALSE)),IF(ISNA(VLOOKUP($A1127,'inc8'!$A$1:$A$26,1,FALSE)),"","increase8"),"decrease8")</f>
        <v/>
      </c>
    </row>
    <row r="1128" spans="3:3" hidden="1">
      <c r="C1128" t="str">
        <f>IF(ISNA(VLOOKUP($A1128,'dec8'!$A$1:$A$54,1,FALSE)),IF(ISNA(VLOOKUP($A1128,'inc8'!$A$1:$A$26,1,FALSE)),"","increase8"),"decrease8")</f>
        <v/>
      </c>
    </row>
    <row r="1129" spans="3:3" hidden="1">
      <c r="C1129" t="str">
        <f>IF(ISNA(VLOOKUP($A1129,'dec8'!$A$1:$A$54,1,FALSE)),IF(ISNA(VLOOKUP($A1129,'inc8'!$A$1:$A$26,1,FALSE)),"","increase8"),"decrease8")</f>
        <v/>
      </c>
    </row>
    <row r="1130" spans="3:3" hidden="1">
      <c r="C1130" t="str">
        <f>IF(ISNA(VLOOKUP($A1130,'dec8'!$A$1:$A$54,1,FALSE)),IF(ISNA(VLOOKUP($A1130,'inc8'!$A$1:$A$26,1,FALSE)),"","increase8"),"decrease8")</f>
        <v/>
      </c>
    </row>
    <row r="1131" spans="3:3" hidden="1">
      <c r="C1131" t="str">
        <f>IF(ISNA(VLOOKUP($A1131,'dec8'!$A$1:$A$54,1,FALSE)),IF(ISNA(VLOOKUP($A1131,'inc8'!$A$1:$A$26,1,FALSE)),"","increase8"),"decrease8")</f>
        <v/>
      </c>
    </row>
    <row r="1132" spans="3:3" hidden="1">
      <c r="C1132" t="str">
        <f>IF(ISNA(VLOOKUP($A1132,'dec8'!$A$1:$A$54,1,FALSE)),IF(ISNA(VLOOKUP($A1132,'inc8'!$A$1:$A$26,1,FALSE)),"","increase8"),"decrease8")</f>
        <v/>
      </c>
    </row>
    <row r="1133" spans="3:3" hidden="1">
      <c r="C1133" t="str">
        <f>IF(ISNA(VLOOKUP($A1133,'dec8'!$A$1:$A$54,1,FALSE)),IF(ISNA(VLOOKUP($A1133,'inc8'!$A$1:$A$26,1,FALSE)),"","increase8"),"decrease8")</f>
        <v/>
      </c>
    </row>
    <row r="1134" spans="3:3" hidden="1">
      <c r="C1134" t="str">
        <f>IF(ISNA(VLOOKUP($A1134,'dec8'!$A$1:$A$54,1,FALSE)),IF(ISNA(VLOOKUP($A1134,'inc8'!$A$1:$A$26,1,FALSE)),"","increase8"),"decrease8")</f>
        <v/>
      </c>
    </row>
    <row r="1135" spans="3:3" hidden="1">
      <c r="C1135" t="str">
        <f>IF(ISNA(VLOOKUP($A1135,'dec8'!$A$1:$A$54,1,FALSE)),IF(ISNA(VLOOKUP($A1135,'inc8'!$A$1:$A$26,1,FALSE)),"","increase8"),"decrease8")</f>
        <v/>
      </c>
    </row>
    <row r="1136" spans="3:3" hidden="1">
      <c r="C1136" t="str">
        <f>IF(ISNA(VLOOKUP($A1136,'dec8'!$A$1:$A$54,1,FALSE)),IF(ISNA(VLOOKUP($A1136,'inc8'!$A$1:$A$26,1,FALSE)),"","increase8"),"decrease8")</f>
        <v/>
      </c>
    </row>
    <row r="1137" spans="3:3" hidden="1">
      <c r="C1137" t="str">
        <f>IF(ISNA(VLOOKUP($A1137,'dec8'!$A$1:$A$54,1,FALSE)),IF(ISNA(VLOOKUP($A1137,'inc8'!$A$1:$A$26,1,FALSE)),"","increase8"),"decrease8")</f>
        <v/>
      </c>
    </row>
    <row r="1138" spans="3:3" hidden="1">
      <c r="C1138" t="str">
        <f>IF(ISNA(VLOOKUP($A1138,'dec8'!$A$1:$A$54,1,FALSE)),IF(ISNA(VLOOKUP($A1138,'inc8'!$A$1:$A$26,1,FALSE)),"","increase8"),"decrease8")</f>
        <v/>
      </c>
    </row>
    <row r="1139" spans="3:3" hidden="1">
      <c r="C1139" t="str">
        <f>IF(ISNA(VLOOKUP($A1139,'dec8'!$A$1:$A$54,1,FALSE)),IF(ISNA(VLOOKUP($A1139,'inc8'!$A$1:$A$26,1,FALSE)),"","increase8"),"decrease8")</f>
        <v/>
      </c>
    </row>
    <row r="1140" spans="3:3" hidden="1">
      <c r="C1140" t="str">
        <f>IF(ISNA(VLOOKUP($A1140,'dec8'!$A$1:$A$54,1,FALSE)),IF(ISNA(VLOOKUP($A1140,'inc8'!$A$1:$A$26,1,FALSE)),"","increase8"),"decrease8")</f>
        <v/>
      </c>
    </row>
    <row r="1141" spans="3:3" hidden="1">
      <c r="C1141" t="str">
        <f>IF(ISNA(VLOOKUP($A1141,'dec8'!$A$1:$A$54,1,FALSE)),IF(ISNA(VLOOKUP($A1141,'inc8'!$A$1:$A$26,1,FALSE)),"","increase8"),"decrease8")</f>
        <v/>
      </c>
    </row>
    <row r="1142" spans="3:3" hidden="1">
      <c r="C1142" t="str">
        <f>IF(ISNA(VLOOKUP($A1142,'dec8'!$A$1:$A$54,1,FALSE)),IF(ISNA(VLOOKUP($A1142,'inc8'!$A$1:$A$26,1,FALSE)),"","increase8"),"decrease8")</f>
        <v/>
      </c>
    </row>
    <row r="1143" spans="3:3" hidden="1">
      <c r="C1143" t="str">
        <f>IF(ISNA(VLOOKUP($A1143,'dec8'!$A$1:$A$54,1,FALSE)),IF(ISNA(VLOOKUP($A1143,'inc8'!$A$1:$A$26,1,FALSE)),"","increase8"),"decrease8")</f>
        <v/>
      </c>
    </row>
    <row r="1144" spans="3:3" hidden="1">
      <c r="C1144" t="str">
        <f>IF(ISNA(VLOOKUP($A1144,'dec8'!$A$1:$A$54,1,FALSE)),IF(ISNA(VLOOKUP($A1144,'inc8'!$A$1:$A$26,1,FALSE)),"","increase8"),"decrease8")</f>
        <v/>
      </c>
    </row>
    <row r="1145" spans="3:3" hidden="1">
      <c r="C1145" t="str">
        <f>IF(ISNA(VLOOKUP($A1145,'dec8'!$A$1:$A$54,1,FALSE)),IF(ISNA(VLOOKUP($A1145,'inc8'!$A$1:$A$26,1,FALSE)),"","increase8"),"decrease8")</f>
        <v/>
      </c>
    </row>
    <row r="1146" spans="3:3" hidden="1">
      <c r="C1146" t="str">
        <f>IF(ISNA(VLOOKUP($A1146,'dec8'!$A$1:$A$54,1,FALSE)),IF(ISNA(VLOOKUP($A1146,'inc8'!$A$1:$A$26,1,FALSE)),"","increase8"),"decrease8")</f>
        <v/>
      </c>
    </row>
    <row r="1147" spans="3:3" hidden="1">
      <c r="C1147" t="str">
        <f>IF(ISNA(VLOOKUP($A1147,'dec8'!$A$1:$A$54,1,FALSE)),IF(ISNA(VLOOKUP($A1147,'inc8'!$A$1:$A$26,1,FALSE)),"","increase8"),"decrease8")</f>
        <v/>
      </c>
    </row>
    <row r="1148" spans="3:3" hidden="1">
      <c r="C1148" t="str">
        <f>IF(ISNA(VLOOKUP($A1148,'dec8'!$A$1:$A$54,1,FALSE)),IF(ISNA(VLOOKUP($A1148,'inc8'!$A$1:$A$26,1,FALSE)),"","increase8"),"decrease8")</f>
        <v/>
      </c>
    </row>
    <row r="1149" spans="3:3" hidden="1">
      <c r="C1149" t="str">
        <f>IF(ISNA(VLOOKUP($A1149,'dec8'!$A$1:$A$54,1,FALSE)),IF(ISNA(VLOOKUP($A1149,'inc8'!$A$1:$A$26,1,FALSE)),"","increase8"),"decrease8")</f>
        <v/>
      </c>
    </row>
    <row r="1150" spans="3:3" hidden="1">
      <c r="C1150" t="str">
        <f>IF(ISNA(VLOOKUP($A1150,'dec8'!$A$1:$A$54,1,FALSE)),IF(ISNA(VLOOKUP($A1150,'inc8'!$A$1:$A$26,1,FALSE)),"","increase8"),"decrease8")</f>
        <v/>
      </c>
    </row>
    <row r="1151" spans="3:3" hidden="1">
      <c r="C1151" t="str">
        <f>IF(ISNA(VLOOKUP($A1151,'dec8'!$A$1:$A$54,1,FALSE)),IF(ISNA(VLOOKUP($A1151,'inc8'!$A$1:$A$26,1,FALSE)),"","increase8"),"decrease8")</f>
        <v/>
      </c>
    </row>
    <row r="1152" spans="3:3" hidden="1">
      <c r="C1152" t="str">
        <f>IF(ISNA(VLOOKUP($A1152,'dec8'!$A$1:$A$54,1,FALSE)),IF(ISNA(VLOOKUP($A1152,'inc8'!$A$1:$A$26,1,FALSE)),"","increase8"),"decrease8")</f>
        <v/>
      </c>
    </row>
    <row r="1153" spans="3:3" hidden="1">
      <c r="C1153" t="str">
        <f>IF(ISNA(VLOOKUP($A1153,'dec8'!$A$1:$A$54,1,FALSE)),IF(ISNA(VLOOKUP($A1153,'inc8'!$A$1:$A$26,1,FALSE)),"","increase8"),"decrease8")</f>
        <v/>
      </c>
    </row>
    <row r="1154" spans="3:3" hidden="1">
      <c r="C1154" t="str">
        <f>IF(ISNA(VLOOKUP($A1154,'dec8'!$A$1:$A$54,1,FALSE)),IF(ISNA(VLOOKUP($A1154,'inc8'!$A$1:$A$26,1,FALSE)),"","increase8"),"decrease8")</f>
        <v/>
      </c>
    </row>
    <row r="1155" spans="3:3" hidden="1">
      <c r="C1155" t="str">
        <f>IF(ISNA(VLOOKUP($A1155,'dec8'!$A$1:$A$54,1,FALSE)),IF(ISNA(VLOOKUP($A1155,'inc8'!$A$1:$A$26,1,FALSE)),"","increase8"),"decrease8")</f>
        <v/>
      </c>
    </row>
    <row r="1156" spans="3:3" hidden="1">
      <c r="C1156" t="str">
        <f>IF(ISNA(VLOOKUP($A1156,'dec8'!$A$1:$A$54,1,FALSE)),IF(ISNA(VLOOKUP($A1156,'inc8'!$A$1:$A$26,1,FALSE)),"","increase8"),"decrease8")</f>
        <v/>
      </c>
    </row>
    <row r="1157" spans="3:3" hidden="1">
      <c r="C1157" t="str">
        <f>IF(ISNA(VLOOKUP($A1157,'dec8'!$A$1:$A$54,1,FALSE)),IF(ISNA(VLOOKUP($A1157,'inc8'!$A$1:$A$26,1,FALSE)),"","increase8"),"decrease8")</f>
        <v/>
      </c>
    </row>
    <row r="1158" spans="3:3" hidden="1">
      <c r="C1158" t="str">
        <f>IF(ISNA(VLOOKUP($A1158,'dec8'!$A$1:$A$54,1,FALSE)),IF(ISNA(VLOOKUP($A1158,'inc8'!$A$1:$A$26,1,FALSE)),"","increase8"),"decrease8")</f>
        <v/>
      </c>
    </row>
    <row r="1159" spans="3:3" hidden="1">
      <c r="C1159" t="str">
        <f>IF(ISNA(VLOOKUP($A1159,'dec8'!$A$1:$A$54,1,FALSE)),IF(ISNA(VLOOKUP($A1159,'inc8'!$A$1:$A$26,1,FALSE)),"","increase8"),"decrease8")</f>
        <v/>
      </c>
    </row>
    <row r="1160" spans="3:3" hidden="1">
      <c r="C1160" t="str">
        <f>IF(ISNA(VLOOKUP($A1160,'dec8'!$A$1:$A$54,1,FALSE)),IF(ISNA(VLOOKUP($A1160,'inc8'!$A$1:$A$26,1,FALSE)),"","increase8"),"decrease8")</f>
        <v/>
      </c>
    </row>
    <row r="1161" spans="3:3" hidden="1">
      <c r="C1161" t="str">
        <f>IF(ISNA(VLOOKUP($A1161,'dec8'!$A$1:$A$54,1,FALSE)),IF(ISNA(VLOOKUP($A1161,'inc8'!$A$1:$A$26,1,FALSE)),"","increase8"),"decrease8")</f>
        <v/>
      </c>
    </row>
    <row r="1162" spans="3:3" hidden="1">
      <c r="C1162" t="str">
        <f>IF(ISNA(VLOOKUP($A1162,'dec8'!$A$1:$A$54,1,FALSE)),IF(ISNA(VLOOKUP($A1162,'inc8'!$A$1:$A$26,1,FALSE)),"","increase8"),"decrease8")</f>
        <v/>
      </c>
    </row>
    <row r="1163" spans="3:3" hidden="1">
      <c r="C1163" t="str">
        <f>IF(ISNA(VLOOKUP($A1163,'dec8'!$A$1:$A$54,1,FALSE)),IF(ISNA(VLOOKUP($A1163,'inc8'!$A$1:$A$26,1,FALSE)),"","increase8"),"decrease8")</f>
        <v/>
      </c>
    </row>
    <row r="1164" spans="3:3" hidden="1">
      <c r="C1164" t="str">
        <f>IF(ISNA(VLOOKUP($A1164,'dec8'!$A$1:$A$54,1,FALSE)),IF(ISNA(VLOOKUP($A1164,'inc8'!$A$1:$A$26,1,FALSE)),"","increase8"),"decrease8")</f>
        <v/>
      </c>
    </row>
    <row r="1165" spans="3:3" hidden="1">
      <c r="C1165" t="str">
        <f>IF(ISNA(VLOOKUP($A1165,'dec8'!$A$1:$A$54,1,FALSE)),IF(ISNA(VLOOKUP($A1165,'inc8'!$A$1:$A$26,1,FALSE)),"","increase8"),"decrease8")</f>
        <v/>
      </c>
    </row>
    <row r="1166" spans="3:3" hidden="1">
      <c r="C1166" t="str">
        <f>IF(ISNA(VLOOKUP($A1166,'dec8'!$A$1:$A$54,1,FALSE)),IF(ISNA(VLOOKUP($A1166,'inc8'!$A$1:$A$26,1,FALSE)),"","increase8"),"decrease8")</f>
        <v/>
      </c>
    </row>
    <row r="1167" spans="3:3" hidden="1">
      <c r="C1167" t="str">
        <f>IF(ISNA(VLOOKUP($A1167,'dec8'!$A$1:$A$54,1,FALSE)),IF(ISNA(VLOOKUP($A1167,'inc8'!$A$1:$A$26,1,FALSE)),"","increase8"),"decrease8")</f>
        <v/>
      </c>
    </row>
    <row r="1168" spans="3:3" hidden="1">
      <c r="C1168" t="str">
        <f>IF(ISNA(VLOOKUP($A1168,'dec8'!$A$1:$A$54,1,FALSE)),IF(ISNA(VLOOKUP($A1168,'inc8'!$A$1:$A$26,1,FALSE)),"","increase8"),"decrease8")</f>
        <v/>
      </c>
    </row>
    <row r="1169" spans="3:3" hidden="1">
      <c r="C1169" t="str">
        <f>IF(ISNA(VLOOKUP($A1169,'dec8'!$A$1:$A$54,1,FALSE)),IF(ISNA(VLOOKUP($A1169,'inc8'!$A$1:$A$26,1,FALSE)),"","increase8"),"decrease8")</f>
        <v/>
      </c>
    </row>
    <row r="1170" spans="3:3" hidden="1">
      <c r="C1170" t="str">
        <f>IF(ISNA(VLOOKUP($A1170,'dec8'!$A$1:$A$54,1,FALSE)),IF(ISNA(VLOOKUP($A1170,'inc8'!$A$1:$A$26,1,FALSE)),"","increase8"),"decrease8")</f>
        <v/>
      </c>
    </row>
    <row r="1171" spans="3:3" hidden="1">
      <c r="C1171" t="str">
        <f>IF(ISNA(VLOOKUP($A1171,'dec8'!$A$1:$A$54,1,FALSE)),IF(ISNA(VLOOKUP($A1171,'inc8'!$A$1:$A$26,1,FALSE)),"","increase8"),"decrease8")</f>
        <v/>
      </c>
    </row>
    <row r="1172" spans="3:3" hidden="1">
      <c r="C1172" t="str">
        <f>IF(ISNA(VLOOKUP($A1172,'dec8'!$A$1:$A$54,1,FALSE)),IF(ISNA(VLOOKUP($A1172,'inc8'!$A$1:$A$26,1,FALSE)),"","increase8"),"decrease8")</f>
        <v/>
      </c>
    </row>
    <row r="1173" spans="3:3" hidden="1">
      <c r="C1173" t="str">
        <f>IF(ISNA(VLOOKUP($A1173,'dec8'!$A$1:$A$54,1,FALSE)),IF(ISNA(VLOOKUP($A1173,'inc8'!$A$1:$A$26,1,FALSE)),"","increase8"),"decrease8")</f>
        <v/>
      </c>
    </row>
    <row r="1174" spans="3:3" hidden="1">
      <c r="C1174" t="str">
        <f>IF(ISNA(VLOOKUP($A1174,'dec8'!$A$1:$A$54,1,FALSE)),IF(ISNA(VLOOKUP($A1174,'inc8'!$A$1:$A$26,1,FALSE)),"","increase8"),"decrease8")</f>
        <v/>
      </c>
    </row>
    <row r="1175" spans="3:3" hidden="1">
      <c r="C1175" t="str">
        <f>IF(ISNA(VLOOKUP($A1175,'dec8'!$A$1:$A$54,1,FALSE)),IF(ISNA(VLOOKUP($A1175,'inc8'!$A$1:$A$26,1,FALSE)),"","increase8"),"decrease8")</f>
        <v/>
      </c>
    </row>
    <row r="1176" spans="3:3" hidden="1">
      <c r="C1176" t="str">
        <f>IF(ISNA(VLOOKUP($A1176,'dec8'!$A$1:$A$54,1,FALSE)),IF(ISNA(VLOOKUP($A1176,'inc8'!$A$1:$A$26,1,FALSE)),"","increase8"),"decrease8")</f>
        <v/>
      </c>
    </row>
    <row r="1177" spans="3:3" hidden="1">
      <c r="C1177" t="str">
        <f>IF(ISNA(VLOOKUP($A1177,'dec8'!$A$1:$A$54,1,FALSE)),IF(ISNA(VLOOKUP($A1177,'inc8'!$A$1:$A$26,1,FALSE)),"","increase8"),"decrease8")</f>
        <v/>
      </c>
    </row>
    <row r="1178" spans="3:3" hidden="1">
      <c r="C1178" t="str">
        <f>IF(ISNA(VLOOKUP($A1178,'dec8'!$A$1:$A$54,1,FALSE)),IF(ISNA(VLOOKUP($A1178,'inc8'!$A$1:$A$26,1,FALSE)),"","increase8"),"decrease8")</f>
        <v/>
      </c>
    </row>
    <row r="1179" spans="3:3" hidden="1">
      <c r="C1179" t="str">
        <f>IF(ISNA(VLOOKUP($A1179,'dec8'!$A$1:$A$54,1,FALSE)),IF(ISNA(VLOOKUP($A1179,'inc8'!$A$1:$A$26,1,FALSE)),"","increase8"),"decrease8")</f>
        <v/>
      </c>
    </row>
    <row r="1180" spans="3:3" hidden="1">
      <c r="C1180" t="str">
        <f>IF(ISNA(VLOOKUP($A1180,'dec8'!$A$1:$A$54,1,FALSE)),IF(ISNA(VLOOKUP($A1180,'inc8'!$A$1:$A$26,1,FALSE)),"","increase8"),"decrease8")</f>
        <v/>
      </c>
    </row>
    <row r="1181" spans="3:3" hidden="1">
      <c r="C1181" t="str">
        <f>IF(ISNA(VLOOKUP($A1181,'dec8'!$A$1:$A$54,1,FALSE)),IF(ISNA(VLOOKUP($A1181,'inc8'!$A$1:$A$26,1,FALSE)),"","increase8"),"decrease8")</f>
        <v/>
      </c>
    </row>
    <row r="1182" spans="3:3" hidden="1">
      <c r="C1182" t="str">
        <f>IF(ISNA(VLOOKUP($A1182,'dec8'!$A$1:$A$54,1,FALSE)),IF(ISNA(VLOOKUP($A1182,'inc8'!$A$1:$A$26,1,FALSE)),"","increase8"),"decrease8")</f>
        <v/>
      </c>
    </row>
    <row r="1183" spans="3:3" hidden="1">
      <c r="C1183" t="str">
        <f>IF(ISNA(VLOOKUP($A1183,'dec8'!$A$1:$A$54,1,FALSE)),IF(ISNA(VLOOKUP($A1183,'inc8'!$A$1:$A$26,1,FALSE)),"","increase8"),"decrease8")</f>
        <v/>
      </c>
    </row>
    <row r="1184" spans="3:3" hidden="1">
      <c r="C1184" t="str">
        <f>IF(ISNA(VLOOKUP($A1184,'dec8'!$A$1:$A$54,1,FALSE)),IF(ISNA(VLOOKUP($A1184,'inc8'!$A$1:$A$26,1,FALSE)),"","increase8"),"decrease8")</f>
        <v/>
      </c>
    </row>
    <row r="1185" spans="3:3" hidden="1">
      <c r="C1185" t="str">
        <f>IF(ISNA(VLOOKUP($A1185,'dec8'!$A$1:$A$54,1,FALSE)),IF(ISNA(VLOOKUP($A1185,'inc8'!$A$1:$A$26,1,FALSE)),"","increase8"),"decrease8")</f>
        <v/>
      </c>
    </row>
    <row r="1186" spans="3:3" hidden="1">
      <c r="C1186" t="str">
        <f>IF(ISNA(VLOOKUP($A1186,'dec8'!$A$1:$A$54,1,FALSE)),IF(ISNA(VLOOKUP($A1186,'inc8'!$A$1:$A$26,1,FALSE)),"","increase8"),"decrease8")</f>
        <v/>
      </c>
    </row>
    <row r="1187" spans="3:3" hidden="1">
      <c r="C1187" t="str">
        <f>IF(ISNA(VLOOKUP($A1187,'dec8'!$A$1:$A$54,1,FALSE)),IF(ISNA(VLOOKUP($A1187,'inc8'!$A$1:$A$26,1,FALSE)),"","increase8"),"decrease8")</f>
        <v/>
      </c>
    </row>
    <row r="1188" spans="3:3" hidden="1">
      <c r="C1188" t="str">
        <f>IF(ISNA(VLOOKUP($A1188,'dec8'!$A$1:$A$54,1,FALSE)),IF(ISNA(VLOOKUP($A1188,'inc8'!$A$1:$A$26,1,FALSE)),"","increase8"),"decrease8")</f>
        <v/>
      </c>
    </row>
    <row r="1189" spans="3:3" hidden="1">
      <c r="C1189" t="str">
        <f>IF(ISNA(VLOOKUP($A1189,'dec8'!$A$1:$A$54,1,FALSE)),IF(ISNA(VLOOKUP($A1189,'inc8'!$A$1:$A$26,1,FALSE)),"","increase8"),"decrease8")</f>
        <v/>
      </c>
    </row>
    <row r="1190" spans="3:3" hidden="1">
      <c r="C1190" t="str">
        <f>IF(ISNA(VLOOKUP($A1190,'dec8'!$A$1:$A$54,1,FALSE)),IF(ISNA(VLOOKUP($A1190,'inc8'!$A$1:$A$26,1,FALSE)),"","increase8"),"decrease8")</f>
        <v/>
      </c>
    </row>
    <row r="1191" spans="3:3" hidden="1">
      <c r="C1191" t="str">
        <f>IF(ISNA(VLOOKUP($A1191,'dec8'!$A$1:$A$54,1,FALSE)),IF(ISNA(VLOOKUP($A1191,'inc8'!$A$1:$A$26,1,FALSE)),"","increase8"),"decrease8")</f>
        <v/>
      </c>
    </row>
    <row r="1192" spans="3:3" hidden="1">
      <c r="C1192" t="str">
        <f>IF(ISNA(VLOOKUP($A1192,'dec8'!$A$1:$A$54,1,FALSE)),IF(ISNA(VLOOKUP($A1192,'inc8'!$A$1:$A$26,1,FALSE)),"","increase8"),"decrease8")</f>
        <v/>
      </c>
    </row>
    <row r="1193" spans="3:3" hidden="1">
      <c r="C1193" t="str">
        <f>IF(ISNA(VLOOKUP($A1193,'dec8'!$A$1:$A$54,1,FALSE)),IF(ISNA(VLOOKUP($A1193,'inc8'!$A$1:$A$26,1,FALSE)),"","increase8"),"decrease8")</f>
        <v/>
      </c>
    </row>
    <row r="1194" spans="3:3" hidden="1">
      <c r="C1194" t="str">
        <f>IF(ISNA(VLOOKUP($A1194,'dec8'!$A$1:$A$54,1,FALSE)),IF(ISNA(VLOOKUP($A1194,'inc8'!$A$1:$A$26,1,FALSE)),"","increase8"),"decrease8")</f>
        <v/>
      </c>
    </row>
    <row r="1195" spans="3:3" hidden="1">
      <c r="C1195" t="str">
        <f>IF(ISNA(VLOOKUP($A1195,'dec8'!$A$1:$A$54,1,FALSE)),IF(ISNA(VLOOKUP($A1195,'inc8'!$A$1:$A$26,1,FALSE)),"","increase8"),"decrease8")</f>
        <v/>
      </c>
    </row>
    <row r="1196" spans="3:3" hidden="1">
      <c r="C1196" t="str">
        <f>IF(ISNA(VLOOKUP($A1196,'dec8'!$A$1:$A$54,1,FALSE)),IF(ISNA(VLOOKUP($A1196,'inc8'!$A$1:$A$26,1,FALSE)),"","increase8"),"decrease8")</f>
        <v/>
      </c>
    </row>
    <row r="1197" spans="3:3" hidden="1">
      <c r="C1197" t="str">
        <f>IF(ISNA(VLOOKUP($A1197,'dec8'!$A$1:$A$54,1,FALSE)),IF(ISNA(VLOOKUP($A1197,'inc8'!$A$1:$A$26,1,FALSE)),"","increase8"),"decrease8")</f>
        <v/>
      </c>
    </row>
    <row r="1198" spans="3:3" hidden="1">
      <c r="C1198" t="str">
        <f>IF(ISNA(VLOOKUP($A1198,'dec8'!$A$1:$A$54,1,FALSE)),IF(ISNA(VLOOKUP($A1198,'inc8'!$A$1:$A$26,1,FALSE)),"","increase8"),"decrease8")</f>
        <v/>
      </c>
    </row>
    <row r="1199" spans="3:3" hidden="1">
      <c r="C1199" t="str">
        <f>IF(ISNA(VLOOKUP($A1199,'dec8'!$A$1:$A$54,1,FALSE)),IF(ISNA(VLOOKUP($A1199,'inc8'!$A$1:$A$26,1,FALSE)),"","increase8"),"decrease8")</f>
        <v/>
      </c>
    </row>
    <row r="1200" spans="3:3" hidden="1">
      <c r="C1200" t="str">
        <f>IF(ISNA(VLOOKUP($A1200,'dec8'!$A$1:$A$54,1,FALSE)),IF(ISNA(VLOOKUP($A1200,'inc8'!$A$1:$A$26,1,FALSE)),"","increase8"),"decrease8")</f>
        <v/>
      </c>
    </row>
    <row r="1201" spans="3:3" hidden="1">
      <c r="C1201" t="str">
        <f>IF(ISNA(VLOOKUP($A1201,'dec8'!$A$1:$A$54,1,FALSE)),IF(ISNA(VLOOKUP($A1201,'inc8'!$A$1:$A$26,1,FALSE)),"","increase8"),"decrease8")</f>
        <v/>
      </c>
    </row>
    <row r="1202" spans="3:3" hidden="1">
      <c r="C1202" t="str">
        <f>IF(ISNA(VLOOKUP($A1202,'dec8'!$A$1:$A$54,1,FALSE)),IF(ISNA(VLOOKUP($A1202,'inc8'!$A$1:$A$26,1,FALSE)),"","increase8"),"decrease8")</f>
        <v/>
      </c>
    </row>
    <row r="1203" spans="3:3" hidden="1">
      <c r="C1203" t="str">
        <f>IF(ISNA(VLOOKUP($A1203,'dec8'!$A$1:$A$54,1,FALSE)),IF(ISNA(VLOOKUP($A1203,'inc8'!$A$1:$A$26,1,FALSE)),"","increase8"),"decrease8")</f>
        <v/>
      </c>
    </row>
    <row r="1204" spans="3:3" hidden="1">
      <c r="C1204" t="str">
        <f>IF(ISNA(VLOOKUP($A1204,'dec8'!$A$1:$A$54,1,FALSE)),IF(ISNA(VLOOKUP($A1204,'inc8'!$A$1:$A$26,1,FALSE)),"","increase8"),"decrease8")</f>
        <v/>
      </c>
    </row>
    <row r="1205" spans="3:3" hidden="1">
      <c r="C1205" t="str">
        <f>IF(ISNA(VLOOKUP($A1205,'dec8'!$A$1:$A$54,1,FALSE)),IF(ISNA(VLOOKUP($A1205,'inc8'!$A$1:$A$26,1,FALSE)),"","increase8"),"decrease8")</f>
        <v/>
      </c>
    </row>
    <row r="1206" spans="3:3" hidden="1">
      <c r="C1206" t="str">
        <f>IF(ISNA(VLOOKUP($A1206,'dec8'!$A$1:$A$54,1,FALSE)),IF(ISNA(VLOOKUP($A1206,'inc8'!$A$1:$A$26,1,FALSE)),"","increase8"),"decrease8")</f>
        <v/>
      </c>
    </row>
    <row r="1207" spans="3:3" hidden="1">
      <c r="C1207" t="str">
        <f>IF(ISNA(VLOOKUP($A1207,'dec8'!$A$1:$A$54,1,FALSE)),IF(ISNA(VLOOKUP($A1207,'inc8'!$A$1:$A$26,1,FALSE)),"","increase8"),"decrease8")</f>
        <v/>
      </c>
    </row>
    <row r="1208" spans="3:3" hidden="1">
      <c r="C1208" t="str">
        <f>IF(ISNA(VLOOKUP($A1208,'dec8'!$A$1:$A$54,1,FALSE)),IF(ISNA(VLOOKUP($A1208,'inc8'!$A$1:$A$26,1,FALSE)),"","increase8"),"decrease8")</f>
        <v/>
      </c>
    </row>
    <row r="1209" spans="3:3" hidden="1">
      <c r="C1209" t="str">
        <f>IF(ISNA(VLOOKUP($A1209,'dec8'!$A$1:$A$54,1,FALSE)),IF(ISNA(VLOOKUP($A1209,'inc8'!$A$1:$A$26,1,FALSE)),"","increase8"),"decrease8")</f>
        <v/>
      </c>
    </row>
    <row r="1210" spans="3:3" hidden="1">
      <c r="C1210" t="str">
        <f>IF(ISNA(VLOOKUP($A1210,'dec8'!$A$1:$A$54,1,FALSE)),IF(ISNA(VLOOKUP($A1210,'inc8'!$A$1:$A$26,1,FALSE)),"","increase8"),"decrease8")</f>
        <v/>
      </c>
    </row>
    <row r="1211" spans="3:3" hidden="1">
      <c r="C1211" t="str">
        <f>IF(ISNA(VLOOKUP($A1211,'dec8'!$A$1:$A$54,1,FALSE)),IF(ISNA(VLOOKUP($A1211,'inc8'!$A$1:$A$26,1,FALSE)),"","increase8"),"decrease8")</f>
        <v/>
      </c>
    </row>
    <row r="1212" spans="3:3" hidden="1">
      <c r="C1212" t="str">
        <f>IF(ISNA(VLOOKUP($A1212,'dec8'!$A$1:$A$54,1,FALSE)),IF(ISNA(VLOOKUP($A1212,'inc8'!$A$1:$A$26,1,FALSE)),"","increase8"),"decrease8")</f>
        <v/>
      </c>
    </row>
    <row r="1213" spans="3:3" hidden="1">
      <c r="C1213" t="str">
        <f>IF(ISNA(VLOOKUP($A1213,'dec8'!$A$1:$A$54,1,FALSE)),IF(ISNA(VLOOKUP($A1213,'inc8'!$A$1:$A$26,1,FALSE)),"","increase8"),"decrease8")</f>
        <v/>
      </c>
    </row>
    <row r="1214" spans="3:3" hidden="1">
      <c r="C1214" t="str">
        <f>IF(ISNA(VLOOKUP($A1214,'dec8'!$A$1:$A$54,1,FALSE)),IF(ISNA(VLOOKUP($A1214,'inc8'!$A$1:$A$26,1,FALSE)),"","increase8"),"decrease8")</f>
        <v/>
      </c>
    </row>
    <row r="1215" spans="3:3" hidden="1">
      <c r="C1215" t="str">
        <f>IF(ISNA(VLOOKUP($A1215,'dec8'!$A$1:$A$54,1,FALSE)),IF(ISNA(VLOOKUP($A1215,'inc8'!$A$1:$A$26,1,FALSE)),"","increase8"),"decrease8")</f>
        <v/>
      </c>
    </row>
    <row r="1216" spans="3:3" hidden="1">
      <c r="C1216" t="str">
        <f>IF(ISNA(VLOOKUP($A1216,'dec8'!$A$1:$A$54,1,FALSE)),IF(ISNA(VLOOKUP($A1216,'inc8'!$A$1:$A$26,1,FALSE)),"","increase8"),"decrease8")</f>
        <v/>
      </c>
    </row>
    <row r="1217" spans="3:3" hidden="1">
      <c r="C1217" t="str">
        <f>IF(ISNA(VLOOKUP($A1217,'dec8'!$A$1:$A$54,1,FALSE)),IF(ISNA(VLOOKUP($A1217,'inc8'!$A$1:$A$26,1,FALSE)),"","increase8"),"decrease8")</f>
        <v/>
      </c>
    </row>
    <row r="1218" spans="3:3" hidden="1">
      <c r="C1218" t="str">
        <f>IF(ISNA(VLOOKUP($A1218,'dec8'!$A$1:$A$54,1,FALSE)),IF(ISNA(VLOOKUP($A1218,'inc8'!$A$1:$A$26,1,FALSE)),"","increase8"),"decrease8")</f>
        <v/>
      </c>
    </row>
    <row r="1219" spans="3:3" hidden="1">
      <c r="C1219" t="str">
        <f>IF(ISNA(VLOOKUP($A1219,'dec8'!$A$1:$A$54,1,FALSE)),IF(ISNA(VLOOKUP($A1219,'inc8'!$A$1:$A$26,1,FALSE)),"","increase8"),"decrease8")</f>
        <v/>
      </c>
    </row>
    <row r="1220" spans="3:3" hidden="1">
      <c r="C1220" t="str">
        <f>IF(ISNA(VLOOKUP($A1220,'dec8'!$A$1:$A$54,1,FALSE)),IF(ISNA(VLOOKUP($A1220,'inc8'!$A$1:$A$26,1,FALSE)),"","increase8"),"decrease8")</f>
        <v/>
      </c>
    </row>
    <row r="1221" spans="3:3" hidden="1">
      <c r="C1221" t="str">
        <f>IF(ISNA(VLOOKUP($A1221,'dec8'!$A$1:$A$54,1,FALSE)),IF(ISNA(VLOOKUP($A1221,'inc8'!$A$1:$A$26,1,FALSE)),"","increase8"),"decrease8")</f>
        <v/>
      </c>
    </row>
    <row r="1222" spans="3:3" hidden="1">
      <c r="C1222" t="str">
        <f>IF(ISNA(VLOOKUP($A1222,'dec8'!$A$1:$A$54,1,FALSE)),IF(ISNA(VLOOKUP($A1222,'inc8'!$A$1:$A$26,1,FALSE)),"","increase8"),"decrease8")</f>
        <v/>
      </c>
    </row>
    <row r="1223" spans="3:3" hidden="1">
      <c r="C1223" t="str">
        <f>IF(ISNA(VLOOKUP($A1223,'dec8'!$A$1:$A$54,1,FALSE)),IF(ISNA(VLOOKUP($A1223,'inc8'!$A$1:$A$26,1,FALSE)),"","increase8"),"decrease8")</f>
        <v/>
      </c>
    </row>
    <row r="1224" spans="3:3" hidden="1">
      <c r="C1224" t="str">
        <f>IF(ISNA(VLOOKUP($A1224,'dec8'!$A$1:$A$54,1,FALSE)),IF(ISNA(VLOOKUP($A1224,'inc8'!$A$1:$A$26,1,FALSE)),"","increase8"),"decrease8")</f>
        <v/>
      </c>
    </row>
    <row r="1225" spans="3:3" hidden="1">
      <c r="C1225" t="str">
        <f>IF(ISNA(VLOOKUP($A1225,'dec8'!$A$1:$A$54,1,FALSE)),IF(ISNA(VLOOKUP($A1225,'inc8'!$A$1:$A$26,1,FALSE)),"","increase8"),"decrease8")</f>
        <v/>
      </c>
    </row>
    <row r="1226" spans="3:3" hidden="1">
      <c r="C1226" t="str">
        <f>IF(ISNA(VLOOKUP($A1226,'dec8'!$A$1:$A$54,1,FALSE)),IF(ISNA(VLOOKUP($A1226,'inc8'!$A$1:$A$26,1,FALSE)),"","increase8"),"decrease8")</f>
        <v/>
      </c>
    </row>
    <row r="1227" spans="3:3" hidden="1">
      <c r="C1227" t="str">
        <f>IF(ISNA(VLOOKUP($A1227,'dec8'!$A$1:$A$54,1,FALSE)),IF(ISNA(VLOOKUP($A1227,'inc8'!$A$1:$A$26,1,FALSE)),"","increase8"),"decrease8")</f>
        <v/>
      </c>
    </row>
    <row r="1228" spans="3:3" hidden="1">
      <c r="C1228" t="str">
        <f>IF(ISNA(VLOOKUP($A1228,'dec8'!$A$1:$A$54,1,FALSE)),IF(ISNA(VLOOKUP($A1228,'inc8'!$A$1:$A$26,1,FALSE)),"","increase8"),"decrease8")</f>
        <v/>
      </c>
    </row>
    <row r="1229" spans="3:3" hidden="1">
      <c r="C1229" t="str">
        <f>IF(ISNA(VLOOKUP($A1229,'dec8'!$A$1:$A$54,1,FALSE)),IF(ISNA(VLOOKUP($A1229,'inc8'!$A$1:$A$26,1,FALSE)),"","increase8"),"decrease8")</f>
        <v/>
      </c>
    </row>
    <row r="1230" spans="3:3" hidden="1">
      <c r="C1230" t="str">
        <f>IF(ISNA(VLOOKUP($A1230,'dec8'!$A$1:$A$54,1,FALSE)),IF(ISNA(VLOOKUP($A1230,'inc8'!$A$1:$A$26,1,FALSE)),"","increase8"),"decrease8")</f>
        <v/>
      </c>
    </row>
    <row r="1231" spans="3:3" hidden="1">
      <c r="C1231" t="str">
        <f>IF(ISNA(VLOOKUP($A1231,'dec8'!$A$1:$A$54,1,FALSE)),IF(ISNA(VLOOKUP($A1231,'inc8'!$A$1:$A$26,1,FALSE)),"","increase8"),"decrease8")</f>
        <v/>
      </c>
    </row>
    <row r="1232" spans="3:3" hidden="1">
      <c r="C1232" t="str">
        <f>IF(ISNA(VLOOKUP($A1232,'dec8'!$A$1:$A$54,1,FALSE)),IF(ISNA(VLOOKUP($A1232,'inc8'!$A$1:$A$26,1,FALSE)),"","increase8"),"decrease8")</f>
        <v/>
      </c>
    </row>
    <row r="1233" spans="3:3" hidden="1">
      <c r="C1233" t="str">
        <f>IF(ISNA(VLOOKUP($A1233,'dec8'!$A$1:$A$54,1,FALSE)),IF(ISNA(VLOOKUP($A1233,'inc8'!$A$1:$A$26,1,FALSE)),"","increase8"),"decrease8")</f>
        <v/>
      </c>
    </row>
    <row r="1234" spans="3:3" hidden="1">
      <c r="C1234" t="str">
        <f>IF(ISNA(VLOOKUP($A1234,'dec8'!$A$1:$A$54,1,FALSE)),IF(ISNA(VLOOKUP($A1234,'inc8'!$A$1:$A$26,1,FALSE)),"","increase8"),"decrease8")</f>
        <v/>
      </c>
    </row>
    <row r="1235" spans="3:3" hidden="1">
      <c r="C1235" t="str">
        <f>IF(ISNA(VLOOKUP($A1235,'dec8'!$A$1:$A$54,1,FALSE)),IF(ISNA(VLOOKUP($A1235,'inc8'!$A$1:$A$26,1,FALSE)),"","increase8"),"decrease8")</f>
        <v/>
      </c>
    </row>
    <row r="1236" spans="3:3" hidden="1">
      <c r="C1236" t="str">
        <f>IF(ISNA(VLOOKUP($A1236,'dec8'!$A$1:$A$54,1,FALSE)),IF(ISNA(VLOOKUP($A1236,'inc8'!$A$1:$A$26,1,FALSE)),"","increase8"),"decrease8")</f>
        <v/>
      </c>
    </row>
    <row r="1237" spans="3:3" hidden="1">
      <c r="C1237" t="str">
        <f>IF(ISNA(VLOOKUP($A1237,'dec8'!$A$1:$A$54,1,FALSE)),IF(ISNA(VLOOKUP($A1237,'inc8'!$A$1:$A$26,1,FALSE)),"","increase8"),"decrease8")</f>
        <v/>
      </c>
    </row>
    <row r="1238" spans="3:3" hidden="1">
      <c r="C1238" t="str">
        <f>IF(ISNA(VLOOKUP($A1238,'dec8'!$A$1:$A$54,1,FALSE)),IF(ISNA(VLOOKUP($A1238,'inc8'!$A$1:$A$26,1,FALSE)),"","increase8"),"decrease8")</f>
        <v/>
      </c>
    </row>
    <row r="1239" spans="3:3" hidden="1">
      <c r="C1239" t="str">
        <f>IF(ISNA(VLOOKUP($A1239,'dec8'!$A$1:$A$54,1,FALSE)),IF(ISNA(VLOOKUP($A1239,'inc8'!$A$1:$A$26,1,FALSE)),"","increase8"),"decrease8")</f>
        <v/>
      </c>
    </row>
    <row r="1240" spans="3:3" hidden="1">
      <c r="C1240" t="str">
        <f>IF(ISNA(VLOOKUP($A1240,'dec8'!$A$1:$A$54,1,FALSE)),IF(ISNA(VLOOKUP($A1240,'inc8'!$A$1:$A$26,1,FALSE)),"","increase8"),"decrease8")</f>
        <v/>
      </c>
    </row>
    <row r="1241" spans="3:3" hidden="1">
      <c r="C1241" t="str">
        <f>IF(ISNA(VLOOKUP($A1241,'dec8'!$A$1:$A$54,1,FALSE)),IF(ISNA(VLOOKUP($A1241,'inc8'!$A$1:$A$26,1,FALSE)),"","increase8"),"decrease8")</f>
        <v/>
      </c>
    </row>
    <row r="1242" spans="3:3" hidden="1">
      <c r="C1242" t="str">
        <f>IF(ISNA(VLOOKUP($A1242,'dec8'!$A$1:$A$54,1,FALSE)),IF(ISNA(VLOOKUP($A1242,'inc8'!$A$1:$A$26,1,FALSE)),"","increase8"),"decrease8")</f>
        <v/>
      </c>
    </row>
    <row r="1243" spans="3:3" hidden="1">
      <c r="C1243" t="str">
        <f>IF(ISNA(VLOOKUP($A1243,'dec8'!$A$1:$A$54,1,FALSE)),IF(ISNA(VLOOKUP($A1243,'inc8'!$A$1:$A$26,1,FALSE)),"","increase8"),"decrease8")</f>
        <v/>
      </c>
    </row>
    <row r="1244" spans="3:3" hidden="1">
      <c r="C1244" t="str">
        <f>IF(ISNA(VLOOKUP($A1244,'dec8'!$A$1:$A$54,1,FALSE)),IF(ISNA(VLOOKUP($A1244,'inc8'!$A$1:$A$26,1,FALSE)),"","increase8"),"decrease8")</f>
        <v/>
      </c>
    </row>
    <row r="1245" spans="3:3" hidden="1">
      <c r="C1245" t="str">
        <f>IF(ISNA(VLOOKUP($A1245,'dec8'!$A$1:$A$54,1,FALSE)),IF(ISNA(VLOOKUP($A1245,'inc8'!$A$1:$A$26,1,FALSE)),"","increase8"),"decrease8")</f>
        <v/>
      </c>
    </row>
    <row r="1246" spans="3:3" hidden="1">
      <c r="C1246" t="str">
        <f>IF(ISNA(VLOOKUP($A1246,'dec8'!$A$1:$A$54,1,FALSE)),IF(ISNA(VLOOKUP($A1246,'inc8'!$A$1:$A$26,1,FALSE)),"","increase8"),"decrease8")</f>
        <v/>
      </c>
    </row>
    <row r="1247" spans="3:3" hidden="1">
      <c r="C1247" t="str">
        <f>IF(ISNA(VLOOKUP($A1247,'dec8'!$A$1:$A$54,1,FALSE)),IF(ISNA(VLOOKUP($A1247,'inc8'!$A$1:$A$26,1,FALSE)),"","increase8"),"decrease8")</f>
        <v/>
      </c>
    </row>
    <row r="1248" spans="3:3" hidden="1">
      <c r="C1248" t="str">
        <f>IF(ISNA(VLOOKUP($A1248,'dec8'!$A$1:$A$54,1,FALSE)),IF(ISNA(VLOOKUP($A1248,'inc8'!$A$1:$A$26,1,FALSE)),"","increase8"),"decrease8")</f>
        <v/>
      </c>
    </row>
    <row r="1249" spans="3:3" hidden="1">
      <c r="C1249" t="str">
        <f>IF(ISNA(VLOOKUP($A1249,'dec8'!$A$1:$A$54,1,FALSE)),IF(ISNA(VLOOKUP($A1249,'inc8'!$A$1:$A$26,1,FALSE)),"","increase8"),"decrease8")</f>
        <v/>
      </c>
    </row>
    <row r="1250" spans="3:3" hidden="1">
      <c r="C1250" t="str">
        <f>IF(ISNA(VLOOKUP($A1250,'dec8'!$A$1:$A$54,1,FALSE)),IF(ISNA(VLOOKUP($A1250,'inc8'!$A$1:$A$26,1,FALSE)),"","increase8"),"decrease8")</f>
        <v/>
      </c>
    </row>
    <row r="1251" spans="3:3" hidden="1">
      <c r="C1251" t="str">
        <f>IF(ISNA(VLOOKUP($A1251,'dec8'!$A$1:$A$54,1,FALSE)),IF(ISNA(VLOOKUP($A1251,'inc8'!$A$1:$A$26,1,FALSE)),"","increase8"),"decrease8")</f>
        <v/>
      </c>
    </row>
    <row r="1252" spans="3:3" hidden="1">
      <c r="C1252" t="str">
        <f>IF(ISNA(VLOOKUP($A1252,'dec8'!$A$1:$A$54,1,FALSE)),IF(ISNA(VLOOKUP($A1252,'inc8'!$A$1:$A$26,1,FALSE)),"","increase8"),"decrease8")</f>
        <v/>
      </c>
    </row>
    <row r="1253" spans="3:3" hidden="1">
      <c r="C1253" t="str">
        <f>IF(ISNA(VLOOKUP($A1253,'dec8'!$A$1:$A$54,1,FALSE)),IF(ISNA(VLOOKUP($A1253,'inc8'!$A$1:$A$26,1,FALSE)),"","increase8"),"decrease8")</f>
        <v/>
      </c>
    </row>
    <row r="1254" spans="3:3" hidden="1">
      <c r="C1254" t="str">
        <f>IF(ISNA(VLOOKUP($A1254,'dec8'!$A$1:$A$54,1,FALSE)),IF(ISNA(VLOOKUP($A1254,'inc8'!$A$1:$A$26,1,FALSE)),"","increase8"),"decrease8")</f>
        <v/>
      </c>
    </row>
    <row r="1255" spans="3:3" hidden="1">
      <c r="C1255" t="str">
        <f>IF(ISNA(VLOOKUP($A1255,'dec8'!$A$1:$A$54,1,FALSE)),IF(ISNA(VLOOKUP($A1255,'inc8'!$A$1:$A$26,1,FALSE)),"","increase8"),"decrease8")</f>
        <v/>
      </c>
    </row>
    <row r="1256" spans="3:3" hidden="1">
      <c r="C1256" t="str">
        <f>IF(ISNA(VLOOKUP($A1256,'dec8'!$A$1:$A$54,1,FALSE)),IF(ISNA(VLOOKUP($A1256,'inc8'!$A$1:$A$26,1,FALSE)),"","increase8"),"decrease8")</f>
        <v/>
      </c>
    </row>
    <row r="1257" spans="3:3" hidden="1">
      <c r="C1257" t="str">
        <f>IF(ISNA(VLOOKUP($A1257,'dec8'!$A$1:$A$54,1,FALSE)),IF(ISNA(VLOOKUP($A1257,'inc8'!$A$1:$A$26,1,FALSE)),"","increase8"),"decrease8")</f>
        <v/>
      </c>
    </row>
    <row r="1258" spans="3:3" hidden="1">
      <c r="C1258" t="str">
        <f>IF(ISNA(VLOOKUP($A1258,'dec8'!$A$1:$A$54,1,FALSE)),IF(ISNA(VLOOKUP($A1258,'inc8'!$A$1:$A$26,1,FALSE)),"","increase8"),"decrease8")</f>
        <v/>
      </c>
    </row>
    <row r="1259" spans="3:3" hidden="1">
      <c r="C1259" t="str">
        <f>IF(ISNA(VLOOKUP($A1259,'dec8'!$A$1:$A$54,1,FALSE)),IF(ISNA(VLOOKUP($A1259,'inc8'!$A$1:$A$26,1,FALSE)),"","increase8"),"decrease8")</f>
        <v/>
      </c>
    </row>
    <row r="1260" spans="3:3" hidden="1">
      <c r="C1260" t="str">
        <f>IF(ISNA(VLOOKUP($A1260,'dec8'!$A$1:$A$54,1,FALSE)),IF(ISNA(VLOOKUP($A1260,'inc8'!$A$1:$A$26,1,FALSE)),"","increase8"),"decrease8")</f>
        <v/>
      </c>
    </row>
    <row r="1261" spans="3:3" hidden="1">
      <c r="C1261" t="str">
        <f>IF(ISNA(VLOOKUP($A1261,'dec8'!$A$1:$A$54,1,FALSE)),IF(ISNA(VLOOKUP($A1261,'inc8'!$A$1:$A$26,1,FALSE)),"","increase8"),"decrease8")</f>
        <v/>
      </c>
    </row>
    <row r="1262" spans="3:3" hidden="1">
      <c r="C1262" t="str">
        <f>IF(ISNA(VLOOKUP($A1262,'dec8'!$A$1:$A$54,1,FALSE)),IF(ISNA(VLOOKUP($A1262,'inc8'!$A$1:$A$26,1,FALSE)),"","increase8"),"decrease8")</f>
        <v/>
      </c>
    </row>
    <row r="1263" spans="3:3" hidden="1">
      <c r="C1263" t="str">
        <f>IF(ISNA(VLOOKUP($A1263,'dec8'!$A$1:$A$54,1,FALSE)),IF(ISNA(VLOOKUP($A1263,'inc8'!$A$1:$A$26,1,FALSE)),"","increase8"),"decrease8")</f>
        <v/>
      </c>
    </row>
    <row r="1264" spans="3:3" hidden="1">
      <c r="C1264" t="str">
        <f>IF(ISNA(VLOOKUP($A1264,'dec8'!$A$1:$A$54,1,FALSE)),IF(ISNA(VLOOKUP($A1264,'inc8'!$A$1:$A$26,1,FALSE)),"","increase8"),"decrease8")</f>
        <v/>
      </c>
    </row>
    <row r="1265" spans="3:3" hidden="1">
      <c r="C1265" t="str">
        <f>IF(ISNA(VLOOKUP($A1265,'dec8'!$A$1:$A$54,1,FALSE)),IF(ISNA(VLOOKUP($A1265,'inc8'!$A$1:$A$26,1,FALSE)),"","increase8"),"decrease8")</f>
        <v/>
      </c>
    </row>
    <row r="1266" spans="3:3" hidden="1">
      <c r="C1266" t="str">
        <f>IF(ISNA(VLOOKUP($A1266,'dec8'!$A$1:$A$54,1,FALSE)),IF(ISNA(VLOOKUP($A1266,'inc8'!$A$1:$A$26,1,FALSE)),"","increase8"),"decrease8")</f>
        <v/>
      </c>
    </row>
    <row r="1267" spans="3:3" hidden="1">
      <c r="C1267" t="str">
        <f>IF(ISNA(VLOOKUP($A1267,'dec8'!$A$1:$A$54,1,FALSE)),IF(ISNA(VLOOKUP($A1267,'inc8'!$A$1:$A$26,1,FALSE)),"","increase8"),"decrease8")</f>
        <v/>
      </c>
    </row>
    <row r="1268" spans="3:3" hidden="1">
      <c r="C1268" t="str">
        <f>IF(ISNA(VLOOKUP($A1268,'dec8'!$A$1:$A$54,1,FALSE)),IF(ISNA(VLOOKUP($A1268,'inc8'!$A$1:$A$26,1,FALSE)),"","increase8"),"decrease8")</f>
        <v/>
      </c>
    </row>
    <row r="1269" spans="3:3" hidden="1">
      <c r="C1269" t="str">
        <f>IF(ISNA(VLOOKUP($A1269,'dec8'!$A$1:$A$54,1,FALSE)),IF(ISNA(VLOOKUP($A1269,'inc8'!$A$1:$A$26,1,FALSE)),"","increase8"),"decrease8")</f>
        <v/>
      </c>
    </row>
    <row r="1270" spans="3:3" hidden="1">
      <c r="C1270" t="str">
        <f>IF(ISNA(VLOOKUP($A1270,'dec8'!$A$1:$A$54,1,FALSE)),IF(ISNA(VLOOKUP($A1270,'inc8'!$A$1:$A$26,1,FALSE)),"","increase8"),"decrease8")</f>
        <v/>
      </c>
    </row>
    <row r="1271" spans="3:3" hidden="1">
      <c r="C1271" t="str">
        <f>IF(ISNA(VLOOKUP($A1271,'dec8'!$A$1:$A$54,1,FALSE)),IF(ISNA(VLOOKUP($A1271,'inc8'!$A$1:$A$26,1,FALSE)),"","increase8"),"decrease8")</f>
        <v/>
      </c>
    </row>
    <row r="1272" spans="3:3" hidden="1">
      <c r="C1272" t="str">
        <f>IF(ISNA(VLOOKUP($A1272,'dec8'!$A$1:$A$54,1,FALSE)),IF(ISNA(VLOOKUP($A1272,'inc8'!$A$1:$A$26,1,FALSE)),"","increase8"),"decrease8")</f>
        <v/>
      </c>
    </row>
    <row r="1273" spans="3:3" hidden="1">
      <c r="C1273" t="str">
        <f>IF(ISNA(VLOOKUP($A1273,'dec8'!$A$1:$A$54,1,FALSE)),IF(ISNA(VLOOKUP($A1273,'inc8'!$A$1:$A$26,1,FALSE)),"","increase8"),"decrease8")</f>
        <v/>
      </c>
    </row>
    <row r="1274" spans="3:3" hidden="1">
      <c r="C1274" t="str">
        <f>IF(ISNA(VLOOKUP($A1274,'dec8'!$A$1:$A$54,1,FALSE)),IF(ISNA(VLOOKUP($A1274,'inc8'!$A$1:$A$26,1,FALSE)),"","increase8"),"decrease8")</f>
        <v/>
      </c>
    </row>
    <row r="1275" spans="3:3" hidden="1">
      <c r="C1275" t="str">
        <f>IF(ISNA(VLOOKUP($A1275,'dec8'!$A$1:$A$54,1,FALSE)),IF(ISNA(VLOOKUP($A1275,'inc8'!$A$1:$A$26,1,FALSE)),"","increase8"),"decrease8")</f>
        <v/>
      </c>
    </row>
    <row r="1276" spans="3:3" hidden="1">
      <c r="C1276" t="str">
        <f>IF(ISNA(VLOOKUP($A1276,'dec8'!$A$1:$A$54,1,FALSE)),IF(ISNA(VLOOKUP($A1276,'inc8'!$A$1:$A$26,1,FALSE)),"","increase8"),"decrease8")</f>
        <v/>
      </c>
    </row>
    <row r="1277" spans="3:3" hidden="1">
      <c r="C1277" t="str">
        <f>IF(ISNA(VLOOKUP($A1277,'dec8'!$A$1:$A$54,1,FALSE)),IF(ISNA(VLOOKUP($A1277,'inc8'!$A$1:$A$26,1,FALSE)),"","increase8"),"decrease8")</f>
        <v/>
      </c>
    </row>
    <row r="1278" spans="3:3" hidden="1">
      <c r="C1278" t="str">
        <f>IF(ISNA(VLOOKUP($A1278,'dec8'!$A$1:$A$54,1,FALSE)),IF(ISNA(VLOOKUP($A1278,'inc8'!$A$1:$A$26,1,FALSE)),"","increase8"),"decrease8")</f>
        <v/>
      </c>
    </row>
    <row r="1279" spans="3:3" hidden="1">
      <c r="C1279" t="str">
        <f>IF(ISNA(VLOOKUP($A1279,'dec8'!$A$1:$A$54,1,FALSE)),IF(ISNA(VLOOKUP($A1279,'inc8'!$A$1:$A$26,1,FALSE)),"","increase8"),"decrease8")</f>
        <v/>
      </c>
    </row>
    <row r="1280" spans="3:3" hidden="1">
      <c r="C1280" t="str">
        <f>IF(ISNA(VLOOKUP($A1280,'dec8'!$A$1:$A$54,1,FALSE)),IF(ISNA(VLOOKUP($A1280,'inc8'!$A$1:$A$26,1,FALSE)),"","increase8"),"decrease8")</f>
        <v/>
      </c>
    </row>
    <row r="1281" spans="3:3" hidden="1">
      <c r="C1281" t="str">
        <f>IF(ISNA(VLOOKUP($A1281,'dec8'!$A$1:$A$54,1,FALSE)),IF(ISNA(VLOOKUP($A1281,'inc8'!$A$1:$A$26,1,FALSE)),"","increase8"),"decrease8")</f>
        <v/>
      </c>
    </row>
    <row r="1282" spans="3:3" hidden="1">
      <c r="C1282" t="str">
        <f>IF(ISNA(VLOOKUP($A1282,'dec8'!$A$1:$A$54,1,FALSE)),IF(ISNA(VLOOKUP($A1282,'inc8'!$A$1:$A$26,1,FALSE)),"","increase8"),"decrease8")</f>
        <v/>
      </c>
    </row>
    <row r="1283" spans="3:3" hidden="1">
      <c r="C1283" t="str">
        <f>IF(ISNA(VLOOKUP($A1283,'dec8'!$A$1:$A$54,1,FALSE)),IF(ISNA(VLOOKUP($A1283,'inc8'!$A$1:$A$26,1,FALSE)),"","increase8"),"decrease8")</f>
        <v/>
      </c>
    </row>
    <row r="1284" spans="3:3" hidden="1">
      <c r="C1284" t="str">
        <f>IF(ISNA(VLOOKUP($A1284,'dec8'!$A$1:$A$54,1,FALSE)),IF(ISNA(VLOOKUP($A1284,'inc8'!$A$1:$A$26,1,FALSE)),"","increase8"),"decrease8")</f>
        <v/>
      </c>
    </row>
    <row r="1285" spans="3:3" hidden="1">
      <c r="C1285" t="str">
        <f>IF(ISNA(VLOOKUP($A1285,'dec8'!$A$1:$A$54,1,FALSE)),IF(ISNA(VLOOKUP($A1285,'inc8'!$A$1:$A$26,1,FALSE)),"","increase8"),"decrease8")</f>
        <v/>
      </c>
    </row>
    <row r="1286" spans="3:3" hidden="1">
      <c r="C1286" t="str">
        <f>IF(ISNA(VLOOKUP($A1286,'dec8'!$A$1:$A$54,1,FALSE)),IF(ISNA(VLOOKUP($A1286,'inc8'!$A$1:$A$26,1,FALSE)),"","increase8"),"decrease8")</f>
        <v/>
      </c>
    </row>
    <row r="1287" spans="3:3" hidden="1">
      <c r="C1287" t="str">
        <f>IF(ISNA(VLOOKUP($A1287,'dec8'!$A$1:$A$54,1,FALSE)),IF(ISNA(VLOOKUP($A1287,'inc8'!$A$1:$A$26,1,FALSE)),"","increase8"),"decrease8")</f>
        <v/>
      </c>
    </row>
    <row r="1288" spans="3:3" hidden="1">
      <c r="C1288" t="str">
        <f>IF(ISNA(VLOOKUP($A1288,'dec8'!$A$1:$A$54,1,FALSE)),IF(ISNA(VLOOKUP($A1288,'inc8'!$A$1:$A$26,1,FALSE)),"","increase8"),"decrease8")</f>
        <v/>
      </c>
    </row>
    <row r="1289" spans="3:3" hidden="1">
      <c r="C1289" t="str">
        <f>IF(ISNA(VLOOKUP($A1289,'dec8'!$A$1:$A$54,1,FALSE)),IF(ISNA(VLOOKUP($A1289,'inc8'!$A$1:$A$26,1,FALSE)),"","increase8"),"decrease8")</f>
        <v/>
      </c>
    </row>
    <row r="1290" spans="3:3" hidden="1">
      <c r="C1290" t="str">
        <f>IF(ISNA(VLOOKUP($A1290,'dec8'!$A$1:$A$54,1,FALSE)),IF(ISNA(VLOOKUP($A1290,'inc8'!$A$1:$A$26,1,FALSE)),"","increase8"),"decrease8")</f>
        <v/>
      </c>
    </row>
    <row r="1291" spans="3:3" hidden="1">
      <c r="C1291" t="str">
        <f>IF(ISNA(VLOOKUP($A1291,'dec8'!$A$1:$A$54,1,FALSE)),IF(ISNA(VLOOKUP($A1291,'inc8'!$A$1:$A$26,1,FALSE)),"","increase8"),"decrease8")</f>
        <v/>
      </c>
    </row>
    <row r="1292" spans="3:3" hidden="1">
      <c r="C1292" t="str">
        <f>IF(ISNA(VLOOKUP($A1292,'dec8'!$A$1:$A$54,1,FALSE)),IF(ISNA(VLOOKUP($A1292,'inc8'!$A$1:$A$26,1,FALSE)),"","increase8"),"decrease8")</f>
        <v/>
      </c>
    </row>
    <row r="1293" spans="3:3" hidden="1">
      <c r="C1293" t="str">
        <f>IF(ISNA(VLOOKUP($A1293,'dec8'!$A$1:$A$54,1,FALSE)),IF(ISNA(VLOOKUP($A1293,'inc8'!$A$1:$A$26,1,FALSE)),"","increase8"),"decrease8")</f>
        <v/>
      </c>
    </row>
    <row r="1294" spans="3:3" hidden="1">
      <c r="C1294" t="str">
        <f>IF(ISNA(VLOOKUP($A1294,'dec8'!$A$1:$A$54,1,FALSE)),IF(ISNA(VLOOKUP($A1294,'inc8'!$A$1:$A$26,1,FALSE)),"","increase8"),"decrease8")</f>
        <v/>
      </c>
    </row>
    <row r="1295" spans="3:3" hidden="1">
      <c r="C1295" t="str">
        <f>IF(ISNA(VLOOKUP($A1295,'dec8'!$A$1:$A$54,1,FALSE)),IF(ISNA(VLOOKUP($A1295,'inc8'!$A$1:$A$26,1,FALSE)),"","increase8"),"decrease8")</f>
        <v/>
      </c>
    </row>
    <row r="1296" spans="3:3" hidden="1">
      <c r="C1296" t="str">
        <f>IF(ISNA(VLOOKUP($A1296,'dec8'!$A$1:$A$54,1,FALSE)),IF(ISNA(VLOOKUP($A1296,'inc8'!$A$1:$A$26,1,FALSE)),"","increase8"),"decrease8")</f>
        <v/>
      </c>
    </row>
    <row r="1297" spans="3:3" hidden="1">
      <c r="C1297" t="str">
        <f>IF(ISNA(VLOOKUP($A1297,'dec8'!$A$1:$A$54,1,FALSE)),IF(ISNA(VLOOKUP($A1297,'inc8'!$A$1:$A$26,1,FALSE)),"","increase8"),"decrease8")</f>
        <v/>
      </c>
    </row>
    <row r="1298" spans="3:3" hidden="1">
      <c r="C1298" t="str">
        <f>IF(ISNA(VLOOKUP($A1298,'dec8'!$A$1:$A$54,1,FALSE)),IF(ISNA(VLOOKUP($A1298,'inc8'!$A$1:$A$26,1,FALSE)),"","increase8"),"decrease8")</f>
        <v/>
      </c>
    </row>
    <row r="1299" spans="3:3" hidden="1">
      <c r="C1299" t="str">
        <f>IF(ISNA(VLOOKUP($A1299,'dec8'!$A$1:$A$54,1,FALSE)),IF(ISNA(VLOOKUP($A1299,'inc8'!$A$1:$A$26,1,FALSE)),"","increase8"),"decrease8")</f>
        <v/>
      </c>
    </row>
    <row r="1300" spans="3:3" hidden="1">
      <c r="C1300" t="str">
        <f>IF(ISNA(VLOOKUP($A1300,'dec8'!$A$1:$A$54,1,FALSE)),IF(ISNA(VLOOKUP($A1300,'inc8'!$A$1:$A$26,1,FALSE)),"","increase8"),"decrease8")</f>
        <v/>
      </c>
    </row>
    <row r="1301" spans="3:3" hidden="1">
      <c r="C1301" t="str">
        <f>IF(ISNA(VLOOKUP($A1301,'dec8'!$A$1:$A$54,1,FALSE)),IF(ISNA(VLOOKUP($A1301,'inc8'!$A$1:$A$26,1,FALSE)),"","increase8"),"decrease8")</f>
        <v/>
      </c>
    </row>
    <row r="1302" spans="3:3" hidden="1">
      <c r="C1302" t="str">
        <f>IF(ISNA(VLOOKUP($A1302,'dec8'!$A$1:$A$54,1,FALSE)),IF(ISNA(VLOOKUP($A1302,'inc8'!$A$1:$A$26,1,FALSE)),"","increase8"),"decrease8")</f>
        <v/>
      </c>
    </row>
    <row r="1303" spans="3:3" hidden="1">
      <c r="C1303" t="str">
        <f>IF(ISNA(VLOOKUP($A1303,'dec8'!$A$1:$A$54,1,FALSE)),IF(ISNA(VLOOKUP($A1303,'inc8'!$A$1:$A$26,1,FALSE)),"","increase8"),"decrease8")</f>
        <v/>
      </c>
    </row>
    <row r="1304" spans="3:3" hidden="1">
      <c r="C1304" t="str">
        <f>IF(ISNA(VLOOKUP($A1304,'dec8'!$A$1:$A$54,1,FALSE)),IF(ISNA(VLOOKUP($A1304,'inc8'!$A$1:$A$26,1,FALSE)),"","increase8"),"decrease8")</f>
        <v/>
      </c>
    </row>
    <row r="1305" spans="3:3" hidden="1">
      <c r="C1305" t="str">
        <f>IF(ISNA(VLOOKUP($A1305,'dec8'!$A$1:$A$54,1,FALSE)),IF(ISNA(VLOOKUP($A1305,'inc8'!$A$1:$A$26,1,FALSE)),"","increase8"),"decrease8")</f>
        <v/>
      </c>
    </row>
    <row r="1306" spans="3:3" hidden="1">
      <c r="C1306" t="str">
        <f>IF(ISNA(VLOOKUP($A1306,'dec8'!$A$1:$A$54,1,FALSE)),IF(ISNA(VLOOKUP($A1306,'inc8'!$A$1:$A$26,1,FALSE)),"","increase8"),"decrease8")</f>
        <v/>
      </c>
    </row>
    <row r="1307" spans="3:3" hidden="1">
      <c r="C1307" t="str">
        <f>IF(ISNA(VLOOKUP($A1307,'dec8'!$A$1:$A$54,1,FALSE)),IF(ISNA(VLOOKUP($A1307,'inc8'!$A$1:$A$26,1,FALSE)),"","increase8"),"decrease8")</f>
        <v/>
      </c>
    </row>
    <row r="1308" spans="3:3" hidden="1">
      <c r="C1308" t="str">
        <f>IF(ISNA(VLOOKUP($A1308,'dec8'!$A$1:$A$54,1,FALSE)),IF(ISNA(VLOOKUP($A1308,'inc8'!$A$1:$A$26,1,FALSE)),"","increase8"),"decrease8")</f>
        <v/>
      </c>
    </row>
    <row r="1309" spans="3:3" hidden="1">
      <c r="C1309" t="str">
        <f>IF(ISNA(VLOOKUP($A1309,'dec8'!$A$1:$A$54,1,FALSE)),IF(ISNA(VLOOKUP($A1309,'inc8'!$A$1:$A$26,1,FALSE)),"","increase8"),"decrease8")</f>
        <v/>
      </c>
    </row>
    <row r="1310" spans="3:3" hidden="1">
      <c r="C1310" t="str">
        <f>IF(ISNA(VLOOKUP($A1310,'dec8'!$A$1:$A$54,1,FALSE)),IF(ISNA(VLOOKUP($A1310,'inc8'!$A$1:$A$26,1,FALSE)),"","increase8"),"decrease8")</f>
        <v/>
      </c>
    </row>
    <row r="1311" spans="3:3" hidden="1">
      <c r="C1311" t="str">
        <f>IF(ISNA(VLOOKUP($A1311,'dec8'!$A$1:$A$54,1,FALSE)),IF(ISNA(VLOOKUP($A1311,'inc8'!$A$1:$A$26,1,FALSE)),"","increase8"),"decrease8")</f>
        <v/>
      </c>
    </row>
    <row r="1312" spans="3:3" hidden="1">
      <c r="C1312" t="str">
        <f>IF(ISNA(VLOOKUP($A1312,'dec8'!$A$1:$A$54,1,FALSE)),IF(ISNA(VLOOKUP($A1312,'inc8'!$A$1:$A$26,1,FALSE)),"","increase8"),"decrease8")</f>
        <v/>
      </c>
    </row>
    <row r="1313" spans="3:3" hidden="1">
      <c r="C1313" t="str">
        <f>IF(ISNA(VLOOKUP($A1313,'dec8'!$A$1:$A$54,1,FALSE)),IF(ISNA(VLOOKUP($A1313,'inc8'!$A$1:$A$26,1,FALSE)),"","increase8"),"decrease8")</f>
        <v/>
      </c>
    </row>
    <row r="1314" spans="3:3" hidden="1">
      <c r="C1314" t="str">
        <f>IF(ISNA(VLOOKUP($A1314,'dec8'!$A$1:$A$54,1,FALSE)),IF(ISNA(VLOOKUP($A1314,'inc8'!$A$1:$A$26,1,FALSE)),"","increase8"),"decrease8")</f>
        <v/>
      </c>
    </row>
    <row r="1315" spans="3:3" hidden="1">
      <c r="C1315" t="str">
        <f>IF(ISNA(VLOOKUP($A1315,'dec8'!$A$1:$A$54,1,FALSE)),IF(ISNA(VLOOKUP($A1315,'inc8'!$A$1:$A$26,1,FALSE)),"","increase8"),"decrease8")</f>
        <v/>
      </c>
    </row>
    <row r="1316" spans="3:3" hidden="1">
      <c r="C1316" t="str">
        <f>IF(ISNA(VLOOKUP($A1316,'dec8'!$A$1:$A$54,1,FALSE)),IF(ISNA(VLOOKUP($A1316,'inc8'!$A$1:$A$26,1,FALSE)),"","increase8"),"decrease8")</f>
        <v/>
      </c>
    </row>
    <row r="1317" spans="3:3" hidden="1">
      <c r="C1317" t="str">
        <f>IF(ISNA(VLOOKUP($A1317,'dec8'!$A$1:$A$54,1,FALSE)),IF(ISNA(VLOOKUP($A1317,'inc8'!$A$1:$A$26,1,FALSE)),"","increase8"),"decrease8")</f>
        <v/>
      </c>
    </row>
    <row r="1318" spans="3:3" hidden="1">
      <c r="C1318" t="str">
        <f>IF(ISNA(VLOOKUP($A1318,'dec8'!$A$1:$A$54,1,FALSE)),IF(ISNA(VLOOKUP($A1318,'inc8'!$A$1:$A$26,1,FALSE)),"","increase8"),"decrease8")</f>
        <v/>
      </c>
    </row>
    <row r="1319" spans="3:3" hidden="1">
      <c r="C1319" t="str">
        <f>IF(ISNA(VLOOKUP($A1319,'dec8'!$A$1:$A$54,1,FALSE)),IF(ISNA(VLOOKUP($A1319,'inc8'!$A$1:$A$26,1,FALSE)),"","increase8"),"decrease8")</f>
        <v/>
      </c>
    </row>
    <row r="1320" spans="3:3" hidden="1">
      <c r="C1320" t="str">
        <f>IF(ISNA(VLOOKUP($A1320,'dec8'!$A$1:$A$54,1,FALSE)),IF(ISNA(VLOOKUP($A1320,'inc8'!$A$1:$A$26,1,FALSE)),"","increase8"),"decrease8")</f>
        <v/>
      </c>
    </row>
    <row r="1321" spans="3:3" hidden="1">
      <c r="C1321" t="str">
        <f>IF(ISNA(VLOOKUP($A1321,'dec8'!$A$1:$A$54,1,FALSE)),IF(ISNA(VLOOKUP($A1321,'inc8'!$A$1:$A$26,1,FALSE)),"","increase8"),"decrease8")</f>
        <v/>
      </c>
    </row>
    <row r="1322" spans="3:3" hidden="1">
      <c r="C1322" t="str">
        <f>IF(ISNA(VLOOKUP($A1322,'dec8'!$A$1:$A$54,1,FALSE)),IF(ISNA(VLOOKUP($A1322,'inc8'!$A$1:$A$26,1,FALSE)),"","increase8"),"decrease8")</f>
        <v/>
      </c>
    </row>
    <row r="1323" spans="3:3" hidden="1">
      <c r="C1323" t="str">
        <f>IF(ISNA(VLOOKUP($A1323,'dec8'!$A$1:$A$54,1,FALSE)),IF(ISNA(VLOOKUP($A1323,'inc8'!$A$1:$A$26,1,FALSE)),"","increase8"),"decrease8")</f>
        <v/>
      </c>
    </row>
    <row r="1324" spans="3:3" hidden="1">
      <c r="C1324" t="str">
        <f>IF(ISNA(VLOOKUP($A1324,'dec8'!$A$1:$A$54,1,FALSE)),IF(ISNA(VLOOKUP($A1324,'inc8'!$A$1:$A$26,1,FALSE)),"","increase8"),"decrease8")</f>
        <v/>
      </c>
    </row>
    <row r="1325" spans="3:3" hidden="1">
      <c r="C1325" t="str">
        <f>IF(ISNA(VLOOKUP($A1325,'dec8'!$A$1:$A$54,1,FALSE)),IF(ISNA(VLOOKUP($A1325,'inc8'!$A$1:$A$26,1,FALSE)),"","increase8"),"decrease8")</f>
        <v/>
      </c>
    </row>
    <row r="1326" spans="3:3" hidden="1">
      <c r="C1326" t="str">
        <f>IF(ISNA(VLOOKUP($A1326,'dec8'!$A$1:$A$54,1,FALSE)),IF(ISNA(VLOOKUP($A1326,'inc8'!$A$1:$A$26,1,FALSE)),"","increase8"),"decrease8")</f>
        <v/>
      </c>
    </row>
    <row r="1327" spans="3:3" hidden="1">
      <c r="C1327" t="str">
        <f>IF(ISNA(VLOOKUP($A1327,'dec8'!$A$1:$A$54,1,FALSE)),IF(ISNA(VLOOKUP($A1327,'inc8'!$A$1:$A$26,1,FALSE)),"","increase8"),"decrease8")</f>
        <v/>
      </c>
    </row>
    <row r="1328" spans="3:3" hidden="1">
      <c r="C1328" t="str">
        <f>IF(ISNA(VLOOKUP($A1328,'dec8'!$A$1:$A$54,1,FALSE)),IF(ISNA(VLOOKUP($A1328,'inc8'!$A$1:$A$26,1,FALSE)),"","increase8"),"decrease8")</f>
        <v/>
      </c>
    </row>
    <row r="1329" spans="3:3" hidden="1">
      <c r="C1329" t="str">
        <f>IF(ISNA(VLOOKUP($A1329,'dec8'!$A$1:$A$54,1,FALSE)),IF(ISNA(VLOOKUP($A1329,'inc8'!$A$1:$A$26,1,FALSE)),"","increase8"),"decrease8")</f>
        <v/>
      </c>
    </row>
    <row r="1330" spans="3:3" hidden="1">
      <c r="C1330" t="str">
        <f>IF(ISNA(VLOOKUP($A1330,'dec8'!$A$1:$A$54,1,FALSE)),IF(ISNA(VLOOKUP($A1330,'inc8'!$A$1:$A$26,1,FALSE)),"","increase8"),"decrease8")</f>
        <v/>
      </c>
    </row>
    <row r="1331" spans="3:3" hidden="1">
      <c r="C1331" t="str">
        <f>IF(ISNA(VLOOKUP($A1331,'dec8'!$A$1:$A$54,1,FALSE)),IF(ISNA(VLOOKUP($A1331,'inc8'!$A$1:$A$26,1,FALSE)),"","increase8"),"decrease8")</f>
        <v/>
      </c>
    </row>
    <row r="1332" spans="3:3" hidden="1">
      <c r="C1332" t="str">
        <f>IF(ISNA(VLOOKUP($A1332,'dec8'!$A$1:$A$54,1,FALSE)),IF(ISNA(VLOOKUP($A1332,'inc8'!$A$1:$A$26,1,FALSE)),"","increase8"),"decrease8")</f>
        <v/>
      </c>
    </row>
    <row r="1333" spans="3:3" hidden="1">
      <c r="C1333" t="str">
        <f>IF(ISNA(VLOOKUP($A1333,'dec8'!$A$1:$A$54,1,FALSE)),IF(ISNA(VLOOKUP($A1333,'inc8'!$A$1:$A$26,1,FALSE)),"","increase8"),"decrease8")</f>
        <v/>
      </c>
    </row>
    <row r="1334" spans="3:3" hidden="1">
      <c r="C1334" t="str">
        <f>IF(ISNA(VLOOKUP($A1334,'dec8'!$A$1:$A$54,1,FALSE)),IF(ISNA(VLOOKUP($A1334,'inc8'!$A$1:$A$26,1,FALSE)),"","increase8"),"decrease8")</f>
        <v/>
      </c>
    </row>
    <row r="1335" spans="3:3" hidden="1">
      <c r="C1335" t="str">
        <f>IF(ISNA(VLOOKUP($A1335,'dec8'!$A$1:$A$54,1,FALSE)),IF(ISNA(VLOOKUP($A1335,'inc8'!$A$1:$A$26,1,FALSE)),"","increase8"),"decrease8")</f>
        <v/>
      </c>
    </row>
    <row r="1336" spans="3:3" hidden="1">
      <c r="C1336" t="str">
        <f>IF(ISNA(VLOOKUP($A1336,'dec8'!$A$1:$A$54,1,FALSE)),IF(ISNA(VLOOKUP($A1336,'inc8'!$A$1:$A$26,1,FALSE)),"","increase8"),"decrease8")</f>
        <v/>
      </c>
    </row>
    <row r="1337" spans="3:3" hidden="1">
      <c r="C1337" t="str">
        <f>IF(ISNA(VLOOKUP($A1337,'dec8'!$A$1:$A$54,1,FALSE)),IF(ISNA(VLOOKUP($A1337,'inc8'!$A$1:$A$26,1,FALSE)),"","increase8"),"decrease8")</f>
        <v/>
      </c>
    </row>
    <row r="1338" spans="3:3" hidden="1">
      <c r="C1338" t="str">
        <f>IF(ISNA(VLOOKUP($A1338,'dec8'!$A$1:$A$54,1,FALSE)),IF(ISNA(VLOOKUP($A1338,'inc8'!$A$1:$A$26,1,FALSE)),"","increase8"),"decrease8")</f>
        <v/>
      </c>
    </row>
    <row r="1339" spans="3:3" hidden="1">
      <c r="C1339" t="str">
        <f>IF(ISNA(VLOOKUP($A1339,'dec8'!$A$1:$A$54,1,FALSE)),IF(ISNA(VLOOKUP($A1339,'inc8'!$A$1:$A$26,1,FALSE)),"","increase8"),"decrease8")</f>
        <v/>
      </c>
    </row>
    <row r="1340" spans="3:3" hidden="1">
      <c r="C1340" t="str">
        <f>IF(ISNA(VLOOKUP($A1340,'dec8'!$A$1:$A$54,1,FALSE)),IF(ISNA(VLOOKUP($A1340,'inc8'!$A$1:$A$26,1,FALSE)),"","increase8"),"decrease8")</f>
        <v/>
      </c>
    </row>
    <row r="1341" spans="3:3" hidden="1">
      <c r="C1341" t="str">
        <f>IF(ISNA(VLOOKUP($A1341,'dec8'!$A$1:$A$54,1,FALSE)),IF(ISNA(VLOOKUP($A1341,'inc8'!$A$1:$A$26,1,FALSE)),"","increase8"),"decrease8")</f>
        <v/>
      </c>
    </row>
    <row r="1342" spans="3:3" hidden="1">
      <c r="C1342" t="str">
        <f>IF(ISNA(VLOOKUP($A1342,'dec8'!$A$1:$A$54,1,FALSE)),IF(ISNA(VLOOKUP($A1342,'inc8'!$A$1:$A$26,1,FALSE)),"","increase8"),"decrease8")</f>
        <v/>
      </c>
    </row>
    <row r="1343" spans="3:3" hidden="1">
      <c r="C1343" t="str">
        <f>IF(ISNA(VLOOKUP($A1343,'dec8'!$A$1:$A$54,1,FALSE)),IF(ISNA(VLOOKUP($A1343,'inc8'!$A$1:$A$26,1,FALSE)),"","increase8"),"decrease8")</f>
        <v/>
      </c>
    </row>
    <row r="1344" spans="3:3" hidden="1">
      <c r="C1344" t="str">
        <f>IF(ISNA(VLOOKUP($A1344,'dec8'!$A$1:$A$54,1,FALSE)),IF(ISNA(VLOOKUP($A1344,'inc8'!$A$1:$A$26,1,FALSE)),"","increase8"),"decrease8")</f>
        <v/>
      </c>
    </row>
    <row r="1345" spans="3:3" hidden="1">
      <c r="C1345" t="str">
        <f>IF(ISNA(VLOOKUP($A1345,'dec8'!$A$1:$A$54,1,FALSE)),IF(ISNA(VLOOKUP($A1345,'inc8'!$A$1:$A$26,1,FALSE)),"","increase8"),"decrease8")</f>
        <v/>
      </c>
    </row>
    <row r="1346" spans="3:3" hidden="1">
      <c r="C1346" t="str">
        <f>IF(ISNA(VLOOKUP($A1346,'dec8'!$A$1:$A$54,1,FALSE)),IF(ISNA(VLOOKUP($A1346,'inc8'!$A$1:$A$26,1,FALSE)),"","increase8"),"decrease8")</f>
        <v/>
      </c>
    </row>
    <row r="1347" spans="3:3" hidden="1">
      <c r="C1347" t="str">
        <f>IF(ISNA(VLOOKUP($A1347,'dec8'!$A$1:$A$54,1,FALSE)),IF(ISNA(VLOOKUP($A1347,'inc8'!$A$1:$A$26,1,FALSE)),"","increase8"),"decrease8")</f>
        <v/>
      </c>
    </row>
    <row r="1348" spans="3:3" hidden="1">
      <c r="C1348" t="str">
        <f>IF(ISNA(VLOOKUP($A1348,'dec8'!$A$1:$A$54,1,FALSE)),IF(ISNA(VLOOKUP($A1348,'inc8'!$A$1:$A$26,1,FALSE)),"","increase8"),"decrease8")</f>
        <v/>
      </c>
    </row>
    <row r="1349" spans="3:3" hidden="1">
      <c r="C1349" t="str">
        <f>IF(ISNA(VLOOKUP($A1349,'dec8'!$A$1:$A$54,1,FALSE)),IF(ISNA(VLOOKUP($A1349,'inc8'!$A$1:$A$26,1,FALSE)),"","increase8"),"decrease8")</f>
        <v/>
      </c>
    </row>
    <row r="1350" spans="3:3" hidden="1">
      <c r="C1350" t="str">
        <f>IF(ISNA(VLOOKUP($A1350,'dec8'!$A$1:$A$54,1,FALSE)),IF(ISNA(VLOOKUP($A1350,'inc8'!$A$1:$A$26,1,FALSE)),"","increase8"),"decrease8")</f>
        <v/>
      </c>
    </row>
    <row r="1351" spans="3:3" hidden="1">
      <c r="C1351" t="str">
        <f>IF(ISNA(VLOOKUP($A1351,'dec8'!$A$1:$A$54,1,FALSE)),IF(ISNA(VLOOKUP($A1351,'inc8'!$A$1:$A$26,1,FALSE)),"","increase8"),"decrease8")</f>
        <v/>
      </c>
    </row>
    <row r="1352" spans="3:3" hidden="1">
      <c r="C1352" t="str">
        <f>IF(ISNA(VLOOKUP($A1352,'dec8'!$A$1:$A$54,1,FALSE)),IF(ISNA(VLOOKUP($A1352,'inc8'!$A$1:$A$26,1,FALSE)),"","increase8"),"decrease8")</f>
        <v/>
      </c>
    </row>
    <row r="1353" spans="3:3" hidden="1">
      <c r="C1353" t="str">
        <f>IF(ISNA(VLOOKUP($A1353,'dec8'!$A$1:$A$54,1,FALSE)),IF(ISNA(VLOOKUP($A1353,'inc8'!$A$1:$A$26,1,FALSE)),"","increase8"),"decrease8")</f>
        <v/>
      </c>
    </row>
    <row r="1354" spans="3:3" hidden="1">
      <c r="C1354" t="str">
        <f>IF(ISNA(VLOOKUP($A1354,'dec8'!$A$1:$A$54,1,FALSE)),IF(ISNA(VLOOKUP($A1354,'inc8'!$A$1:$A$26,1,FALSE)),"","increase8"),"decrease8")</f>
        <v/>
      </c>
    </row>
    <row r="1355" spans="3:3" hidden="1">
      <c r="C1355" t="str">
        <f>IF(ISNA(VLOOKUP($A1355,'dec8'!$A$1:$A$54,1,FALSE)),IF(ISNA(VLOOKUP($A1355,'inc8'!$A$1:$A$26,1,FALSE)),"","increase8"),"decrease8")</f>
        <v/>
      </c>
    </row>
    <row r="1356" spans="3:3" hidden="1">
      <c r="C1356" t="str">
        <f>IF(ISNA(VLOOKUP($A1356,'dec8'!$A$1:$A$54,1,FALSE)),IF(ISNA(VLOOKUP($A1356,'inc8'!$A$1:$A$26,1,FALSE)),"","increase8"),"decrease8")</f>
        <v/>
      </c>
    </row>
    <row r="1357" spans="3:3" hidden="1">
      <c r="C1357" t="str">
        <f>IF(ISNA(VLOOKUP($A1357,'dec8'!$A$1:$A$54,1,FALSE)),IF(ISNA(VLOOKUP($A1357,'inc8'!$A$1:$A$26,1,FALSE)),"","increase8"),"decrease8")</f>
        <v/>
      </c>
    </row>
    <row r="1358" spans="3:3" hidden="1">
      <c r="C1358" t="str">
        <f>IF(ISNA(VLOOKUP($A1358,'dec8'!$A$1:$A$54,1,FALSE)),IF(ISNA(VLOOKUP($A1358,'inc8'!$A$1:$A$26,1,FALSE)),"","increase8"),"decrease8")</f>
        <v/>
      </c>
    </row>
    <row r="1359" spans="3:3" hidden="1">
      <c r="C1359" t="str">
        <f>IF(ISNA(VLOOKUP($A1359,'dec8'!$A$1:$A$54,1,FALSE)),IF(ISNA(VLOOKUP($A1359,'inc8'!$A$1:$A$26,1,FALSE)),"","increase8"),"decrease8")</f>
        <v/>
      </c>
    </row>
    <row r="1360" spans="3:3" hidden="1">
      <c r="C1360" t="str">
        <f>IF(ISNA(VLOOKUP($A1360,'dec8'!$A$1:$A$54,1,FALSE)),IF(ISNA(VLOOKUP($A1360,'inc8'!$A$1:$A$26,1,FALSE)),"","increase8"),"decrease8")</f>
        <v/>
      </c>
    </row>
    <row r="1361" spans="3:3" hidden="1">
      <c r="C1361" t="str">
        <f>IF(ISNA(VLOOKUP($A1361,'dec8'!$A$1:$A$54,1,FALSE)),IF(ISNA(VLOOKUP($A1361,'inc8'!$A$1:$A$26,1,FALSE)),"","increase8"),"decrease8")</f>
        <v/>
      </c>
    </row>
    <row r="1362" spans="3:3" hidden="1">
      <c r="C1362" t="str">
        <f>IF(ISNA(VLOOKUP($A1362,'dec8'!$A$1:$A$54,1,FALSE)),IF(ISNA(VLOOKUP($A1362,'inc8'!$A$1:$A$26,1,FALSE)),"","increase8"),"decrease8")</f>
        <v/>
      </c>
    </row>
    <row r="1363" spans="3:3" hidden="1">
      <c r="C1363" t="str">
        <f>IF(ISNA(VLOOKUP($A1363,'dec8'!$A$1:$A$54,1,FALSE)),IF(ISNA(VLOOKUP($A1363,'inc8'!$A$1:$A$26,1,FALSE)),"","increase8"),"decrease8")</f>
        <v/>
      </c>
    </row>
    <row r="1364" spans="3:3" hidden="1">
      <c r="C1364" t="str">
        <f>IF(ISNA(VLOOKUP($A1364,'dec8'!$A$1:$A$54,1,FALSE)),IF(ISNA(VLOOKUP($A1364,'inc8'!$A$1:$A$26,1,FALSE)),"","increase8"),"decrease8")</f>
        <v/>
      </c>
    </row>
    <row r="1365" spans="3:3" hidden="1">
      <c r="C1365" t="str">
        <f>IF(ISNA(VLOOKUP($A1365,'dec8'!$A$1:$A$54,1,FALSE)),IF(ISNA(VLOOKUP($A1365,'inc8'!$A$1:$A$26,1,FALSE)),"","increase8"),"decrease8")</f>
        <v/>
      </c>
    </row>
    <row r="1366" spans="3:3" hidden="1">
      <c r="C1366" t="str">
        <f>IF(ISNA(VLOOKUP($A1366,'dec8'!$A$1:$A$54,1,FALSE)),IF(ISNA(VLOOKUP($A1366,'inc8'!$A$1:$A$26,1,FALSE)),"","increase8"),"decrease8")</f>
        <v/>
      </c>
    </row>
    <row r="1367" spans="3:3" hidden="1">
      <c r="C1367" t="str">
        <f>IF(ISNA(VLOOKUP($A1367,'dec8'!$A$1:$A$54,1,FALSE)),IF(ISNA(VLOOKUP($A1367,'inc8'!$A$1:$A$26,1,FALSE)),"","increase8"),"decrease8")</f>
        <v/>
      </c>
    </row>
    <row r="1368" spans="3:3" hidden="1">
      <c r="C1368" t="str">
        <f>IF(ISNA(VLOOKUP($A1368,'dec8'!$A$1:$A$54,1,FALSE)),IF(ISNA(VLOOKUP($A1368,'inc8'!$A$1:$A$26,1,FALSE)),"","increase8"),"decrease8")</f>
        <v/>
      </c>
    </row>
    <row r="1369" spans="3:3" hidden="1">
      <c r="C1369" t="str">
        <f>IF(ISNA(VLOOKUP($A1369,'dec8'!$A$1:$A$54,1,FALSE)),IF(ISNA(VLOOKUP($A1369,'inc8'!$A$1:$A$26,1,FALSE)),"","increase8"),"decrease8")</f>
        <v/>
      </c>
    </row>
    <row r="1370" spans="3:3" hidden="1">
      <c r="C1370" t="str">
        <f>IF(ISNA(VLOOKUP($A1370,'dec8'!$A$1:$A$54,1,FALSE)),IF(ISNA(VLOOKUP($A1370,'inc8'!$A$1:$A$26,1,FALSE)),"","increase8"),"decrease8")</f>
        <v/>
      </c>
    </row>
    <row r="1371" spans="3:3" hidden="1">
      <c r="C1371" t="str">
        <f>IF(ISNA(VLOOKUP($A1371,'dec8'!$A$1:$A$54,1,FALSE)),IF(ISNA(VLOOKUP($A1371,'inc8'!$A$1:$A$26,1,FALSE)),"","increase8"),"decrease8")</f>
        <v/>
      </c>
    </row>
    <row r="1372" spans="3:3" hidden="1">
      <c r="C1372" t="str">
        <f>IF(ISNA(VLOOKUP($A1372,'dec8'!$A$1:$A$54,1,FALSE)),IF(ISNA(VLOOKUP($A1372,'inc8'!$A$1:$A$26,1,FALSE)),"","increase8"),"decrease8")</f>
        <v/>
      </c>
    </row>
    <row r="1373" spans="3:3" hidden="1">
      <c r="C1373" t="str">
        <f>IF(ISNA(VLOOKUP($A1373,'dec8'!$A$1:$A$54,1,FALSE)),IF(ISNA(VLOOKUP($A1373,'inc8'!$A$1:$A$26,1,FALSE)),"","increase8"),"decrease8")</f>
        <v/>
      </c>
    </row>
    <row r="1374" spans="3:3" hidden="1">
      <c r="C1374" t="str">
        <f>IF(ISNA(VLOOKUP($A1374,'dec8'!$A$1:$A$54,1,FALSE)),IF(ISNA(VLOOKUP($A1374,'inc8'!$A$1:$A$26,1,FALSE)),"","increase8"),"decrease8")</f>
        <v/>
      </c>
    </row>
    <row r="1375" spans="3:3" hidden="1">
      <c r="C1375" t="str">
        <f>IF(ISNA(VLOOKUP($A1375,'dec8'!$A$1:$A$54,1,FALSE)),IF(ISNA(VLOOKUP($A1375,'inc8'!$A$1:$A$26,1,FALSE)),"","increase8"),"decrease8")</f>
        <v/>
      </c>
    </row>
    <row r="1376" spans="3:3" hidden="1">
      <c r="C1376" t="str">
        <f>IF(ISNA(VLOOKUP($A1376,'dec8'!$A$1:$A$54,1,FALSE)),IF(ISNA(VLOOKUP($A1376,'inc8'!$A$1:$A$26,1,FALSE)),"","increase8"),"decrease8")</f>
        <v/>
      </c>
    </row>
    <row r="1377" spans="3:3" hidden="1">
      <c r="C1377" t="str">
        <f>IF(ISNA(VLOOKUP($A1377,'dec8'!$A$1:$A$54,1,FALSE)),IF(ISNA(VLOOKUP($A1377,'inc8'!$A$1:$A$26,1,FALSE)),"","increase8"),"decrease8")</f>
        <v/>
      </c>
    </row>
    <row r="1378" spans="3:3" hidden="1">
      <c r="C1378" t="str">
        <f>IF(ISNA(VLOOKUP($A1378,'dec8'!$A$1:$A$54,1,FALSE)),IF(ISNA(VLOOKUP($A1378,'inc8'!$A$1:$A$26,1,FALSE)),"","increase8"),"decrease8")</f>
        <v/>
      </c>
    </row>
    <row r="1379" spans="3:3" hidden="1">
      <c r="C1379" t="str">
        <f>IF(ISNA(VLOOKUP($A1379,'dec8'!$A$1:$A$54,1,FALSE)),IF(ISNA(VLOOKUP($A1379,'inc8'!$A$1:$A$26,1,FALSE)),"","increase8"),"decrease8")</f>
        <v/>
      </c>
    </row>
    <row r="1380" spans="3:3" hidden="1">
      <c r="C1380" t="str">
        <f>IF(ISNA(VLOOKUP($A1380,'dec8'!$A$1:$A$54,1,FALSE)),IF(ISNA(VLOOKUP($A1380,'inc8'!$A$1:$A$26,1,FALSE)),"","increase8"),"decrease8")</f>
        <v/>
      </c>
    </row>
    <row r="1381" spans="3:3" hidden="1">
      <c r="C1381" t="str">
        <f>IF(ISNA(VLOOKUP($A1381,'dec8'!$A$1:$A$54,1,FALSE)),IF(ISNA(VLOOKUP($A1381,'inc8'!$A$1:$A$26,1,FALSE)),"","increase8"),"decrease8")</f>
        <v/>
      </c>
    </row>
    <row r="1382" spans="3:3" hidden="1">
      <c r="C1382" t="str">
        <f>IF(ISNA(VLOOKUP($A1382,'dec8'!$A$1:$A$54,1,FALSE)),IF(ISNA(VLOOKUP($A1382,'inc8'!$A$1:$A$26,1,FALSE)),"","increase8"),"decrease8")</f>
        <v/>
      </c>
    </row>
    <row r="1383" spans="3:3" hidden="1">
      <c r="C1383" t="str">
        <f>IF(ISNA(VLOOKUP($A1383,'dec8'!$A$1:$A$54,1,FALSE)),IF(ISNA(VLOOKUP($A1383,'inc8'!$A$1:$A$26,1,FALSE)),"","increase8"),"decrease8")</f>
        <v/>
      </c>
    </row>
    <row r="1384" spans="3:3" hidden="1">
      <c r="C1384" t="str">
        <f>IF(ISNA(VLOOKUP($A1384,'dec8'!$A$1:$A$54,1,FALSE)),IF(ISNA(VLOOKUP($A1384,'inc8'!$A$1:$A$26,1,FALSE)),"","increase8"),"decrease8")</f>
        <v/>
      </c>
    </row>
    <row r="1385" spans="3:3" hidden="1">
      <c r="C1385" t="str">
        <f>IF(ISNA(VLOOKUP($A1385,'dec8'!$A$1:$A$54,1,FALSE)),IF(ISNA(VLOOKUP($A1385,'inc8'!$A$1:$A$26,1,FALSE)),"","increase8"),"decrease8")</f>
        <v/>
      </c>
    </row>
    <row r="1386" spans="3:3" hidden="1">
      <c r="C1386" t="str">
        <f>IF(ISNA(VLOOKUP($A1386,'dec8'!$A$1:$A$54,1,FALSE)),IF(ISNA(VLOOKUP($A1386,'inc8'!$A$1:$A$26,1,FALSE)),"","increase8"),"decrease8")</f>
        <v/>
      </c>
    </row>
    <row r="1387" spans="3:3" hidden="1">
      <c r="C1387" t="str">
        <f>IF(ISNA(VLOOKUP($A1387,'dec8'!$A$1:$A$54,1,FALSE)),IF(ISNA(VLOOKUP($A1387,'inc8'!$A$1:$A$26,1,FALSE)),"","increase8"),"decrease8")</f>
        <v/>
      </c>
    </row>
    <row r="1388" spans="3:3" hidden="1">
      <c r="C1388" t="str">
        <f>IF(ISNA(VLOOKUP($A1388,'dec8'!$A$1:$A$54,1,FALSE)),IF(ISNA(VLOOKUP($A1388,'inc8'!$A$1:$A$26,1,FALSE)),"","increase8"),"decrease8")</f>
        <v/>
      </c>
    </row>
    <row r="1389" spans="3:3" hidden="1">
      <c r="C1389" t="str">
        <f>IF(ISNA(VLOOKUP($A1389,'dec8'!$A$1:$A$54,1,FALSE)),IF(ISNA(VLOOKUP($A1389,'inc8'!$A$1:$A$26,1,FALSE)),"","increase8"),"decrease8")</f>
        <v/>
      </c>
    </row>
    <row r="1390" spans="3:3" hidden="1">
      <c r="C1390" t="str">
        <f>IF(ISNA(VLOOKUP($A1390,'dec8'!$A$1:$A$54,1,FALSE)),IF(ISNA(VLOOKUP($A1390,'inc8'!$A$1:$A$26,1,FALSE)),"","increase8"),"decrease8")</f>
        <v/>
      </c>
    </row>
    <row r="1391" spans="3:3" hidden="1">
      <c r="C1391" t="str">
        <f>IF(ISNA(VLOOKUP($A1391,'dec8'!$A$1:$A$54,1,FALSE)),IF(ISNA(VLOOKUP($A1391,'inc8'!$A$1:$A$26,1,FALSE)),"","increase8"),"decrease8")</f>
        <v/>
      </c>
    </row>
    <row r="1392" spans="3:3" hidden="1">
      <c r="C1392" t="str">
        <f>IF(ISNA(VLOOKUP($A1392,'dec8'!$A$1:$A$54,1,FALSE)),IF(ISNA(VLOOKUP($A1392,'inc8'!$A$1:$A$26,1,FALSE)),"","increase8"),"decrease8")</f>
        <v/>
      </c>
    </row>
    <row r="1393" spans="3:3" hidden="1">
      <c r="C1393" t="str">
        <f>IF(ISNA(VLOOKUP($A1393,'dec8'!$A$1:$A$54,1,FALSE)),IF(ISNA(VLOOKUP($A1393,'inc8'!$A$1:$A$26,1,FALSE)),"","increase8"),"decrease8")</f>
        <v/>
      </c>
    </row>
    <row r="1394" spans="3:3" hidden="1">
      <c r="C1394" t="str">
        <f>IF(ISNA(VLOOKUP($A1394,'dec8'!$A$1:$A$54,1,FALSE)),IF(ISNA(VLOOKUP($A1394,'inc8'!$A$1:$A$26,1,FALSE)),"","increase8"),"decrease8")</f>
        <v/>
      </c>
    </row>
    <row r="1395" spans="3:3" hidden="1">
      <c r="C1395" t="str">
        <f>IF(ISNA(VLOOKUP($A1395,'dec8'!$A$1:$A$54,1,FALSE)),IF(ISNA(VLOOKUP($A1395,'inc8'!$A$1:$A$26,1,FALSE)),"","increase8"),"decrease8")</f>
        <v/>
      </c>
    </row>
    <row r="1396" spans="3:3" hidden="1">
      <c r="C1396" t="str">
        <f>IF(ISNA(VLOOKUP($A1396,'dec8'!$A$1:$A$54,1,FALSE)),IF(ISNA(VLOOKUP($A1396,'inc8'!$A$1:$A$26,1,FALSE)),"","increase8"),"decrease8")</f>
        <v/>
      </c>
    </row>
    <row r="1397" spans="3:3" hidden="1">
      <c r="C1397" t="str">
        <f>IF(ISNA(VLOOKUP($A1397,'dec8'!$A$1:$A$54,1,FALSE)),IF(ISNA(VLOOKUP($A1397,'inc8'!$A$1:$A$26,1,FALSE)),"","increase8"),"decrease8")</f>
        <v/>
      </c>
    </row>
    <row r="1398" spans="3:3" hidden="1">
      <c r="C1398" t="str">
        <f>IF(ISNA(VLOOKUP($A1398,'dec8'!$A$1:$A$54,1,FALSE)),IF(ISNA(VLOOKUP($A1398,'inc8'!$A$1:$A$26,1,FALSE)),"","increase8"),"decrease8")</f>
        <v/>
      </c>
    </row>
    <row r="1399" spans="3:3" hidden="1">
      <c r="C1399" t="str">
        <f>IF(ISNA(VLOOKUP($A1399,'dec8'!$A$1:$A$54,1,FALSE)),IF(ISNA(VLOOKUP($A1399,'inc8'!$A$1:$A$26,1,FALSE)),"","increase8"),"decrease8")</f>
        <v/>
      </c>
    </row>
    <row r="1400" spans="3:3" hidden="1">
      <c r="C1400" t="str">
        <f>IF(ISNA(VLOOKUP($A1400,'dec8'!$A$1:$A$54,1,FALSE)),IF(ISNA(VLOOKUP($A1400,'inc8'!$A$1:$A$26,1,FALSE)),"","increase8"),"decrease8")</f>
        <v/>
      </c>
    </row>
    <row r="1401" spans="3:3" hidden="1">
      <c r="C1401" t="str">
        <f>IF(ISNA(VLOOKUP($A1401,'dec8'!$A$1:$A$54,1,FALSE)),IF(ISNA(VLOOKUP($A1401,'inc8'!$A$1:$A$26,1,FALSE)),"","increase8"),"decrease8")</f>
        <v/>
      </c>
    </row>
    <row r="1402" spans="3:3" hidden="1">
      <c r="C1402" t="str">
        <f>IF(ISNA(VLOOKUP($A1402,'dec8'!$A$1:$A$54,1,FALSE)),IF(ISNA(VLOOKUP($A1402,'inc8'!$A$1:$A$26,1,FALSE)),"","increase8"),"decrease8")</f>
        <v/>
      </c>
    </row>
    <row r="1403" spans="3:3" hidden="1">
      <c r="C1403" t="str">
        <f>IF(ISNA(VLOOKUP($A1403,'dec8'!$A$1:$A$54,1,FALSE)),IF(ISNA(VLOOKUP($A1403,'inc8'!$A$1:$A$26,1,FALSE)),"","increase8"),"decrease8")</f>
        <v/>
      </c>
    </row>
    <row r="1404" spans="3:3" hidden="1">
      <c r="C1404" t="str">
        <f>IF(ISNA(VLOOKUP($A1404,'dec8'!$A$1:$A$54,1,FALSE)),IF(ISNA(VLOOKUP($A1404,'inc8'!$A$1:$A$26,1,FALSE)),"","increase8"),"decrease8")</f>
        <v/>
      </c>
    </row>
    <row r="1405" spans="3:3" hidden="1">
      <c r="C1405" t="str">
        <f>IF(ISNA(VLOOKUP($A1405,'dec8'!$A$1:$A$54,1,FALSE)),IF(ISNA(VLOOKUP($A1405,'inc8'!$A$1:$A$26,1,FALSE)),"","increase8"),"decrease8")</f>
        <v/>
      </c>
    </row>
    <row r="1406" spans="3:3" hidden="1">
      <c r="C1406" t="str">
        <f>IF(ISNA(VLOOKUP($A1406,'dec8'!$A$1:$A$54,1,FALSE)),IF(ISNA(VLOOKUP($A1406,'inc8'!$A$1:$A$26,1,FALSE)),"","increase8"),"decrease8")</f>
        <v/>
      </c>
    </row>
    <row r="1407" spans="3:3" hidden="1">
      <c r="C1407" t="str">
        <f>IF(ISNA(VLOOKUP($A1407,'dec8'!$A$1:$A$54,1,FALSE)),IF(ISNA(VLOOKUP($A1407,'inc8'!$A$1:$A$26,1,FALSE)),"","increase8"),"decrease8")</f>
        <v/>
      </c>
    </row>
    <row r="1408" spans="3:3" hidden="1">
      <c r="C1408" t="str">
        <f>IF(ISNA(VLOOKUP($A1408,'dec8'!$A$1:$A$54,1,FALSE)),IF(ISNA(VLOOKUP($A1408,'inc8'!$A$1:$A$26,1,FALSE)),"","increase8"),"decrease8")</f>
        <v/>
      </c>
    </row>
    <row r="1409" spans="3:3" hidden="1">
      <c r="C1409" t="str">
        <f>IF(ISNA(VLOOKUP($A1409,'dec8'!$A$1:$A$54,1,FALSE)),IF(ISNA(VLOOKUP($A1409,'inc8'!$A$1:$A$26,1,FALSE)),"","increase8"),"decrease8")</f>
        <v/>
      </c>
    </row>
    <row r="1410" spans="3:3" hidden="1">
      <c r="C1410" t="str">
        <f>IF(ISNA(VLOOKUP($A1410,'dec8'!$A$1:$A$54,1,FALSE)),IF(ISNA(VLOOKUP($A1410,'inc8'!$A$1:$A$26,1,FALSE)),"","increase8"),"decrease8")</f>
        <v/>
      </c>
    </row>
    <row r="1411" spans="3:3" hidden="1">
      <c r="C1411" t="str">
        <f>IF(ISNA(VLOOKUP($A1411,'dec8'!$A$1:$A$54,1,FALSE)),IF(ISNA(VLOOKUP($A1411,'inc8'!$A$1:$A$26,1,FALSE)),"","increase8"),"decrease8")</f>
        <v/>
      </c>
    </row>
    <row r="1412" spans="3:3" hidden="1">
      <c r="C1412" t="str">
        <f>IF(ISNA(VLOOKUP($A1412,'dec8'!$A$1:$A$54,1,FALSE)),IF(ISNA(VLOOKUP($A1412,'inc8'!$A$1:$A$26,1,FALSE)),"","increase8"),"decrease8")</f>
        <v/>
      </c>
    </row>
    <row r="1413" spans="3:3" hidden="1">
      <c r="C1413" t="str">
        <f>IF(ISNA(VLOOKUP($A1413,'dec8'!$A$1:$A$54,1,FALSE)),IF(ISNA(VLOOKUP($A1413,'inc8'!$A$1:$A$26,1,FALSE)),"","increase8"),"decrease8")</f>
        <v/>
      </c>
    </row>
    <row r="1414" spans="3:3" hidden="1">
      <c r="C1414" t="str">
        <f>IF(ISNA(VLOOKUP($A1414,'dec8'!$A$1:$A$54,1,FALSE)),IF(ISNA(VLOOKUP($A1414,'inc8'!$A$1:$A$26,1,FALSE)),"","increase8"),"decrease8")</f>
        <v/>
      </c>
    </row>
    <row r="1415" spans="3:3" hidden="1">
      <c r="C1415" t="str">
        <f>IF(ISNA(VLOOKUP($A1415,'dec8'!$A$1:$A$54,1,FALSE)),IF(ISNA(VLOOKUP($A1415,'inc8'!$A$1:$A$26,1,FALSE)),"","increase8"),"decrease8")</f>
        <v/>
      </c>
    </row>
    <row r="1416" spans="3:3" hidden="1">
      <c r="C1416" t="str">
        <f>IF(ISNA(VLOOKUP($A1416,'dec8'!$A$1:$A$54,1,FALSE)),IF(ISNA(VLOOKUP($A1416,'inc8'!$A$1:$A$26,1,FALSE)),"","increase8"),"decrease8")</f>
        <v/>
      </c>
    </row>
    <row r="1417" spans="3:3" hidden="1">
      <c r="C1417" t="str">
        <f>IF(ISNA(VLOOKUP($A1417,'dec8'!$A$1:$A$54,1,FALSE)),IF(ISNA(VLOOKUP($A1417,'inc8'!$A$1:$A$26,1,FALSE)),"","increase8"),"decrease8")</f>
        <v/>
      </c>
    </row>
    <row r="1418" spans="3:3" hidden="1">
      <c r="C1418" t="str">
        <f>IF(ISNA(VLOOKUP($A1418,'dec8'!$A$1:$A$54,1,FALSE)),IF(ISNA(VLOOKUP($A1418,'inc8'!$A$1:$A$26,1,FALSE)),"","increase8"),"decrease8")</f>
        <v/>
      </c>
    </row>
    <row r="1419" spans="3:3" hidden="1">
      <c r="C1419" t="str">
        <f>IF(ISNA(VLOOKUP($A1419,'dec8'!$A$1:$A$54,1,FALSE)),IF(ISNA(VLOOKUP($A1419,'inc8'!$A$1:$A$26,1,FALSE)),"","increase8"),"decrease8")</f>
        <v/>
      </c>
    </row>
    <row r="1420" spans="3:3" hidden="1">
      <c r="C1420" t="str">
        <f>IF(ISNA(VLOOKUP($A1420,'dec8'!$A$1:$A$54,1,FALSE)),IF(ISNA(VLOOKUP($A1420,'inc8'!$A$1:$A$26,1,FALSE)),"","increase8"),"decrease8")</f>
        <v/>
      </c>
    </row>
    <row r="1421" spans="3:3" hidden="1">
      <c r="C1421" t="str">
        <f>IF(ISNA(VLOOKUP($A1421,'dec8'!$A$1:$A$54,1,FALSE)),IF(ISNA(VLOOKUP($A1421,'inc8'!$A$1:$A$26,1,FALSE)),"","increase8"),"decrease8")</f>
        <v/>
      </c>
    </row>
    <row r="1422" spans="3:3" hidden="1">
      <c r="C1422" t="str">
        <f>IF(ISNA(VLOOKUP($A1422,'dec8'!$A$1:$A$54,1,FALSE)),IF(ISNA(VLOOKUP($A1422,'inc8'!$A$1:$A$26,1,FALSE)),"","increase8"),"decrease8")</f>
        <v/>
      </c>
    </row>
    <row r="1423" spans="3:3" hidden="1">
      <c r="C1423" t="str">
        <f>IF(ISNA(VLOOKUP($A1423,'dec8'!$A$1:$A$54,1,FALSE)),IF(ISNA(VLOOKUP($A1423,'inc8'!$A$1:$A$26,1,FALSE)),"","increase8"),"decrease8")</f>
        <v/>
      </c>
    </row>
    <row r="1424" spans="3:3" hidden="1">
      <c r="C1424" t="str">
        <f>IF(ISNA(VLOOKUP($A1424,'dec8'!$A$1:$A$54,1,FALSE)),IF(ISNA(VLOOKUP($A1424,'inc8'!$A$1:$A$26,1,FALSE)),"","increase8"),"decrease8")</f>
        <v/>
      </c>
    </row>
    <row r="1425" spans="3:3" hidden="1">
      <c r="C1425" t="str">
        <f>IF(ISNA(VLOOKUP($A1425,'dec8'!$A$1:$A$54,1,FALSE)),IF(ISNA(VLOOKUP($A1425,'inc8'!$A$1:$A$26,1,FALSE)),"","increase8"),"decrease8")</f>
        <v/>
      </c>
    </row>
    <row r="1426" spans="3:3" hidden="1">
      <c r="C1426" t="str">
        <f>IF(ISNA(VLOOKUP($A1426,'dec8'!$A$1:$A$54,1,FALSE)),IF(ISNA(VLOOKUP($A1426,'inc8'!$A$1:$A$26,1,FALSE)),"","increase8"),"decrease8")</f>
        <v/>
      </c>
    </row>
    <row r="1427" spans="3:3" hidden="1">
      <c r="C1427" t="str">
        <f>IF(ISNA(VLOOKUP($A1427,'dec8'!$A$1:$A$54,1,FALSE)),IF(ISNA(VLOOKUP($A1427,'inc8'!$A$1:$A$26,1,FALSE)),"","increase8"),"decrease8")</f>
        <v/>
      </c>
    </row>
    <row r="1428" spans="3:3" hidden="1">
      <c r="C1428" t="str">
        <f>IF(ISNA(VLOOKUP($A1428,'dec8'!$A$1:$A$54,1,FALSE)),IF(ISNA(VLOOKUP($A1428,'inc8'!$A$1:$A$26,1,FALSE)),"","increase8"),"decrease8")</f>
        <v/>
      </c>
    </row>
    <row r="1429" spans="3:3" hidden="1">
      <c r="C1429" t="str">
        <f>IF(ISNA(VLOOKUP($A1429,'dec8'!$A$1:$A$54,1,FALSE)),IF(ISNA(VLOOKUP($A1429,'inc8'!$A$1:$A$26,1,FALSE)),"","increase8"),"decrease8")</f>
        <v/>
      </c>
    </row>
    <row r="1430" spans="3:3" hidden="1">
      <c r="C1430" t="str">
        <f>IF(ISNA(VLOOKUP($A1430,'dec8'!$A$1:$A$54,1,FALSE)),IF(ISNA(VLOOKUP($A1430,'inc8'!$A$1:$A$26,1,FALSE)),"","increase8"),"decrease8")</f>
        <v/>
      </c>
    </row>
    <row r="1431" spans="3:3" hidden="1">
      <c r="C1431" t="str">
        <f>IF(ISNA(VLOOKUP($A1431,'dec8'!$A$1:$A$54,1,FALSE)),IF(ISNA(VLOOKUP($A1431,'inc8'!$A$1:$A$26,1,FALSE)),"","increase8"),"decrease8")</f>
        <v/>
      </c>
    </row>
    <row r="1432" spans="3:3" hidden="1">
      <c r="C1432" t="str">
        <f>IF(ISNA(VLOOKUP($A1432,'dec8'!$A$1:$A$54,1,FALSE)),IF(ISNA(VLOOKUP($A1432,'inc8'!$A$1:$A$26,1,FALSE)),"","increase8"),"decrease8")</f>
        <v/>
      </c>
    </row>
    <row r="1433" spans="3:3" hidden="1">
      <c r="C1433" t="str">
        <f>IF(ISNA(VLOOKUP($A1433,'dec8'!$A$1:$A$54,1,FALSE)),IF(ISNA(VLOOKUP($A1433,'inc8'!$A$1:$A$26,1,FALSE)),"","increase8"),"decrease8")</f>
        <v/>
      </c>
    </row>
    <row r="1434" spans="3:3" hidden="1">
      <c r="C1434" t="str">
        <f>IF(ISNA(VLOOKUP($A1434,'dec8'!$A$1:$A$54,1,FALSE)),IF(ISNA(VLOOKUP($A1434,'inc8'!$A$1:$A$26,1,FALSE)),"","increase8"),"decrease8")</f>
        <v/>
      </c>
    </row>
    <row r="1435" spans="3:3" hidden="1">
      <c r="C1435" t="str">
        <f>IF(ISNA(VLOOKUP($A1435,'dec8'!$A$1:$A$54,1,FALSE)),IF(ISNA(VLOOKUP($A1435,'inc8'!$A$1:$A$26,1,FALSE)),"","increase8"),"decrease8")</f>
        <v/>
      </c>
    </row>
    <row r="1436" spans="3:3" hidden="1">
      <c r="C1436" t="str">
        <f>IF(ISNA(VLOOKUP($A1436,'dec8'!$A$1:$A$54,1,FALSE)),IF(ISNA(VLOOKUP($A1436,'inc8'!$A$1:$A$26,1,FALSE)),"","increase8"),"decrease8")</f>
        <v/>
      </c>
    </row>
    <row r="1437" spans="3:3" hidden="1">
      <c r="C1437" t="str">
        <f>IF(ISNA(VLOOKUP($A1437,'dec8'!$A$1:$A$54,1,FALSE)),IF(ISNA(VLOOKUP($A1437,'inc8'!$A$1:$A$26,1,FALSE)),"","increase8"),"decrease8")</f>
        <v/>
      </c>
    </row>
    <row r="1438" spans="3:3" hidden="1">
      <c r="C1438" t="str">
        <f>IF(ISNA(VLOOKUP($A1438,'dec8'!$A$1:$A$54,1,FALSE)),IF(ISNA(VLOOKUP($A1438,'inc8'!$A$1:$A$26,1,FALSE)),"","increase8"),"decrease8")</f>
        <v/>
      </c>
    </row>
    <row r="1439" spans="3:3" hidden="1">
      <c r="C1439" t="str">
        <f>IF(ISNA(VLOOKUP($A1439,'dec8'!$A$1:$A$54,1,FALSE)),IF(ISNA(VLOOKUP($A1439,'inc8'!$A$1:$A$26,1,FALSE)),"","increase8"),"decrease8")</f>
        <v/>
      </c>
    </row>
    <row r="1440" spans="3:3" hidden="1">
      <c r="C1440" t="str">
        <f>IF(ISNA(VLOOKUP($A1440,'dec8'!$A$1:$A$54,1,FALSE)),IF(ISNA(VLOOKUP($A1440,'inc8'!$A$1:$A$26,1,FALSE)),"","increase8"),"decrease8")</f>
        <v/>
      </c>
    </row>
    <row r="1441" spans="3:3" hidden="1">
      <c r="C1441" t="str">
        <f>IF(ISNA(VLOOKUP($A1441,'dec8'!$A$1:$A$54,1,FALSE)),IF(ISNA(VLOOKUP($A1441,'inc8'!$A$1:$A$26,1,FALSE)),"","increase8"),"decrease8")</f>
        <v/>
      </c>
    </row>
    <row r="1442" spans="3:3" hidden="1">
      <c r="C1442" t="str">
        <f>IF(ISNA(VLOOKUP($A1442,'dec8'!$A$1:$A$54,1,FALSE)),IF(ISNA(VLOOKUP($A1442,'inc8'!$A$1:$A$26,1,FALSE)),"","increase8"),"decrease8")</f>
        <v/>
      </c>
    </row>
    <row r="1443" spans="3:3" hidden="1">
      <c r="C1443" t="str">
        <f>IF(ISNA(VLOOKUP($A1443,'dec8'!$A$1:$A$54,1,FALSE)),IF(ISNA(VLOOKUP($A1443,'inc8'!$A$1:$A$26,1,FALSE)),"","increase8"),"decrease8")</f>
        <v/>
      </c>
    </row>
    <row r="1444" spans="3:3" hidden="1">
      <c r="C1444" t="str">
        <f>IF(ISNA(VLOOKUP($A1444,'dec8'!$A$1:$A$54,1,FALSE)),IF(ISNA(VLOOKUP($A1444,'inc8'!$A$1:$A$26,1,FALSE)),"","increase8"),"decrease8")</f>
        <v/>
      </c>
    </row>
    <row r="1445" spans="3:3" hidden="1">
      <c r="C1445" t="str">
        <f>IF(ISNA(VLOOKUP($A1445,'dec8'!$A$1:$A$54,1,FALSE)),IF(ISNA(VLOOKUP($A1445,'inc8'!$A$1:$A$26,1,FALSE)),"","increase8"),"decrease8")</f>
        <v/>
      </c>
    </row>
    <row r="1446" spans="3:3" hidden="1">
      <c r="C1446" t="str">
        <f>IF(ISNA(VLOOKUP($A1446,'dec8'!$A$1:$A$54,1,FALSE)),IF(ISNA(VLOOKUP($A1446,'inc8'!$A$1:$A$26,1,FALSE)),"","increase8"),"decrease8")</f>
        <v/>
      </c>
    </row>
    <row r="1447" spans="3:3" hidden="1">
      <c r="C1447" t="str">
        <f>IF(ISNA(VLOOKUP($A1447,'dec8'!$A$1:$A$54,1,FALSE)),IF(ISNA(VLOOKUP($A1447,'inc8'!$A$1:$A$26,1,FALSE)),"","increase8"),"decrease8")</f>
        <v/>
      </c>
    </row>
    <row r="1448" spans="3:3" hidden="1">
      <c r="C1448" t="str">
        <f>IF(ISNA(VLOOKUP($A1448,'dec8'!$A$1:$A$54,1,FALSE)),IF(ISNA(VLOOKUP($A1448,'inc8'!$A$1:$A$26,1,FALSE)),"","increase8"),"decrease8")</f>
        <v/>
      </c>
    </row>
    <row r="1449" spans="3:3" hidden="1">
      <c r="C1449" t="str">
        <f>IF(ISNA(VLOOKUP($A1449,'dec8'!$A$1:$A$54,1,FALSE)),IF(ISNA(VLOOKUP($A1449,'inc8'!$A$1:$A$26,1,FALSE)),"","increase8"),"decrease8")</f>
        <v/>
      </c>
    </row>
    <row r="1450" spans="3:3" hidden="1">
      <c r="C1450" t="str">
        <f>IF(ISNA(VLOOKUP($A1450,'dec8'!$A$1:$A$54,1,FALSE)),IF(ISNA(VLOOKUP($A1450,'inc8'!$A$1:$A$26,1,FALSE)),"","increase8"),"decrease8")</f>
        <v/>
      </c>
    </row>
    <row r="1451" spans="3:3" hidden="1">
      <c r="C1451" t="str">
        <f>IF(ISNA(VLOOKUP($A1451,'dec8'!$A$1:$A$54,1,FALSE)),IF(ISNA(VLOOKUP($A1451,'inc8'!$A$1:$A$26,1,FALSE)),"","increase8"),"decrease8")</f>
        <v/>
      </c>
    </row>
    <row r="1452" spans="3:3" hidden="1">
      <c r="C1452" t="str">
        <f>IF(ISNA(VLOOKUP($A1452,'dec8'!$A$1:$A$54,1,FALSE)),IF(ISNA(VLOOKUP($A1452,'inc8'!$A$1:$A$26,1,FALSE)),"","increase8"),"decrease8")</f>
        <v/>
      </c>
    </row>
    <row r="1453" spans="3:3" hidden="1">
      <c r="C1453" t="str">
        <f>IF(ISNA(VLOOKUP($A1453,'dec8'!$A$1:$A$54,1,FALSE)),IF(ISNA(VLOOKUP($A1453,'inc8'!$A$1:$A$26,1,FALSE)),"","increase8"),"decrease8")</f>
        <v/>
      </c>
    </row>
    <row r="1454" spans="3:3" hidden="1">
      <c r="C1454" t="str">
        <f>IF(ISNA(VLOOKUP($A1454,'dec8'!$A$1:$A$54,1,FALSE)),IF(ISNA(VLOOKUP($A1454,'inc8'!$A$1:$A$26,1,FALSE)),"","increase8"),"decrease8")</f>
        <v/>
      </c>
    </row>
    <row r="1455" spans="3:3" hidden="1">
      <c r="C1455" t="str">
        <f>IF(ISNA(VLOOKUP($A1455,'dec8'!$A$1:$A$54,1,FALSE)),IF(ISNA(VLOOKUP($A1455,'inc8'!$A$1:$A$26,1,FALSE)),"","increase8"),"decrease8")</f>
        <v/>
      </c>
    </row>
    <row r="1456" spans="3:3" hidden="1">
      <c r="C1456" t="str">
        <f>IF(ISNA(VLOOKUP($A1456,'dec8'!$A$1:$A$54,1,FALSE)),IF(ISNA(VLOOKUP($A1456,'inc8'!$A$1:$A$26,1,FALSE)),"","increase8"),"decrease8")</f>
        <v/>
      </c>
    </row>
    <row r="1457" spans="3:3" hidden="1">
      <c r="C1457" t="str">
        <f>IF(ISNA(VLOOKUP($A1457,'dec8'!$A$1:$A$54,1,FALSE)),IF(ISNA(VLOOKUP($A1457,'inc8'!$A$1:$A$26,1,FALSE)),"","increase8"),"decrease8")</f>
        <v/>
      </c>
    </row>
    <row r="1458" spans="3:3" hidden="1">
      <c r="C1458" t="str">
        <f>IF(ISNA(VLOOKUP($A1458,'dec8'!$A$1:$A$54,1,FALSE)),IF(ISNA(VLOOKUP($A1458,'inc8'!$A$1:$A$26,1,FALSE)),"","increase8"),"decrease8")</f>
        <v/>
      </c>
    </row>
    <row r="1459" spans="3:3" hidden="1">
      <c r="C1459" t="str">
        <f>IF(ISNA(VLOOKUP($A1459,'dec8'!$A$1:$A$54,1,FALSE)),IF(ISNA(VLOOKUP($A1459,'inc8'!$A$1:$A$26,1,FALSE)),"","increase8"),"decrease8")</f>
        <v/>
      </c>
    </row>
    <row r="1460" spans="3:3" hidden="1">
      <c r="C1460" t="str">
        <f>IF(ISNA(VLOOKUP($A1460,'dec8'!$A$1:$A$54,1,FALSE)),IF(ISNA(VLOOKUP($A1460,'inc8'!$A$1:$A$26,1,FALSE)),"","increase8"),"decrease8")</f>
        <v/>
      </c>
    </row>
    <row r="1461" spans="3:3" hidden="1">
      <c r="C1461" t="str">
        <f>IF(ISNA(VLOOKUP($A1461,'dec8'!$A$1:$A$54,1,FALSE)),IF(ISNA(VLOOKUP($A1461,'inc8'!$A$1:$A$26,1,FALSE)),"","increase8"),"decrease8")</f>
        <v/>
      </c>
    </row>
    <row r="1462" spans="3:3" hidden="1">
      <c r="C1462" t="str">
        <f>IF(ISNA(VLOOKUP($A1462,'dec8'!$A$1:$A$54,1,FALSE)),IF(ISNA(VLOOKUP($A1462,'inc8'!$A$1:$A$26,1,FALSE)),"","increase8"),"decrease8")</f>
        <v/>
      </c>
    </row>
    <row r="1463" spans="3:3" hidden="1">
      <c r="C1463" t="str">
        <f>IF(ISNA(VLOOKUP($A1463,'dec8'!$A$1:$A$54,1,FALSE)),IF(ISNA(VLOOKUP($A1463,'inc8'!$A$1:$A$26,1,FALSE)),"","increase8"),"decrease8")</f>
        <v/>
      </c>
    </row>
    <row r="1464" spans="3:3" hidden="1">
      <c r="C1464" t="str">
        <f>IF(ISNA(VLOOKUP($A1464,'dec8'!$A$1:$A$54,1,FALSE)),IF(ISNA(VLOOKUP($A1464,'inc8'!$A$1:$A$26,1,FALSE)),"","increase8"),"decrease8")</f>
        <v/>
      </c>
    </row>
    <row r="1465" spans="3:3" hidden="1">
      <c r="C1465" t="str">
        <f>IF(ISNA(VLOOKUP($A1465,'dec8'!$A$1:$A$54,1,FALSE)),IF(ISNA(VLOOKUP($A1465,'inc8'!$A$1:$A$26,1,FALSE)),"","increase8"),"decrease8")</f>
        <v/>
      </c>
    </row>
    <row r="1466" spans="3:3" hidden="1">
      <c r="C1466" t="str">
        <f>IF(ISNA(VLOOKUP($A1466,'dec8'!$A$1:$A$54,1,FALSE)),IF(ISNA(VLOOKUP($A1466,'inc8'!$A$1:$A$26,1,FALSE)),"","increase8"),"decrease8")</f>
        <v/>
      </c>
    </row>
    <row r="1467" spans="3:3" hidden="1">
      <c r="C1467" t="str">
        <f>IF(ISNA(VLOOKUP($A1467,'dec8'!$A$1:$A$54,1,FALSE)),IF(ISNA(VLOOKUP($A1467,'inc8'!$A$1:$A$26,1,FALSE)),"","increase8"),"decrease8")</f>
        <v/>
      </c>
    </row>
    <row r="1468" spans="3:3" hidden="1">
      <c r="C1468" t="str">
        <f>IF(ISNA(VLOOKUP($A1468,'dec8'!$A$1:$A$54,1,FALSE)),IF(ISNA(VLOOKUP($A1468,'inc8'!$A$1:$A$26,1,FALSE)),"","increase8"),"decrease8")</f>
        <v/>
      </c>
    </row>
    <row r="1469" spans="3:3" hidden="1">
      <c r="C1469" t="str">
        <f>IF(ISNA(VLOOKUP($A1469,'dec8'!$A$1:$A$54,1,FALSE)),IF(ISNA(VLOOKUP($A1469,'inc8'!$A$1:$A$26,1,FALSE)),"","increase8"),"decrease8")</f>
        <v/>
      </c>
    </row>
    <row r="1470" spans="3:3" hidden="1">
      <c r="C1470" t="str">
        <f>IF(ISNA(VLOOKUP($A1470,'dec8'!$A$1:$A$54,1,FALSE)),IF(ISNA(VLOOKUP($A1470,'inc8'!$A$1:$A$26,1,FALSE)),"","increase8"),"decrease8")</f>
        <v/>
      </c>
    </row>
    <row r="1471" spans="3:3" hidden="1">
      <c r="C1471" t="str">
        <f>IF(ISNA(VLOOKUP($A1471,'dec8'!$A$1:$A$54,1,FALSE)),IF(ISNA(VLOOKUP($A1471,'inc8'!$A$1:$A$26,1,FALSE)),"","increase8"),"decrease8")</f>
        <v/>
      </c>
    </row>
    <row r="1472" spans="3:3" hidden="1">
      <c r="C1472" t="str">
        <f>IF(ISNA(VLOOKUP($A1472,'dec8'!$A$1:$A$54,1,FALSE)),IF(ISNA(VLOOKUP($A1472,'inc8'!$A$1:$A$26,1,FALSE)),"","increase8"),"decrease8")</f>
        <v/>
      </c>
    </row>
    <row r="1473" spans="3:3" hidden="1">
      <c r="C1473" t="str">
        <f>IF(ISNA(VLOOKUP($A1473,'dec8'!$A$1:$A$54,1,FALSE)),IF(ISNA(VLOOKUP($A1473,'inc8'!$A$1:$A$26,1,FALSE)),"","increase8"),"decrease8")</f>
        <v/>
      </c>
    </row>
    <row r="1474" spans="3:3" hidden="1">
      <c r="C1474" t="str">
        <f>IF(ISNA(VLOOKUP($A1474,'dec8'!$A$1:$A$54,1,FALSE)),IF(ISNA(VLOOKUP($A1474,'inc8'!$A$1:$A$26,1,FALSE)),"","increase8"),"decrease8")</f>
        <v/>
      </c>
    </row>
    <row r="1475" spans="3:3" hidden="1">
      <c r="C1475" t="str">
        <f>IF(ISNA(VLOOKUP($A1475,'dec8'!$A$1:$A$54,1,FALSE)),IF(ISNA(VLOOKUP($A1475,'inc8'!$A$1:$A$26,1,FALSE)),"","increase8"),"decrease8")</f>
        <v/>
      </c>
    </row>
    <row r="1476" spans="3:3" hidden="1">
      <c r="C1476" t="str">
        <f>IF(ISNA(VLOOKUP($A1476,'dec8'!$A$1:$A$54,1,FALSE)),IF(ISNA(VLOOKUP($A1476,'inc8'!$A$1:$A$26,1,FALSE)),"","increase8"),"decrease8")</f>
        <v/>
      </c>
    </row>
    <row r="1477" spans="3:3" hidden="1">
      <c r="C1477" t="str">
        <f>IF(ISNA(VLOOKUP($A1477,'dec8'!$A$1:$A$54,1,FALSE)),IF(ISNA(VLOOKUP($A1477,'inc8'!$A$1:$A$26,1,FALSE)),"","increase8"),"decrease8")</f>
        <v/>
      </c>
    </row>
    <row r="1478" spans="3:3" hidden="1">
      <c r="C1478" t="str">
        <f>IF(ISNA(VLOOKUP($A1478,'dec8'!$A$1:$A$54,1,FALSE)),IF(ISNA(VLOOKUP($A1478,'inc8'!$A$1:$A$26,1,FALSE)),"","increase8"),"decrease8")</f>
        <v/>
      </c>
    </row>
    <row r="1479" spans="3:3" hidden="1">
      <c r="C1479" t="str">
        <f>IF(ISNA(VLOOKUP($A1479,'dec8'!$A$1:$A$54,1,FALSE)),IF(ISNA(VLOOKUP($A1479,'inc8'!$A$1:$A$26,1,FALSE)),"","increase8"),"decrease8")</f>
        <v/>
      </c>
    </row>
    <row r="1480" spans="3:3" hidden="1">
      <c r="C1480" t="str">
        <f>IF(ISNA(VLOOKUP($A1480,'dec8'!$A$1:$A$54,1,FALSE)),IF(ISNA(VLOOKUP($A1480,'inc8'!$A$1:$A$26,1,FALSE)),"","increase8"),"decrease8")</f>
        <v/>
      </c>
    </row>
    <row r="1481" spans="3:3" hidden="1">
      <c r="C1481" t="str">
        <f>IF(ISNA(VLOOKUP($A1481,'dec8'!$A$1:$A$54,1,FALSE)),IF(ISNA(VLOOKUP($A1481,'inc8'!$A$1:$A$26,1,FALSE)),"","increase8"),"decrease8")</f>
        <v/>
      </c>
    </row>
    <row r="1482" spans="3:3" hidden="1">
      <c r="C1482" t="str">
        <f>IF(ISNA(VLOOKUP($A1482,'dec8'!$A$1:$A$54,1,FALSE)),IF(ISNA(VLOOKUP($A1482,'inc8'!$A$1:$A$26,1,FALSE)),"","increase8"),"decrease8")</f>
        <v/>
      </c>
    </row>
    <row r="1483" spans="3:3" hidden="1">
      <c r="C1483" t="str">
        <f>IF(ISNA(VLOOKUP($A1483,'dec8'!$A$1:$A$54,1,FALSE)),IF(ISNA(VLOOKUP($A1483,'inc8'!$A$1:$A$26,1,FALSE)),"","increase8"),"decrease8")</f>
        <v/>
      </c>
    </row>
    <row r="1484" spans="3:3" hidden="1">
      <c r="C1484" t="str">
        <f>IF(ISNA(VLOOKUP($A1484,'dec8'!$A$1:$A$54,1,FALSE)),IF(ISNA(VLOOKUP($A1484,'inc8'!$A$1:$A$26,1,FALSE)),"","increase8"),"decrease8")</f>
        <v/>
      </c>
    </row>
    <row r="1485" spans="3:3" hidden="1">
      <c r="C1485" t="str">
        <f>IF(ISNA(VLOOKUP($A1485,'dec8'!$A$1:$A$54,1,FALSE)),IF(ISNA(VLOOKUP($A1485,'inc8'!$A$1:$A$26,1,FALSE)),"","increase8"),"decrease8")</f>
        <v/>
      </c>
    </row>
    <row r="1486" spans="3:3" hidden="1">
      <c r="C1486" t="str">
        <f>IF(ISNA(VLOOKUP($A1486,'dec8'!$A$1:$A$54,1,FALSE)),IF(ISNA(VLOOKUP($A1486,'inc8'!$A$1:$A$26,1,FALSE)),"","increase8"),"decrease8")</f>
        <v/>
      </c>
    </row>
    <row r="1487" spans="3:3" hidden="1">
      <c r="C1487" t="str">
        <f>IF(ISNA(VLOOKUP($A1487,'dec8'!$A$1:$A$54,1,FALSE)),IF(ISNA(VLOOKUP($A1487,'inc8'!$A$1:$A$26,1,FALSE)),"","increase8"),"decrease8")</f>
        <v/>
      </c>
    </row>
    <row r="1488" spans="3:3" hidden="1">
      <c r="C1488" t="str">
        <f>IF(ISNA(VLOOKUP($A1488,'dec8'!$A$1:$A$54,1,FALSE)),IF(ISNA(VLOOKUP($A1488,'inc8'!$A$1:$A$26,1,FALSE)),"","increase8"),"decrease8")</f>
        <v/>
      </c>
    </row>
    <row r="1489" spans="3:3" hidden="1">
      <c r="C1489" t="str">
        <f>IF(ISNA(VLOOKUP($A1489,'dec8'!$A$1:$A$54,1,FALSE)),IF(ISNA(VLOOKUP($A1489,'inc8'!$A$1:$A$26,1,FALSE)),"","increase8"),"decrease8")</f>
        <v/>
      </c>
    </row>
    <row r="1490" spans="3:3" hidden="1">
      <c r="C1490" t="str">
        <f>IF(ISNA(VLOOKUP($A1490,'dec8'!$A$1:$A$54,1,FALSE)),IF(ISNA(VLOOKUP($A1490,'inc8'!$A$1:$A$26,1,FALSE)),"","increase8"),"decrease8")</f>
        <v/>
      </c>
    </row>
    <row r="1491" spans="3:3" hidden="1">
      <c r="C1491" t="str">
        <f>IF(ISNA(VLOOKUP($A1491,'dec8'!$A$1:$A$54,1,FALSE)),IF(ISNA(VLOOKUP($A1491,'inc8'!$A$1:$A$26,1,FALSE)),"","increase8"),"decrease8")</f>
        <v/>
      </c>
    </row>
    <row r="1492" spans="3:3" hidden="1">
      <c r="C1492" t="str">
        <f>IF(ISNA(VLOOKUP($A1492,'dec8'!$A$1:$A$54,1,FALSE)),IF(ISNA(VLOOKUP($A1492,'inc8'!$A$1:$A$26,1,FALSE)),"","increase8"),"decrease8")</f>
        <v/>
      </c>
    </row>
    <row r="1493" spans="3:3" hidden="1">
      <c r="C1493" t="str">
        <f>IF(ISNA(VLOOKUP($A1493,'dec8'!$A$1:$A$54,1,FALSE)),IF(ISNA(VLOOKUP($A1493,'inc8'!$A$1:$A$26,1,FALSE)),"","increase8"),"decrease8")</f>
        <v/>
      </c>
    </row>
    <row r="1494" spans="3:3" hidden="1">
      <c r="C1494" t="str">
        <f>IF(ISNA(VLOOKUP($A1494,'dec8'!$A$1:$A$54,1,FALSE)),IF(ISNA(VLOOKUP($A1494,'inc8'!$A$1:$A$26,1,FALSE)),"","increase8"),"decrease8")</f>
        <v/>
      </c>
    </row>
    <row r="1495" spans="3:3" hidden="1">
      <c r="C1495" t="str">
        <f>IF(ISNA(VLOOKUP($A1495,'dec8'!$A$1:$A$54,1,FALSE)),IF(ISNA(VLOOKUP($A1495,'inc8'!$A$1:$A$26,1,FALSE)),"","increase8"),"decrease8")</f>
        <v/>
      </c>
    </row>
    <row r="1496" spans="3:3" hidden="1">
      <c r="C1496" t="str">
        <f>IF(ISNA(VLOOKUP($A1496,'dec8'!$A$1:$A$54,1,FALSE)),IF(ISNA(VLOOKUP($A1496,'inc8'!$A$1:$A$26,1,FALSE)),"","increase8"),"decrease8")</f>
        <v/>
      </c>
    </row>
    <row r="1497" spans="3:3" hidden="1">
      <c r="C1497" t="str">
        <f>IF(ISNA(VLOOKUP($A1497,'dec8'!$A$1:$A$54,1,FALSE)),IF(ISNA(VLOOKUP($A1497,'inc8'!$A$1:$A$26,1,FALSE)),"","increase8"),"decrease8")</f>
        <v/>
      </c>
    </row>
    <row r="1498" spans="3:3" hidden="1">
      <c r="C1498" t="str">
        <f>IF(ISNA(VLOOKUP($A1498,'dec8'!$A$1:$A$54,1,FALSE)),IF(ISNA(VLOOKUP($A1498,'inc8'!$A$1:$A$26,1,FALSE)),"","increase8"),"decrease8")</f>
        <v/>
      </c>
    </row>
    <row r="1499" spans="3:3" hidden="1">
      <c r="C1499" t="str">
        <f>IF(ISNA(VLOOKUP($A1499,'dec8'!$A$1:$A$54,1,FALSE)),IF(ISNA(VLOOKUP($A1499,'inc8'!$A$1:$A$26,1,FALSE)),"","increase8"),"decrease8")</f>
        <v/>
      </c>
    </row>
    <row r="1500" spans="3:3" hidden="1">
      <c r="C1500" t="str">
        <f>IF(ISNA(VLOOKUP($A1500,'dec8'!$A$1:$A$54,1,FALSE)),IF(ISNA(VLOOKUP($A1500,'inc8'!$A$1:$A$26,1,FALSE)),"","increase8"),"decrease8")</f>
        <v/>
      </c>
    </row>
    <row r="1501" spans="3:3" hidden="1">
      <c r="C1501" t="str">
        <f>IF(ISNA(VLOOKUP($A1501,'dec8'!$A$1:$A$54,1,FALSE)),IF(ISNA(VLOOKUP($A1501,'inc8'!$A$1:$A$26,1,FALSE)),"","increase8"),"decrease8")</f>
        <v/>
      </c>
    </row>
    <row r="1502" spans="3:3" hidden="1">
      <c r="C1502" t="str">
        <f>IF(ISNA(VLOOKUP($A1502,'dec8'!$A$1:$A$54,1,FALSE)),IF(ISNA(VLOOKUP($A1502,'inc8'!$A$1:$A$26,1,FALSE)),"","increase8"),"decrease8")</f>
        <v/>
      </c>
    </row>
    <row r="1503" spans="3:3" hidden="1">
      <c r="C1503" t="str">
        <f>IF(ISNA(VLOOKUP($A1503,'dec8'!$A$1:$A$54,1,FALSE)),IF(ISNA(VLOOKUP($A1503,'inc8'!$A$1:$A$26,1,FALSE)),"","increase8"),"decrease8")</f>
        <v/>
      </c>
    </row>
    <row r="1504" spans="3:3" hidden="1">
      <c r="C1504" t="str">
        <f>IF(ISNA(VLOOKUP($A1504,'dec8'!$A$1:$A$54,1,FALSE)),IF(ISNA(VLOOKUP($A1504,'inc8'!$A$1:$A$26,1,FALSE)),"","increase8"),"decrease8")</f>
        <v/>
      </c>
    </row>
    <row r="1505" spans="3:3" hidden="1">
      <c r="C1505" t="str">
        <f>IF(ISNA(VLOOKUP($A1505,'dec8'!$A$1:$A$54,1,FALSE)),IF(ISNA(VLOOKUP($A1505,'inc8'!$A$1:$A$26,1,FALSE)),"","increase8"),"decrease8")</f>
        <v/>
      </c>
    </row>
    <row r="1506" spans="3:3" hidden="1">
      <c r="C1506" t="str">
        <f>IF(ISNA(VLOOKUP($A1506,'dec8'!$A$1:$A$54,1,FALSE)),IF(ISNA(VLOOKUP($A1506,'inc8'!$A$1:$A$26,1,FALSE)),"","increase8"),"decrease8")</f>
        <v/>
      </c>
    </row>
    <row r="1507" spans="3:3" hidden="1">
      <c r="C1507" t="str">
        <f>IF(ISNA(VLOOKUP($A1507,'dec8'!$A$1:$A$54,1,FALSE)),IF(ISNA(VLOOKUP($A1507,'inc8'!$A$1:$A$26,1,FALSE)),"","increase8"),"decrease8")</f>
        <v/>
      </c>
    </row>
    <row r="1508" spans="3:3" hidden="1">
      <c r="C1508" t="str">
        <f>IF(ISNA(VLOOKUP($A1508,'dec8'!$A$1:$A$54,1,FALSE)),IF(ISNA(VLOOKUP($A1508,'inc8'!$A$1:$A$26,1,FALSE)),"","increase8"),"decrease8")</f>
        <v/>
      </c>
    </row>
    <row r="1509" spans="3:3" hidden="1">
      <c r="C1509" t="str">
        <f>IF(ISNA(VLOOKUP($A1509,'dec8'!$A$1:$A$54,1,FALSE)),IF(ISNA(VLOOKUP($A1509,'inc8'!$A$1:$A$26,1,FALSE)),"","increase8"),"decrease8")</f>
        <v/>
      </c>
    </row>
    <row r="1510" spans="3:3" hidden="1">
      <c r="C1510" t="str">
        <f>IF(ISNA(VLOOKUP($A1510,'dec8'!$A$1:$A$54,1,FALSE)),IF(ISNA(VLOOKUP($A1510,'inc8'!$A$1:$A$26,1,FALSE)),"","increase8"),"decrease8")</f>
        <v/>
      </c>
    </row>
    <row r="1511" spans="3:3" hidden="1">
      <c r="C1511" t="str">
        <f>IF(ISNA(VLOOKUP($A1511,'dec8'!$A$1:$A$54,1,FALSE)),IF(ISNA(VLOOKUP($A1511,'inc8'!$A$1:$A$26,1,FALSE)),"","increase8"),"decrease8")</f>
        <v/>
      </c>
    </row>
    <row r="1512" spans="3:3" hidden="1">
      <c r="C1512" t="str">
        <f>IF(ISNA(VLOOKUP($A1512,'dec8'!$A$1:$A$54,1,FALSE)),IF(ISNA(VLOOKUP($A1512,'inc8'!$A$1:$A$26,1,FALSE)),"","increase8"),"decrease8")</f>
        <v/>
      </c>
    </row>
    <row r="1513" spans="3:3" hidden="1">
      <c r="C1513" t="str">
        <f>IF(ISNA(VLOOKUP($A1513,'dec8'!$A$1:$A$54,1,FALSE)),IF(ISNA(VLOOKUP($A1513,'inc8'!$A$1:$A$26,1,FALSE)),"","increase8"),"decrease8")</f>
        <v/>
      </c>
    </row>
    <row r="1514" spans="3:3" hidden="1">
      <c r="C1514" t="str">
        <f>IF(ISNA(VLOOKUP($A1514,'dec8'!$A$1:$A$54,1,FALSE)),IF(ISNA(VLOOKUP($A1514,'inc8'!$A$1:$A$26,1,FALSE)),"","increase8"),"decrease8")</f>
        <v/>
      </c>
    </row>
    <row r="1515" spans="3:3" hidden="1">
      <c r="C1515" t="str">
        <f>IF(ISNA(VLOOKUP($A1515,'dec8'!$A$1:$A$54,1,FALSE)),IF(ISNA(VLOOKUP($A1515,'inc8'!$A$1:$A$26,1,FALSE)),"","increase8"),"decrease8")</f>
        <v/>
      </c>
    </row>
    <row r="1516" spans="3:3" hidden="1">
      <c r="C1516" t="str">
        <f>IF(ISNA(VLOOKUP($A1516,'dec8'!$A$1:$A$54,1,FALSE)),IF(ISNA(VLOOKUP($A1516,'inc8'!$A$1:$A$26,1,FALSE)),"","increase8"),"decrease8")</f>
        <v/>
      </c>
    </row>
    <row r="1517" spans="3:3" hidden="1">
      <c r="C1517" t="str">
        <f>IF(ISNA(VLOOKUP($A1517,'dec8'!$A$1:$A$54,1,FALSE)),IF(ISNA(VLOOKUP($A1517,'inc8'!$A$1:$A$26,1,FALSE)),"","increase8"),"decrease8")</f>
        <v/>
      </c>
    </row>
    <row r="1518" spans="3:3" hidden="1">
      <c r="C1518" t="str">
        <f>IF(ISNA(VLOOKUP($A1518,'dec8'!$A$1:$A$54,1,FALSE)),IF(ISNA(VLOOKUP($A1518,'inc8'!$A$1:$A$26,1,FALSE)),"","increase8"),"decrease8")</f>
        <v/>
      </c>
    </row>
    <row r="1519" spans="3:3" hidden="1">
      <c r="C1519" t="str">
        <f>IF(ISNA(VLOOKUP($A1519,'dec8'!$A$1:$A$54,1,FALSE)),IF(ISNA(VLOOKUP($A1519,'inc8'!$A$1:$A$26,1,FALSE)),"","increase8"),"decrease8")</f>
        <v/>
      </c>
    </row>
    <row r="1520" spans="3:3" hidden="1">
      <c r="C1520" t="str">
        <f>IF(ISNA(VLOOKUP($A1520,'dec8'!$A$1:$A$54,1,FALSE)),IF(ISNA(VLOOKUP($A1520,'inc8'!$A$1:$A$26,1,FALSE)),"","increase8"),"decrease8")</f>
        <v/>
      </c>
    </row>
    <row r="1521" spans="3:3" hidden="1">
      <c r="C1521" t="str">
        <f>IF(ISNA(VLOOKUP($A1521,'dec8'!$A$1:$A$54,1,FALSE)),IF(ISNA(VLOOKUP($A1521,'inc8'!$A$1:$A$26,1,FALSE)),"","increase8"),"decrease8")</f>
        <v/>
      </c>
    </row>
    <row r="1522" spans="3:3" hidden="1">
      <c r="C1522" t="str">
        <f>IF(ISNA(VLOOKUP($A1522,'dec8'!$A$1:$A$54,1,FALSE)),IF(ISNA(VLOOKUP($A1522,'inc8'!$A$1:$A$26,1,FALSE)),"","increase8"),"decrease8")</f>
        <v/>
      </c>
    </row>
    <row r="1523" spans="3:3" hidden="1">
      <c r="C1523" t="str">
        <f>IF(ISNA(VLOOKUP($A1523,'dec8'!$A$1:$A$54,1,FALSE)),IF(ISNA(VLOOKUP($A1523,'inc8'!$A$1:$A$26,1,FALSE)),"","increase8"),"decrease8")</f>
        <v/>
      </c>
    </row>
    <row r="1524" spans="3:3" hidden="1">
      <c r="C1524" t="str">
        <f>IF(ISNA(VLOOKUP($A1524,'dec8'!$A$1:$A$54,1,FALSE)),IF(ISNA(VLOOKUP($A1524,'inc8'!$A$1:$A$26,1,FALSE)),"","increase8"),"decrease8")</f>
        <v/>
      </c>
    </row>
    <row r="1525" spans="3:3" hidden="1">
      <c r="C1525" t="str">
        <f>IF(ISNA(VLOOKUP($A1525,'dec8'!$A$1:$A$54,1,FALSE)),IF(ISNA(VLOOKUP($A1525,'inc8'!$A$1:$A$26,1,FALSE)),"","increase8"),"decrease8")</f>
        <v/>
      </c>
    </row>
    <row r="1526" spans="3:3" hidden="1">
      <c r="C1526" t="str">
        <f>IF(ISNA(VLOOKUP($A1526,'dec8'!$A$1:$A$54,1,FALSE)),IF(ISNA(VLOOKUP($A1526,'inc8'!$A$1:$A$26,1,FALSE)),"","increase8"),"decrease8")</f>
        <v/>
      </c>
    </row>
    <row r="1527" spans="3:3" hidden="1">
      <c r="C1527" t="str">
        <f>IF(ISNA(VLOOKUP($A1527,'dec8'!$A$1:$A$54,1,FALSE)),IF(ISNA(VLOOKUP($A1527,'inc8'!$A$1:$A$26,1,FALSE)),"","increase8"),"decrease8")</f>
        <v/>
      </c>
    </row>
    <row r="1528" spans="3:3" hidden="1">
      <c r="C1528" t="str">
        <f>IF(ISNA(VLOOKUP($A1528,'dec8'!$A$1:$A$54,1,FALSE)),IF(ISNA(VLOOKUP($A1528,'inc8'!$A$1:$A$26,1,FALSE)),"","increase8"),"decrease8")</f>
        <v/>
      </c>
    </row>
    <row r="1529" spans="3:3" hidden="1">
      <c r="C1529" t="str">
        <f>IF(ISNA(VLOOKUP($A1529,'dec8'!$A$1:$A$54,1,FALSE)),IF(ISNA(VLOOKUP($A1529,'inc8'!$A$1:$A$26,1,FALSE)),"","increase8"),"decrease8")</f>
        <v/>
      </c>
    </row>
    <row r="1530" spans="3:3" hidden="1">
      <c r="C1530" t="str">
        <f>IF(ISNA(VLOOKUP($A1530,'dec8'!$A$1:$A$54,1,FALSE)),IF(ISNA(VLOOKUP($A1530,'inc8'!$A$1:$A$26,1,FALSE)),"","increase8"),"decrease8")</f>
        <v/>
      </c>
    </row>
    <row r="1531" spans="3:3" hidden="1">
      <c r="C1531" t="str">
        <f>IF(ISNA(VLOOKUP($A1531,'dec8'!$A$1:$A$54,1,FALSE)),IF(ISNA(VLOOKUP($A1531,'inc8'!$A$1:$A$26,1,FALSE)),"","increase8"),"decrease8")</f>
        <v/>
      </c>
    </row>
    <row r="1532" spans="3:3" hidden="1">
      <c r="C1532" t="str">
        <f>IF(ISNA(VLOOKUP($A1532,'dec8'!$A$1:$A$54,1,FALSE)),IF(ISNA(VLOOKUP($A1532,'inc8'!$A$1:$A$26,1,FALSE)),"","increase8"),"decrease8")</f>
        <v/>
      </c>
    </row>
    <row r="1533" spans="3:3" hidden="1">
      <c r="C1533" t="str">
        <f>IF(ISNA(VLOOKUP($A1533,'dec8'!$A$1:$A$54,1,FALSE)),IF(ISNA(VLOOKUP($A1533,'inc8'!$A$1:$A$26,1,FALSE)),"","increase8"),"decrease8")</f>
        <v/>
      </c>
    </row>
    <row r="1534" spans="3:3" hidden="1">
      <c r="C1534" t="str">
        <f>IF(ISNA(VLOOKUP($A1534,'dec8'!$A$1:$A$54,1,FALSE)),IF(ISNA(VLOOKUP($A1534,'inc8'!$A$1:$A$26,1,FALSE)),"","increase8"),"decrease8")</f>
        <v/>
      </c>
    </row>
    <row r="1535" spans="3:3" hidden="1">
      <c r="C1535" t="str">
        <f>IF(ISNA(VLOOKUP($A1535,'dec8'!$A$1:$A$54,1,FALSE)),IF(ISNA(VLOOKUP($A1535,'inc8'!$A$1:$A$26,1,FALSE)),"","increase8"),"decrease8")</f>
        <v/>
      </c>
    </row>
    <row r="1536" spans="3:3" hidden="1">
      <c r="C1536" t="str">
        <f>IF(ISNA(VLOOKUP($A1536,'dec8'!$A$1:$A$54,1,FALSE)),IF(ISNA(VLOOKUP($A1536,'inc8'!$A$1:$A$26,1,FALSE)),"","increase8"),"decrease8")</f>
        <v/>
      </c>
    </row>
    <row r="1537" spans="3:3" hidden="1">
      <c r="C1537" t="str">
        <f>IF(ISNA(VLOOKUP($A1537,'dec8'!$A$1:$A$54,1,FALSE)),IF(ISNA(VLOOKUP($A1537,'inc8'!$A$1:$A$26,1,FALSE)),"","increase8"),"decrease8")</f>
        <v/>
      </c>
    </row>
    <row r="1538" spans="3:3" hidden="1">
      <c r="C1538" t="str">
        <f>IF(ISNA(VLOOKUP($A1538,'dec8'!$A$1:$A$54,1,FALSE)),IF(ISNA(VLOOKUP($A1538,'inc8'!$A$1:$A$26,1,FALSE)),"","increase8"),"decrease8")</f>
        <v/>
      </c>
    </row>
    <row r="1539" spans="3:3" hidden="1">
      <c r="C1539" t="str">
        <f>IF(ISNA(VLOOKUP($A1539,'dec8'!$A$1:$A$54,1,FALSE)),IF(ISNA(VLOOKUP($A1539,'inc8'!$A$1:$A$26,1,FALSE)),"","increase8"),"decrease8")</f>
        <v/>
      </c>
    </row>
  </sheetData>
  <autoFilter ref="A1:P1539">
    <filterColumn colId="3">
      <filters>
        <filter val="decrease"/>
        <filter val="decrease decrease8"/>
        <filter val="decrease8"/>
        <filter val="increase"/>
        <filter val="increase increase8"/>
      </filters>
    </filterColumn>
  </autoFilter>
  <sortState ref="A2:P1539">
    <sortCondition ref="A2:A153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2"/>
  <sheetViews>
    <sheetView topLeftCell="B1" workbookViewId="0">
      <selection activeCell="B26" sqref="B26"/>
    </sheetView>
  </sheetViews>
  <sheetFormatPr baseColWidth="10" defaultRowHeight="15" x14ac:dyDescent="0"/>
  <cols>
    <col min="1" max="2" width="59.5" customWidth="1"/>
  </cols>
  <sheetData>
    <row r="1" spans="1:12" s="9" customFormat="1">
      <c r="A1" s="8" t="s">
        <v>572</v>
      </c>
      <c r="B1" s="8" t="s">
        <v>9491</v>
      </c>
      <c r="C1" s="9" t="s">
        <v>573</v>
      </c>
      <c r="D1" s="9" t="s">
        <v>574</v>
      </c>
      <c r="E1" s="9" t="s">
        <v>575</v>
      </c>
      <c r="F1" s="9" t="s">
        <v>576</v>
      </c>
      <c r="G1" s="9" t="s">
        <v>577</v>
      </c>
      <c r="H1" s="9" t="s">
        <v>578</v>
      </c>
      <c r="I1" s="9" t="s">
        <v>579</v>
      </c>
      <c r="J1" s="9" t="s">
        <v>580</v>
      </c>
      <c r="K1" s="9" t="s">
        <v>581</v>
      </c>
      <c r="L1" s="9" t="s">
        <v>582</v>
      </c>
    </row>
    <row r="2" spans="1:12">
      <c r="A2" s="7" t="s">
        <v>583</v>
      </c>
      <c r="B2" s="7" t="s">
        <v>8978</v>
      </c>
      <c r="C2" t="s">
        <v>584</v>
      </c>
      <c r="D2" t="s">
        <v>585</v>
      </c>
      <c r="E2">
        <v>510</v>
      </c>
      <c r="F2">
        <v>0</v>
      </c>
      <c r="G2">
        <v>0</v>
      </c>
      <c r="H2" t="s">
        <v>586</v>
      </c>
      <c r="I2" t="s">
        <v>587</v>
      </c>
      <c r="J2">
        <v>20</v>
      </c>
      <c r="K2">
        <v>2</v>
      </c>
      <c r="L2">
        <v>0</v>
      </c>
    </row>
    <row r="3" spans="1:12">
      <c r="A3" s="7" t="s">
        <v>588</v>
      </c>
      <c r="B3" s="7" t="s">
        <v>8979</v>
      </c>
      <c r="C3" t="s">
        <v>589</v>
      </c>
      <c r="D3" t="s">
        <v>590</v>
      </c>
      <c r="E3">
        <v>528</v>
      </c>
      <c r="F3">
        <v>0</v>
      </c>
      <c r="G3">
        <v>0</v>
      </c>
      <c r="H3" t="s">
        <v>591</v>
      </c>
      <c r="I3" t="s">
        <v>592</v>
      </c>
      <c r="J3">
        <v>52</v>
      </c>
      <c r="K3">
        <v>0</v>
      </c>
      <c r="L3">
        <v>0</v>
      </c>
    </row>
    <row r="4" spans="1:12">
      <c r="A4" s="7" t="s">
        <v>593</v>
      </c>
      <c r="B4" s="7" t="s">
        <v>8980</v>
      </c>
      <c r="C4" t="s">
        <v>594</v>
      </c>
      <c r="D4" t="s">
        <v>595</v>
      </c>
      <c r="E4">
        <v>542</v>
      </c>
      <c r="F4">
        <v>0</v>
      </c>
      <c r="G4">
        <v>0</v>
      </c>
      <c r="H4" t="s">
        <v>596</v>
      </c>
      <c r="I4" t="s">
        <v>597</v>
      </c>
      <c r="J4">
        <v>107</v>
      </c>
      <c r="K4">
        <v>0</v>
      </c>
      <c r="L4">
        <v>19</v>
      </c>
    </row>
    <row r="5" spans="1:12">
      <c r="A5" s="7" t="s">
        <v>598</v>
      </c>
      <c r="B5" s="7" t="s">
        <v>8476</v>
      </c>
      <c r="C5" t="s">
        <v>599</v>
      </c>
      <c r="D5" t="s">
        <v>600</v>
      </c>
      <c r="E5">
        <v>596</v>
      </c>
      <c r="F5">
        <v>0</v>
      </c>
      <c r="G5">
        <v>0</v>
      </c>
      <c r="H5" t="s">
        <v>601</v>
      </c>
      <c r="I5" t="s">
        <v>602</v>
      </c>
      <c r="J5">
        <v>18</v>
      </c>
      <c r="K5">
        <v>0</v>
      </c>
      <c r="L5">
        <v>0</v>
      </c>
    </row>
    <row r="6" spans="1:12">
      <c r="A6" s="7" t="s">
        <v>603</v>
      </c>
      <c r="B6" s="7" t="s">
        <v>8477</v>
      </c>
      <c r="C6" t="s">
        <v>604</v>
      </c>
      <c r="D6" t="s">
        <v>605</v>
      </c>
      <c r="E6">
        <v>641</v>
      </c>
      <c r="F6">
        <v>0</v>
      </c>
      <c r="G6">
        <v>0</v>
      </c>
      <c r="H6" t="s">
        <v>606</v>
      </c>
      <c r="I6" t="s">
        <v>607</v>
      </c>
      <c r="J6">
        <v>95</v>
      </c>
      <c r="K6">
        <v>2</v>
      </c>
      <c r="L6">
        <v>1</v>
      </c>
    </row>
    <row r="7" spans="1:12">
      <c r="A7" s="7" t="s">
        <v>608</v>
      </c>
      <c r="B7" s="7" t="s">
        <v>8981</v>
      </c>
      <c r="C7" t="s">
        <v>609</v>
      </c>
      <c r="D7" t="s">
        <v>610</v>
      </c>
      <c r="E7">
        <v>764</v>
      </c>
      <c r="F7">
        <v>0</v>
      </c>
      <c r="G7">
        <v>0</v>
      </c>
      <c r="H7" t="s">
        <v>611</v>
      </c>
      <c r="I7" t="s">
        <v>612</v>
      </c>
      <c r="J7">
        <v>54</v>
      </c>
      <c r="K7">
        <v>0</v>
      </c>
      <c r="L7">
        <v>7</v>
      </c>
    </row>
    <row r="8" spans="1:12">
      <c r="A8" s="7" t="s">
        <v>613</v>
      </c>
      <c r="B8" s="7" t="s">
        <v>8478</v>
      </c>
      <c r="C8" t="s">
        <v>614</v>
      </c>
      <c r="D8" t="s">
        <v>615</v>
      </c>
      <c r="E8">
        <v>800</v>
      </c>
      <c r="F8">
        <v>0</v>
      </c>
      <c r="G8">
        <v>0</v>
      </c>
      <c r="H8" t="s">
        <v>616</v>
      </c>
      <c r="I8" t="s">
        <v>617</v>
      </c>
      <c r="J8">
        <v>9</v>
      </c>
      <c r="K8">
        <v>0</v>
      </c>
      <c r="L8">
        <v>4</v>
      </c>
    </row>
    <row r="9" spans="1:12">
      <c r="A9" s="7" t="s">
        <v>618</v>
      </c>
      <c r="B9" s="7" t="s">
        <v>8982</v>
      </c>
      <c r="C9" t="s">
        <v>619</v>
      </c>
      <c r="D9" t="s">
        <v>620</v>
      </c>
      <c r="E9">
        <v>901</v>
      </c>
      <c r="F9">
        <v>0</v>
      </c>
      <c r="G9">
        <v>0</v>
      </c>
      <c r="H9" t="s">
        <v>621</v>
      </c>
      <c r="I9" t="s">
        <v>622</v>
      </c>
      <c r="J9">
        <v>46</v>
      </c>
      <c r="K9">
        <v>0</v>
      </c>
      <c r="L9">
        <v>2</v>
      </c>
    </row>
    <row r="10" spans="1:12">
      <c r="A10" s="7" t="s">
        <v>623</v>
      </c>
      <c r="B10" s="7" t="s">
        <v>8983</v>
      </c>
      <c r="C10" t="s">
        <v>624</v>
      </c>
      <c r="D10" t="s">
        <v>625</v>
      </c>
      <c r="E10">
        <v>861</v>
      </c>
      <c r="F10">
        <v>0</v>
      </c>
      <c r="G10">
        <v>0</v>
      </c>
      <c r="H10" t="s">
        <v>626</v>
      </c>
      <c r="I10" t="s">
        <v>627</v>
      </c>
      <c r="J10">
        <v>29</v>
      </c>
      <c r="K10">
        <v>10</v>
      </c>
      <c r="L10">
        <v>0</v>
      </c>
    </row>
    <row r="11" spans="1:12">
      <c r="A11" s="7" t="s">
        <v>628</v>
      </c>
      <c r="B11" s="7" t="s">
        <v>8479</v>
      </c>
      <c r="C11" t="s">
        <v>629</v>
      </c>
      <c r="D11" t="s">
        <v>630</v>
      </c>
      <c r="E11">
        <v>927</v>
      </c>
      <c r="F11">
        <v>0</v>
      </c>
      <c r="G11">
        <v>0</v>
      </c>
      <c r="H11" t="s">
        <v>631</v>
      </c>
      <c r="I11" t="s">
        <v>632</v>
      </c>
      <c r="J11">
        <v>46</v>
      </c>
      <c r="K11">
        <v>0</v>
      </c>
      <c r="L11">
        <v>0</v>
      </c>
    </row>
    <row r="12" spans="1:12">
      <c r="A12" s="7" t="s">
        <v>633</v>
      </c>
      <c r="B12" s="7" t="s">
        <v>8984</v>
      </c>
      <c r="C12" t="s">
        <v>634</v>
      </c>
      <c r="D12" t="s">
        <v>635</v>
      </c>
      <c r="E12">
        <v>970</v>
      </c>
      <c r="F12">
        <v>0</v>
      </c>
      <c r="G12">
        <v>0</v>
      </c>
      <c r="H12" t="s">
        <v>636</v>
      </c>
      <c r="I12" t="s">
        <v>637</v>
      </c>
      <c r="J12">
        <v>115</v>
      </c>
      <c r="K12">
        <v>5</v>
      </c>
      <c r="L12">
        <v>0</v>
      </c>
    </row>
    <row r="13" spans="1:12">
      <c r="A13" s="7" t="s">
        <v>638</v>
      </c>
      <c r="B13" s="7" t="s">
        <v>8480</v>
      </c>
      <c r="C13" t="s">
        <v>639</v>
      </c>
      <c r="D13" t="s">
        <v>640</v>
      </c>
      <c r="E13">
        <v>983</v>
      </c>
      <c r="F13">
        <v>0</v>
      </c>
      <c r="G13">
        <v>0</v>
      </c>
      <c r="H13" t="s">
        <v>641</v>
      </c>
      <c r="I13" t="s">
        <v>642</v>
      </c>
      <c r="J13">
        <v>15</v>
      </c>
      <c r="K13">
        <v>14</v>
      </c>
      <c r="L13">
        <v>0</v>
      </c>
    </row>
    <row r="14" spans="1:12">
      <c r="A14" s="7" t="s">
        <v>643</v>
      </c>
      <c r="B14" s="7" t="s">
        <v>8985</v>
      </c>
      <c r="C14" t="s">
        <v>644</v>
      </c>
      <c r="D14" t="s">
        <v>645</v>
      </c>
      <c r="E14">
        <v>988</v>
      </c>
      <c r="F14">
        <v>0</v>
      </c>
      <c r="G14">
        <v>0</v>
      </c>
      <c r="H14" t="s">
        <v>646</v>
      </c>
      <c r="I14" t="s">
        <v>647</v>
      </c>
      <c r="J14">
        <v>8</v>
      </c>
      <c r="K14">
        <v>0</v>
      </c>
      <c r="L14">
        <v>0</v>
      </c>
    </row>
    <row r="15" spans="1:12">
      <c r="A15" s="7" t="s">
        <v>648</v>
      </c>
      <c r="B15" s="7" t="s">
        <v>8986</v>
      </c>
      <c r="C15" t="s">
        <v>649</v>
      </c>
      <c r="D15" t="s">
        <v>650</v>
      </c>
      <c r="E15">
        <v>999</v>
      </c>
      <c r="F15">
        <v>0</v>
      </c>
      <c r="G15">
        <v>0</v>
      </c>
      <c r="H15" t="s">
        <v>651</v>
      </c>
      <c r="I15" t="s">
        <v>652</v>
      </c>
      <c r="J15">
        <v>85</v>
      </c>
      <c r="K15">
        <v>0</v>
      </c>
      <c r="L15">
        <v>0</v>
      </c>
    </row>
    <row r="16" spans="1:12">
      <c r="A16" s="7" t="s">
        <v>653</v>
      </c>
      <c r="B16" s="7" t="s">
        <v>8987</v>
      </c>
      <c r="C16" t="s">
        <v>654</v>
      </c>
      <c r="D16" t="s">
        <v>655</v>
      </c>
      <c r="E16">
        <v>1148</v>
      </c>
      <c r="F16">
        <v>0</v>
      </c>
      <c r="G16">
        <v>0</v>
      </c>
      <c r="H16" t="s">
        <v>656</v>
      </c>
      <c r="I16" t="s">
        <v>657</v>
      </c>
      <c r="J16">
        <v>99</v>
      </c>
      <c r="K16">
        <v>9</v>
      </c>
      <c r="L16">
        <v>0</v>
      </c>
    </row>
    <row r="17" spans="1:12">
      <c r="A17" s="7" t="s">
        <v>658</v>
      </c>
      <c r="B17" s="7" t="s">
        <v>8988</v>
      </c>
      <c r="C17" t="s">
        <v>659</v>
      </c>
      <c r="D17" t="s">
        <v>660</v>
      </c>
      <c r="E17">
        <v>1332</v>
      </c>
      <c r="F17">
        <v>0</v>
      </c>
      <c r="G17">
        <v>0</v>
      </c>
      <c r="H17" t="s">
        <v>661</v>
      </c>
      <c r="I17" t="s">
        <v>662</v>
      </c>
      <c r="J17">
        <v>18</v>
      </c>
      <c r="K17">
        <v>0</v>
      </c>
      <c r="L17">
        <v>0</v>
      </c>
    </row>
    <row r="18" spans="1:12">
      <c r="A18" s="7" t="s">
        <v>663</v>
      </c>
      <c r="B18" s="7" t="s">
        <v>8481</v>
      </c>
      <c r="C18" t="s">
        <v>664</v>
      </c>
      <c r="D18" t="s">
        <v>665</v>
      </c>
      <c r="E18">
        <v>1356</v>
      </c>
      <c r="F18">
        <v>0</v>
      </c>
      <c r="G18">
        <v>0</v>
      </c>
      <c r="H18" t="s">
        <v>666</v>
      </c>
      <c r="I18" t="s">
        <v>667</v>
      </c>
      <c r="J18">
        <v>23</v>
      </c>
      <c r="K18">
        <v>0</v>
      </c>
      <c r="L18">
        <v>0</v>
      </c>
    </row>
    <row r="19" spans="1:12">
      <c r="A19" s="7" t="s">
        <v>668</v>
      </c>
      <c r="B19" s="7" t="s">
        <v>8989</v>
      </c>
      <c r="C19" t="s">
        <v>669</v>
      </c>
      <c r="D19" t="s">
        <v>670</v>
      </c>
      <c r="E19">
        <v>1357</v>
      </c>
      <c r="F19">
        <v>0</v>
      </c>
      <c r="G19">
        <v>0</v>
      </c>
      <c r="H19" t="s">
        <v>671</v>
      </c>
      <c r="I19" t="s">
        <v>672</v>
      </c>
      <c r="J19">
        <v>85</v>
      </c>
      <c r="K19">
        <v>0</v>
      </c>
      <c r="L19">
        <v>0</v>
      </c>
    </row>
    <row r="20" spans="1:12">
      <c r="A20" s="7" t="s">
        <v>673</v>
      </c>
      <c r="B20" s="7" t="s">
        <v>8482</v>
      </c>
      <c r="C20" t="s">
        <v>674</v>
      </c>
      <c r="D20" t="s">
        <v>675</v>
      </c>
      <c r="E20">
        <v>1392</v>
      </c>
      <c r="F20">
        <v>0</v>
      </c>
      <c r="G20">
        <v>0</v>
      </c>
      <c r="H20" t="s">
        <v>676</v>
      </c>
      <c r="I20" t="s">
        <v>677</v>
      </c>
      <c r="J20">
        <v>108</v>
      </c>
      <c r="K20">
        <v>35</v>
      </c>
      <c r="L20">
        <v>0</v>
      </c>
    </row>
    <row r="21" spans="1:12">
      <c r="A21" s="7" t="s">
        <v>678</v>
      </c>
      <c r="B21" s="7" t="s">
        <v>8990</v>
      </c>
      <c r="C21" t="s">
        <v>679</v>
      </c>
      <c r="D21" t="s">
        <v>680</v>
      </c>
      <c r="E21">
        <v>1410</v>
      </c>
      <c r="F21">
        <v>0</v>
      </c>
      <c r="G21">
        <v>0</v>
      </c>
      <c r="H21" t="s">
        <v>681</v>
      </c>
      <c r="I21" t="s">
        <v>682</v>
      </c>
      <c r="J21">
        <v>47</v>
      </c>
      <c r="K21">
        <v>9</v>
      </c>
      <c r="L21">
        <v>0</v>
      </c>
    </row>
    <row r="22" spans="1:12">
      <c r="A22" s="7" t="s">
        <v>683</v>
      </c>
      <c r="B22" s="7" t="s">
        <v>8483</v>
      </c>
      <c r="C22" t="s">
        <v>684</v>
      </c>
      <c r="D22" t="s">
        <v>685</v>
      </c>
      <c r="E22">
        <v>1444</v>
      </c>
      <c r="F22">
        <v>0</v>
      </c>
      <c r="G22">
        <v>0</v>
      </c>
      <c r="H22" t="s">
        <v>686</v>
      </c>
      <c r="I22" t="s">
        <v>687</v>
      </c>
      <c r="J22">
        <v>4</v>
      </c>
      <c r="K22">
        <v>0</v>
      </c>
      <c r="L22">
        <v>0</v>
      </c>
    </row>
    <row r="23" spans="1:12">
      <c r="A23" s="7" t="s">
        <v>688</v>
      </c>
      <c r="B23" s="7" t="s">
        <v>8484</v>
      </c>
      <c r="C23" t="s">
        <v>689</v>
      </c>
      <c r="D23" t="s">
        <v>690</v>
      </c>
      <c r="E23">
        <v>1519</v>
      </c>
      <c r="F23">
        <v>0</v>
      </c>
      <c r="G23">
        <v>0</v>
      </c>
      <c r="H23" t="s">
        <v>691</v>
      </c>
      <c r="I23" t="s">
        <v>692</v>
      </c>
      <c r="J23">
        <v>142</v>
      </c>
      <c r="K23">
        <v>9</v>
      </c>
      <c r="L23">
        <v>0</v>
      </c>
    </row>
    <row r="24" spans="1:12">
      <c r="A24" s="7" t="s">
        <v>693</v>
      </c>
      <c r="B24" s="7" t="s">
        <v>8485</v>
      </c>
      <c r="C24" t="s">
        <v>694</v>
      </c>
      <c r="D24" t="s">
        <v>695</v>
      </c>
      <c r="E24">
        <v>1936</v>
      </c>
      <c r="F24">
        <v>0</v>
      </c>
      <c r="G24">
        <v>0</v>
      </c>
      <c r="H24" t="s">
        <v>696</v>
      </c>
      <c r="I24" t="s">
        <v>697</v>
      </c>
      <c r="J24">
        <v>15</v>
      </c>
      <c r="K24">
        <v>8</v>
      </c>
      <c r="L24">
        <v>0</v>
      </c>
    </row>
    <row r="25" spans="1:12">
      <c r="A25" s="7" t="s">
        <v>698</v>
      </c>
      <c r="B25" s="7" t="s">
        <v>8991</v>
      </c>
      <c r="C25" t="s">
        <v>699</v>
      </c>
      <c r="D25" t="s">
        <v>700</v>
      </c>
      <c r="E25">
        <v>1996</v>
      </c>
      <c r="F25">
        <v>0</v>
      </c>
      <c r="G25">
        <v>0</v>
      </c>
      <c r="H25" t="s">
        <v>701</v>
      </c>
      <c r="I25" t="s">
        <v>702</v>
      </c>
      <c r="J25">
        <v>11</v>
      </c>
      <c r="K25">
        <v>1</v>
      </c>
      <c r="L25">
        <v>1</v>
      </c>
    </row>
    <row r="26" spans="1:12">
      <c r="A26" s="7" t="s">
        <v>703</v>
      </c>
      <c r="B26" s="7" t="s">
        <v>8486</v>
      </c>
      <c r="C26" t="s">
        <v>704</v>
      </c>
      <c r="D26" t="s">
        <v>705</v>
      </c>
      <c r="E26">
        <v>2028</v>
      </c>
      <c r="F26">
        <v>0</v>
      </c>
      <c r="G26">
        <v>0</v>
      </c>
      <c r="H26" t="s">
        <v>706</v>
      </c>
      <c r="I26" t="s">
        <v>707</v>
      </c>
      <c r="J26">
        <v>32</v>
      </c>
      <c r="K26">
        <v>0</v>
      </c>
      <c r="L26">
        <v>0</v>
      </c>
    </row>
    <row r="27" spans="1:12">
      <c r="A27" s="7" t="s">
        <v>708</v>
      </c>
      <c r="B27" s="7" t="s">
        <v>334</v>
      </c>
      <c r="C27" t="s">
        <v>709</v>
      </c>
      <c r="D27" t="s">
        <v>710</v>
      </c>
      <c r="E27">
        <v>3051</v>
      </c>
      <c r="F27">
        <v>0</v>
      </c>
      <c r="G27">
        <v>0</v>
      </c>
      <c r="H27" t="s">
        <v>711</v>
      </c>
      <c r="I27" t="s">
        <v>712</v>
      </c>
      <c r="J27">
        <v>115</v>
      </c>
      <c r="K27">
        <v>0</v>
      </c>
      <c r="L27">
        <v>0</v>
      </c>
    </row>
    <row r="28" spans="1:12">
      <c r="A28" s="7" t="s">
        <v>713</v>
      </c>
      <c r="B28" s="7" t="s">
        <v>8487</v>
      </c>
      <c r="C28" t="s">
        <v>714</v>
      </c>
      <c r="D28" t="s">
        <v>715</v>
      </c>
      <c r="E28">
        <v>3309</v>
      </c>
      <c r="F28">
        <v>0</v>
      </c>
      <c r="G28">
        <v>0</v>
      </c>
      <c r="H28" t="s">
        <v>716</v>
      </c>
      <c r="I28" t="s">
        <v>717</v>
      </c>
      <c r="J28">
        <v>64</v>
      </c>
      <c r="K28">
        <v>0</v>
      </c>
      <c r="L28">
        <v>0</v>
      </c>
    </row>
    <row r="29" spans="1:12">
      <c r="A29" s="7" t="s">
        <v>718</v>
      </c>
      <c r="B29" s="7" t="s">
        <v>8992</v>
      </c>
      <c r="C29" t="s">
        <v>719</v>
      </c>
      <c r="D29" t="s">
        <v>720</v>
      </c>
      <c r="E29">
        <v>3945</v>
      </c>
      <c r="F29">
        <v>0</v>
      </c>
      <c r="G29">
        <v>0</v>
      </c>
      <c r="H29" t="s">
        <v>721</v>
      </c>
      <c r="I29" t="s">
        <v>722</v>
      </c>
      <c r="J29">
        <v>12</v>
      </c>
      <c r="K29">
        <v>0</v>
      </c>
      <c r="L29">
        <v>3</v>
      </c>
    </row>
    <row r="30" spans="1:12">
      <c r="A30" s="7" t="s">
        <v>723</v>
      </c>
      <c r="B30" s="7" t="s">
        <v>8488</v>
      </c>
      <c r="C30" t="s">
        <v>724</v>
      </c>
      <c r="D30" t="s">
        <v>725</v>
      </c>
      <c r="E30">
        <v>3988</v>
      </c>
      <c r="F30">
        <v>0</v>
      </c>
      <c r="G30">
        <v>0</v>
      </c>
      <c r="H30" t="s">
        <v>726</v>
      </c>
      <c r="I30" t="s">
        <v>727</v>
      </c>
      <c r="J30">
        <v>14</v>
      </c>
      <c r="K30">
        <v>0</v>
      </c>
      <c r="L30">
        <v>0</v>
      </c>
    </row>
    <row r="31" spans="1:12">
      <c r="A31" s="7" t="s">
        <v>728</v>
      </c>
      <c r="B31" s="7" t="s">
        <v>8489</v>
      </c>
      <c r="C31" t="s">
        <v>729</v>
      </c>
      <c r="D31" t="s">
        <v>730</v>
      </c>
      <c r="E31">
        <v>3965</v>
      </c>
      <c r="F31">
        <v>0</v>
      </c>
      <c r="G31">
        <v>0</v>
      </c>
      <c r="H31" t="s">
        <v>731</v>
      </c>
      <c r="I31" t="s">
        <v>732</v>
      </c>
      <c r="J31">
        <v>99</v>
      </c>
      <c r="K31">
        <v>0</v>
      </c>
      <c r="L31">
        <v>0</v>
      </c>
    </row>
    <row r="32" spans="1:12">
      <c r="A32" s="7" t="s">
        <v>733</v>
      </c>
      <c r="B32" s="7" t="s">
        <v>8490</v>
      </c>
      <c r="C32" t="s">
        <v>734</v>
      </c>
      <c r="D32" t="s">
        <v>735</v>
      </c>
      <c r="E32">
        <v>4144</v>
      </c>
      <c r="F32">
        <v>0</v>
      </c>
      <c r="G32">
        <v>0</v>
      </c>
      <c r="H32" t="s">
        <v>736</v>
      </c>
      <c r="I32" t="s">
        <v>737</v>
      </c>
      <c r="J32">
        <v>31</v>
      </c>
      <c r="K32">
        <v>0</v>
      </c>
      <c r="L32">
        <v>0</v>
      </c>
    </row>
    <row r="33" spans="1:12">
      <c r="A33" s="7" t="s">
        <v>738</v>
      </c>
      <c r="B33" s="7" t="s">
        <v>8491</v>
      </c>
      <c r="C33" t="s">
        <v>739</v>
      </c>
      <c r="D33" t="s">
        <v>740</v>
      </c>
      <c r="E33">
        <v>4674</v>
      </c>
      <c r="F33">
        <v>0</v>
      </c>
      <c r="G33">
        <v>0</v>
      </c>
      <c r="H33" t="s">
        <v>741</v>
      </c>
      <c r="I33" t="s">
        <v>742</v>
      </c>
      <c r="J33">
        <v>317</v>
      </c>
      <c r="K33">
        <v>12</v>
      </c>
      <c r="L33">
        <v>0</v>
      </c>
    </row>
    <row r="34" spans="1:12">
      <c r="A34" s="7" t="s">
        <v>743</v>
      </c>
      <c r="B34" s="7" t="s">
        <v>8993</v>
      </c>
      <c r="C34" t="s">
        <v>744</v>
      </c>
      <c r="D34" t="s">
        <v>745</v>
      </c>
      <c r="E34">
        <v>5024</v>
      </c>
      <c r="F34">
        <v>0</v>
      </c>
      <c r="G34">
        <v>0</v>
      </c>
      <c r="H34" t="s">
        <v>746</v>
      </c>
      <c r="I34" t="s">
        <v>747</v>
      </c>
      <c r="J34">
        <v>2</v>
      </c>
      <c r="K34">
        <v>0</v>
      </c>
      <c r="L34">
        <v>0</v>
      </c>
    </row>
    <row r="35" spans="1:12">
      <c r="A35" s="7" t="s">
        <v>748</v>
      </c>
      <c r="B35" s="7" t="s">
        <v>8994</v>
      </c>
      <c r="C35" t="s">
        <v>749</v>
      </c>
      <c r="D35" t="s">
        <v>750</v>
      </c>
      <c r="E35">
        <v>6247</v>
      </c>
      <c r="F35">
        <v>0</v>
      </c>
      <c r="G35">
        <v>0</v>
      </c>
      <c r="H35" t="s">
        <v>751</v>
      </c>
      <c r="I35" t="s">
        <v>752</v>
      </c>
      <c r="J35">
        <v>28</v>
      </c>
      <c r="K35">
        <v>0</v>
      </c>
      <c r="L35">
        <v>0</v>
      </c>
    </row>
    <row r="36" spans="1:12">
      <c r="A36" s="7" t="s">
        <v>753</v>
      </c>
      <c r="B36" s="7" t="s">
        <v>8492</v>
      </c>
      <c r="C36" t="s">
        <v>754</v>
      </c>
      <c r="D36" t="s">
        <v>755</v>
      </c>
      <c r="E36">
        <v>6300</v>
      </c>
      <c r="F36">
        <v>0</v>
      </c>
      <c r="G36">
        <v>0</v>
      </c>
      <c r="H36" t="s">
        <v>756</v>
      </c>
      <c r="I36" t="s">
        <v>757</v>
      </c>
      <c r="J36">
        <v>24</v>
      </c>
      <c r="K36">
        <v>0</v>
      </c>
      <c r="L36">
        <v>0</v>
      </c>
    </row>
    <row r="37" spans="1:12">
      <c r="A37" s="7" t="s">
        <v>758</v>
      </c>
      <c r="B37" s="7" t="s">
        <v>8493</v>
      </c>
      <c r="C37" t="s">
        <v>759</v>
      </c>
      <c r="D37" t="s">
        <v>760</v>
      </c>
      <c r="E37">
        <v>6968</v>
      </c>
      <c r="F37">
        <v>0</v>
      </c>
      <c r="G37">
        <v>0</v>
      </c>
      <c r="H37" t="s">
        <v>761</v>
      </c>
      <c r="I37" t="s">
        <v>762</v>
      </c>
      <c r="J37">
        <v>52</v>
      </c>
      <c r="K37">
        <v>0</v>
      </c>
      <c r="L37">
        <v>0</v>
      </c>
    </row>
    <row r="38" spans="1:12">
      <c r="A38" s="7" t="s">
        <v>763</v>
      </c>
      <c r="B38" s="7" t="s">
        <v>8494</v>
      </c>
      <c r="C38" t="s">
        <v>764</v>
      </c>
      <c r="D38" t="s">
        <v>765</v>
      </c>
      <c r="E38">
        <v>11893</v>
      </c>
      <c r="F38">
        <v>0</v>
      </c>
      <c r="G38">
        <v>0</v>
      </c>
      <c r="H38" t="s">
        <v>766</v>
      </c>
      <c r="I38" t="s">
        <v>767</v>
      </c>
      <c r="J38">
        <v>46</v>
      </c>
      <c r="K38">
        <v>0</v>
      </c>
      <c r="L38">
        <v>0</v>
      </c>
    </row>
    <row r="39" spans="1:12">
      <c r="A39" s="7" t="s">
        <v>768</v>
      </c>
      <c r="B39" s="7" t="s">
        <v>8995</v>
      </c>
      <c r="C39" t="s">
        <v>769</v>
      </c>
      <c r="D39" t="s">
        <v>770</v>
      </c>
      <c r="E39">
        <v>12231</v>
      </c>
      <c r="F39">
        <v>0</v>
      </c>
      <c r="G39">
        <v>0</v>
      </c>
      <c r="H39" t="s">
        <v>771</v>
      </c>
      <c r="I39" t="s">
        <v>772</v>
      </c>
      <c r="J39">
        <v>85</v>
      </c>
      <c r="K39">
        <v>2</v>
      </c>
      <c r="L39">
        <v>0</v>
      </c>
    </row>
    <row r="40" spans="1:12">
      <c r="A40" s="7" t="s">
        <v>773</v>
      </c>
      <c r="B40" s="7" t="s">
        <v>8996</v>
      </c>
      <c r="C40" t="s">
        <v>774</v>
      </c>
      <c r="D40" t="s">
        <v>775</v>
      </c>
      <c r="E40">
        <v>18490</v>
      </c>
      <c r="F40">
        <v>0</v>
      </c>
      <c r="G40">
        <v>0</v>
      </c>
      <c r="H40" t="s">
        <v>776</v>
      </c>
      <c r="I40" t="s">
        <v>777</v>
      </c>
      <c r="J40">
        <v>214</v>
      </c>
      <c r="K40">
        <v>0</v>
      </c>
      <c r="L40">
        <v>0</v>
      </c>
    </row>
    <row r="41" spans="1:12">
      <c r="A41" s="7" t="s">
        <v>778</v>
      </c>
      <c r="B41" s="7" t="s">
        <v>73</v>
      </c>
      <c r="C41" t="s">
        <v>779</v>
      </c>
      <c r="D41" t="s">
        <v>780</v>
      </c>
      <c r="E41">
        <v>19185</v>
      </c>
      <c r="F41">
        <v>0</v>
      </c>
      <c r="G41">
        <v>0</v>
      </c>
      <c r="H41" t="s">
        <v>781</v>
      </c>
      <c r="I41" t="s">
        <v>782</v>
      </c>
      <c r="J41">
        <v>495</v>
      </c>
      <c r="K41">
        <v>0</v>
      </c>
      <c r="L41">
        <v>0</v>
      </c>
    </row>
    <row r="42" spans="1:12">
      <c r="A42" s="7" t="s">
        <v>783</v>
      </c>
      <c r="B42" s="7" t="s">
        <v>8495</v>
      </c>
      <c r="C42" t="s">
        <v>784</v>
      </c>
      <c r="D42" t="s">
        <v>785</v>
      </c>
      <c r="E42">
        <v>24536</v>
      </c>
      <c r="F42">
        <v>0</v>
      </c>
      <c r="G42">
        <v>0</v>
      </c>
      <c r="H42" t="s">
        <v>786</v>
      </c>
      <c r="I42" t="s">
        <v>787</v>
      </c>
      <c r="J42">
        <v>28</v>
      </c>
      <c r="K42">
        <v>0</v>
      </c>
      <c r="L42">
        <v>5</v>
      </c>
    </row>
    <row r="43" spans="1:12">
      <c r="A43" s="7" t="s">
        <v>788</v>
      </c>
      <c r="B43" s="7" t="s">
        <v>8997</v>
      </c>
      <c r="C43" t="s">
        <v>789</v>
      </c>
      <c r="D43" t="s">
        <v>790</v>
      </c>
      <c r="E43">
        <v>31974</v>
      </c>
      <c r="F43">
        <v>0</v>
      </c>
      <c r="G43">
        <v>0</v>
      </c>
      <c r="H43" t="s">
        <v>791</v>
      </c>
      <c r="I43" t="s">
        <v>792</v>
      </c>
      <c r="J43">
        <v>407</v>
      </c>
      <c r="K43">
        <v>0</v>
      </c>
      <c r="L43">
        <v>15</v>
      </c>
    </row>
    <row r="44" spans="1:12">
      <c r="A44" s="7" t="s">
        <v>793</v>
      </c>
      <c r="B44" s="7" t="s">
        <v>8496</v>
      </c>
      <c r="C44" t="s">
        <v>794</v>
      </c>
      <c r="D44" t="s">
        <v>795</v>
      </c>
      <c r="E44">
        <v>35364</v>
      </c>
      <c r="F44">
        <v>0</v>
      </c>
      <c r="G44">
        <v>0</v>
      </c>
      <c r="H44" t="s">
        <v>796</v>
      </c>
      <c r="I44" t="s">
        <v>797</v>
      </c>
      <c r="J44">
        <v>237</v>
      </c>
      <c r="K44">
        <v>0</v>
      </c>
      <c r="L44">
        <v>0</v>
      </c>
    </row>
    <row r="45" spans="1:12">
      <c r="A45" s="7" t="s">
        <v>798</v>
      </c>
      <c r="B45" s="7" t="s">
        <v>187</v>
      </c>
      <c r="C45" t="s">
        <v>799</v>
      </c>
      <c r="D45" t="s">
        <v>800</v>
      </c>
      <c r="E45">
        <v>80380</v>
      </c>
      <c r="F45">
        <v>0</v>
      </c>
      <c r="G45">
        <v>0</v>
      </c>
      <c r="H45" t="s">
        <v>801</v>
      </c>
      <c r="I45" t="s">
        <v>802</v>
      </c>
      <c r="J45">
        <v>84</v>
      </c>
      <c r="K45">
        <v>0</v>
      </c>
      <c r="L45">
        <v>3</v>
      </c>
    </row>
    <row r="46" spans="1:12">
      <c r="A46" s="7" t="s">
        <v>803</v>
      </c>
      <c r="B46" s="7" t="s">
        <v>8497</v>
      </c>
      <c r="C46" t="s">
        <v>804</v>
      </c>
      <c r="D46" t="s">
        <v>805</v>
      </c>
      <c r="E46">
        <v>581</v>
      </c>
      <c r="F46">
        <v>0</v>
      </c>
      <c r="G46">
        <v>1</v>
      </c>
      <c r="H46" t="s">
        <v>806</v>
      </c>
      <c r="I46" t="s">
        <v>807</v>
      </c>
      <c r="J46">
        <v>36</v>
      </c>
      <c r="K46">
        <v>0</v>
      </c>
      <c r="L46">
        <v>1</v>
      </c>
    </row>
    <row r="47" spans="1:12">
      <c r="A47" s="7" t="s">
        <v>808</v>
      </c>
      <c r="B47" s="7" t="s">
        <v>8498</v>
      </c>
      <c r="C47" t="s">
        <v>809</v>
      </c>
      <c r="D47" t="s">
        <v>810</v>
      </c>
      <c r="E47">
        <v>596</v>
      </c>
      <c r="F47">
        <v>0</v>
      </c>
      <c r="G47">
        <v>1</v>
      </c>
      <c r="H47" t="s">
        <v>811</v>
      </c>
      <c r="I47" t="s">
        <v>812</v>
      </c>
      <c r="J47">
        <v>37</v>
      </c>
      <c r="K47">
        <v>0</v>
      </c>
      <c r="L47">
        <v>1</v>
      </c>
    </row>
    <row r="48" spans="1:12">
      <c r="A48" s="7" t="s">
        <v>813</v>
      </c>
      <c r="B48" s="7" t="s">
        <v>8499</v>
      </c>
      <c r="C48" t="s">
        <v>814</v>
      </c>
      <c r="D48" t="s">
        <v>815</v>
      </c>
      <c r="E48">
        <v>591</v>
      </c>
      <c r="F48">
        <v>0</v>
      </c>
      <c r="G48">
        <v>1</v>
      </c>
      <c r="H48" t="s">
        <v>816</v>
      </c>
      <c r="I48" t="s">
        <v>817</v>
      </c>
      <c r="J48">
        <v>23</v>
      </c>
      <c r="K48">
        <v>14</v>
      </c>
      <c r="L48">
        <v>3</v>
      </c>
    </row>
    <row r="49" spans="1:12">
      <c r="A49" s="7" t="s">
        <v>818</v>
      </c>
      <c r="B49" s="7" t="s">
        <v>8500</v>
      </c>
      <c r="C49" t="s">
        <v>819</v>
      </c>
      <c r="D49" t="s">
        <v>820</v>
      </c>
      <c r="E49">
        <v>641</v>
      </c>
      <c r="F49">
        <v>0</v>
      </c>
      <c r="G49">
        <v>1</v>
      </c>
      <c r="H49" t="s">
        <v>821</v>
      </c>
      <c r="I49" t="s">
        <v>822</v>
      </c>
      <c r="J49">
        <v>40</v>
      </c>
      <c r="K49">
        <v>0</v>
      </c>
      <c r="L49">
        <v>1</v>
      </c>
    </row>
    <row r="50" spans="1:12">
      <c r="A50" s="7" t="s">
        <v>823</v>
      </c>
      <c r="B50" s="7" t="s">
        <v>8501</v>
      </c>
      <c r="C50" t="s">
        <v>824</v>
      </c>
      <c r="D50" t="s">
        <v>825</v>
      </c>
      <c r="E50">
        <v>600</v>
      </c>
      <c r="F50">
        <v>0</v>
      </c>
      <c r="G50">
        <v>1</v>
      </c>
      <c r="H50" t="s">
        <v>826</v>
      </c>
      <c r="I50" t="s">
        <v>827</v>
      </c>
      <c r="J50">
        <v>39</v>
      </c>
      <c r="K50">
        <v>2</v>
      </c>
      <c r="L50">
        <v>8</v>
      </c>
    </row>
    <row r="51" spans="1:12">
      <c r="A51" s="7" t="s">
        <v>828</v>
      </c>
      <c r="B51" s="7" t="s">
        <v>8502</v>
      </c>
      <c r="C51" t="s">
        <v>829</v>
      </c>
      <c r="D51" t="s">
        <v>830</v>
      </c>
      <c r="E51">
        <v>941</v>
      </c>
      <c r="F51">
        <v>0</v>
      </c>
      <c r="G51">
        <v>1</v>
      </c>
      <c r="H51" t="s">
        <v>831</v>
      </c>
      <c r="I51" t="s">
        <v>832</v>
      </c>
      <c r="J51">
        <v>161</v>
      </c>
      <c r="K51">
        <v>0</v>
      </c>
      <c r="L51">
        <v>1</v>
      </c>
    </row>
    <row r="52" spans="1:12">
      <c r="A52" s="7" t="s">
        <v>833</v>
      </c>
      <c r="B52" s="7" t="s">
        <v>8503</v>
      </c>
      <c r="C52" t="s">
        <v>834</v>
      </c>
      <c r="D52" t="s">
        <v>835</v>
      </c>
      <c r="E52">
        <v>988</v>
      </c>
      <c r="F52">
        <v>0</v>
      </c>
      <c r="G52">
        <v>1</v>
      </c>
      <c r="H52" t="s">
        <v>836</v>
      </c>
      <c r="I52" t="s">
        <v>837</v>
      </c>
      <c r="J52">
        <v>132</v>
      </c>
      <c r="K52">
        <v>73</v>
      </c>
      <c r="L52">
        <v>1</v>
      </c>
    </row>
    <row r="53" spans="1:12">
      <c r="A53" s="7" t="s">
        <v>838</v>
      </c>
      <c r="B53" s="7" t="s">
        <v>8504</v>
      </c>
      <c r="C53" t="s">
        <v>839</v>
      </c>
      <c r="D53" t="s">
        <v>840</v>
      </c>
      <c r="E53">
        <v>956</v>
      </c>
      <c r="F53">
        <v>0</v>
      </c>
      <c r="G53">
        <v>1</v>
      </c>
      <c r="H53" t="s">
        <v>841</v>
      </c>
      <c r="I53" t="s">
        <v>842</v>
      </c>
      <c r="J53">
        <v>47</v>
      </c>
      <c r="K53">
        <v>0</v>
      </c>
      <c r="L53">
        <v>1</v>
      </c>
    </row>
    <row r="54" spans="1:12">
      <c r="A54" s="7" t="s">
        <v>843</v>
      </c>
      <c r="B54" s="7" t="s">
        <v>8998</v>
      </c>
      <c r="C54" t="s">
        <v>844</v>
      </c>
      <c r="D54" t="s">
        <v>845</v>
      </c>
      <c r="E54">
        <v>1122</v>
      </c>
      <c r="F54">
        <v>0</v>
      </c>
      <c r="G54">
        <v>1</v>
      </c>
      <c r="H54" t="s">
        <v>846</v>
      </c>
      <c r="I54" t="s">
        <v>847</v>
      </c>
      <c r="J54">
        <v>126</v>
      </c>
      <c r="K54">
        <v>0</v>
      </c>
      <c r="L54">
        <v>14</v>
      </c>
    </row>
    <row r="55" spans="1:12">
      <c r="A55" s="7" t="s">
        <v>848</v>
      </c>
      <c r="B55" s="7" t="s">
        <v>8999</v>
      </c>
      <c r="C55" t="s">
        <v>849</v>
      </c>
      <c r="D55" t="s">
        <v>850</v>
      </c>
      <c r="E55">
        <v>1138</v>
      </c>
      <c r="F55">
        <v>0</v>
      </c>
      <c r="G55">
        <v>1</v>
      </c>
      <c r="H55" t="s">
        <v>851</v>
      </c>
      <c r="I55" t="s">
        <v>852</v>
      </c>
      <c r="J55">
        <v>29</v>
      </c>
      <c r="K55">
        <v>0</v>
      </c>
      <c r="L55">
        <v>6</v>
      </c>
    </row>
    <row r="56" spans="1:12">
      <c r="A56" s="7" t="s">
        <v>853</v>
      </c>
      <c r="B56" s="7" t="s">
        <v>9000</v>
      </c>
      <c r="C56" t="s">
        <v>854</v>
      </c>
      <c r="D56" t="s">
        <v>855</v>
      </c>
      <c r="E56">
        <v>1374</v>
      </c>
      <c r="F56">
        <v>0</v>
      </c>
      <c r="G56">
        <v>1</v>
      </c>
      <c r="H56" t="s">
        <v>856</v>
      </c>
      <c r="I56" t="s">
        <v>857</v>
      </c>
      <c r="J56">
        <v>100</v>
      </c>
      <c r="K56">
        <v>24</v>
      </c>
      <c r="L56">
        <v>44</v>
      </c>
    </row>
    <row r="57" spans="1:12">
      <c r="A57" s="7" t="s">
        <v>858</v>
      </c>
      <c r="B57" s="7" t="s">
        <v>8505</v>
      </c>
      <c r="C57" t="s">
        <v>859</v>
      </c>
      <c r="D57" t="s">
        <v>860</v>
      </c>
      <c r="E57">
        <v>1484</v>
      </c>
      <c r="F57">
        <v>0</v>
      </c>
      <c r="G57">
        <v>1</v>
      </c>
      <c r="H57" t="s">
        <v>861</v>
      </c>
      <c r="I57" t="s">
        <v>862</v>
      </c>
      <c r="J57">
        <v>73</v>
      </c>
      <c r="K57">
        <v>15</v>
      </c>
      <c r="L57">
        <v>11</v>
      </c>
    </row>
    <row r="58" spans="1:12">
      <c r="A58" s="7" t="s">
        <v>863</v>
      </c>
      <c r="B58" s="7" t="s">
        <v>9001</v>
      </c>
      <c r="C58" t="s">
        <v>864</v>
      </c>
      <c r="D58" t="s">
        <v>865</v>
      </c>
      <c r="E58">
        <v>1580</v>
      </c>
      <c r="F58">
        <v>0</v>
      </c>
      <c r="G58">
        <v>1</v>
      </c>
      <c r="H58" t="s">
        <v>866</v>
      </c>
      <c r="I58" t="s">
        <v>867</v>
      </c>
      <c r="J58">
        <v>61</v>
      </c>
      <c r="K58">
        <v>0</v>
      </c>
      <c r="L58">
        <v>1</v>
      </c>
    </row>
    <row r="59" spans="1:12">
      <c r="A59" s="7" t="s">
        <v>868</v>
      </c>
      <c r="B59" s="7" t="s">
        <v>9002</v>
      </c>
      <c r="C59" t="s">
        <v>869</v>
      </c>
      <c r="D59" t="s">
        <v>870</v>
      </c>
      <c r="E59">
        <v>1968</v>
      </c>
      <c r="F59">
        <v>0</v>
      </c>
      <c r="G59">
        <v>1</v>
      </c>
      <c r="H59" t="s">
        <v>871</v>
      </c>
      <c r="I59" t="s">
        <v>872</v>
      </c>
      <c r="J59">
        <v>196</v>
      </c>
      <c r="K59">
        <v>1</v>
      </c>
      <c r="L59">
        <v>4</v>
      </c>
    </row>
    <row r="60" spans="1:12">
      <c r="A60" s="7" t="s">
        <v>873</v>
      </c>
      <c r="B60" s="7" t="s">
        <v>8506</v>
      </c>
      <c r="C60" t="s">
        <v>874</v>
      </c>
      <c r="D60" t="s">
        <v>875</v>
      </c>
      <c r="E60">
        <v>1980</v>
      </c>
      <c r="F60">
        <v>0</v>
      </c>
      <c r="G60">
        <v>1</v>
      </c>
      <c r="H60" t="s">
        <v>876</v>
      </c>
      <c r="I60" t="s">
        <v>877</v>
      </c>
      <c r="J60">
        <v>26</v>
      </c>
      <c r="K60">
        <v>30</v>
      </c>
      <c r="L60">
        <v>13</v>
      </c>
    </row>
    <row r="61" spans="1:12">
      <c r="A61" s="7" t="s">
        <v>878</v>
      </c>
      <c r="B61" s="7" t="s">
        <v>8507</v>
      </c>
      <c r="C61" t="s">
        <v>879</v>
      </c>
      <c r="D61" t="s">
        <v>880</v>
      </c>
      <c r="E61">
        <v>2334</v>
      </c>
      <c r="F61">
        <v>0</v>
      </c>
      <c r="G61">
        <v>1</v>
      </c>
      <c r="H61" t="s">
        <v>881</v>
      </c>
      <c r="I61" t="s">
        <v>882</v>
      </c>
      <c r="J61">
        <v>18</v>
      </c>
      <c r="K61">
        <v>5</v>
      </c>
      <c r="L61">
        <v>0</v>
      </c>
    </row>
    <row r="62" spans="1:12">
      <c r="A62" s="7" t="s">
        <v>883</v>
      </c>
      <c r="B62" s="7" t="s">
        <v>9003</v>
      </c>
      <c r="C62" t="s">
        <v>884</v>
      </c>
      <c r="D62" t="s">
        <v>885</v>
      </c>
      <c r="E62">
        <v>8514</v>
      </c>
      <c r="F62">
        <v>0</v>
      </c>
      <c r="G62">
        <v>1</v>
      </c>
      <c r="H62" t="s">
        <v>886</v>
      </c>
      <c r="I62" t="s">
        <v>887</v>
      </c>
      <c r="J62">
        <v>99</v>
      </c>
      <c r="K62">
        <v>0</v>
      </c>
      <c r="L62">
        <v>4</v>
      </c>
    </row>
    <row r="63" spans="1:12">
      <c r="A63" s="7" t="s">
        <v>888</v>
      </c>
      <c r="B63" s="7" t="s">
        <v>8508</v>
      </c>
      <c r="C63" t="s">
        <v>889</v>
      </c>
      <c r="D63" t="s">
        <v>890</v>
      </c>
      <c r="E63">
        <v>11015</v>
      </c>
      <c r="F63">
        <v>0</v>
      </c>
      <c r="G63">
        <v>1</v>
      </c>
      <c r="H63" t="s">
        <v>891</v>
      </c>
      <c r="I63" t="s">
        <v>892</v>
      </c>
      <c r="J63">
        <v>35</v>
      </c>
      <c r="K63">
        <v>18</v>
      </c>
      <c r="L63">
        <v>2</v>
      </c>
    </row>
    <row r="64" spans="1:12">
      <c r="A64" s="7" t="s">
        <v>893</v>
      </c>
      <c r="B64" s="7" t="s">
        <v>8509</v>
      </c>
      <c r="C64" t="s">
        <v>894</v>
      </c>
      <c r="D64" t="s">
        <v>895</v>
      </c>
      <c r="E64">
        <v>16040</v>
      </c>
      <c r="F64">
        <v>0</v>
      </c>
      <c r="G64">
        <v>1</v>
      </c>
      <c r="H64" t="s">
        <v>896</v>
      </c>
      <c r="I64" t="s">
        <v>897</v>
      </c>
      <c r="J64">
        <v>45</v>
      </c>
      <c r="K64">
        <v>2</v>
      </c>
      <c r="L64">
        <v>1</v>
      </c>
    </row>
    <row r="65" spans="1:12">
      <c r="A65" s="7" t="s">
        <v>898</v>
      </c>
      <c r="B65" s="7" t="s">
        <v>8510</v>
      </c>
      <c r="C65" t="s">
        <v>899</v>
      </c>
      <c r="D65" t="s">
        <v>900</v>
      </c>
      <c r="E65">
        <v>22395</v>
      </c>
      <c r="F65">
        <v>0</v>
      </c>
      <c r="G65">
        <v>1</v>
      </c>
      <c r="H65" t="s">
        <v>901</v>
      </c>
      <c r="I65" t="s">
        <v>902</v>
      </c>
      <c r="J65">
        <v>37</v>
      </c>
      <c r="K65">
        <v>13</v>
      </c>
      <c r="L65">
        <v>0</v>
      </c>
    </row>
    <row r="66" spans="1:12">
      <c r="A66" s="7" t="s">
        <v>903</v>
      </c>
      <c r="B66" s="7" t="s">
        <v>9004</v>
      </c>
      <c r="C66" t="s">
        <v>904</v>
      </c>
      <c r="D66" t="s">
        <v>905</v>
      </c>
      <c r="E66">
        <v>37047</v>
      </c>
      <c r="F66">
        <v>0</v>
      </c>
      <c r="G66">
        <v>1</v>
      </c>
      <c r="H66" t="s">
        <v>906</v>
      </c>
      <c r="I66" t="s">
        <v>907</v>
      </c>
      <c r="J66">
        <v>22</v>
      </c>
      <c r="K66">
        <v>15</v>
      </c>
      <c r="L66">
        <v>1</v>
      </c>
    </row>
    <row r="67" spans="1:12">
      <c r="A67" s="7" t="s">
        <v>908</v>
      </c>
      <c r="B67" s="7" t="s">
        <v>8511</v>
      </c>
      <c r="C67" t="s">
        <v>909</v>
      </c>
      <c r="D67" t="s">
        <v>910</v>
      </c>
      <c r="E67">
        <v>58854</v>
      </c>
      <c r="F67">
        <v>0</v>
      </c>
      <c r="G67">
        <v>1</v>
      </c>
      <c r="H67" t="s">
        <v>911</v>
      </c>
      <c r="I67" t="s">
        <v>912</v>
      </c>
      <c r="J67">
        <v>15</v>
      </c>
      <c r="K67">
        <v>0</v>
      </c>
      <c r="L67">
        <v>0</v>
      </c>
    </row>
    <row r="68" spans="1:12">
      <c r="A68" s="7" t="s">
        <v>913</v>
      </c>
      <c r="B68" s="7" t="s">
        <v>8512</v>
      </c>
      <c r="C68" t="s">
        <v>914</v>
      </c>
      <c r="D68" t="s">
        <v>915</v>
      </c>
      <c r="E68">
        <v>523</v>
      </c>
      <c r="F68">
        <v>0</v>
      </c>
      <c r="G68">
        <v>2</v>
      </c>
      <c r="H68" t="s">
        <v>916</v>
      </c>
      <c r="I68" t="s">
        <v>917</v>
      </c>
      <c r="J68">
        <v>53</v>
      </c>
      <c r="K68">
        <v>0</v>
      </c>
      <c r="L68">
        <v>0</v>
      </c>
    </row>
    <row r="69" spans="1:12">
      <c r="A69" s="7" t="s">
        <v>918</v>
      </c>
      <c r="B69" s="7" t="s">
        <v>8513</v>
      </c>
      <c r="C69" t="s">
        <v>919</v>
      </c>
      <c r="D69" t="s">
        <v>920</v>
      </c>
      <c r="E69">
        <v>723</v>
      </c>
      <c r="F69">
        <v>0</v>
      </c>
      <c r="G69">
        <v>2</v>
      </c>
      <c r="H69" t="s">
        <v>921</v>
      </c>
      <c r="I69" t="s">
        <v>922</v>
      </c>
      <c r="J69">
        <v>65</v>
      </c>
      <c r="K69">
        <v>1</v>
      </c>
      <c r="L69">
        <v>1</v>
      </c>
    </row>
    <row r="70" spans="1:12">
      <c r="A70" s="7" t="s">
        <v>923</v>
      </c>
      <c r="B70" s="7" t="s">
        <v>8514</v>
      </c>
      <c r="C70" t="s">
        <v>924</v>
      </c>
      <c r="D70" t="s">
        <v>925</v>
      </c>
      <c r="E70">
        <v>2066</v>
      </c>
      <c r="F70">
        <v>0</v>
      </c>
      <c r="G70">
        <v>2</v>
      </c>
      <c r="H70" t="s">
        <v>926</v>
      </c>
      <c r="I70" t="s">
        <v>927</v>
      </c>
      <c r="J70">
        <v>35</v>
      </c>
      <c r="K70">
        <v>1</v>
      </c>
      <c r="L70">
        <v>2</v>
      </c>
    </row>
    <row r="71" spans="1:12">
      <c r="A71" s="7" t="s">
        <v>928</v>
      </c>
      <c r="B71" s="7" t="s">
        <v>8515</v>
      </c>
      <c r="C71" t="s">
        <v>929</v>
      </c>
      <c r="D71" t="s">
        <v>930</v>
      </c>
      <c r="E71">
        <v>2552</v>
      </c>
      <c r="F71">
        <v>0</v>
      </c>
      <c r="G71">
        <v>2</v>
      </c>
      <c r="H71" t="s">
        <v>931</v>
      </c>
      <c r="I71" t="s">
        <v>932</v>
      </c>
      <c r="J71">
        <v>77</v>
      </c>
      <c r="K71">
        <v>10</v>
      </c>
      <c r="L71">
        <v>1</v>
      </c>
    </row>
    <row r="72" spans="1:12">
      <c r="A72" s="7" t="s">
        <v>933</v>
      </c>
      <c r="B72" s="7" t="s">
        <v>9005</v>
      </c>
      <c r="C72" t="s">
        <v>934</v>
      </c>
      <c r="D72" t="s">
        <v>935</v>
      </c>
      <c r="E72">
        <v>12830</v>
      </c>
      <c r="F72">
        <v>0</v>
      </c>
      <c r="G72">
        <v>2</v>
      </c>
      <c r="H72" t="s">
        <v>936</v>
      </c>
      <c r="I72" t="s">
        <v>937</v>
      </c>
      <c r="J72">
        <v>13</v>
      </c>
      <c r="K72">
        <v>0</v>
      </c>
      <c r="L72">
        <v>0</v>
      </c>
    </row>
    <row r="73" spans="1:12">
      <c r="A73" s="7" t="s">
        <v>938</v>
      </c>
      <c r="B73" s="7" t="s">
        <v>8516</v>
      </c>
      <c r="C73" t="s">
        <v>939</v>
      </c>
      <c r="D73" t="s">
        <v>940</v>
      </c>
      <c r="E73">
        <v>88450</v>
      </c>
      <c r="F73">
        <v>0</v>
      </c>
      <c r="G73">
        <v>2</v>
      </c>
      <c r="H73" t="s">
        <v>941</v>
      </c>
      <c r="I73" t="s">
        <v>942</v>
      </c>
      <c r="J73">
        <v>33</v>
      </c>
      <c r="K73">
        <v>7</v>
      </c>
      <c r="L73">
        <v>3</v>
      </c>
    </row>
    <row r="74" spans="1:12">
      <c r="A74" s="7" t="s">
        <v>943</v>
      </c>
      <c r="B74" s="7" t="s">
        <v>8517</v>
      </c>
      <c r="C74" t="s">
        <v>944</v>
      </c>
      <c r="D74" t="s">
        <v>945</v>
      </c>
      <c r="E74">
        <v>514</v>
      </c>
      <c r="F74">
        <v>0</v>
      </c>
      <c r="G74">
        <v>3</v>
      </c>
      <c r="H74" t="s">
        <v>946</v>
      </c>
      <c r="I74" t="s">
        <v>947</v>
      </c>
      <c r="J74">
        <v>53</v>
      </c>
      <c r="K74">
        <v>1</v>
      </c>
      <c r="L74">
        <v>2</v>
      </c>
    </row>
    <row r="75" spans="1:12">
      <c r="A75" s="7" t="s">
        <v>948</v>
      </c>
      <c r="B75" s="7" t="s">
        <v>9006</v>
      </c>
      <c r="C75" t="s">
        <v>949</v>
      </c>
      <c r="D75" t="s">
        <v>950</v>
      </c>
      <c r="E75">
        <v>593</v>
      </c>
      <c r="F75">
        <v>0</v>
      </c>
      <c r="G75">
        <v>3</v>
      </c>
      <c r="H75" t="s">
        <v>951</v>
      </c>
      <c r="I75" t="s">
        <v>952</v>
      </c>
      <c r="J75">
        <v>64</v>
      </c>
      <c r="K75">
        <v>0</v>
      </c>
      <c r="L75">
        <v>4</v>
      </c>
    </row>
    <row r="76" spans="1:12">
      <c r="A76" s="7" t="s">
        <v>953</v>
      </c>
      <c r="B76" s="7" t="s">
        <v>8518</v>
      </c>
      <c r="C76" t="s">
        <v>954</v>
      </c>
      <c r="D76" t="s">
        <v>955</v>
      </c>
      <c r="E76">
        <v>1467</v>
      </c>
      <c r="F76">
        <v>0</v>
      </c>
      <c r="G76">
        <v>3</v>
      </c>
      <c r="H76" t="s">
        <v>956</v>
      </c>
      <c r="I76" t="s">
        <v>957</v>
      </c>
      <c r="J76">
        <v>66</v>
      </c>
      <c r="K76">
        <v>0</v>
      </c>
      <c r="L76">
        <v>2</v>
      </c>
    </row>
    <row r="77" spans="1:12">
      <c r="A77" s="7" t="s">
        <v>958</v>
      </c>
      <c r="B77" s="7" t="s">
        <v>9007</v>
      </c>
      <c r="C77" t="s">
        <v>959</v>
      </c>
      <c r="D77" t="s">
        <v>960</v>
      </c>
      <c r="E77">
        <v>4104</v>
      </c>
      <c r="F77">
        <v>0</v>
      </c>
      <c r="G77">
        <v>3</v>
      </c>
      <c r="H77" t="s">
        <v>961</v>
      </c>
      <c r="I77" t="s">
        <v>962</v>
      </c>
      <c r="J77">
        <v>50</v>
      </c>
      <c r="K77">
        <v>6</v>
      </c>
      <c r="L77">
        <v>5</v>
      </c>
    </row>
    <row r="78" spans="1:12">
      <c r="A78" s="7" t="s">
        <v>963</v>
      </c>
      <c r="B78" s="7" t="s">
        <v>35</v>
      </c>
      <c r="C78" t="s">
        <v>964</v>
      </c>
      <c r="D78" t="s">
        <v>965</v>
      </c>
      <c r="E78">
        <v>18409</v>
      </c>
      <c r="F78">
        <v>0</v>
      </c>
      <c r="G78">
        <v>3</v>
      </c>
      <c r="H78" t="s">
        <v>966</v>
      </c>
      <c r="I78" t="s">
        <v>967</v>
      </c>
      <c r="J78">
        <v>721</v>
      </c>
      <c r="K78">
        <v>25</v>
      </c>
      <c r="L78">
        <v>4</v>
      </c>
    </row>
    <row r="79" spans="1:12">
      <c r="A79" s="7" t="s">
        <v>968</v>
      </c>
      <c r="B79" s="7" t="s">
        <v>9008</v>
      </c>
      <c r="C79" t="s">
        <v>969</v>
      </c>
      <c r="D79" t="s">
        <v>970</v>
      </c>
      <c r="E79">
        <v>1407</v>
      </c>
      <c r="F79">
        <v>0</v>
      </c>
      <c r="G79">
        <v>4</v>
      </c>
      <c r="H79" t="s">
        <v>971</v>
      </c>
      <c r="I79" t="s">
        <v>972</v>
      </c>
      <c r="J79">
        <v>10</v>
      </c>
      <c r="K79">
        <v>3</v>
      </c>
      <c r="L79">
        <v>4</v>
      </c>
    </row>
    <row r="80" spans="1:12">
      <c r="A80" s="7" t="s">
        <v>973</v>
      </c>
      <c r="B80" s="7" t="s">
        <v>9009</v>
      </c>
      <c r="C80" t="s">
        <v>974</v>
      </c>
      <c r="D80" t="s">
        <v>975</v>
      </c>
      <c r="E80">
        <v>5041</v>
      </c>
      <c r="F80">
        <v>0</v>
      </c>
      <c r="G80">
        <v>4</v>
      </c>
      <c r="H80" t="s">
        <v>976</v>
      </c>
      <c r="I80" t="s">
        <v>977</v>
      </c>
      <c r="J80">
        <v>140</v>
      </c>
      <c r="K80">
        <v>37</v>
      </c>
      <c r="L80">
        <v>35</v>
      </c>
    </row>
    <row r="81" spans="1:12">
      <c r="A81" s="7" t="s">
        <v>978</v>
      </c>
      <c r="B81" s="7" t="s">
        <v>312</v>
      </c>
      <c r="C81" t="s">
        <v>979</v>
      </c>
      <c r="D81" t="s">
        <v>980</v>
      </c>
      <c r="E81">
        <v>46453</v>
      </c>
      <c r="F81">
        <v>0</v>
      </c>
      <c r="G81">
        <v>5</v>
      </c>
      <c r="H81" t="s">
        <v>981</v>
      </c>
      <c r="I81" t="s">
        <v>982</v>
      </c>
      <c r="J81">
        <v>380</v>
      </c>
      <c r="K81">
        <v>150</v>
      </c>
      <c r="L81">
        <v>91</v>
      </c>
    </row>
    <row r="82" spans="1:12">
      <c r="A82" s="7" t="s">
        <v>983</v>
      </c>
      <c r="B82" s="7" t="s">
        <v>9010</v>
      </c>
      <c r="C82" t="s">
        <v>984</v>
      </c>
      <c r="D82" t="s">
        <v>985</v>
      </c>
      <c r="E82">
        <v>872</v>
      </c>
      <c r="F82">
        <v>0</v>
      </c>
      <c r="G82">
        <v>7</v>
      </c>
      <c r="H82" t="s">
        <v>986</v>
      </c>
      <c r="I82" t="s">
        <v>987</v>
      </c>
      <c r="J82">
        <v>57</v>
      </c>
      <c r="K82">
        <v>0</v>
      </c>
      <c r="L82">
        <v>33</v>
      </c>
    </row>
    <row r="83" spans="1:12">
      <c r="A83" s="7" t="s">
        <v>988</v>
      </c>
      <c r="B83" s="7" t="s">
        <v>9011</v>
      </c>
      <c r="C83" t="s">
        <v>989</v>
      </c>
      <c r="D83" t="s">
        <v>990</v>
      </c>
      <c r="E83">
        <v>10795</v>
      </c>
      <c r="F83">
        <v>0</v>
      </c>
      <c r="G83">
        <v>9</v>
      </c>
      <c r="H83" t="s">
        <v>991</v>
      </c>
      <c r="I83" t="s">
        <v>992</v>
      </c>
      <c r="J83">
        <v>382</v>
      </c>
      <c r="K83">
        <v>41</v>
      </c>
      <c r="L83">
        <v>30</v>
      </c>
    </row>
    <row r="84" spans="1:12">
      <c r="A84" s="7" t="s">
        <v>993</v>
      </c>
      <c r="B84" s="7" t="s">
        <v>9012</v>
      </c>
      <c r="C84" t="s">
        <v>994</v>
      </c>
      <c r="D84" t="s">
        <v>995</v>
      </c>
      <c r="E84">
        <v>2774</v>
      </c>
      <c r="F84">
        <v>0</v>
      </c>
      <c r="G84">
        <v>12</v>
      </c>
      <c r="H84" t="s">
        <v>996</v>
      </c>
      <c r="I84" t="s">
        <v>997</v>
      </c>
      <c r="J84">
        <v>86</v>
      </c>
      <c r="K84">
        <v>0</v>
      </c>
      <c r="L84">
        <v>38</v>
      </c>
    </row>
    <row r="85" spans="1:12">
      <c r="A85" s="7" t="s">
        <v>998</v>
      </c>
      <c r="B85" s="7" t="s">
        <v>9013</v>
      </c>
      <c r="C85" t="s">
        <v>999</v>
      </c>
      <c r="D85" t="s">
        <v>1000</v>
      </c>
      <c r="E85">
        <v>524</v>
      </c>
      <c r="F85">
        <v>1</v>
      </c>
      <c r="G85">
        <v>0</v>
      </c>
      <c r="H85" t="s">
        <v>1001</v>
      </c>
      <c r="I85" t="s">
        <v>1002</v>
      </c>
      <c r="J85">
        <v>40</v>
      </c>
      <c r="K85">
        <v>2</v>
      </c>
      <c r="L85">
        <v>0</v>
      </c>
    </row>
    <row r="86" spans="1:12">
      <c r="A86" s="7" t="s">
        <v>1003</v>
      </c>
      <c r="B86" s="7" t="s">
        <v>9014</v>
      </c>
      <c r="C86" t="s">
        <v>1004</v>
      </c>
      <c r="D86" t="s">
        <v>1005</v>
      </c>
      <c r="E86">
        <v>552</v>
      </c>
      <c r="F86">
        <v>1</v>
      </c>
      <c r="G86">
        <v>0</v>
      </c>
      <c r="H86" t="s">
        <v>1006</v>
      </c>
      <c r="I86" t="s">
        <v>1007</v>
      </c>
      <c r="J86">
        <v>31</v>
      </c>
      <c r="K86">
        <v>0</v>
      </c>
      <c r="L86">
        <v>0</v>
      </c>
    </row>
    <row r="87" spans="1:12">
      <c r="A87" s="7" t="s">
        <v>1008</v>
      </c>
      <c r="B87" s="7" t="s">
        <v>8519</v>
      </c>
      <c r="C87" t="s">
        <v>1009</v>
      </c>
      <c r="D87" t="s">
        <v>1010</v>
      </c>
      <c r="E87">
        <v>573</v>
      </c>
      <c r="F87">
        <v>1</v>
      </c>
      <c r="G87">
        <v>0</v>
      </c>
      <c r="H87" t="s">
        <v>1011</v>
      </c>
      <c r="I87" t="s">
        <v>1012</v>
      </c>
      <c r="J87">
        <v>5</v>
      </c>
      <c r="K87">
        <v>1</v>
      </c>
      <c r="L87">
        <v>1</v>
      </c>
    </row>
    <row r="88" spans="1:12">
      <c r="A88" s="7" t="s">
        <v>1013</v>
      </c>
      <c r="B88" s="7" t="s">
        <v>8520</v>
      </c>
      <c r="C88" t="s">
        <v>1014</v>
      </c>
      <c r="D88" t="s">
        <v>1015</v>
      </c>
      <c r="E88">
        <v>840</v>
      </c>
      <c r="F88">
        <v>1</v>
      </c>
      <c r="G88">
        <v>0</v>
      </c>
      <c r="H88" t="s">
        <v>1016</v>
      </c>
      <c r="I88" t="s">
        <v>1017</v>
      </c>
      <c r="J88">
        <v>28</v>
      </c>
      <c r="K88">
        <v>3</v>
      </c>
      <c r="L88">
        <v>0</v>
      </c>
    </row>
    <row r="89" spans="1:12">
      <c r="A89" s="7" t="s">
        <v>1018</v>
      </c>
      <c r="B89" s="7" t="s">
        <v>8521</v>
      </c>
      <c r="C89" t="s">
        <v>1019</v>
      </c>
      <c r="D89" t="s">
        <v>1020</v>
      </c>
      <c r="E89">
        <v>929</v>
      </c>
      <c r="F89">
        <v>1</v>
      </c>
      <c r="G89">
        <v>0</v>
      </c>
      <c r="H89" t="s">
        <v>1021</v>
      </c>
      <c r="I89" t="s">
        <v>1022</v>
      </c>
      <c r="J89">
        <v>70</v>
      </c>
      <c r="K89">
        <v>0</v>
      </c>
      <c r="L89">
        <v>0</v>
      </c>
    </row>
    <row r="90" spans="1:12">
      <c r="A90" s="7" t="s">
        <v>1023</v>
      </c>
      <c r="B90" s="7" t="s">
        <v>8522</v>
      </c>
      <c r="C90" t="s">
        <v>1024</v>
      </c>
      <c r="D90" t="s">
        <v>1025</v>
      </c>
      <c r="E90">
        <v>920</v>
      </c>
      <c r="F90">
        <v>1</v>
      </c>
      <c r="G90">
        <v>0</v>
      </c>
      <c r="H90" t="s">
        <v>1026</v>
      </c>
      <c r="I90" t="s">
        <v>1027</v>
      </c>
      <c r="J90">
        <v>14</v>
      </c>
      <c r="K90">
        <v>5</v>
      </c>
      <c r="L90">
        <v>0</v>
      </c>
    </row>
    <row r="91" spans="1:12">
      <c r="A91" s="7" t="s">
        <v>1028</v>
      </c>
      <c r="B91" s="7" t="s">
        <v>9015</v>
      </c>
      <c r="C91" t="s">
        <v>1029</v>
      </c>
      <c r="D91" t="s">
        <v>1030</v>
      </c>
      <c r="E91">
        <v>996</v>
      </c>
      <c r="F91">
        <v>1</v>
      </c>
      <c r="G91">
        <v>0</v>
      </c>
      <c r="H91" t="s">
        <v>1031</v>
      </c>
      <c r="I91" t="s">
        <v>1032</v>
      </c>
      <c r="J91">
        <v>46</v>
      </c>
      <c r="K91">
        <v>1</v>
      </c>
      <c r="L91">
        <v>0</v>
      </c>
    </row>
    <row r="92" spans="1:12">
      <c r="A92" s="7" t="s">
        <v>1033</v>
      </c>
      <c r="B92" s="7" t="s">
        <v>8523</v>
      </c>
      <c r="C92" t="s">
        <v>1034</v>
      </c>
      <c r="D92" t="s">
        <v>1035</v>
      </c>
      <c r="E92">
        <v>1060</v>
      </c>
      <c r="F92">
        <v>1</v>
      </c>
      <c r="G92">
        <v>0</v>
      </c>
      <c r="H92" t="s">
        <v>1036</v>
      </c>
      <c r="I92" t="s">
        <v>1037</v>
      </c>
      <c r="J92">
        <v>21</v>
      </c>
      <c r="K92">
        <v>4</v>
      </c>
      <c r="L92">
        <v>0</v>
      </c>
    </row>
    <row r="93" spans="1:12">
      <c r="A93" s="7" t="s">
        <v>1038</v>
      </c>
      <c r="B93" s="7" t="s">
        <v>9016</v>
      </c>
      <c r="C93" t="s">
        <v>1039</v>
      </c>
      <c r="D93" t="s">
        <v>1040</v>
      </c>
      <c r="E93">
        <v>1052</v>
      </c>
      <c r="F93">
        <v>1</v>
      </c>
      <c r="G93">
        <v>0</v>
      </c>
      <c r="H93" t="s">
        <v>1041</v>
      </c>
      <c r="I93" t="s">
        <v>1042</v>
      </c>
      <c r="J93">
        <v>18</v>
      </c>
      <c r="K93">
        <v>0</v>
      </c>
      <c r="L93">
        <v>0</v>
      </c>
    </row>
    <row r="94" spans="1:12">
      <c r="A94" s="7" t="s">
        <v>1043</v>
      </c>
      <c r="B94" s="7" t="s">
        <v>8524</v>
      </c>
      <c r="C94" t="s">
        <v>1044</v>
      </c>
      <c r="D94" t="s">
        <v>1045</v>
      </c>
      <c r="E94">
        <v>1180</v>
      </c>
      <c r="F94">
        <v>1</v>
      </c>
      <c r="G94">
        <v>0</v>
      </c>
      <c r="H94" t="s">
        <v>1046</v>
      </c>
      <c r="I94" t="s">
        <v>1047</v>
      </c>
      <c r="J94">
        <v>138</v>
      </c>
      <c r="K94">
        <v>1</v>
      </c>
      <c r="L94">
        <v>0</v>
      </c>
    </row>
    <row r="95" spans="1:12">
      <c r="A95" s="7" t="s">
        <v>1048</v>
      </c>
      <c r="B95" s="7" t="s">
        <v>8525</v>
      </c>
      <c r="C95" t="s">
        <v>1049</v>
      </c>
      <c r="D95" t="s">
        <v>1050</v>
      </c>
      <c r="E95">
        <v>1272</v>
      </c>
      <c r="F95">
        <v>1</v>
      </c>
      <c r="G95">
        <v>0</v>
      </c>
      <c r="H95" t="s">
        <v>1051</v>
      </c>
      <c r="I95" t="s">
        <v>1052</v>
      </c>
      <c r="J95">
        <v>17</v>
      </c>
      <c r="K95">
        <v>0</v>
      </c>
      <c r="L95">
        <v>0</v>
      </c>
    </row>
    <row r="96" spans="1:12">
      <c r="A96" s="7" t="s">
        <v>1053</v>
      </c>
      <c r="B96" s="7" t="s">
        <v>8526</v>
      </c>
      <c r="C96" t="s">
        <v>1054</v>
      </c>
      <c r="D96" t="s">
        <v>1055</v>
      </c>
      <c r="E96">
        <v>1338</v>
      </c>
      <c r="F96">
        <v>1</v>
      </c>
      <c r="G96">
        <v>0</v>
      </c>
      <c r="H96" t="s">
        <v>1056</v>
      </c>
      <c r="I96" t="s">
        <v>1057</v>
      </c>
      <c r="J96">
        <v>41</v>
      </c>
      <c r="K96">
        <v>1</v>
      </c>
      <c r="L96">
        <v>0</v>
      </c>
    </row>
    <row r="97" spans="1:12">
      <c r="A97" s="7" t="s">
        <v>1058</v>
      </c>
      <c r="B97" s="7" t="s">
        <v>9017</v>
      </c>
      <c r="C97" t="s">
        <v>1059</v>
      </c>
      <c r="D97" t="s">
        <v>1060</v>
      </c>
      <c r="E97">
        <v>1340</v>
      </c>
      <c r="F97">
        <v>1</v>
      </c>
      <c r="G97">
        <v>0</v>
      </c>
      <c r="H97" t="s">
        <v>1061</v>
      </c>
      <c r="I97" t="s">
        <v>1062</v>
      </c>
      <c r="J97">
        <v>65</v>
      </c>
      <c r="K97">
        <v>0</v>
      </c>
      <c r="L97">
        <v>0</v>
      </c>
    </row>
    <row r="98" spans="1:12">
      <c r="A98" s="7" t="s">
        <v>1063</v>
      </c>
      <c r="B98" s="7" t="s">
        <v>8527</v>
      </c>
      <c r="C98" t="s">
        <v>1064</v>
      </c>
      <c r="D98" t="s">
        <v>1065</v>
      </c>
      <c r="E98">
        <v>1402</v>
      </c>
      <c r="F98">
        <v>1</v>
      </c>
      <c r="G98">
        <v>0</v>
      </c>
      <c r="H98" t="s">
        <v>1066</v>
      </c>
      <c r="I98" t="s">
        <v>1067</v>
      </c>
      <c r="J98">
        <v>29</v>
      </c>
      <c r="K98">
        <v>0</v>
      </c>
      <c r="L98">
        <v>0</v>
      </c>
    </row>
    <row r="99" spans="1:12">
      <c r="A99" s="7" t="s">
        <v>1068</v>
      </c>
      <c r="B99" s="7" t="s">
        <v>8528</v>
      </c>
      <c r="C99" t="s">
        <v>1069</v>
      </c>
      <c r="D99" t="s">
        <v>1070</v>
      </c>
      <c r="E99">
        <v>1552</v>
      </c>
      <c r="F99">
        <v>1</v>
      </c>
      <c r="G99">
        <v>0</v>
      </c>
      <c r="H99" t="s">
        <v>1071</v>
      </c>
      <c r="I99" t="s">
        <v>1072</v>
      </c>
      <c r="J99">
        <v>39</v>
      </c>
      <c r="K99">
        <v>0</v>
      </c>
      <c r="L99">
        <v>0</v>
      </c>
    </row>
    <row r="100" spans="1:12">
      <c r="A100" s="7" t="s">
        <v>1073</v>
      </c>
      <c r="B100" s="7" t="s">
        <v>9018</v>
      </c>
      <c r="C100" t="s">
        <v>1074</v>
      </c>
      <c r="D100" t="s">
        <v>1075</v>
      </c>
      <c r="E100">
        <v>1632</v>
      </c>
      <c r="F100">
        <v>1</v>
      </c>
      <c r="G100">
        <v>0</v>
      </c>
      <c r="H100" t="s">
        <v>1076</v>
      </c>
      <c r="I100" t="s">
        <v>1077</v>
      </c>
      <c r="J100">
        <v>48</v>
      </c>
      <c r="K100">
        <v>31</v>
      </c>
      <c r="L100">
        <v>40</v>
      </c>
    </row>
    <row r="101" spans="1:12">
      <c r="A101" s="7" t="s">
        <v>1078</v>
      </c>
      <c r="B101" s="7" t="s">
        <v>9019</v>
      </c>
      <c r="C101" t="s">
        <v>1079</v>
      </c>
      <c r="D101" t="s">
        <v>1080</v>
      </c>
      <c r="E101">
        <v>1762</v>
      </c>
      <c r="F101">
        <v>1</v>
      </c>
      <c r="G101">
        <v>0</v>
      </c>
      <c r="H101" t="s">
        <v>1081</v>
      </c>
      <c r="I101" t="s">
        <v>1082</v>
      </c>
      <c r="J101">
        <v>51</v>
      </c>
      <c r="K101">
        <v>4</v>
      </c>
      <c r="L101">
        <v>31</v>
      </c>
    </row>
    <row r="102" spans="1:12">
      <c r="A102" s="7" t="s">
        <v>1083</v>
      </c>
      <c r="B102" s="7" t="s">
        <v>8529</v>
      </c>
      <c r="C102" t="s">
        <v>1084</v>
      </c>
      <c r="D102" t="s">
        <v>1085</v>
      </c>
      <c r="E102">
        <v>1918</v>
      </c>
      <c r="F102">
        <v>1</v>
      </c>
      <c r="G102">
        <v>0</v>
      </c>
      <c r="H102" t="s">
        <v>1086</v>
      </c>
      <c r="I102" t="s">
        <v>1087</v>
      </c>
      <c r="J102">
        <v>17</v>
      </c>
      <c r="K102">
        <v>3</v>
      </c>
      <c r="L102">
        <v>0</v>
      </c>
    </row>
    <row r="103" spans="1:12">
      <c r="A103" s="7" t="s">
        <v>1088</v>
      </c>
      <c r="B103" s="7" t="s">
        <v>9020</v>
      </c>
      <c r="C103" t="s">
        <v>1089</v>
      </c>
      <c r="D103" t="s">
        <v>1090</v>
      </c>
      <c r="E103">
        <v>1589</v>
      </c>
      <c r="F103">
        <v>1</v>
      </c>
      <c r="G103">
        <v>0</v>
      </c>
      <c r="H103" t="s">
        <v>1091</v>
      </c>
      <c r="I103" t="s">
        <v>1092</v>
      </c>
      <c r="J103">
        <v>12</v>
      </c>
      <c r="K103">
        <v>0</v>
      </c>
      <c r="L103">
        <v>0</v>
      </c>
    </row>
    <row r="104" spans="1:12">
      <c r="A104" s="7" t="s">
        <v>1093</v>
      </c>
      <c r="B104" s="7" t="s">
        <v>9021</v>
      </c>
      <c r="C104" t="s">
        <v>1094</v>
      </c>
      <c r="D104" t="s">
        <v>1095</v>
      </c>
      <c r="E104">
        <v>2642</v>
      </c>
      <c r="F104">
        <v>1</v>
      </c>
      <c r="G104">
        <v>0</v>
      </c>
      <c r="H104" t="s">
        <v>1096</v>
      </c>
      <c r="I104" t="s">
        <v>1097</v>
      </c>
      <c r="J104">
        <v>73</v>
      </c>
      <c r="K104">
        <v>12</v>
      </c>
      <c r="L104">
        <v>21</v>
      </c>
    </row>
    <row r="105" spans="1:12">
      <c r="A105" s="7" t="s">
        <v>1098</v>
      </c>
      <c r="B105" s="7" t="s">
        <v>38</v>
      </c>
      <c r="C105" t="s">
        <v>1099</v>
      </c>
      <c r="D105" t="s">
        <v>1100</v>
      </c>
      <c r="E105">
        <v>2694</v>
      </c>
      <c r="F105">
        <v>1</v>
      </c>
      <c r="G105">
        <v>0</v>
      </c>
      <c r="H105" t="s">
        <v>1101</v>
      </c>
      <c r="I105" t="s">
        <v>1102</v>
      </c>
      <c r="J105">
        <v>107</v>
      </c>
      <c r="K105">
        <v>0</v>
      </c>
      <c r="L105">
        <v>0</v>
      </c>
    </row>
    <row r="106" spans="1:12">
      <c r="A106" s="7" t="s">
        <v>1103</v>
      </c>
      <c r="B106" s="7" t="s">
        <v>175</v>
      </c>
      <c r="C106" t="s">
        <v>1104</v>
      </c>
      <c r="D106" t="s">
        <v>1105</v>
      </c>
      <c r="E106">
        <v>2785</v>
      </c>
      <c r="F106">
        <v>1</v>
      </c>
      <c r="G106">
        <v>0</v>
      </c>
      <c r="H106" t="s">
        <v>1106</v>
      </c>
      <c r="I106" t="s">
        <v>1107</v>
      </c>
      <c r="J106">
        <v>128</v>
      </c>
      <c r="K106">
        <v>9</v>
      </c>
      <c r="L106">
        <v>0</v>
      </c>
    </row>
    <row r="107" spans="1:12">
      <c r="A107" s="7" t="s">
        <v>1108</v>
      </c>
      <c r="B107" s="7" t="s">
        <v>8530</v>
      </c>
      <c r="C107" t="s">
        <v>1109</v>
      </c>
      <c r="D107" t="s">
        <v>1110</v>
      </c>
      <c r="E107">
        <v>3392</v>
      </c>
      <c r="F107">
        <v>1</v>
      </c>
      <c r="G107">
        <v>0</v>
      </c>
      <c r="H107" t="s">
        <v>1111</v>
      </c>
      <c r="I107" t="s">
        <v>1112</v>
      </c>
      <c r="J107">
        <v>43</v>
      </c>
      <c r="K107">
        <v>126</v>
      </c>
      <c r="L107">
        <v>20</v>
      </c>
    </row>
    <row r="108" spans="1:12">
      <c r="A108" s="7" t="s">
        <v>1113</v>
      </c>
      <c r="B108" s="7" t="s">
        <v>9022</v>
      </c>
      <c r="C108" t="s">
        <v>1114</v>
      </c>
      <c r="D108" t="s">
        <v>1115</v>
      </c>
      <c r="E108">
        <v>3488</v>
      </c>
      <c r="F108">
        <v>1</v>
      </c>
      <c r="G108">
        <v>0</v>
      </c>
      <c r="H108" t="s">
        <v>1116</v>
      </c>
      <c r="I108" t="s">
        <v>1117</v>
      </c>
      <c r="J108">
        <v>79</v>
      </c>
      <c r="K108">
        <v>42</v>
      </c>
      <c r="L108">
        <v>0</v>
      </c>
    </row>
    <row r="109" spans="1:12">
      <c r="A109" s="7" t="s">
        <v>1118</v>
      </c>
      <c r="B109" s="7" t="s">
        <v>8531</v>
      </c>
      <c r="C109" t="s">
        <v>1119</v>
      </c>
      <c r="D109" t="s">
        <v>1120</v>
      </c>
      <c r="E109">
        <v>3632</v>
      </c>
      <c r="F109">
        <v>1</v>
      </c>
      <c r="G109">
        <v>0</v>
      </c>
      <c r="H109" t="s">
        <v>1121</v>
      </c>
      <c r="I109" t="s">
        <v>1122</v>
      </c>
      <c r="J109">
        <v>57</v>
      </c>
      <c r="K109">
        <v>7</v>
      </c>
      <c r="L109">
        <v>0</v>
      </c>
    </row>
    <row r="110" spans="1:12">
      <c r="A110" s="7" t="s">
        <v>1123</v>
      </c>
      <c r="B110" s="7" t="s">
        <v>9023</v>
      </c>
      <c r="C110" t="s">
        <v>1124</v>
      </c>
      <c r="D110" t="s">
        <v>1125</v>
      </c>
      <c r="E110">
        <v>4308</v>
      </c>
      <c r="F110">
        <v>1</v>
      </c>
      <c r="G110">
        <v>0</v>
      </c>
      <c r="H110" t="s">
        <v>1126</v>
      </c>
      <c r="I110" t="s">
        <v>1127</v>
      </c>
      <c r="J110">
        <v>325</v>
      </c>
      <c r="K110">
        <v>75</v>
      </c>
      <c r="L110">
        <v>78</v>
      </c>
    </row>
    <row r="111" spans="1:12">
      <c r="A111" s="7" t="s">
        <v>1128</v>
      </c>
      <c r="B111" s="7" t="s">
        <v>9024</v>
      </c>
      <c r="C111" t="s">
        <v>1129</v>
      </c>
      <c r="D111" t="s">
        <v>1130</v>
      </c>
      <c r="E111">
        <v>4664</v>
      </c>
      <c r="F111">
        <v>1</v>
      </c>
      <c r="G111">
        <v>0</v>
      </c>
      <c r="H111" t="s">
        <v>1131</v>
      </c>
      <c r="I111" t="s">
        <v>1132</v>
      </c>
      <c r="J111">
        <v>36</v>
      </c>
      <c r="K111">
        <v>0</v>
      </c>
      <c r="L111">
        <v>0</v>
      </c>
    </row>
    <row r="112" spans="1:12">
      <c r="A112" s="7" t="s">
        <v>1133</v>
      </c>
      <c r="B112" s="7" t="s">
        <v>8532</v>
      </c>
      <c r="C112" t="s">
        <v>1134</v>
      </c>
      <c r="D112" t="s">
        <v>1135</v>
      </c>
      <c r="E112">
        <v>4823</v>
      </c>
      <c r="F112">
        <v>1</v>
      </c>
      <c r="G112">
        <v>0</v>
      </c>
      <c r="H112" t="s">
        <v>1136</v>
      </c>
      <c r="I112" t="s">
        <v>1137</v>
      </c>
      <c r="J112">
        <v>28</v>
      </c>
      <c r="K112">
        <v>0</v>
      </c>
      <c r="L112">
        <v>5</v>
      </c>
    </row>
    <row r="113" spans="1:12">
      <c r="A113" s="7" t="s">
        <v>1138</v>
      </c>
      <c r="B113" s="7" t="s">
        <v>8533</v>
      </c>
      <c r="C113" t="s">
        <v>1139</v>
      </c>
      <c r="D113" t="s">
        <v>1140</v>
      </c>
      <c r="E113">
        <v>5515</v>
      </c>
      <c r="F113">
        <v>1</v>
      </c>
      <c r="G113">
        <v>0</v>
      </c>
      <c r="H113" t="s">
        <v>1141</v>
      </c>
      <c r="I113" t="s">
        <v>1142</v>
      </c>
      <c r="J113">
        <v>158</v>
      </c>
      <c r="K113">
        <v>22</v>
      </c>
      <c r="L113">
        <v>34</v>
      </c>
    </row>
    <row r="114" spans="1:12">
      <c r="A114" s="7" t="s">
        <v>1143</v>
      </c>
      <c r="B114" s="7" t="s">
        <v>9025</v>
      </c>
      <c r="C114" t="s">
        <v>1144</v>
      </c>
      <c r="D114" t="s">
        <v>1145</v>
      </c>
      <c r="E114">
        <v>5568</v>
      </c>
      <c r="F114">
        <v>1</v>
      </c>
      <c r="G114">
        <v>0</v>
      </c>
      <c r="H114" t="s">
        <v>1146</v>
      </c>
      <c r="I114" t="s">
        <v>1147</v>
      </c>
      <c r="J114">
        <v>21</v>
      </c>
      <c r="K114">
        <v>2</v>
      </c>
      <c r="L114">
        <v>0</v>
      </c>
    </row>
    <row r="115" spans="1:12">
      <c r="A115" s="7" t="s">
        <v>1148</v>
      </c>
      <c r="B115" s="7" t="s">
        <v>8534</v>
      </c>
      <c r="C115" t="s">
        <v>1149</v>
      </c>
      <c r="D115" t="s">
        <v>1150</v>
      </c>
      <c r="E115">
        <v>6111</v>
      </c>
      <c r="F115">
        <v>1</v>
      </c>
      <c r="G115">
        <v>0</v>
      </c>
      <c r="H115" t="s">
        <v>1151</v>
      </c>
      <c r="I115" t="s">
        <v>1152</v>
      </c>
      <c r="J115">
        <v>20</v>
      </c>
      <c r="K115">
        <v>24</v>
      </c>
      <c r="L115">
        <v>0</v>
      </c>
    </row>
    <row r="116" spans="1:12">
      <c r="A116" s="7" t="s">
        <v>1153</v>
      </c>
      <c r="B116" s="7" t="s">
        <v>8535</v>
      </c>
      <c r="C116" t="s">
        <v>1154</v>
      </c>
      <c r="D116" t="s">
        <v>1155</v>
      </c>
      <c r="E116">
        <v>6681</v>
      </c>
      <c r="F116">
        <v>1</v>
      </c>
      <c r="G116">
        <v>0</v>
      </c>
      <c r="H116" t="s">
        <v>1156</v>
      </c>
      <c r="I116" t="s">
        <v>1157</v>
      </c>
      <c r="J116">
        <v>33</v>
      </c>
      <c r="K116">
        <v>5</v>
      </c>
      <c r="L116">
        <v>0</v>
      </c>
    </row>
    <row r="117" spans="1:12">
      <c r="A117" s="7" t="s">
        <v>1158</v>
      </c>
      <c r="B117" s="7" t="s">
        <v>8536</v>
      </c>
      <c r="C117" t="s">
        <v>1159</v>
      </c>
      <c r="D117" t="s">
        <v>1160</v>
      </c>
      <c r="E117">
        <v>7877</v>
      </c>
      <c r="F117">
        <v>1</v>
      </c>
      <c r="G117">
        <v>0</v>
      </c>
      <c r="H117" t="s">
        <v>1161</v>
      </c>
      <c r="I117" t="s">
        <v>1162</v>
      </c>
      <c r="J117">
        <v>39</v>
      </c>
      <c r="K117">
        <v>2</v>
      </c>
      <c r="L117">
        <v>0</v>
      </c>
    </row>
    <row r="118" spans="1:12">
      <c r="A118" s="7" t="s">
        <v>1163</v>
      </c>
      <c r="B118" s="7" t="s">
        <v>8537</v>
      </c>
      <c r="C118" t="s">
        <v>1164</v>
      </c>
      <c r="D118" t="s">
        <v>1165</v>
      </c>
      <c r="E118">
        <v>11195</v>
      </c>
      <c r="F118">
        <v>1</v>
      </c>
      <c r="G118">
        <v>0</v>
      </c>
      <c r="H118" t="s">
        <v>1166</v>
      </c>
      <c r="I118" t="s">
        <v>1167</v>
      </c>
      <c r="J118">
        <v>24</v>
      </c>
      <c r="K118">
        <v>0</v>
      </c>
      <c r="L118">
        <v>0</v>
      </c>
    </row>
    <row r="119" spans="1:12">
      <c r="A119" s="7" t="s">
        <v>1168</v>
      </c>
      <c r="B119" s="7" t="s">
        <v>540</v>
      </c>
      <c r="C119" t="s">
        <v>1169</v>
      </c>
      <c r="D119" t="s">
        <v>1170</v>
      </c>
      <c r="E119">
        <v>12971</v>
      </c>
      <c r="F119">
        <v>1</v>
      </c>
      <c r="G119">
        <v>0</v>
      </c>
      <c r="H119" t="s">
        <v>1171</v>
      </c>
      <c r="I119" t="s">
        <v>1172</v>
      </c>
      <c r="J119">
        <v>101</v>
      </c>
      <c r="K119">
        <v>5</v>
      </c>
      <c r="L119">
        <v>1</v>
      </c>
    </row>
    <row r="120" spans="1:12">
      <c r="A120" s="7" t="s">
        <v>1173</v>
      </c>
      <c r="B120" s="7" t="s">
        <v>8538</v>
      </c>
      <c r="C120" t="s">
        <v>1174</v>
      </c>
      <c r="D120" t="s">
        <v>1175</v>
      </c>
      <c r="E120">
        <v>13836</v>
      </c>
      <c r="F120">
        <v>1</v>
      </c>
      <c r="G120">
        <v>0</v>
      </c>
      <c r="H120" t="s">
        <v>1176</v>
      </c>
      <c r="I120" t="s">
        <v>1177</v>
      </c>
      <c r="J120">
        <v>84</v>
      </c>
      <c r="K120">
        <v>40</v>
      </c>
      <c r="L120">
        <v>10</v>
      </c>
    </row>
    <row r="121" spans="1:12">
      <c r="A121" s="7" t="s">
        <v>1178</v>
      </c>
      <c r="B121" s="7" t="s">
        <v>8539</v>
      </c>
      <c r="C121" t="s">
        <v>1179</v>
      </c>
      <c r="D121" t="s">
        <v>1180</v>
      </c>
      <c r="E121">
        <v>14251</v>
      </c>
      <c r="F121">
        <v>1</v>
      </c>
      <c r="G121">
        <v>0</v>
      </c>
      <c r="H121" t="s">
        <v>1181</v>
      </c>
      <c r="I121" t="s">
        <v>1182</v>
      </c>
      <c r="J121">
        <v>161</v>
      </c>
      <c r="K121">
        <v>0</v>
      </c>
      <c r="L121">
        <v>26</v>
      </c>
    </row>
    <row r="122" spans="1:12">
      <c r="A122" s="7" t="s">
        <v>1183</v>
      </c>
      <c r="B122" s="7" t="s">
        <v>8540</v>
      </c>
      <c r="C122" t="s">
        <v>1184</v>
      </c>
      <c r="D122" t="s">
        <v>1185</v>
      </c>
      <c r="E122">
        <v>15742</v>
      </c>
      <c r="F122">
        <v>1</v>
      </c>
      <c r="G122">
        <v>0</v>
      </c>
      <c r="H122" t="s">
        <v>1186</v>
      </c>
      <c r="I122" t="s">
        <v>1187</v>
      </c>
      <c r="J122">
        <v>2</v>
      </c>
      <c r="K122">
        <v>0</v>
      </c>
      <c r="L122">
        <v>0</v>
      </c>
    </row>
    <row r="123" spans="1:12">
      <c r="A123" s="7" t="s">
        <v>1188</v>
      </c>
      <c r="B123" s="7" t="s">
        <v>9026</v>
      </c>
      <c r="C123" t="s">
        <v>1189</v>
      </c>
      <c r="D123" t="s">
        <v>1190</v>
      </c>
      <c r="E123">
        <v>23438</v>
      </c>
      <c r="F123">
        <v>1</v>
      </c>
      <c r="G123">
        <v>0</v>
      </c>
      <c r="H123" t="s">
        <v>1191</v>
      </c>
      <c r="I123" t="s">
        <v>1192</v>
      </c>
      <c r="J123">
        <v>384</v>
      </c>
      <c r="K123">
        <v>12</v>
      </c>
      <c r="L123">
        <v>52</v>
      </c>
    </row>
    <row r="124" spans="1:12">
      <c r="A124" s="7" t="s">
        <v>1193</v>
      </c>
      <c r="B124" s="7" t="s">
        <v>9027</v>
      </c>
      <c r="C124" t="s">
        <v>1194</v>
      </c>
      <c r="D124" t="s">
        <v>1195</v>
      </c>
      <c r="E124">
        <v>24666</v>
      </c>
      <c r="F124">
        <v>1</v>
      </c>
      <c r="G124">
        <v>0</v>
      </c>
      <c r="H124" t="s">
        <v>1196</v>
      </c>
      <c r="I124" t="s">
        <v>1197</v>
      </c>
      <c r="J124">
        <v>229</v>
      </c>
      <c r="K124">
        <v>0</v>
      </c>
      <c r="L124">
        <v>3</v>
      </c>
    </row>
    <row r="125" spans="1:12">
      <c r="A125" s="7" t="s">
        <v>1198</v>
      </c>
      <c r="B125" s="7" t="s">
        <v>8541</v>
      </c>
      <c r="C125" t="s">
        <v>1199</v>
      </c>
      <c r="D125" t="s">
        <v>1200</v>
      </c>
      <c r="E125">
        <v>26148</v>
      </c>
      <c r="F125">
        <v>1</v>
      </c>
      <c r="G125">
        <v>0</v>
      </c>
      <c r="H125" t="s">
        <v>1201</v>
      </c>
      <c r="I125" t="s">
        <v>1202</v>
      </c>
      <c r="J125">
        <v>36</v>
      </c>
      <c r="K125">
        <v>14</v>
      </c>
      <c r="L125">
        <v>0</v>
      </c>
    </row>
    <row r="126" spans="1:12">
      <c r="A126" s="7" t="s">
        <v>1203</v>
      </c>
      <c r="B126" s="7" t="s">
        <v>8542</v>
      </c>
      <c r="C126" t="s">
        <v>1204</v>
      </c>
      <c r="D126" t="s">
        <v>1205</v>
      </c>
      <c r="E126">
        <v>55984</v>
      </c>
      <c r="F126">
        <v>1</v>
      </c>
      <c r="G126">
        <v>0</v>
      </c>
      <c r="H126" t="s">
        <v>1206</v>
      </c>
      <c r="I126" t="s">
        <v>1207</v>
      </c>
      <c r="J126">
        <v>8</v>
      </c>
      <c r="K126">
        <v>0</v>
      </c>
      <c r="L126">
        <v>0</v>
      </c>
    </row>
    <row r="127" spans="1:12">
      <c r="A127" s="7" t="s">
        <v>1208</v>
      </c>
      <c r="B127" s="7" t="s">
        <v>9028</v>
      </c>
      <c r="C127" t="s">
        <v>1209</v>
      </c>
      <c r="D127" t="s">
        <v>1210</v>
      </c>
      <c r="E127">
        <v>86826</v>
      </c>
      <c r="F127">
        <v>1</v>
      </c>
      <c r="G127">
        <v>0</v>
      </c>
      <c r="H127" t="s">
        <v>1211</v>
      </c>
      <c r="I127" t="s">
        <v>1212</v>
      </c>
      <c r="J127">
        <v>98</v>
      </c>
      <c r="K127">
        <v>10</v>
      </c>
      <c r="L127">
        <v>2</v>
      </c>
    </row>
    <row r="128" spans="1:12">
      <c r="A128" s="7" t="s">
        <v>1213</v>
      </c>
      <c r="B128" s="7" t="s">
        <v>138</v>
      </c>
      <c r="C128" t="s">
        <v>1214</v>
      </c>
      <c r="D128" t="s">
        <v>1215</v>
      </c>
      <c r="E128">
        <v>91121</v>
      </c>
      <c r="F128">
        <v>1</v>
      </c>
      <c r="G128">
        <v>0</v>
      </c>
      <c r="H128" t="s">
        <v>1216</v>
      </c>
      <c r="I128" t="s">
        <v>1217</v>
      </c>
      <c r="J128">
        <v>223</v>
      </c>
      <c r="K128">
        <v>18</v>
      </c>
      <c r="L128">
        <v>6</v>
      </c>
    </row>
    <row r="129" spans="1:12">
      <c r="A129" s="7" t="s">
        <v>1218</v>
      </c>
      <c r="B129" s="7" t="s">
        <v>9029</v>
      </c>
      <c r="C129" t="s">
        <v>1219</v>
      </c>
      <c r="D129" t="s">
        <v>1220</v>
      </c>
      <c r="E129">
        <v>735</v>
      </c>
      <c r="F129">
        <v>1</v>
      </c>
      <c r="G129">
        <v>1</v>
      </c>
      <c r="H129" t="s">
        <v>1221</v>
      </c>
      <c r="I129" t="s">
        <v>1222</v>
      </c>
      <c r="J129">
        <v>37</v>
      </c>
      <c r="K129">
        <v>0</v>
      </c>
      <c r="L129">
        <v>0</v>
      </c>
    </row>
    <row r="130" spans="1:12">
      <c r="A130" s="7" t="s">
        <v>1223</v>
      </c>
      <c r="B130" s="7" t="s">
        <v>441</v>
      </c>
      <c r="C130" t="s">
        <v>1224</v>
      </c>
      <c r="D130" t="s">
        <v>1225</v>
      </c>
      <c r="E130">
        <v>773</v>
      </c>
      <c r="F130">
        <v>1</v>
      </c>
      <c r="G130">
        <v>1</v>
      </c>
      <c r="H130" t="s">
        <v>1226</v>
      </c>
      <c r="I130" t="s">
        <v>1227</v>
      </c>
      <c r="J130">
        <v>250</v>
      </c>
      <c r="K130">
        <v>0</v>
      </c>
      <c r="L130">
        <v>1</v>
      </c>
    </row>
    <row r="131" spans="1:12">
      <c r="A131" s="7" t="s">
        <v>1228</v>
      </c>
      <c r="B131" s="7" t="s">
        <v>9030</v>
      </c>
      <c r="C131" t="s">
        <v>1229</v>
      </c>
      <c r="D131" t="s">
        <v>1230</v>
      </c>
      <c r="E131">
        <v>804</v>
      </c>
      <c r="F131">
        <v>1</v>
      </c>
      <c r="G131">
        <v>1</v>
      </c>
      <c r="H131" t="s">
        <v>1231</v>
      </c>
      <c r="I131" t="s">
        <v>1232</v>
      </c>
      <c r="J131">
        <v>48</v>
      </c>
      <c r="K131">
        <v>2</v>
      </c>
      <c r="L131">
        <v>0</v>
      </c>
    </row>
    <row r="132" spans="1:12">
      <c r="A132" s="7" t="s">
        <v>1233</v>
      </c>
      <c r="B132" s="7" t="s">
        <v>8543</v>
      </c>
      <c r="C132" t="s">
        <v>1234</v>
      </c>
      <c r="D132" t="s">
        <v>1235</v>
      </c>
      <c r="E132">
        <v>1109</v>
      </c>
      <c r="F132">
        <v>1</v>
      </c>
      <c r="G132">
        <v>1</v>
      </c>
      <c r="H132" t="s">
        <v>1236</v>
      </c>
      <c r="I132" t="s">
        <v>1237</v>
      </c>
      <c r="J132">
        <v>89</v>
      </c>
      <c r="K132">
        <v>3</v>
      </c>
      <c r="L132">
        <v>1</v>
      </c>
    </row>
    <row r="133" spans="1:12">
      <c r="A133" s="7" t="s">
        <v>1238</v>
      </c>
      <c r="B133" s="7" t="s">
        <v>365</v>
      </c>
      <c r="C133" t="s">
        <v>1239</v>
      </c>
      <c r="D133" t="s">
        <v>1240</v>
      </c>
      <c r="E133">
        <v>1884</v>
      </c>
      <c r="F133">
        <v>1</v>
      </c>
      <c r="G133">
        <v>1</v>
      </c>
      <c r="H133" t="s">
        <v>1241</v>
      </c>
      <c r="I133" t="s">
        <v>1242</v>
      </c>
      <c r="J133">
        <v>875</v>
      </c>
      <c r="K133">
        <v>102</v>
      </c>
      <c r="L133">
        <v>38</v>
      </c>
    </row>
    <row r="134" spans="1:12">
      <c r="A134" s="7" t="s">
        <v>1243</v>
      </c>
      <c r="B134" s="7" t="s">
        <v>9031</v>
      </c>
      <c r="C134" t="s">
        <v>1244</v>
      </c>
      <c r="D134" t="s">
        <v>1245</v>
      </c>
      <c r="E134">
        <v>2427</v>
      </c>
      <c r="F134">
        <v>1</v>
      </c>
      <c r="G134">
        <v>1</v>
      </c>
      <c r="H134" t="s">
        <v>1246</v>
      </c>
      <c r="I134" t="s">
        <v>1247</v>
      </c>
      <c r="J134">
        <v>127</v>
      </c>
      <c r="K134">
        <v>40</v>
      </c>
      <c r="L134">
        <v>5</v>
      </c>
    </row>
    <row r="135" spans="1:12">
      <c r="A135" s="7" t="s">
        <v>1248</v>
      </c>
      <c r="B135" s="7" t="s">
        <v>9032</v>
      </c>
      <c r="C135" t="s">
        <v>1249</v>
      </c>
      <c r="D135" t="s">
        <v>1250</v>
      </c>
      <c r="E135">
        <v>2674</v>
      </c>
      <c r="F135">
        <v>1</v>
      </c>
      <c r="G135">
        <v>1</v>
      </c>
      <c r="H135" t="s">
        <v>1251</v>
      </c>
      <c r="I135" t="s">
        <v>1252</v>
      </c>
      <c r="J135">
        <v>5</v>
      </c>
      <c r="K135">
        <v>3</v>
      </c>
      <c r="L135">
        <v>0</v>
      </c>
    </row>
    <row r="136" spans="1:12">
      <c r="A136" s="7" t="s">
        <v>1253</v>
      </c>
      <c r="B136" s="7" t="s">
        <v>8544</v>
      </c>
      <c r="C136" t="s">
        <v>1254</v>
      </c>
      <c r="D136" t="s">
        <v>1255</v>
      </c>
      <c r="E136">
        <v>3750</v>
      </c>
      <c r="F136">
        <v>1</v>
      </c>
      <c r="G136">
        <v>1</v>
      </c>
      <c r="H136" t="s">
        <v>1256</v>
      </c>
      <c r="I136" t="s">
        <v>1257</v>
      </c>
      <c r="J136">
        <v>45</v>
      </c>
      <c r="K136">
        <v>18</v>
      </c>
      <c r="L136">
        <v>0</v>
      </c>
    </row>
    <row r="137" spans="1:12">
      <c r="A137" s="7" t="s">
        <v>1258</v>
      </c>
      <c r="B137" s="7" t="s">
        <v>9033</v>
      </c>
      <c r="C137" t="s">
        <v>1259</v>
      </c>
      <c r="D137" t="s">
        <v>1260</v>
      </c>
      <c r="E137">
        <v>4280</v>
      </c>
      <c r="F137">
        <v>1</v>
      </c>
      <c r="G137">
        <v>1</v>
      </c>
      <c r="H137" t="s">
        <v>1261</v>
      </c>
      <c r="I137" t="s">
        <v>1262</v>
      </c>
      <c r="J137">
        <v>5</v>
      </c>
      <c r="K137">
        <v>0</v>
      </c>
      <c r="L137">
        <v>0</v>
      </c>
    </row>
    <row r="138" spans="1:12">
      <c r="A138" s="7" t="s">
        <v>1263</v>
      </c>
      <c r="B138" s="7" t="s">
        <v>124</v>
      </c>
      <c r="C138" t="s">
        <v>1264</v>
      </c>
      <c r="D138" t="s">
        <v>1265</v>
      </c>
      <c r="E138">
        <v>6129</v>
      </c>
      <c r="F138">
        <v>1</v>
      </c>
      <c r="G138">
        <v>1</v>
      </c>
      <c r="H138" t="s">
        <v>1266</v>
      </c>
      <c r="I138" t="s">
        <v>1267</v>
      </c>
      <c r="J138">
        <v>270</v>
      </c>
      <c r="K138">
        <v>11</v>
      </c>
      <c r="L138">
        <v>14</v>
      </c>
    </row>
    <row r="139" spans="1:12">
      <c r="A139" s="7" t="s">
        <v>1268</v>
      </c>
      <c r="B139" s="7" t="s">
        <v>8545</v>
      </c>
      <c r="C139" t="s">
        <v>1269</v>
      </c>
      <c r="D139" t="s">
        <v>1270</v>
      </c>
      <c r="E139">
        <v>6556</v>
      </c>
      <c r="F139">
        <v>1</v>
      </c>
      <c r="G139">
        <v>1</v>
      </c>
      <c r="H139" t="s">
        <v>1271</v>
      </c>
      <c r="I139" t="s">
        <v>1272</v>
      </c>
      <c r="J139">
        <v>98</v>
      </c>
      <c r="K139">
        <v>0</v>
      </c>
      <c r="L139">
        <v>0</v>
      </c>
    </row>
    <row r="140" spans="1:12">
      <c r="A140" s="7" t="s">
        <v>1273</v>
      </c>
      <c r="B140" s="7" t="s">
        <v>9034</v>
      </c>
      <c r="C140" t="s">
        <v>1274</v>
      </c>
      <c r="D140" t="s">
        <v>1275</v>
      </c>
      <c r="E140">
        <v>7606</v>
      </c>
      <c r="F140">
        <v>1</v>
      </c>
      <c r="G140">
        <v>1</v>
      </c>
      <c r="H140" t="s">
        <v>1276</v>
      </c>
      <c r="I140" t="s">
        <v>1277</v>
      </c>
      <c r="J140">
        <v>4</v>
      </c>
      <c r="K140">
        <v>1</v>
      </c>
      <c r="L140">
        <v>2</v>
      </c>
    </row>
    <row r="141" spans="1:12">
      <c r="A141" s="7" t="s">
        <v>1278</v>
      </c>
      <c r="B141" s="7" t="s">
        <v>8546</v>
      </c>
      <c r="C141" t="s">
        <v>1279</v>
      </c>
      <c r="D141" t="s">
        <v>1280</v>
      </c>
      <c r="E141">
        <v>21362</v>
      </c>
      <c r="F141">
        <v>1</v>
      </c>
      <c r="G141">
        <v>1</v>
      </c>
      <c r="H141" t="s">
        <v>1281</v>
      </c>
      <c r="I141" t="s">
        <v>1282</v>
      </c>
      <c r="J141">
        <v>153</v>
      </c>
      <c r="K141">
        <v>0</v>
      </c>
      <c r="L141">
        <v>0</v>
      </c>
    </row>
    <row r="142" spans="1:12">
      <c r="A142" s="7" t="s">
        <v>1283</v>
      </c>
      <c r="B142" s="7" t="s">
        <v>457</v>
      </c>
      <c r="C142" t="s">
        <v>1284</v>
      </c>
      <c r="D142" t="s">
        <v>1285</v>
      </c>
      <c r="E142">
        <v>27068</v>
      </c>
      <c r="F142">
        <v>1</v>
      </c>
      <c r="G142">
        <v>1</v>
      </c>
      <c r="H142" t="s">
        <v>1286</v>
      </c>
      <c r="I142" t="s">
        <v>1287</v>
      </c>
      <c r="J142">
        <v>370</v>
      </c>
      <c r="K142">
        <v>27</v>
      </c>
      <c r="L142">
        <v>3</v>
      </c>
    </row>
    <row r="143" spans="1:12">
      <c r="A143" s="7" t="s">
        <v>1288</v>
      </c>
      <c r="B143" s="7" t="s">
        <v>9035</v>
      </c>
      <c r="C143" t="s">
        <v>1289</v>
      </c>
      <c r="D143" t="s">
        <v>1290</v>
      </c>
      <c r="E143">
        <v>53330</v>
      </c>
      <c r="F143">
        <v>1</v>
      </c>
      <c r="G143">
        <v>1</v>
      </c>
      <c r="H143" t="s">
        <v>1291</v>
      </c>
      <c r="I143" t="s">
        <v>1292</v>
      </c>
      <c r="J143">
        <v>51</v>
      </c>
      <c r="K143">
        <v>4</v>
      </c>
      <c r="L143">
        <v>0</v>
      </c>
    </row>
    <row r="144" spans="1:12">
      <c r="A144" s="7" t="s">
        <v>1293</v>
      </c>
      <c r="B144" s="7" t="s">
        <v>8547</v>
      </c>
      <c r="C144" t="s">
        <v>1294</v>
      </c>
      <c r="D144" t="s">
        <v>1295</v>
      </c>
      <c r="E144">
        <v>729</v>
      </c>
      <c r="F144">
        <v>1</v>
      </c>
      <c r="G144">
        <v>2</v>
      </c>
      <c r="H144" t="s">
        <v>1296</v>
      </c>
      <c r="I144" t="s">
        <v>1297</v>
      </c>
      <c r="J144">
        <v>6</v>
      </c>
      <c r="K144">
        <v>0</v>
      </c>
      <c r="L144">
        <v>0</v>
      </c>
    </row>
    <row r="145" spans="1:12">
      <c r="A145" s="7" t="s">
        <v>1298</v>
      </c>
      <c r="B145" s="7" t="s">
        <v>8548</v>
      </c>
      <c r="C145" t="s">
        <v>1299</v>
      </c>
      <c r="D145" t="s">
        <v>1300</v>
      </c>
      <c r="E145">
        <v>748</v>
      </c>
      <c r="F145">
        <v>1</v>
      </c>
      <c r="G145">
        <v>2</v>
      </c>
      <c r="H145" t="s">
        <v>1301</v>
      </c>
      <c r="I145" t="s">
        <v>1302</v>
      </c>
      <c r="J145">
        <v>40</v>
      </c>
      <c r="K145">
        <v>1</v>
      </c>
      <c r="L145">
        <v>0</v>
      </c>
    </row>
    <row r="146" spans="1:12">
      <c r="A146" s="7" t="s">
        <v>1303</v>
      </c>
      <c r="B146" s="7" t="s">
        <v>9036</v>
      </c>
      <c r="C146" t="s">
        <v>1304</v>
      </c>
      <c r="D146" t="s">
        <v>1305</v>
      </c>
      <c r="E146">
        <v>2361</v>
      </c>
      <c r="F146">
        <v>1</v>
      </c>
      <c r="G146">
        <v>3</v>
      </c>
      <c r="H146" t="s">
        <v>1306</v>
      </c>
      <c r="I146" t="s">
        <v>1307</v>
      </c>
      <c r="J146">
        <v>24</v>
      </c>
      <c r="K146">
        <v>10</v>
      </c>
      <c r="L146">
        <v>3</v>
      </c>
    </row>
    <row r="147" spans="1:12">
      <c r="A147" s="7" t="s">
        <v>1308</v>
      </c>
      <c r="B147" s="7" t="s">
        <v>8549</v>
      </c>
      <c r="C147" t="s">
        <v>1309</v>
      </c>
      <c r="D147" t="s">
        <v>1310</v>
      </c>
      <c r="E147">
        <v>3079</v>
      </c>
      <c r="F147">
        <v>1</v>
      </c>
      <c r="G147">
        <v>2</v>
      </c>
      <c r="H147" t="s">
        <v>1311</v>
      </c>
      <c r="I147" t="s">
        <v>1312</v>
      </c>
      <c r="J147">
        <v>14</v>
      </c>
      <c r="K147">
        <v>0</v>
      </c>
      <c r="L147">
        <v>3</v>
      </c>
    </row>
    <row r="148" spans="1:12">
      <c r="A148" s="7" t="s">
        <v>1313</v>
      </c>
      <c r="B148" s="7" t="s">
        <v>8550</v>
      </c>
      <c r="C148" t="s">
        <v>1314</v>
      </c>
      <c r="D148" t="s">
        <v>1315</v>
      </c>
      <c r="E148">
        <v>3594</v>
      </c>
      <c r="F148">
        <v>1</v>
      </c>
      <c r="G148">
        <v>2</v>
      </c>
      <c r="H148" t="s">
        <v>1316</v>
      </c>
      <c r="I148" t="s">
        <v>1317</v>
      </c>
      <c r="J148">
        <v>148</v>
      </c>
      <c r="K148">
        <v>14</v>
      </c>
      <c r="L148">
        <v>12</v>
      </c>
    </row>
    <row r="149" spans="1:12">
      <c r="A149" s="7" t="s">
        <v>1318</v>
      </c>
      <c r="B149" s="7" t="s">
        <v>165</v>
      </c>
      <c r="C149" t="s">
        <v>1319</v>
      </c>
      <c r="D149" t="s">
        <v>1320</v>
      </c>
      <c r="E149">
        <v>27507</v>
      </c>
      <c r="F149">
        <v>1</v>
      </c>
      <c r="G149">
        <v>2</v>
      </c>
      <c r="H149" t="s">
        <v>1321</v>
      </c>
      <c r="I149" t="s">
        <v>1322</v>
      </c>
      <c r="J149">
        <v>218</v>
      </c>
      <c r="K149">
        <v>89</v>
      </c>
      <c r="L149">
        <v>43</v>
      </c>
    </row>
    <row r="150" spans="1:12">
      <c r="A150" s="7" t="s">
        <v>1323</v>
      </c>
      <c r="B150" s="7" t="s">
        <v>9037</v>
      </c>
      <c r="C150" t="s">
        <v>1324</v>
      </c>
      <c r="D150" t="s">
        <v>1325</v>
      </c>
      <c r="E150">
        <v>500</v>
      </c>
      <c r="F150">
        <v>1</v>
      </c>
      <c r="G150">
        <v>3</v>
      </c>
      <c r="H150" t="s">
        <v>1326</v>
      </c>
      <c r="I150" t="s">
        <v>1327</v>
      </c>
      <c r="J150">
        <v>174</v>
      </c>
      <c r="K150">
        <v>17</v>
      </c>
      <c r="L150">
        <v>73</v>
      </c>
    </row>
    <row r="151" spans="1:12">
      <c r="A151" s="7" t="s">
        <v>1328</v>
      </c>
      <c r="B151" s="7" t="s">
        <v>9038</v>
      </c>
      <c r="C151" t="s">
        <v>1329</v>
      </c>
      <c r="D151" t="s">
        <v>1330</v>
      </c>
      <c r="E151">
        <v>524</v>
      </c>
      <c r="F151">
        <v>1</v>
      </c>
      <c r="G151">
        <v>3</v>
      </c>
      <c r="H151" t="s">
        <v>1331</v>
      </c>
      <c r="I151" t="s">
        <v>1332</v>
      </c>
      <c r="J151">
        <v>11</v>
      </c>
      <c r="K151">
        <v>0</v>
      </c>
      <c r="L151">
        <v>1</v>
      </c>
    </row>
    <row r="152" spans="1:12">
      <c r="A152" s="7" t="s">
        <v>1333</v>
      </c>
      <c r="B152" s="7" t="s">
        <v>8551</v>
      </c>
      <c r="C152" t="s">
        <v>1334</v>
      </c>
      <c r="D152" t="s">
        <v>1335</v>
      </c>
      <c r="E152">
        <v>1247</v>
      </c>
      <c r="F152">
        <v>1</v>
      </c>
      <c r="G152">
        <v>3</v>
      </c>
      <c r="H152" t="s">
        <v>1336</v>
      </c>
      <c r="I152" t="s">
        <v>1337</v>
      </c>
      <c r="J152">
        <v>21</v>
      </c>
      <c r="K152">
        <v>5</v>
      </c>
      <c r="L152">
        <v>4</v>
      </c>
    </row>
    <row r="153" spans="1:12">
      <c r="A153" s="7" t="s">
        <v>1338</v>
      </c>
      <c r="B153" s="7" t="s">
        <v>9039</v>
      </c>
      <c r="C153" t="s">
        <v>1339</v>
      </c>
      <c r="D153" t="s">
        <v>1340</v>
      </c>
      <c r="E153">
        <v>1213</v>
      </c>
      <c r="F153">
        <v>1</v>
      </c>
      <c r="G153">
        <v>3</v>
      </c>
      <c r="H153" t="s">
        <v>1341</v>
      </c>
      <c r="I153" t="s">
        <v>1342</v>
      </c>
      <c r="J153">
        <v>196</v>
      </c>
      <c r="K153">
        <v>2</v>
      </c>
      <c r="L153">
        <v>16</v>
      </c>
    </row>
    <row r="154" spans="1:12">
      <c r="A154" s="7" t="s">
        <v>1343</v>
      </c>
      <c r="B154" s="7" t="s">
        <v>9040</v>
      </c>
      <c r="C154" t="s">
        <v>1344</v>
      </c>
      <c r="D154" t="s">
        <v>1345</v>
      </c>
      <c r="E154">
        <v>2123</v>
      </c>
      <c r="F154">
        <v>1</v>
      </c>
      <c r="G154">
        <v>3</v>
      </c>
      <c r="H154" t="s">
        <v>1346</v>
      </c>
      <c r="I154" t="s">
        <v>1347</v>
      </c>
      <c r="J154">
        <v>34</v>
      </c>
      <c r="K154">
        <v>1</v>
      </c>
      <c r="L154">
        <v>2</v>
      </c>
    </row>
    <row r="155" spans="1:12">
      <c r="A155" s="7" t="s">
        <v>1348</v>
      </c>
      <c r="B155" s="7" t="s">
        <v>9041</v>
      </c>
      <c r="C155" t="s">
        <v>1349</v>
      </c>
      <c r="D155" t="s">
        <v>1350</v>
      </c>
      <c r="E155">
        <v>541</v>
      </c>
      <c r="F155">
        <v>1</v>
      </c>
      <c r="G155">
        <v>4</v>
      </c>
      <c r="H155" t="s">
        <v>1351</v>
      </c>
      <c r="I155" t="s">
        <v>1352</v>
      </c>
      <c r="J155">
        <v>3</v>
      </c>
      <c r="K155">
        <v>2</v>
      </c>
      <c r="L155">
        <v>4</v>
      </c>
    </row>
    <row r="156" spans="1:12">
      <c r="A156" s="7" t="s">
        <v>1353</v>
      </c>
      <c r="B156" s="7" t="s">
        <v>9042</v>
      </c>
      <c r="C156" t="s">
        <v>1354</v>
      </c>
      <c r="D156" t="s">
        <v>1355</v>
      </c>
      <c r="E156">
        <v>3096</v>
      </c>
      <c r="F156">
        <v>1</v>
      </c>
      <c r="G156">
        <v>4</v>
      </c>
      <c r="H156" t="s">
        <v>1356</v>
      </c>
      <c r="I156" t="s">
        <v>1357</v>
      </c>
      <c r="J156">
        <v>9</v>
      </c>
      <c r="K156">
        <v>0</v>
      </c>
      <c r="L156">
        <v>0</v>
      </c>
    </row>
    <row r="157" spans="1:12">
      <c r="A157" s="7" t="s">
        <v>1358</v>
      </c>
      <c r="B157" s="7" t="s">
        <v>54</v>
      </c>
      <c r="C157" t="s">
        <v>1359</v>
      </c>
      <c r="D157" t="s">
        <v>1360</v>
      </c>
      <c r="E157">
        <v>18712</v>
      </c>
      <c r="F157">
        <v>1</v>
      </c>
      <c r="G157">
        <v>4</v>
      </c>
      <c r="H157" t="s">
        <v>1361</v>
      </c>
      <c r="I157" t="s">
        <v>1362</v>
      </c>
      <c r="J157">
        <v>799</v>
      </c>
      <c r="K157">
        <v>2</v>
      </c>
      <c r="L157">
        <v>16</v>
      </c>
    </row>
    <row r="158" spans="1:12">
      <c r="A158" s="7" t="s">
        <v>1363</v>
      </c>
      <c r="B158" s="7" t="s">
        <v>9043</v>
      </c>
      <c r="C158" t="s">
        <v>1364</v>
      </c>
      <c r="D158" t="s">
        <v>1365</v>
      </c>
      <c r="E158">
        <v>31450</v>
      </c>
      <c r="F158">
        <v>1</v>
      </c>
      <c r="G158">
        <v>4</v>
      </c>
      <c r="H158" t="s">
        <v>1366</v>
      </c>
      <c r="I158" t="s">
        <v>1367</v>
      </c>
      <c r="J158">
        <v>35</v>
      </c>
      <c r="K158">
        <v>0</v>
      </c>
      <c r="L158">
        <v>23</v>
      </c>
    </row>
    <row r="159" spans="1:12">
      <c r="A159" s="7" t="s">
        <v>1368</v>
      </c>
      <c r="B159" s="7" t="s">
        <v>9044</v>
      </c>
      <c r="C159" t="s">
        <v>1369</v>
      </c>
      <c r="D159" t="s">
        <v>1370</v>
      </c>
      <c r="E159">
        <v>626</v>
      </c>
      <c r="F159">
        <v>1</v>
      </c>
      <c r="G159">
        <v>5</v>
      </c>
      <c r="H159" t="s">
        <v>1371</v>
      </c>
      <c r="I159" t="s">
        <v>1372</v>
      </c>
      <c r="J159">
        <v>11</v>
      </c>
      <c r="K159">
        <v>0</v>
      </c>
      <c r="L159">
        <v>3</v>
      </c>
    </row>
    <row r="160" spans="1:12">
      <c r="A160" s="7" t="s">
        <v>1373</v>
      </c>
      <c r="B160" s="7" t="s">
        <v>9045</v>
      </c>
      <c r="C160" t="s">
        <v>1374</v>
      </c>
      <c r="D160" t="s">
        <v>1375</v>
      </c>
      <c r="E160">
        <v>4401</v>
      </c>
      <c r="F160">
        <v>1</v>
      </c>
      <c r="G160">
        <v>5</v>
      </c>
      <c r="H160" t="s">
        <v>1376</v>
      </c>
      <c r="I160" t="s">
        <v>1377</v>
      </c>
      <c r="J160">
        <v>56</v>
      </c>
      <c r="K160">
        <v>20</v>
      </c>
      <c r="L160">
        <v>27</v>
      </c>
    </row>
    <row r="161" spans="1:12">
      <c r="A161" s="7" t="s">
        <v>1378</v>
      </c>
      <c r="B161" s="7" t="s">
        <v>9046</v>
      </c>
      <c r="C161" t="s">
        <v>1379</v>
      </c>
      <c r="D161" t="s">
        <v>1380</v>
      </c>
      <c r="E161">
        <v>4925</v>
      </c>
      <c r="F161">
        <v>1</v>
      </c>
      <c r="G161">
        <v>5</v>
      </c>
      <c r="H161" t="s">
        <v>1381</v>
      </c>
      <c r="I161" t="s">
        <v>1382</v>
      </c>
      <c r="J161">
        <v>62</v>
      </c>
      <c r="K161">
        <v>2</v>
      </c>
      <c r="L161">
        <v>1</v>
      </c>
    </row>
    <row r="162" spans="1:12">
      <c r="A162" s="7" t="s">
        <v>1383</v>
      </c>
      <c r="B162" s="7" t="s">
        <v>194</v>
      </c>
      <c r="C162" t="s">
        <v>1384</v>
      </c>
      <c r="D162" t="s">
        <v>1385</v>
      </c>
      <c r="E162">
        <v>15736</v>
      </c>
      <c r="F162">
        <v>1</v>
      </c>
      <c r="G162">
        <v>5</v>
      </c>
      <c r="H162" t="s">
        <v>1386</v>
      </c>
      <c r="I162" t="s">
        <v>1387</v>
      </c>
      <c r="J162">
        <v>368</v>
      </c>
      <c r="K162">
        <v>102</v>
      </c>
      <c r="L162">
        <v>168</v>
      </c>
    </row>
    <row r="163" spans="1:12">
      <c r="A163" s="7" t="s">
        <v>1388</v>
      </c>
      <c r="B163" s="7" t="s">
        <v>8552</v>
      </c>
      <c r="C163" t="s">
        <v>1389</v>
      </c>
      <c r="D163" t="s">
        <v>1390</v>
      </c>
      <c r="E163">
        <v>40807</v>
      </c>
      <c r="F163">
        <v>1</v>
      </c>
      <c r="G163">
        <v>4</v>
      </c>
      <c r="H163" t="s">
        <v>1391</v>
      </c>
      <c r="I163" t="s">
        <v>1392</v>
      </c>
      <c r="J163">
        <v>439</v>
      </c>
      <c r="K163">
        <v>226</v>
      </c>
      <c r="L163">
        <v>160</v>
      </c>
    </row>
    <row r="164" spans="1:12">
      <c r="A164" s="7" t="s">
        <v>1393</v>
      </c>
      <c r="B164" s="7" t="s">
        <v>9047</v>
      </c>
      <c r="C164" t="s">
        <v>1394</v>
      </c>
      <c r="D164" t="s">
        <v>1395</v>
      </c>
      <c r="E164">
        <v>2329</v>
      </c>
      <c r="F164">
        <v>1</v>
      </c>
      <c r="G164">
        <v>6</v>
      </c>
      <c r="H164" t="s">
        <v>1396</v>
      </c>
      <c r="I164" t="s">
        <v>1397</v>
      </c>
      <c r="J164">
        <v>29</v>
      </c>
      <c r="K164">
        <v>38</v>
      </c>
      <c r="L164">
        <v>1</v>
      </c>
    </row>
    <row r="165" spans="1:12">
      <c r="A165" s="7" t="s">
        <v>1398</v>
      </c>
      <c r="B165" s="7" t="s">
        <v>215</v>
      </c>
      <c r="C165" t="s">
        <v>1399</v>
      </c>
      <c r="D165" t="s">
        <v>1400</v>
      </c>
      <c r="E165">
        <v>14326</v>
      </c>
      <c r="F165">
        <v>1</v>
      </c>
      <c r="G165">
        <v>7</v>
      </c>
      <c r="H165" t="s">
        <v>1401</v>
      </c>
      <c r="I165" t="s">
        <v>1402</v>
      </c>
      <c r="J165">
        <v>128</v>
      </c>
      <c r="K165">
        <v>8</v>
      </c>
      <c r="L165">
        <v>11</v>
      </c>
    </row>
    <row r="166" spans="1:12">
      <c r="A166" s="7" t="s">
        <v>1403</v>
      </c>
      <c r="B166" s="7" t="s">
        <v>9048</v>
      </c>
      <c r="C166" t="s">
        <v>1404</v>
      </c>
      <c r="D166" t="s">
        <v>1405</v>
      </c>
      <c r="E166">
        <v>1019</v>
      </c>
      <c r="F166">
        <v>1</v>
      </c>
      <c r="G166">
        <v>10</v>
      </c>
      <c r="H166" t="s">
        <v>1406</v>
      </c>
      <c r="I166" t="s">
        <v>1407</v>
      </c>
      <c r="J166">
        <v>63</v>
      </c>
      <c r="K166">
        <v>0</v>
      </c>
      <c r="L166">
        <v>15</v>
      </c>
    </row>
    <row r="167" spans="1:12">
      <c r="A167" s="7" t="s">
        <v>1408</v>
      </c>
      <c r="B167" s="7" t="s">
        <v>8553</v>
      </c>
      <c r="C167" t="s">
        <v>1409</v>
      </c>
      <c r="D167" t="s">
        <v>1410</v>
      </c>
      <c r="E167">
        <v>516</v>
      </c>
      <c r="F167">
        <v>2</v>
      </c>
      <c r="G167">
        <v>0</v>
      </c>
      <c r="H167" t="s">
        <v>1411</v>
      </c>
      <c r="I167" t="s">
        <v>1412</v>
      </c>
      <c r="J167">
        <v>18</v>
      </c>
      <c r="K167">
        <v>0</v>
      </c>
      <c r="L167">
        <v>0</v>
      </c>
    </row>
    <row r="168" spans="1:12">
      <c r="A168" s="7" t="s">
        <v>1413</v>
      </c>
      <c r="B168" s="7" t="s">
        <v>9049</v>
      </c>
      <c r="C168" t="s">
        <v>1414</v>
      </c>
      <c r="D168" t="s">
        <v>1415</v>
      </c>
      <c r="E168">
        <v>636</v>
      </c>
      <c r="F168">
        <v>2</v>
      </c>
      <c r="G168">
        <v>0</v>
      </c>
      <c r="H168" t="s">
        <v>1416</v>
      </c>
      <c r="I168" t="s">
        <v>1417</v>
      </c>
      <c r="J168">
        <v>17</v>
      </c>
      <c r="K168">
        <v>1</v>
      </c>
      <c r="L168">
        <v>0</v>
      </c>
    </row>
    <row r="169" spans="1:12">
      <c r="A169" s="7" t="s">
        <v>1418</v>
      </c>
      <c r="B169" s="7" t="s">
        <v>8554</v>
      </c>
      <c r="C169" t="s">
        <v>1419</v>
      </c>
      <c r="D169" t="s">
        <v>1420</v>
      </c>
      <c r="E169">
        <v>572</v>
      </c>
      <c r="F169">
        <v>2</v>
      </c>
      <c r="G169">
        <v>0</v>
      </c>
      <c r="H169" t="s">
        <v>1421</v>
      </c>
      <c r="I169" t="s">
        <v>1422</v>
      </c>
      <c r="J169">
        <v>18</v>
      </c>
      <c r="K169">
        <v>0</v>
      </c>
      <c r="L169">
        <v>0</v>
      </c>
    </row>
    <row r="170" spans="1:12">
      <c r="A170" s="7" t="s">
        <v>1423</v>
      </c>
      <c r="B170" s="7" t="s">
        <v>9050</v>
      </c>
      <c r="C170" t="s">
        <v>1424</v>
      </c>
      <c r="D170" t="s">
        <v>1425</v>
      </c>
      <c r="E170">
        <v>575</v>
      </c>
      <c r="F170">
        <v>2</v>
      </c>
      <c r="G170">
        <v>0</v>
      </c>
      <c r="H170" t="s">
        <v>1426</v>
      </c>
      <c r="I170" t="s">
        <v>1427</v>
      </c>
      <c r="J170">
        <v>18</v>
      </c>
      <c r="K170">
        <v>19</v>
      </c>
      <c r="L170">
        <v>0</v>
      </c>
    </row>
    <row r="171" spans="1:12">
      <c r="A171" s="7" t="s">
        <v>1428</v>
      </c>
      <c r="B171" s="7" t="s">
        <v>9051</v>
      </c>
      <c r="C171" t="s">
        <v>1429</v>
      </c>
      <c r="D171" t="s">
        <v>1430</v>
      </c>
      <c r="E171">
        <v>684</v>
      </c>
      <c r="F171">
        <v>2</v>
      </c>
      <c r="G171">
        <v>0</v>
      </c>
      <c r="H171" t="s">
        <v>1431</v>
      </c>
      <c r="I171" t="s">
        <v>1432</v>
      </c>
      <c r="J171">
        <v>18</v>
      </c>
      <c r="K171">
        <v>0</v>
      </c>
      <c r="L171">
        <v>0</v>
      </c>
    </row>
    <row r="172" spans="1:12">
      <c r="A172" s="7" t="s">
        <v>1433</v>
      </c>
      <c r="B172" s="7" t="s">
        <v>9052</v>
      </c>
      <c r="C172" t="s">
        <v>1434</v>
      </c>
      <c r="D172" t="s">
        <v>1435</v>
      </c>
      <c r="E172">
        <v>788</v>
      </c>
      <c r="F172">
        <v>2</v>
      </c>
      <c r="G172">
        <v>0</v>
      </c>
      <c r="H172" t="s">
        <v>1436</v>
      </c>
      <c r="I172" t="s">
        <v>1437</v>
      </c>
      <c r="J172">
        <v>113</v>
      </c>
      <c r="K172">
        <v>4</v>
      </c>
      <c r="L172">
        <v>7</v>
      </c>
    </row>
    <row r="173" spans="1:12">
      <c r="A173" s="7" t="s">
        <v>1438</v>
      </c>
      <c r="B173" s="7" t="s">
        <v>8555</v>
      </c>
      <c r="C173" t="s">
        <v>1439</v>
      </c>
      <c r="D173" t="s">
        <v>1440</v>
      </c>
      <c r="E173">
        <v>768</v>
      </c>
      <c r="F173">
        <v>2</v>
      </c>
      <c r="G173">
        <v>0</v>
      </c>
      <c r="H173" t="s">
        <v>1441</v>
      </c>
      <c r="I173" t="s">
        <v>1442</v>
      </c>
      <c r="J173">
        <v>17</v>
      </c>
      <c r="K173">
        <v>0</v>
      </c>
      <c r="L173">
        <v>0</v>
      </c>
    </row>
    <row r="174" spans="1:12">
      <c r="A174" s="7" t="s">
        <v>1443</v>
      </c>
      <c r="B174" s="7" t="s">
        <v>8556</v>
      </c>
      <c r="C174" t="s">
        <v>1444</v>
      </c>
      <c r="D174" t="s">
        <v>1445</v>
      </c>
      <c r="E174">
        <v>924</v>
      </c>
      <c r="F174">
        <v>2</v>
      </c>
      <c r="G174">
        <v>0</v>
      </c>
      <c r="H174" t="s">
        <v>1446</v>
      </c>
      <c r="I174" t="s">
        <v>1447</v>
      </c>
      <c r="J174">
        <v>8</v>
      </c>
      <c r="K174">
        <v>0</v>
      </c>
      <c r="L174">
        <v>0</v>
      </c>
    </row>
    <row r="175" spans="1:12">
      <c r="A175" s="7" t="s">
        <v>1448</v>
      </c>
      <c r="B175" s="7" t="s">
        <v>8557</v>
      </c>
      <c r="C175" t="s">
        <v>1449</v>
      </c>
      <c r="D175" t="s">
        <v>1450</v>
      </c>
      <c r="E175">
        <v>1110</v>
      </c>
      <c r="F175">
        <v>2</v>
      </c>
      <c r="G175">
        <v>0</v>
      </c>
      <c r="H175" t="s">
        <v>1451</v>
      </c>
      <c r="I175" t="s">
        <v>1452</v>
      </c>
      <c r="J175">
        <v>62</v>
      </c>
      <c r="K175">
        <v>76</v>
      </c>
      <c r="L175">
        <v>1</v>
      </c>
    </row>
    <row r="176" spans="1:12">
      <c r="A176" s="7" t="s">
        <v>1453</v>
      </c>
      <c r="B176" s="7" t="s">
        <v>9053</v>
      </c>
      <c r="C176" t="s">
        <v>1454</v>
      </c>
      <c r="D176" t="s">
        <v>1455</v>
      </c>
      <c r="E176">
        <v>1268</v>
      </c>
      <c r="F176">
        <v>2</v>
      </c>
      <c r="G176">
        <v>0</v>
      </c>
      <c r="H176" t="s">
        <v>1456</v>
      </c>
      <c r="I176" t="s">
        <v>1457</v>
      </c>
      <c r="J176">
        <v>50</v>
      </c>
      <c r="K176">
        <v>0</v>
      </c>
      <c r="L176">
        <v>0</v>
      </c>
    </row>
    <row r="177" spans="1:12">
      <c r="A177" s="7" t="s">
        <v>1458</v>
      </c>
      <c r="B177" s="7" t="s">
        <v>8558</v>
      </c>
      <c r="C177" t="s">
        <v>1459</v>
      </c>
      <c r="D177" t="s">
        <v>1460</v>
      </c>
      <c r="E177">
        <v>1444</v>
      </c>
      <c r="F177">
        <v>2</v>
      </c>
      <c r="G177">
        <v>0</v>
      </c>
      <c r="H177" t="s">
        <v>1461</v>
      </c>
      <c r="I177" t="s">
        <v>1462</v>
      </c>
      <c r="J177">
        <v>67</v>
      </c>
      <c r="K177">
        <v>4</v>
      </c>
      <c r="L177">
        <v>2</v>
      </c>
    </row>
    <row r="178" spans="1:12">
      <c r="A178" s="7" t="s">
        <v>1463</v>
      </c>
      <c r="B178" s="7" t="s">
        <v>4</v>
      </c>
      <c r="C178" t="s">
        <v>1464</v>
      </c>
      <c r="D178" t="s">
        <v>1465</v>
      </c>
      <c r="E178">
        <v>1764</v>
      </c>
      <c r="F178">
        <v>2</v>
      </c>
      <c r="G178">
        <v>0</v>
      </c>
      <c r="H178" t="s">
        <v>1466</v>
      </c>
      <c r="I178" t="s">
        <v>1467</v>
      </c>
      <c r="J178">
        <v>96</v>
      </c>
      <c r="K178">
        <v>6</v>
      </c>
      <c r="L178">
        <v>1</v>
      </c>
    </row>
    <row r="179" spans="1:12">
      <c r="A179" s="7" t="s">
        <v>1468</v>
      </c>
      <c r="B179" s="7" t="s">
        <v>9054</v>
      </c>
      <c r="C179" t="s">
        <v>1469</v>
      </c>
      <c r="D179" t="s">
        <v>1470</v>
      </c>
      <c r="E179">
        <v>1978</v>
      </c>
      <c r="F179">
        <v>2</v>
      </c>
      <c r="G179">
        <v>0</v>
      </c>
      <c r="H179" t="s">
        <v>1471</v>
      </c>
      <c r="I179" t="s">
        <v>1472</v>
      </c>
      <c r="J179">
        <v>68</v>
      </c>
      <c r="K179">
        <v>4</v>
      </c>
      <c r="L179">
        <v>13</v>
      </c>
    </row>
    <row r="180" spans="1:12">
      <c r="A180" s="7" t="s">
        <v>1473</v>
      </c>
      <c r="B180" s="7" t="s">
        <v>9055</v>
      </c>
      <c r="C180" t="s">
        <v>1474</v>
      </c>
      <c r="D180" t="s">
        <v>1475</v>
      </c>
      <c r="E180">
        <v>2265</v>
      </c>
      <c r="F180">
        <v>2</v>
      </c>
      <c r="G180">
        <v>0</v>
      </c>
      <c r="H180" t="s">
        <v>1476</v>
      </c>
      <c r="I180" t="s">
        <v>1477</v>
      </c>
      <c r="J180">
        <v>222</v>
      </c>
      <c r="K180">
        <v>1</v>
      </c>
      <c r="L180">
        <v>1</v>
      </c>
    </row>
    <row r="181" spans="1:12">
      <c r="A181" s="7" t="s">
        <v>1478</v>
      </c>
      <c r="B181" s="7" t="s">
        <v>8559</v>
      </c>
      <c r="C181" t="s">
        <v>1479</v>
      </c>
      <c r="D181" t="s">
        <v>1480</v>
      </c>
      <c r="E181">
        <v>2324</v>
      </c>
      <c r="F181">
        <v>2</v>
      </c>
      <c r="G181">
        <v>0</v>
      </c>
      <c r="H181" t="s">
        <v>1481</v>
      </c>
      <c r="I181" t="s">
        <v>1482</v>
      </c>
      <c r="J181">
        <v>5</v>
      </c>
      <c r="K181">
        <v>0</v>
      </c>
      <c r="L181">
        <v>0</v>
      </c>
    </row>
    <row r="182" spans="1:12">
      <c r="A182" s="7" t="s">
        <v>1483</v>
      </c>
      <c r="B182" s="7" t="s">
        <v>8560</v>
      </c>
      <c r="C182" t="s">
        <v>1484</v>
      </c>
      <c r="D182" t="s">
        <v>1485</v>
      </c>
      <c r="E182">
        <v>2940</v>
      </c>
      <c r="F182">
        <v>2</v>
      </c>
      <c r="G182">
        <v>0</v>
      </c>
      <c r="H182" t="s">
        <v>1486</v>
      </c>
      <c r="I182" t="s">
        <v>1487</v>
      </c>
      <c r="J182">
        <v>158</v>
      </c>
      <c r="K182">
        <v>0</v>
      </c>
      <c r="L182">
        <v>0</v>
      </c>
    </row>
    <row r="183" spans="1:12">
      <c r="A183" s="7" t="s">
        <v>1488</v>
      </c>
      <c r="B183" s="7" t="s">
        <v>8561</v>
      </c>
      <c r="C183" t="s">
        <v>1489</v>
      </c>
      <c r="D183" t="s">
        <v>1490</v>
      </c>
      <c r="E183">
        <v>3143</v>
      </c>
      <c r="F183">
        <v>2</v>
      </c>
      <c r="G183">
        <v>0</v>
      </c>
      <c r="H183" t="s">
        <v>1491</v>
      </c>
      <c r="I183" t="s">
        <v>1492</v>
      </c>
      <c r="J183">
        <v>112</v>
      </c>
      <c r="K183">
        <v>2</v>
      </c>
      <c r="L183">
        <v>12</v>
      </c>
    </row>
    <row r="184" spans="1:12">
      <c r="A184" s="7" t="s">
        <v>1493</v>
      </c>
      <c r="B184" s="7" t="s">
        <v>8562</v>
      </c>
      <c r="C184" t="s">
        <v>1494</v>
      </c>
      <c r="D184" t="s">
        <v>1495</v>
      </c>
      <c r="E184">
        <v>3443</v>
      </c>
      <c r="F184">
        <v>2</v>
      </c>
      <c r="G184">
        <v>0</v>
      </c>
      <c r="H184" t="s">
        <v>1496</v>
      </c>
      <c r="I184" t="s">
        <v>1497</v>
      </c>
      <c r="J184">
        <v>60</v>
      </c>
      <c r="K184">
        <v>34</v>
      </c>
      <c r="L184">
        <v>0</v>
      </c>
    </row>
    <row r="185" spans="1:12">
      <c r="A185" s="7" t="s">
        <v>1498</v>
      </c>
      <c r="B185" s="7" t="s">
        <v>8563</v>
      </c>
      <c r="C185" t="s">
        <v>1499</v>
      </c>
      <c r="D185" t="s">
        <v>1500</v>
      </c>
      <c r="E185">
        <v>3888</v>
      </c>
      <c r="F185">
        <v>2</v>
      </c>
      <c r="G185">
        <v>0</v>
      </c>
      <c r="H185" t="s">
        <v>1501</v>
      </c>
      <c r="I185" t="s">
        <v>1502</v>
      </c>
      <c r="J185">
        <v>99</v>
      </c>
      <c r="K185">
        <v>21</v>
      </c>
      <c r="L185">
        <v>0</v>
      </c>
    </row>
    <row r="186" spans="1:12">
      <c r="A186" s="7" t="s">
        <v>1503</v>
      </c>
      <c r="B186" s="7" t="s">
        <v>252</v>
      </c>
      <c r="C186" t="s">
        <v>1504</v>
      </c>
      <c r="D186" t="s">
        <v>1505</v>
      </c>
      <c r="E186">
        <v>4662</v>
      </c>
      <c r="F186">
        <v>2</v>
      </c>
      <c r="G186">
        <v>0</v>
      </c>
      <c r="H186" t="s">
        <v>1506</v>
      </c>
      <c r="I186" t="s">
        <v>1507</v>
      </c>
      <c r="J186">
        <v>151</v>
      </c>
      <c r="K186">
        <v>0</v>
      </c>
      <c r="L186">
        <v>1</v>
      </c>
    </row>
    <row r="187" spans="1:12">
      <c r="A187" s="7" t="s">
        <v>1508</v>
      </c>
      <c r="B187" s="7" t="s">
        <v>8564</v>
      </c>
      <c r="C187" t="s">
        <v>1509</v>
      </c>
      <c r="D187" t="s">
        <v>1510</v>
      </c>
      <c r="E187">
        <v>5266</v>
      </c>
      <c r="F187">
        <v>2</v>
      </c>
      <c r="G187">
        <v>0</v>
      </c>
      <c r="H187" t="s">
        <v>1511</v>
      </c>
      <c r="I187" t="s">
        <v>1512</v>
      </c>
      <c r="J187">
        <v>38</v>
      </c>
      <c r="K187">
        <v>25</v>
      </c>
      <c r="L187">
        <v>1</v>
      </c>
    </row>
    <row r="188" spans="1:12">
      <c r="A188" s="7" t="s">
        <v>1513</v>
      </c>
      <c r="B188" s="7" t="s">
        <v>9056</v>
      </c>
      <c r="C188" t="s">
        <v>1514</v>
      </c>
      <c r="D188" t="s">
        <v>1515</v>
      </c>
      <c r="E188">
        <v>6244</v>
      </c>
      <c r="F188">
        <v>2</v>
      </c>
      <c r="G188">
        <v>0</v>
      </c>
      <c r="H188" t="s">
        <v>1516</v>
      </c>
      <c r="I188" t="s">
        <v>1517</v>
      </c>
      <c r="J188">
        <v>12</v>
      </c>
      <c r="K188">
        <v>0</v>
      </c>
      <c r="L188">
        <v>1</v>
      </c>
    </row>
    <row r="189" spans="1:12">
      <c r="A189" s="7" t="s">
        <v>1518</v>
      </c>
      <c r="B189" s="7" t="s">
        <v>9057</v>
      </c>
      <c r="C189" t="s">
        <v>1519</v>
      </c>
      <c r="D189" t="s">
        <v>1520</v>
      </c>
      <c r="E189">
        <v>10544</v>
      </c>
      <c r="F189">
        <v>2</v>
      </c>
      <c r="G189">
        <v>0</v>
      </c>
      <c r="H189" t="s">
        <v>1521</v>
      </c>
      <c r="I189" t="s">
        <v>1522</v>
      </c>
      <c r="J189">
        <v>31</v>
      </c>
      <c r="K189">
        <v>1</v>
      </c>
      <c r="L189">
        <v>0</v>
      </c>
    </row>
    <row r="190" spans="1:12">
      <c r="A190" s="7" t="s">
        <v>1523</v>
      </c>
      <c r="B190" s="7" t="s">
        <v>17</v>
      </c>
      <c r="C190" t="s">
        <v>1524</v>
      </c>
      <c r="D190" t="s">
        <v>1525</v>
      </c>
      <c r="E190">
        <v>11371</v>
      </c>
      <c r="F190">
        <v>2</v>
      </c>
      <c r="G190">
        <v>0</v>
      </c>
      <c r="H190" t="s">
        <v>1526</v>
      </c>
      <c r="I190" t="s">
        <v>1527</v>
      </c>
      <c r="J190">
        <v>331</v>
      </c>
      <c r="K190">
        <v>0</v>
      </c>
      <c r="L190">
        <v>12</v>
      </c>
    </row>
    <row r="191" spans="1:12">
      <c r="A191" s="7" t="s">
        <v>1528</v>
      </c>
      <c r="B191" s="7" t="s">
        <v>430</v>
      </c>
      <c r="C191" t="s">
        <v>1529</v>
      </c>
      <c r="D191" t="s">
        <v>1530</v>
      </c>
      <c r="E191">
        <v>16085</v>
      </c>
      <c r="F191">
        <v>2</v>
      </c>
      <c r="G191">
        <v>0</v>
      </c>
      <c r="H191" t="s">
        <v>1531</v>
      </c>
      <c r="I191" t="s">
        <v>1532</v>
      </c>
      <c r="J191">
        <v>384</v>
      </c>
      <c r="K191">
        <v>311</v>
      </c>
      <c r="L191">
        <v>48</v>
      </c>
    </row>
    <row r="192" spans="1:12">
      <c r="A192" s="7" t="s">
        <v>1533</v>
      </c>
      <c r="B192" s="7" t="s">
        <v>8565</v>
      </c>
      <c r="C192" t="s">
        <v>1534</v>
      </c>
      <c r="D192" t="s">
        <v>1535</v>
      </c>
      <c r="E192">
        <v>17216</v>
      </c>
      <c r="F192">
        <v>2</v>
      </c>
      <c r="G192">
        <v>0</v>
      </c>
      <c r="H192" t="s">
        <v>1536</v>
      </c>
      <c r="I192" t="s">
        <v>1537</v>
      </c>
      <c r="J192">
        <v>5</v>
      </c>
      <c r="K192">
        <v>0</v>
      </c>
      <c r="L192">
        <v>0</v>
      </c>
    </row>
    <row r="193" spans="1:12">
      <c r="A193" s="7" t="s">
        <v>1538</v>
      </c>
      <c r="B193" s="7" t="s">
        <v>8566</v>
      </c>
      <c r="C193" t="s">
        <v>1539</v>
      </c>
      <c r="D193" t="s">
        <v>1540</v>
      </c>
      <c r="E193">
        <v>18435</v>
      </c>
      <c r="F193">
        <v>2</v>
      </c>
      <c r="G193">
        <v>0</v>
      </c>
      <c r="H193" t="s">
        <v>1541</v>
      </c>
      <c r="I193" t="s">
        <v>1542</v>
      </c>
      <c r="J193">
        <v>144</v>
      </c>
      <c r="K193">
        <v>19</v>
      </c>
      <c r="L193">
        <v>0</v>
      </c>
    </row>
    <row r="194" spans="1:12">
      <c r="A194" s="7" t="s">
        <v>1543</v>
      </c>
      <c r="B194" s="7" t="s">
        <v>8567</v>
      </c>
      <c r="C194" t="s">
        <v>1544</v>
      </c>
      <c r="D194" t="s">
        <v>1545</v>
      </c>
      <c r="E194">
        <v>26608</v>
      </c>
      <c r="F194">
        <v>2</v>
      </c>
      <c r="G194">
        <v>0</v>
      </c>
      <c r="H194" t="s">
        <v>1546</v>
      </c>
      <c r="I194" t="s">
        <v>1547</v>
      </c>
      <c r="J194">
        <v>18</v>
      </c>
      <c r="K194">
        <v>0</v>
      </c>
      <c r="L194">
        <v>0</v>
      </c>
    </row>
    <row r="195" spans="1:12">
      <c r="A195" s="7" t="s">
        <v>1548</v>
      </c>
      <c r="B195" s="7" t="s">
        <v>9058</v>
      </c>
      <c r="C195" t="s">
        <v>1549</v>
      </c>
      <c r="D195" t="s">
        <v>1550</v>
      </c>
      <c r="E195">
        <v>28060</v>
      </c>
      <c r="F195">
        <v>2</v>
      </c>
      <c r="G195">
        <v>0</v>
      </c>
      <c r="H195" t="s">
        <v>1551</v>
      </c>
      <c r="I195" t="s">
        <v>1552</v>
      </c>
      <c r="J195">
        <v>6</v>
      </c>
      <c r="K195">
        <v>0</v>
      </c>
      <c r="L195">
        <v>0</v>
      </c>
    </row>
    <row r="196" spans="1:12">
      <c r="A196" s="7" t="s">
        <v>1553</v>
      </c>
      <c r="B196" s="7" t="s">
        <v>8568</v>
      </c>
      <c r="C196" t="s">
        <v>1554</v>
      </c>
      <c r="D196" t="s">
        <v>1555</v>
      </c>
      <c r="E196">
        <v>29220</v>
      </c>
      <c r="F196">
        <v>2</v>
      </c>
      <c r="G196">
        <v>0</v>
      </c>
      <c r="H196" t="s">
        <v>1556</v>
      </c>
      <c r="I196" t="s">
        <v>1557</v>
      </c>
      <c r="J196">
        <v>16</v>
      </c>
      <c r="K196">
        <v>0</v>
      </c>
      <c r="L196">
        <v>0</v>
      </c>
    </row>
    <row r="197" spans="1:12">
      <c r="A197" s="7" t="s">
        <v>1558</v>
      </c>
      <c r="B197" s="7" t="s">
        <v>8569</v>
      </c>
      <c r="C197" t="s">
        <v>1559</v>
      </c>
      <c r="D197" t="s">
        <v>1560</v>
      </c>
      <c r="E197">
        <v>61664</v>
      </c>
      <c r="F197">
        <v>2</v>
      </c>
      <c r="G197">
        <v>0</v>
      </c>
      <c r="H197" t="s">
        <v>1561</v>
      </c>
      <c r="I197" t="s">
        <v>1562</v>
      </c>
      <c r="J197">
        <v>64</v>
      </c>
      <c r="K197">
        <v>0</v>
      </c>
      <c r="L197">
        <v>0</v>
      </c>
    </row>
    <row r="198" spans="1:12">
      <c r="A198" s="7" t="s">
        <v>1563</v>
      </c>
      <c r="B198" s="7" t="s">
        <v>8570</v>
      </c>
      <c r="C198" t="s">
        <v>1564</v>
      </c>
      <c r="D198" t="s">
        <v>1565</v>
      </c>
      <c r="E198">
        <v>603</v>
      </c>
      <c r="F198">
        <v>2</v>
      </c>
      <c r="G198">
        <v>1</v>
      </c>
      <c r="H198" t="s">
        <v>1566</v>
      </c>
      <c r="I198" t="s">
        <v>1567</v>
      </c>
      <c r="J198">
        <v>24</v>
      </c>
      <c r="K198">
        <v>2</v>
      </c>
      <c r="L198">
        <v>0</v>
      </c>
    </row>
    <row r="199" spans="1:12">
      <c r="A199" s="7" t="s">
        <v>1568</v>
      </c>
      <c r="B199" s="7" t="s">
        <v>9059</v>
      </c>
      <c r="C199" t="s">
        <v>1569</v>
      </c>
      <c r="D199" t="s">
        <v>1570</v>
      </c>
      <c r="E199">
        <v>709</v>
      </c>
      <c r="F199">
        <v>2</v>
      </c>
      <c r="G199">
        <v>1</v>
      </c>
      <c r="H199" t="s">
        <v>1571</v>
      </c>
      <c r="I199" t="s">
        <v>1572</v>
      </c>
      <c r="J199">
        <v>50</v>
      </c>
      <c r="K199">
        <v>8</v>
      </c>
      <c r="L199">
        <v>1</v>
      </c>
    </row>
    <row r="200" spans="1:12">
      <c r="A200" s="7" t="s">
        <v>1573</v>
      </c>
      <c r="B200" s="7" t="s">
        <v>9060</v>
      </c>
      <c r="C200" t="s">
        <v>1574</v>
      </c>
      <c r="D200" t="s">
        <v>1575</v>
      </c>
      <c r="E200">
        <v>690</v>
      </c>
      <c r="F200">
        <v>2</v>
      </c>
      <c r="G200">
        <v>1</v>
      </c>
      <c r="H200" t="s">
        <v>1576</v>
      </c>
      <c r="I200" t="s">
        <v>1577</v>
      </c>
      <c r="J200">
        <v>61</v>
      </c>
      <c r="K200">
        <v>0</v>
      </c>
      <c r="L200">
        <v>1</v>
      </c>
    </row>
    <row r="201" spans="1:12">
      <c r="A201" s="7" t="s">
        <v>1578</v>
      </c>
      <c r="B201" s="7" t="s">
        <v>8571</v>
      </c>
      <c r="C201" t="s">
        <v>1579</v>
      </c>
      <c r="D201" t="s">
        <v>1580</v>
      </c>
      <c r="E201">
        <v>581</v>
      </c>
      <c r="F201">
        <v>2</v>
      </c>
      <c r="G201">
        <v>1</v>
      </c>
      <c r="H201" t="s">
        <v>1581</v>
      </c>
      <c r="I201" t="s">
        <v>1582</v>
      </c>
      <c r="J201">
        <v>195</v>
      </c>
      <c r="K201">
        <v>7</v>
      </c>
      <c r="L201">
        <v>13</v>
      </c>
    </row>
    <row r="202" spans="1:12">
      <c r="A202" s="7" t="s">
        <v>1583</v>
      </c>
      <c r="B202" s="7" t="s">
        <v>8572</v>
      </c>
      <c r="C202" t="s">
        <v>1584</v>
      </c>
      <c r="D202" t="s">
        <v>1585</v>
      </c>
      <c r="E202">
        <v>864</v>
      </c>
      <c r="F202">
        <v>2</v>
      </c>
      <c r="G202">
        <v>1</v>
      </c>
      <c r="H202" t="s">
        <v>1586</v>
      </c>
      <c r="I202" t="s">
        <v>1587</v>
      </c>
      <c r="J202">
        <v>206</v>
      </c>
      <c r="K202">
        <v>0</v>
      </c>
      <c r="L202">
        <v>0</v>
      </c>
    </row>
    <row r="203" spans="1:12">
      <c r="A203" s="7" t="s">
        <v>1588</v>
      </c>
      <c r="B203" s="7" t="s">
        <v>8573</v>
      </c>
      <c r="C203" t="s">
        <v>1589</v>
      </c>
      <c r="D203" t="s">
        <v>1590</v>
      </c>
      <c r="E203">
        <v>5163</v>
      </c>
      <c r="F203">
        <v>2</v>
      </c>
      <c r="G203">
        <v>1</v>
      </c>
      <c r="H203" t="s">
        <v>1591</v>
      </c>
      <c r="I203" t="s">
        <v>1592</v>
      </c>
      <c r="J203">
        <v>45</v>
      </c>
      <c r="K203">
        <v>0</v>
      </c>
      <c r="L203">
        <v>4</v>
      </c>
    </row>
    <row r="204" spans="1:12">
      <c r="A204" s="7" t="s">
        <v>1593</v>
      </c>
      <c r="B204" s="7" t="s">
        <v>9061</v>
      </c>
      <c r="C204" t="s">
        <v>1594</v>
      </c>
      <c r="D204" t="s">
        <v>1595</v>
      </c>
      <c r="E204">
        <v>5518</v>
      </c>
      <c r="F204">
        <v>2</v>
      </c>
      <c r="G204">
        <v>1</v>
      </c>
      <c r="H204" t="s">
        <v>1596</v>
      </c>
      <c r="I204" t="s">
        <v>1597</v>
      </c>
      <c r="J204">
        <v>22</v>
      </c>
      <c r="K204">
        <v>19</v>
      </c>
      <c r="L204">
        <v>1</v>
      </c>
    </row>
    <row r="205" spans="1:12">
      <c r="A205" s="7" t="s">
        <v>1598</v>
      </c>
      <c r="B205" s="7" t="s">
        <v>9062</v>
      </c>
      <c r="C205" t="s">
        <v>1599</v>
      </c>
      <c r="D205" t="s">
        <v>1600</v>
      </c>
      <c r="E205">
        <v>8093</v>
      </c>
      <c r="F205">
        <v>2</v>
      </c>
      <c r="G205">
        <v>1</v>
      </c>
      <c r="H205" t="s">
        <v>1601</v>
      </c>
      <c r="I205" t="s">
        <v>1602</v>
      </c>
      <c r="J205">
        <v>73</v>
      </c>
      <c r="K205">
        <v>19</v>
      </c>
      <c r="L205">
        <v>4</v>
      </c>
    </row>
    <row r="206" spans="1:12">
      <c r="A206" s="7" t="s">
        <v>1603</v>
      </c>
      <c r="B206" s="7" t="s">
        <v>9063</v>
      </c>
      <c r="C206" t="s">
        <v>1604</v>
      </c>
      <c r="D206" t="s">
        <v>1605</v>
      </c>
      <c r="E206">
        <v>17793</v>
      </c>
      <c r="F206">
        <v>2</v>
      </c>
      <c r="G206">
        <v>1</v>
      </c>
      <c r="H206" t="s">
        <v>1606</v>
      </c>
      <c r="I206" t="s">
        <v>1607</v>
      </c>
      <c r="J206">
        <v>68</v>
      </c>
      <c r="K206">
        <v>1</v>
      </c>
      <c r="L206">
        <v>0</v>
      </c>
    </row>
    <row r="207" spans="1:12">
      <c r="A207" s="7" t="s">
        <v>1608</v>
      </c>
      <c r="B207" s="7" t="s">
        <v>8574</v>
      </c>
      <c r="C207" t="s">
        <v>1609</v>
      </c>
      <c r="D207" t="s">
        <v>1610</v>
      </c>
      <c r="E207">
        <v>38078</v>
      </c>
      <c r="F207">
        <v>2</v>
      </c>
      <c r="G207">
        <v>1</v>
      </c>
      <c r="H207" t="s">
        <v>1611</v>
      </c>
      <c r="I207" t="s">
        <v>1612</v>
      </c>
      <c r="J207">
        <v>7</v>
      </c>
      <c r="K207">
        <v>1</v>
      </c>
      <c r="L207">
        <v>0</v>
      </c>
    </row>
    <row r="208" spans="1:12">
      <c r="A208" s="7" t="s">
        <v>1613</v>
      </c>
      <c r="B208" s="7" t="s">
        <v>9064</v>
      </c>
      <c r="C208" t="s">
        <v>1614</v>
      </c>
      <c r="D208" t="s">
        <v>1615</v>
      </c>
      <c r="E208">
        <v>671</v>
      </c>
      <c r="F208">
        <v>2</v>
      </c>
      <c r="G208">
        <v>2</v>
      </c>
      <c r="H208" t="s">
        <v>1616</v>
      </c>
      <c r="I208" t="s">
        <v>1617</v>
      </c>
      <c r="J208">
        <v>93</v>
      </c>
      <c r="K208">
        <v>38</v>
      </c>
      <c r="L208">
        <v>13</v>
      </c>
    </row>
    <row r="209" spans="1:12">
      <c r="A209" s="7" t="s">
        <v>1618</v>
      </c>
      <c r="B209" s="7" t="s">
        <v>8575</v>
      </c>
      <c r="C209" t="s">
        <v>1619</v>
      </c>
      <c r="D209" t="s">
        <v>1620</v>
      </c>
      <c r="E209">
        <v>934</v>
      </c>
      <c r="F209">
        <v>2</v>
      </c>
      <c r="G209">
        <v>2</v>
      </c>
      <c r="H209" t="s">
        <v>1621</v>
      </c>
      <c r="I209" t="s">
        <v>1622</v>
      </c>
      <c r="J209">
        <v>153</v>
      </c>
      <c r="K209">
        <v>0</v>
      </c>
      <c r="L209">
        <v>28</v>
      </c>
    </row>
    <row r="210" spans="1:12">
      <c r="A210" s="7" t="s">
        <v>1623</v>
      </c>
      <c r="B210" s="7" t="s">
        <v>8576</v>
      </c>
      <c r="C210" t="s">
        <v>1624</v>
      </c>
      <c r="D210" t="s">
        <v>1625</v>
      </c>
      <c r="E210">
        <v>1683</v>
      </c>
      <c r="F210">
        <v>2</v>
      </c>
      <c r="G210">
        <v>2</v>
      </c>
      <c r="H210" t="s">
        <v>1626</v>
      </c>
      <c r="I210" t="s">
        <v>1627</v>
      </c>
      <c r="J210">
        <v>38</v>
      </c>
      <c r="K210">
        <v>1</v>
      </c>
      <c r="L210">
        <v>3</v>
      </c>
    </row>
    <row r="211" spans="1:12">
      <c r="A211" s="7" t="s">
        <v>1628</v>
      </c>
      <c r="B211" s="7" t="s">
        <v>8577</v>
      </c>
      <c r="C211" t="s">
        <v>1629</v>
      </c>
      <c r="D211" t="s">
        <v>1630</v>
      </c>
      <c r="E211">
        <v>1678</v>
      </c>
      <c r="F211">
        <v>2</v>
      </c>
      <c r="G211">
        <v>2</v>
      </c>
      <c r="H211" t="s">
        <v>1631</v>
      </c>
      <c r="I211" t="s">
        <v>1632</v>
      </c>
      <c r="J211">
        <v>62</v>
      </c>
      <c r="K211">
        <v>42</v>
      </c>
      <c r="L211">
        <v>2</v>
      </c>
    </row>
    <row r="212" spans="1:12">
      <c r="A212" s="7" t="s">
        <v>1633</v>
      </c>
      <c r="B212" s="7" t="s">
        <v>9065</v>
      </c>
      <c r="C212" t="s">
        <v>1634</v>
      </c>
      <c r="D212" t="s">
        <v>1635</v>
      </c>
      <c r="E212">
        <v>2139</v>
      </c>
      <c r="F212">
        <v>2</v>
      </c>
      <c r="G212">
        <v>2</v>
      </c>
      <c r="H212" t="s">
        <v>1636</v>
      </c>
      <c r="I212" t="s">
        <v>1637</v>
      </c>
      <c r="J212">
        <v>85</v>
      </c>
      <c r="K212">
        <v>3</v>
      </c>
      <c r="L212">
        <v>15</v>
      </c>
    </row>
    <row r="213" spans="1:12">
      <c r="A213" s="7" t="s">
        <v>1638</v>
      </c>
      <c r="B213" s="7" t="s">
        <v>9066</v>
      </c>
      <c r="C213" t="s">
        <v>1639</v>
      </c>
      <c r="D213" t="s">
        <v>1640</v>
      </c>
      <c r="E213">
        <v>3967</v>
      </c>
      <c r="F213">
        <v>2</v>
      </c>
      <c r="G213">
        <v>2</v>
      </c>
      <c r="H213" t="s">
        <v>1641</v>
      </c>
      <c r="I213" t="s">
        <v>1642</v>
      </c>
      <c r="J213">
        <v>13</v>
      </c>
      <c r="K213">
        <v>21</v>
      </c>
      <c r="L213">
        <v>1</v>
      </c>
    </row>
    <row r="214" spans="1:12">
      <c r="A214" s="7" t="s">
        <v>1643</v>
      </c>
      <c r="B214" s="7" t="s">
        <v>8578</v>
      </c>
      <c r="C214" t="s">
        <v>1644</v>
      </c>
      <c r="D214" t="s">
        <v>1645</v>
      </c>
      <c r="E214">
        <v>5328</v>
      </c>
      <c r="F214">
        <v>2</v>
      </c>
      <c r="G214">
        <v>2</v>
      </c>
      <c r="H214" t="s">
        <v>1646</v>
      </c>
      <c r="I214" t="s">
        <v>1647</v>
      </c>
      <c r="J214">
        <v>20</v>
      </c>
      <c r="K214">
        <v>0</v>
      </c>
      <c r="L214">
        <v>1</v>
      </c>
    </row>
    <row r="215" spans="1:12">
      <c r="A215" s="7" t="s">
        <v>1648</v>
      </c>
      <c r="B215" s="7" t="s">
        <v>9067</v>
      </c>
      <c r="C215" t="s">
        <v>1649</v>
      </c>
      <c r="D215" t="s">
        <v>1650</v>
      </c>
      <c r="E215">
        <v>6042</v>
      </c>
      <c r="F215">
        <v>2</v>
      </c>
      <c r="G215">
        <v>2</v>
      </c>
      <c r="H215" t="s">
        <v>1651</v>
      </c>
      <c r="I215" t="s">
        <v>1652</v>
      </c>
      <c r="J215">
        <v>84</v>
      </c>
      <c r="K215">
        <v>65</v>
      </c>
      <c r="L215">
        <v>31</v>
      </c>
    </row>
    <row r="216" spans="1:12">
      <c r="A216" s="7" t="s">
        <v>1653</v>
      </c>
      <c r="B216" s="7" t="s">
        <v>9068</v>
      </c>
      <c r="C216" t="s">
        <v>1654</v>
      </c>
      <c r="D216" t="s">
        <v>1655</v>
      </c>
      <c r="E216">
        <v>31981</v>
      </c>
      <c r="F216">
        <v>2</v>
      </c>
      <c r="G216">
        <v>2</v>
      </c>
      <c r="H216" t="s">
        <v>1656</v>
      </c>
      <c r="I216" t="s">
        <v>1657</v>
      </c>
      <c r="J216">
        <v>56</v>
      </c>
      <c r="K216">
        <v>85</v>
      </c>
      <c r="L216">
        <v>17</v>
      </c>
    </row>
    <row r="217" spans="1:12">
      <c r="A217" s="7" t="s">
        <v>1658</v>
      </c>
      <c r="B217" s="7" t="s">
        <v>463</v>
      </c>
      <c r="C217" t="s">
        <v>1659</v>
      </c>
      <c r="D217" t="s">
        <v>1660</v>
      </c>
      <c r="E217">
        <v>44423</v>
      </c>
      <c r="F217">
        <v>2</v>
      </c>
      <c r="G217">
        <v>2</v>
      </c>
      <c r="H217" t="s">
        <v>1661</v>
      </c>
      <c r="I217" t="s">
        <v>1662</v>
      </c>
      <c r="J217">
        <v>207</v>
      </c>
      <c r="K217">
        <v>0</v>
      </c>
      <c r="L217">
        <v>3</v>
      </c>
    </row>
    <row r="218" spans="1:12">
      <c r="A218" s="7" t="s">
        <v>1663</v>
      </c>
      <c r="B218" s="7" t="s">
        <v>8579</v>
      </c>
      <c r="C218" t="s">
        <v>1664</v>
      </c>
      <c r="D218" t="s">
        <v>1665</v>
      </c>
      <c r="E218">
        <v>47319</v>
      </c>
      <c r="F218">
        <v>2</v>
      </c>
      <c r="G218">
        <v>2</v>
      </c>
      <c r="H218" t="s">
        <v>1666</v>
      </c>
      <c r="I218" t="s">
        <v>1667</v>
      </c>
      <c r="J218">
        <v>35</v>
      </c>
      <c r="K218">
        <v>6</v>
      </c>
      <c r="L218">
        <v>4</v>
      </c>
    </row>
    <row r="219" spans="1:12">
      <c r="A219" s="7" t="s">
        <v>1668</v>
      </c>
      <c r="B219" s="7" t="s">
        <v>9069</v>
      </c>
      <c r="C219" t="s">
        <v>1669</v>
      </c>
      <c r="D219" t="s">
        <v>1670</v>
      </c>
      <c r="E219">
        <v>900</v>
      </c>
      <c r="F219">
        <v>2</v>
      </c>
      <c r="G219">
        <v>4</v>
      </c>
      <c r="H219" t="s">
        <v>1671</v>
      </c>
      <c r="I219" t="s">
        <v>1672</v>
      </c>
      <c r="J219">
        <v>211</v>
      </c>
      <c r="K219">
        <v>0</v>
      </c>
      <c r="L219">
        <v>1</v>
      </c>
    </row>
    <row r="220" spans="1:12">
      <c r="A220" s="7" t="s">
        <v>1673</v>
      </c>
      <c r="B220" s="7" t="s">
        <v>9070</v>
      </c>
      <c r="C220" t="s">
        <v>1674</v>
      </c>
      <c r="D220" t="s">
        <v>1675</v>
      </c>
      <c r="E220">
        <v>2290</v>
      </c>
      <c r="F220">
        <v>2</v>
      </c>
      <c r="G220">
        <v>3</v>
      </c>
      <c r="H220" t="s">
        <v>1676</v>
      </c>
      <c r="I220" t="s">
        <v>1677</v>
      </c>
      <c r="J220">
        <v>11</v>
      </c>
      <c r="K220">
        <v>4</v>
      </c>
      <c r="L220">
        <v>0</v>
      </c>
    </row>
    <row r="221" spans="1:12">
      <c r="A221" s="7" t="s">
        <v>1678</v>
      </c>
      <c r="B221" s="7" t="s">
        <v>8580</v>
      </c>
      <c r="C221" t="s">
        <v>1679</v>
      </c>
      <c r="D221" t="s">
        <v>1680</v>
      </c>
      <c r="E221">
        <v>2085</v>
      </c>
      <c r="F221">
        <v>2</v>
      </c>
      <c r="G221">
        <v>3</v>
      </c>
      <c r="H221" t="s">
        <v>1681</v>
      </c>
      <c r="I221" t="s">
        <v>1682</v>
      </c>
      <c r="J221">
        <v>55</v>
      </c>
      <c r="K221">
        <v>0</v>
      </c>
      <c r="L221">
        <v>3</v>
      </c>
    </row>
    <row r="222" spans="1:12">
      <c r="A222" s="7" t="s">
        <v>1683</v>
      </c>
      <c r="B222" s="7" t="s">
        <v>9071</v>
      </c>
      <c r="C222" t="s">
        <v>1684</v>
      </c>
      <c r="D222" t="s">
        <v>1685</v>
      </c>
      <c r="E222">
        <v>2388</v>
      </c>
      <c r="F222">
        <v>2</v>
      </c>
      <c r="G222">
        <v>3</v>
      </c>
      <c r="H222" t="s">
        <v>1686</v>
      </c>
      <c r="I222" t="s">
        <v>1687</v>
      </c>
      <c r="J222">
        <v>67</v>
      </c>
      <c r="K222">
        <v>25</v>
      </c>
      <c r="L222">
        <v>45</v>
      </c>
    </row>
    <row r="223" spans="1:12">
      <c r="A223" s="7" t="s">
        <v>1688</v>
      </c>
      <c r="B223" s="7" t="s">
        <v>9072</v>
      </c>
      <c r="C223" t="s">
        <v>1689</v>
      </c>
      <c r="D223" t="s">
        <v>1690</v>
      </c>
      <c r="E223">
        <v>3244</v>
      </c>
      <c r="F223">
        <v>2</v>
      </c>
      <c r="G223">
        <v>3</v>
      </c>
      <c r="H223" t="s">
        <v>1691</v>
      </c>
      <c r="I223" t="s">
        <v>1692</v>
      </c>
      <c r="J223">
        <v>70</v>
      </c>
      <c r="K223">
        <v>8</v>
      </c>
      <c r="L223">
        <v>7</v>
      </c>
    </row>
    <row r="224" spans="1:12">
      <c r="A224" s="7" t="s">
        <v>1693</v>
      </c>
      <c r="B224" s="7" t="s">
        <v>171</v>
      </c>
      <c r="C224" t="s">
        <v>1694</v>
      </c>
      <c r="D224" t="s">
        <v>1695</v>
      </c>
      <c r="E224">
        <v>14996</v>
      </c>
      <c r="F224">
        <v>2</v>
      </c>
      <c r="G224">
        <v>3</v>
      </c>
      <c r="H224" t="s">
        <v>1696</v>
      </c>
      <c r="I224" t="s">
        <v>1697</v>
      </c>
      <c r="J224">
        <v>315</v>
      </c>
      <c r="K224">
        <v>306</v>
      </c>
      <c r="L224">
        <v>15</v>
      </c>
    </row>
    <row r="225" spans="1:12">
      <c r="A225" s="7" t="s">
        <v>1698</v>
      </c>
      <c r="B225" s="7" t="s">
        <v>9073</v>
      </c>
      <c r="C225" t="s">
        <v>1699</v>
      </c>
      <c r="D225" t="s">
        <v>1700</v>
      </c>
      <c r="E225">
        <v>880</v>
      </c>
      <c r="F225">
        <v>2</v>
      </c>
      <c r="G225">
        <v>4</v>
      </c>
      <c r="H225" t="s">
        <v>1701</v>
      </c>
      <c r="I225" t="s">
        <v>1702</v>
      </c>
      <c r="J225">
        <v>865</v>
      </c>
      <c r="K225">
        <v>0</v>
      </c>
      <c r="L225">
        <v>63</v>
      </c>
    </row>
    <row r="226" spans="1:12">
      <c r="A226" s="7" t="s">
        <v>1703</v>
      </c>
      <c r="B226" s="7" t="s">
        <v>186</v>
      </c>
      <c r="C226" t="s">
        <v>1704</v>
      </c>
      <c r="D226" t="s">
        <v>1705</v>
      </c>
      <c r="E226">
        <v>75353</v>
      </c>
      <c r="F226">
        <v>2</v>
      </c>
      <c r="G226">
        <v>4</v>
      </c>
      <c r="H226" t="s">
        <v>1706</v>
      </c>
      <c r="I226" t="s">
        <v>1707</v>
      </c>
      <c r="J226">
        <v>468</v>
      </c>
      <c r="K226">
        <v>0</v>
      </c>
      <c r="L226">
        <v>6</v>
      </c>
    </row>
    <row r="227" spans="1:12">
      <c r="A227" s="7" t="s">
        <v>1708</v>
      </c>
      <c r="B227" s="7" t="s">
        <v>8581</v>
      </c>
      <c r="C227" t="s">
        <v>1709</v>
      </c>
      <c r="D227" t="s">
        <v>1710</v>
      </c>
      <c r="E227">
        <v>2407</v>
      </c>
      <c r="F227">
        <v>2</v>
      </c>
      <c r="G227">
        <v>6</v>
      </c>
      <c r="H227" t="s">
        <v>1711</v>
      </c>
      <c r="I227" t="s">
        <v>1712</v>
      </c>
      <c r="J227">
        <v>14</v>
      </c>
      <c r="K227">
        <v>0</v>
      </c>
      <c r="L227">
        <v>5</v>
      </c>
    </row>
    <row r="228" spans="1:12">
      <c r="A228" s="7" t="s">
        <v>1713</v>
      </c>
      <c r="B228" s="7" t="s">
        <v>481</v>
      </c>
      <c r="C228" t="s">
        <v>1714</v>
      </c>
      <c r="D228" t="s">
        <v>1715</v>
      </c>
      <c r="E228">
        <v>9498</v>
      </c>
      <c r="F228">
        <v>2</v>
      </c>
      <c r="G228">
        <v>6</v>
      </c>
      <c r="H228" t="s">
        <v>1716</v>
      </c>
      <c r="I228" t="s">
        <v>1717</v>
      </c>
      <c r="J228">
        <v>50</v>
      </c>
      <c r="K228">
        <v>2</v>
      </c>
      <c r="L228">
        <v>5</v>
      </c>
    </row>
    <row r="229" spans="1:12">
      <c r="A229" s="7" t="s">
        <v>1718</v>
      </c>
      <c r="B229" s="7" t="s">
        <v>8582</v>
      </c>
      <c r="C229" t="s">
        <v>1719</v>
      </c>
      <c r="D229" t="s">
        <v>1720</v>
      </c>
      <c r="E229">
        <v>2597</v>
      </c>
      <c r="F229">
        <v>2</v>
      </c>
      <c r="G229">
        <v>7</v>
      </c>
      <c r="H229" t="s">
        <v>1721</v>
      </c>
      <c r="I229" t="s">
        <v>1722</v>
      </c>
      <c r="J229">
        <v>384</v>
      </c>
      <c r="K229">
        <v>1</v>
      </c>
      <c r="L229">
        <v>66</v>
      </c>
    </row>
    <row r="230" spans="1:12">
      <c r="A230" s="7" t="s">
        <v>1723</v>
      </c>
      <c r="B230" s="7" t="s">
        <v>8583</v>
      </c>
      <c r="C230" t="s">
        <v>1724</v>
      </c>
      <c r="D230" t="s">
        <v>1725</v>
      </c>
      <c r="E230">
        <v>50728</v>
      </c>
      <c r="F230">
        <v>2</v>
      </c>
      <c r="G230">
        <v>7</v>
      </c>
      <c r="H230" t="s">
        <v>1726</v>
      </c>
      <c r="I230" t="s">
        <v>1727</v>
      </c>
      <c r="J230">
        <v>2226</v>
      </c>
      <c r="K230">
        <v>0</v>
      </c>
      <c r="L230">
        <v>1179</v>
      </c>
    </row>
    <row r="231" spans="1:12">
      <c r="A231" s="7" t="s">
        <v>1728</v>
      </c>
      <c r="B231" s="7" t="s">
        <v>9074</v>
      </c>
      <c r="C231" t="s">
        <v>1729</v>
      </c>
      <c r="D231" t="s">
        <v>1730</v>
      </c>
      <c r="E231">
        <v>690</v>
      </c>
      <c r="F231">
        <v>2</v>
      </c>
      <c r="G231">
        <v>8</v>
      </c>
      <c r="H231" t="s">
        <v>1731</v>
      </c>
      <c r="I231" t="s">
        <v>1732</v>
      </c>
      <c r="J231">
        <v>34</v>
      </c>
      <c r="K231">
        <v>11</v>
      </c>
      <c r="L231">
        <v>14</v>
      </c>
    </row>
    <row r="232" spans="1:12">
      <c r="A232" s="7" t="s">
        <v>1733</v>
      </c>
      <c r="B232" s="7" t="s">
        <v>8584</v>
      </c>
      <c r="C232" t="s">
        <v>1734</v>
      </c>
      <c r="D232" t="s">
        <v>1735</v>
      </c>
      <c r="E232">
        <v>544</v>
      </c>
      <c r="F232">
        <v>2</v>
      </c>
      <c r="G232">
        <v>11</v>
      </c>
      <c r="H232" t="s">
        <v>1736</v>
      </c>
      <c r="I232" t="s">
        <v>1737</v>
      </c>
      <c r="J232">
        <v>33</v>
      </c>
      <c r="K232">
        <v>1</v>
      </c>
      <c r="L232">
        <v>9</v>
      </c>
    </row>
    <row r="233" spans="1:12">
      <c r="A233" s="7" t="s">
        <v>1738</v>
      </c>
      <c r="B233" s="7" t="s">
        <v>9075</v>
      </c>
      <c r="C233" t="s">
        <v>1739</v>
      </c>
      <c r="D233" t="s">
        <v>1740</v>
      </c>
      <c r="E233">
        <v>8282</v>
      </c>
      <c r="F233">
        <v>2</v>
      </c>
      <c r="G233">
        <v>13</v>
      </c>
      <c r="H233" t="s">
        <v>1741</v>
      </c>
      <c r="I233" t="s">
        <v>1742</v>
      </c>
      <c r="J233">
        <v>288</v>
      </c>
      <c r="K233">
        <v>6</v>
      </c>
      <c r="L233">
        <v>92</v>
      </c>
    </row>
    <row r="234" spans="1:12">
      <c r="A234" s="7" t="s">
        <v>1743</v>
      </c>
      <c r="B234" s="7" t="s">
        <v>8585</v>
      </c>
      <c r="C234" t="s">
        <v>1744</v>
      </c>
      <c r="D234" t="s">
        <v>1745</v>
      </c>
      <c r="E234">
        <v>744</v>
      </c>
      <c r="F234">
        <v>3</v>
      </c>
      <c r="G234">
        <v>0</v>
      </c>
      <c r="H234" t="s">
        <v>1746</v>
      </c>
      <c r="I234" t="s">
        <v>1747</v>
      </c>
      <c r="J234">
        <v>68</v>
      </c>
      <c r="K234">
        <v>0</v>
      </c>
      <c r="L234">
        <v>14</v>
      </c>
    </row>
    <row r="235" spans="1:12">
      <c r="A235" s="7" t="s">
        <v>1748</v>
      </c>
      <c r="B235" s="7" t="s">
        <v>9076</v>
      </c>
      <c r="C235" t="s">
        <v>1749</v>
      </c>
      <c r="D235" t="s">
        <v>1750</v>
      </c>
      <c r="E235">
        <v>676</v>
      </c>
      <c r="F235">
        <v>3</v>
      </c>
      <c r="G235">
        <v>0</v>
      </c>
      <c r="H235" t="s">
        <v>1751</v>
      </c>
      <c r="I235" t="s">
        <v>1752</v>
      </c>
      <c r="J235">
        <v>6</v>
      </c>
      <c r="K235">
        <v>0</v>
      </c>
      <c r="L235">
        <v>0</v>
      </c>
    </row>
    <row r="236" spans="1:12">
      <c r="A236" s="7" t="s">
        <v>1753</v>
      </c>
      <c r="B236" s="7" t="s">
        <v>1</v>
      </c>
      <c r="C236" t="s">
        <v>1754</v>
      </c>
      <c r="D236" t="s">
        <v>1755</v>
      </c>
      <c r="E236">
        <v>705</v>
      </c>
      <c r="F236">
        <v>3</v>
      </c>
      <c r="G236">
        <v>0</v>
      </c>
      <c r="H236" t="s">
        <v>1756</v>
      </c>
      <c r="I236" t="s">
        <v>1757</v>
      </c>
      <c r="J236">
        <v>101</v>
      </c>
      <c r="K236">
        <v>5</v>
      </c>
      <c r="L236">
        <v>1</v>
      </c>
    </row>
    <row r="237" spans="1:12">
      <c r="A237" s="7" t="s">
        <v>1758</v>
      </c>
      <c r="B237" s="7" t="s">
        <v>9077</v>
      </c>
      <c r="C237" t="s">
        <v>1759</v>
      </c>
      <c r="D237" t="s">
        <v>1760</v>
      </c>
      <c r="E237">
        <v>624</v>
      </c>
      <c r="F237">
        <v>3</v>
      </c>
      <c r="G237">
        <v>0</v>
      </c>
      <c r="H237" t="s">
        <v>1761</v>
      </c>
      <c r="I237" t="s">
        <v>1762</v>
      </c>
      <c r="J237">
        <v>50</v>
      </c>
      <c r="K237">
        <v>12</v>
      </c>
      <c r="L237">
        <v>0</v>
      </c>
    </row>
    <row r="238" spans="1:12">
      <c r="A238" s="7" t="s">
        <v>1763</v>
      </c>
      <c r="B238" s="7" t="s">
        <v>9078</v>
      </c>
      <c r="C238" t="s">
        <v>1764</v>
      </c>
      <c r="D238" t="s">
        <v>1765</v>
      </c>
      <c r="E238">
        <v>796</v>
      </c>
      <c r="F238">
        <v>3</v>
      </c>
      <c r="G238">
        <v>0</v>
      </c>
      <c r="H238" t="s">
        <v>1766</v>
      </c>
      <c r="I238" t="s">
        <v>1767</v>
      </c>
      <c r="J238">
        <v>35</v>
      </c>
      <c r="K238">
        <v>0</v>
      </c>
      <c r="L238">
        <v>2</v>
      </c>
    </row>
    <row r="239" spans="1:12">
      <c r="A239" s="7" t="s">
        <v>1768</v>
      </c>
      <c r="B239" s="7" t="s">
        <v>8586</v>
      </c>
      <c r="C239" t="s">
        <v>1769</v>
      </c>
      <c r="D239" t="s">
        <v>1770</v>
      </c>
      <c r="E239">
        <v>1296</v>
      </c>
      <c r="F239">
        <v>3</v>
      </c>
      <c r="G239">
        <v>0</v>
      </c>
      <c r="H239" t="s">
        <v>1771</v>
      </c>
      <c r="I239" t="s">
        <v>1772</v>
      </c>
      <c r="J239">
        <v>48</v>
      </c>
      <c r="K239">
        <v>5</v>
      </c>
      <c r="L239">
        <v>0</v>
      </c>
    </row>
    <row r="240" spans="1:12">
      <c r="A240" s="7" t="s">
        <v>1773</v>
      </c>
      <c r="B240" s="7" t="s">
        <v>8587</v>
      </c>
      <c r="C240" t="s">
        <v>1774</v>
      </c>
      <c r="D240" t="s">
        <v>1775</v>
      </c>
      <c r="E240">
        <v>2424</v>
      </c>
      <c r="F240">
        <v>3</v>
      </c>
      <c r="G240">
        <v>0</v>
      </c>
      <c r="H240" t="s">
        <v>1776</v>
      </c>
      <c r="I240" t="s">
        <v>1777</v>
      </c>
      <c r="J240">
        <v>3</v>
      </c>
      <c r="K240">
        <v>2</v>
      </c>
      <c r="L240">
        <v>1</v>
      </c>
    </row>
    <row r="241" spans="1:12">
      <c r="A241" s="7" t="s">
        <v>1778</v>
      </c>
      <c r="B241" s="7" t="s">
        <v>502</v>
      </c>
      <c r="C241" t="s">
        <v>1779</v>
      </c>
      <c r="D241" t="s">
        <v>1780</v>
      </c>
      <c r="E241">
        <v>5299</v>
      </c>
      <c r="F241">
        <v>3</v>
      </c>
      <c r="G241">
        <v>0</v>
      </c>
      <c r="H241" t="s">
        <v>1781</v>
      </c>
      <c r="I241" t="s">
        <v>1782</v>
      </c>
      <c r="J241">
        <v>290</v>
      </c>
      <c r="K241">
        <v>120</v>
      </c>
      <c r="L241">
        <v>0</v>
      </c>
    </row>
    <row r="242" spans="1:12">
      <c r="A242" s="7" t="s">
        <v>1783</v>
      </c>
      <c r="B242" s="7" t="s">
        <v>8588</v>
      </c>
      <c r="C242" t="s">
        <v>1784</v>
      </c>
      <c r="D242" t="s">
        <v>1785</v>
      </c>
      <c r="E242">
        <v>4484</v>
      </c>
      <c r="F242">
        <v>3</v>
      </c>
      <c r="G242">
        <v>0</v>
      </c>
      <c r="H242" t="s">
        <v>1786</v>
      </c>
      <c r="I242" t="s">
        <v>1787</v>
      </c>
      <c r="J242">
        <v>28</v>
      </c>
      <c r="K242">
        <v>2</v>
      </c>
      <c r="L242">
        <v>0</v>
      </c>
    </row>
    <row r="243" spans="1:12">
      <c r="A243" s="7" t="s">
        <v>1788</v>
      </c>
      <c r="B243" s="7" t="s">
        <v>8589</v>
      </c>
      <c r="C243" t="s">
        <v>1789</v>
      </c>
      <c r="D243" t="s">
        <v>1790</v>
      </c>
      <c r="E243">
        <v>5249</v>
      </c>
      <c r="F243">
        <v>3</v>
      </c>
      <c r="G243">
        <v>0</v>
      </c>
      <c r="H243" t="s">
        <v>1791</v>
      </c>
      <c r="I243" t="s">
        <v>1792</v>
      </c>
      <c r="J243">
        <v>34</v>
      </c>
      <c r="K243">
        <v>0</v>
      </c>
      <c r="L243">
        <v>0</v>
      </c>
    </row>
    <row r="244" spans="1:12">
      <c r="A244" s="7" t="s">
        <v>1793</v>
      </c>
      <c r="B244" s="7" t="s">
        <v>8590</v>
      </c>
      <c r="C244" t="s">
        <v>1794</v>
      </c>
      <c r="D244" t="s">
        <v>1795</v>
      </c>
      <c r="E244">
        <v>5467</v>
      </c>
      <c r="F244">
        <v>3</v>
      </c>
      <c r="G244">
        <v>0</v>
      </c>
      <c r="H244" t="s">
        <v>1796</v>
      </c>
      <c r="I244" t="s">
        <v>1797</v>
      </c>
      <c r="J244">
        <v>17</v>
      </c>
      <c r="K244">
        <v>0</v>
      </c>
      <c r="L244">
        <v>0</v>
      </c>
    </row>
    <row r="245" spans="1:12">
      <c r="A245" s="7" t="s">
        <v>1798</v>
      </c>
      <c r="B245" s="7" t="s">
        <v>8591</v>
      </c>
      <c r="C245" t="s">
        <v>1799</v>
      </c>
      <c r="D245" t="s">
        <v>1800</v>
      </c>
      <c r="E245">
        <v>11664</v>
      </c>
      <c r="F245">
        <v>3</v>
      </c>
      <c r="G245">
        <v>0</v>
      </c>
      <c r="H245" t="s">
        <v>1801</v>
      </c>
      <c r="I245" t="s">
        <v>1802</v>
      </c>
      <c r="J245">
        <v>353</v>
      </c>
      <c r="K245">
        <v>33</v>
      </c>
      <c r="L245">
        <v>0</v>
      </c>
    </row>
    <row r="246" spans="1:12">
      <c r="A246" s="7" t="s">
        <v>1803</v>
      </c>
      <c r="B246" s="7" t="s">
        <v>253</v>
      </c>
      <c r="C246" t="s">
        <v>1804</v>
      </c>
      <c r="D246" t="s">
        <v>1805</v>
      </c>
      <c r="E246">
        <v>12792</v>
      </c>
      <c r="F246">
        <v>3</v>
      </c>
      <c r="G246">
        <v>0</v>
      </c>
      <c r="H246" t="s">
        <v>1806</v>
      </c>
      <c r="I246" t="s">
        <v>1807</v>
      </c>
      <c r="J246">
        <v>77</v>
      </c>
      <c r="K246">
        <v>27</v>
      </c>
      <c r="L246">
        <v>0</v>
      </c>
    </row>
    <row r="247" spans="1:12">
      <c r="A247" s="7" t="s">
        <v>1808</v>
      </c>
      <c r="B247" s="7" t="s">
        <v>9079</v>
      </c>
      <c r="C247" t="s">
        <v>1809</v>
      </c>
      <c r="D247" t="s">
        <v>1810</v>
      </c>
      <c r="E247">
        <v>17954</v>
      </c>
      <c r="F247">
        <v>3</v>
      </c>
      <c r="G247">
        <v>0</v>
      </c>
      <c r="H247" t="s">
        <v>1811</v>
      </c>
      <c r="I247" t="s">
        <v>1812</v>
      </c>
      <c r="J247">
        <v>56</v>
      </c>
      <c r="K247">
        <v>15</v>
      </c>
      <c r="L247">
        <v>8</v>
      </c>
    </row>
    <row r="248" spans="1:12">
      <c r="A248" s="7" t="s">
        <v>1813</v>
      </c>
      <c r="B248" s="7" t="s">
        <v>566</v>
      </c>
      <c r="C248" t="s">
        <v>1814</v>
      </c>
      <c r="D248" t="s">
        <v>1815</v>
      </c>
      <c r="E248">
        <v>22572</v>
      </c>
      <c r="F248">
        <v>3</v>
      </c>
      <c r="G248">
        <v>0</v>
      </c>
      <c r="H248" t="s">
        <v>1816</v>
      </c>
      <c r="I248" t="s">
        <v>1817</v>
      </c>
      <c r="J248">
        <v>281</v>
      </c>
      <c r="K248">
        <v>38</v>
      </c>
      <c r="L248">
        <v>12</v>
      </c>
    </row>
    <row r="249" spans="1:12">
      <c r="A249" s="7" t="s">
        <v>1818</v>
      </c>
      <c r="B249" s="7" t="s">
        <v>8592</v>
      </c>
      <c r="C249" t="s">
        <v>1819</v>
      </c>
      <c r="D249" t="s">
        <v>1820</v>
      </c>
      <c r="E249">
        <v>939</v>
      </c>
      <c r="F249">
        <v>3</v>
      </c>
      <c r="G249">
        <v>1</v>
      </c>
      <c r="H249" t="s">
        <v>1821</v>
      </c>
      <c r="I249" t="s">
        <v>1822</v>
      </c>
      <c r="J249">
        <v>140</v>
      </c>
      <c r="K249">
        <v>31</v>
      </c>
      <c r="L249">
        <v>3</v>
      </c>
    </row>
    <row r="250" spans="1:12">
      <c r="A250" s="7" t="s">
        <v>1823</v>
      </c>
      <c r="B250" s="7" t="s">
        <v>9080</v>
      </c>
      <c r="C250" t="s">
        <v>1824</v>
      </c>
      <c r="D250" t="s">
        <v>1825</v>
      </c>
      <c r="E250">
        <v>642</v>
      </c>
      <c r="F250">
        <v>3</v>
      </c>
      <c r="G250">
        <v>1</v>
      </c>
      <c r="H250" t="s">
        <v>1826</v>
      </c>
      <c r="I250" t="s">
        <v>1827</v>
      </c>
      <c r="J250">
        <v>53</v>
      </c>
      <c r="K250">
        <v>1</v>
      </c>
      <c r="L250">
        <v>0</v>
      </c>
    </row>
    <row r="251" spans="1:12">
      <c r="A251" s="7" t="s">
        <v>1828</v>
      </c>
      <c r="B251" s="7" t="s">
        <v>8593</v>
      </c>
      <c r="C251" t="s">
        <v>1829</v>
      </c>
      <c r="D251" t="s">
        <v>1830</v>
      </c>
      <c r="E251">
        <v>1086</v>
      </c>
      <c r="F251">
        <v>3</v>
      </c>
      <c r="G251">
        <v>1</v>
      </c>
      <c r="H251" t="s">
        <v>1831</v>
      </c>
      <c r="I251" t="s">
        <v>1832</v>
      </c>
      <c r="J251">
        <v>9</v>
      </c>
      <c r="K251">
        <v>0</v>
      </c>
      <c r="L251">
        <v>21</v>
      </c>
    </row>
    <row r="252" spans="1:12">
      <c r="A252" s="7" t="s">
        <v>1833</v>
      </c>
      <c r="B252" s="7" t="s">
        <v>8594</v>
      </c>
      <c r="C252" t="s">
        <v>1834</v>
      </c>
      <c r="D252" t="s">
        <v>1835</v>
      </c>
      <c r="E252">
        <v>1580</v>
      </c>
      <c r="F252">
        <v>3</v>
      </c>
      <c r="G252">
        <v>1</v>
      </c>
      <c r="H252" t="s">
        <v>1836</v>
      </c>
      <c r="I252" t="s">
        <v>1837</v>
      </c>
      <c r="J252">
        <v>83</v>
      </c>
      <c r="K252">
        <v>6</v>
      </c>
      <c r="L252">
        <v>15</v>
      </c>
    </row>
    <row r="253" spans="1:12">
      <c r="A253" s="7" t="s">
        <v>1838</v>
      </c>
      <c r="B253" s="7" t="s">
        <v>8595</v>
      </c>
      <c r="C253" t="s">
        <v>1839</v>
      </c>
      <c r="D253" t="s">
        <v>1840</v>
      </c>
      <c r="E253">
        <v>1856</v>
      </c>
      <c r="F253">
        <v>3</v>
      </c>
      <c r="G253">
        <v>1</v>
      </c>
      <c r="H253" t="s">
        <v>1841</v>
      </c>
      <c r="I253" t="s">
        <v>1842</v>
      </c>
      <c r="J253">
        <v>32</v>
      </c>
      <c r="K253">
        <v>9</v>
      </c>
      <c r="L253">
        <v>0</v>
      </c>
    </row>
    <row r="254" spans="1:12">
      <c r="A254" s="7" t="s">
        <v>1843</v>
      </c>
      <c r="B254" s="7" t="s">
        <v>8596</v>
      </c>
      <c r="C254" t="s">
        <v>1844</v>
      </c>
      <c r="D254" t="s">
        <v>1845</v>
      </c>
      <c r="E254">
        <v>2183</v>
      </c>
      <c r="F254">
        <v>3</v>
      </c>
      <c r="G254">
        <v>1</v>
      </c>
      <c r="H254" t="s">
        <v>1846</v>
      </c>
      <c r="I254" t="s">
        <v>1847</v>
      </c>
      <c r="J254">
        <v>13</v>
      </c>
      <c r="K254">
        <v>0</v>
      </c>
      <c r="L254">
        <v>30</v>
      </c>
    </row>
    <row r="255" spans="1:12">
      <c r="A255" s="7" t="s">
        <v>1848</v>
      </c>
      <c r="B255" s="7" t="s">
        <v>238</v>
      </c>
      <c r="C255" t="s">
        <v>1849</v>
      </c>
      <c r="D255" t="s">
        <v>1850</v>
      </c>
      <c r="E255">
        <v>2853</v>
      </c>
      <c r="F255">
        <v>3</v>
      </c>
      <c r="G255">
        <v>1</v>
      </c>
      <c r="H255" t="s">
        <v>1851</v>
      </c>
      <c r="I255" t="s">
        <v>1852</v>
      </c>
      <c r="J255">
        <v>87</v>
      </c>
      <c r="K255">
        <v>3</v>
      </c>
      <c r="L255">
        <v>0</v>
      </c>
    </row>
    <row r="256" spans="1:12">
      <c r="A256" s="7" t="s">
        <v>1853</v>
      </c>
      <c r="B256" s="7" t="s">
        <v>347</v>
      </c>
      <c r="C256" t="s">
        <v>1854</v>
      </c>
      <c r="D256" t="s">
        <v>1855</v>
      </c>
      <c r="E256">
        <v>4163</v>
      </c>
      <c r="F256">
        <v>3</v>
      </c>
      <c r="G256">
        <v>1</v>
      </c>
      <c r="H256" t="s">
        <v>1856</v>
      </c>
      <c r="I256" t="s">
        <v>1857</v>
      </c>
      <c r="J256">
        <v>448</v>
      </c>
      <c r="K256">
        <v>0</v>
      </c>
      <c r="L256">
        <v>0</v>
      </c>
    </row>
    <row r="257" spans="1:12">
      <c r="A257" s="7" t="s">
        <v>1858</v>
      </c>
      <c r="B257" s="7" t="s">
        <v>8597</v>
      </c>
      <c r="C257" t="s">
        <v>1859</v>
      </c>
      <c r="D257" t="s">
        <v>1860</v>
      </c>
      <c r="E257">
        <v>6428</v>
      </c>
      <c r="F257">
        <v>3</v>
      </c>
      <c r="G257">
        <v>1</v>
      </c>
      <c r="H257" t="s">
        <v>1861</v>
      </c>
      <c r="I257" t="s">
        <v>1862</v>
      </c>
      <c r="J257">
        <v>22</v>
      </c>
      <c r="K257">
        <v>5</v>
      </c>
      <c r="L257">
        <v>0</v>
      </c>
    </row>
    <row r="258" spans="1:12">
      <c r="A258" s="7" t="s">
        <v>1863</v>
      </c>
      <c r="B258" s="7" t="s">
        <v>125</v>
      </c>
      <c r="C258" t="s">
        <v>1864</v>
      </c>
      <c r="D258" t="s">
        <v>1865</v>
      </c>
      <c r="E258">
        <v>89946</v>
      </c>
      <c r="F258">
        <v>3</v>
      </c>
      <c r="G258">
        <v>1</v>
      </c>
      <c r="H258" t="s">
        <v>1866</v>
      </c>
      <c r="I258" t="s">
        <v>1867</v>
      </c>
      <c r="J258">
        <v>69</v>
      </c>
      <c r="K258">
        <v>31</v>
      </c>
      <c r="L258">
        <v>14</v>
      </c>
    </row>
    <row r="259" spans="1:12">
      <c r="A259" s="7" t="s">
        <v>1868</v>
      </c>
      <c r="B259" s="7" t="s">
        <v>9081</v>
      </c>
      <c r="C259" t="s">
        <v>1869</v>
      </c>
      <c r="D259" t="s">
        <v>1870</v>
      </c>
      <c r="E259">
        <v>521</v>
      </c>
      <c r="F259">
        <v>3</v>
      </c>
      <c r="G259">
        <v>3</v>
      </c>
      <c r="H259" t="s">
        <v>1871</v>
      </c>
      <c r="I259" t="s">
        <v>1872</v>
      </c>
      <c r="J259">
        <v>139</v>
      </c>
      <c r="K259">
        <v>9</v>
      </c>
      <c r="L259">
        <v>14</v>
      </c>
    </row>
    <row r="260" spans="1:12">
      <c r="A260" s="7" t="s">
        <v>1873</v>
      </c>
      <c r="B260" s="7" t="s">
        <v>9082</v>
      </c>
      <c r="C260" t="s">
        <v>1874</v>
      </c>
      <c r="D260" t="s">
        <v>1875</v>
      </c>
      <c r="E260">
        <v>905</v>
      </c>
      <c r="F260">
        <v>3</v>
      </c>
      <c r="G260">
        <v>2</v>
      </c>
      <c r="H260" t="s">
        <v>1876</v>
      </c>
      <c r="I260" t="s">
        <v>1877</v>
      </c>
      <c r="J260">
        <v>19</v>
      </c>
      <c r="K260">
        <v>0</v>
      </c>
      <c r="L260">
        <v>2</v>
      </c>
    </row>
    <row r="261" spans="1:12">
      <c r="A261" s="7" t="s">
        <v>1878</v>
      </c>
      <c r="B261" s="7" t="s">
        <v>8598</v>
      </c>
      <c r="C261" t="s">
        <v>1879</v>
      </c>
      <c r="D261" t="s">
        <v>1880</v>
      </c>
      <c r="E261">
        <v>631</v>
      </c>
      <c r="F261">
        <v>3</v>
      </c>
      <c r="G261">
        <v>2</v>
      </c>
      <c r="H261" t="s">
        <v>1881</v>
      </c>
      <c r="I261" t="s">
        <v>1882</v>
      </c>
      <c r="J261">
        <v>69</v>
      </c>
      <c r="K261">
        <v>34</v>
      </c>
      <c r="L261">
        <v>4</v>
      </c>
    </row>
    <row r="262" spans="1:12">
      <c r="A262" s="7" t="s">
        <v>1883</v>
      </c>
      <c r="B262" s="7" t="s">
        <v>8599</v>
      </c>
      <c r="C262" t="s">
        <v>1884</v>
      </c>
      <c r="D262" t="s">
        <v>1885</v>
      </c>
      <c r="E262">
        <v>949</v>
      </c>
      <c r="F262">
        <v>3</v>
      </c>
      <c r="G262">
        <v>2</v>
      </c>
      <c r="H262" t="s">
        <v>1886</v>
      </c>
      <c r="I262" t="s">
        <v>1887</v>
      </c>
      <c r="J262">
        <v>13</v>
      </c>
      <c r="K262">
        <v>0</v>
      </c>
      <c r="L262">
        <v>3</v>
      </c>
    </row>
    <row r="263" spans="1:12">
      <c r="A263" s="7" t="s">
        <v>1888</v>
      </c>
      <c r="B263" s="7" t="s">
        <v>9083</v>
      </c>
      <c r="C263" t="s">
        <v>1889</v>
      </c>
      <c r="D263" t="s">
        <v>1890</v>
      </c>
      <c r="E263">
        <v>1267</v>
      </c>
      <c r="F263">
        <v>3</v>
      </c>
      <c r="G263">
        <v>2</v>
      </c>
      <c r="H263" t="s">
        <v>1891</v>
      </c>
      <c r="I263" t="s">
        <v>1892</v>
      </c>
      <c r="J263">
        <v>69</v>
      </c>
      <c r="K263">
        <v>6</v>
      </c>
      <c r="L263">
        <v>1</v>
      </c>
    </row>
    <row r="264" spans="1:12">
      <c r="A264" s="7" t="s">
        <v>1893</v>
      </c>
      <c r="B264" s="7" t="s">
        <v>9084</v>
      </c>
      <c r="C264" t="s">
        <v>1894</v>
      </c>
      <c r="D264" t="s">
        <v>1895</v>
      </c>
      <c r="E264">
        <v>5864</v>
      </c>
      <c r="F264">
        <v>3</v>
      </c>
      <c r="G264">
        <v>2</v>
      </c>
      <c r="H264" t="s">
        <v>1896</v>
      </c>
      <c r="I264" t="s">
        <v>1897</v>
      </c>
      <c r="J264">
        <v>39</v>
      </c>
      <c r="K264">
        <v>27</v>
      </c>
      <c r="L264">
        <v>3</v>
      </c>
    </row>
    <row r="265" spans="1:12">
      <c r="A265" s="7" t="s">
        <v>1898</v>
      </c>
      <c r="B265" s="7" t="s">
        <v>9085</v>
      </c>
      <c r="C265" t="s">
        <v>1899</v>
      </c>
      <c r="D265" t="s">
        <v>1900</v>
      </c>
      <c r="E265">
        <v>85265</v>
      </c>
      <c r="F265">
        <v>3</v>
      </c>
      <c r="G265">
        <v>2</v>
      </c>
      <c r="H265" t="s">
        <v>1901</v>
      </c>
      <c r="I265" t="s">
        <v>1902</v>
      </c>
      <c r="J265">
        <v>21</v>
      </c>
      <c r="K265">
        <v>1</v>
      </c>
      <c r="L265">
        <v>0</v>
      </c>
    </row>
    <row r="266" spans="1:12">
      <c r="A266" s="7" t="s">
        <v>1903</v>
      </c>
      <c r="B266" s="7" t="s">
        <v>9086</v>
      </c>
      <c r="C266" t="s">
        <v>1904</v>
      </c>
      <c r="D266" t="s">
        <v>1905</v>
      </c>
      <c r="E266">
        <v>1325</v>
      </c>
      <c r="F266">
        <v>3</v>
      </c>
      <c r="G266">
        <v>3</v>
      </c>
      <c r="H266" t="s">
        <v>1906</v>
      </c>
      <c r="I266" t="s">
        <v>1907</v>
      </c>
      <c r="J266">
        <v>34</v>
      </c>
      <c r="K266">
        <v>13</v>
      </c>
      <c r="L266">
        <v>4</v>
      </c>
    </row>
    <row r="267" spans="1:12">
      <c r="A267" s="7" t="s">
        <v>1908</v>
      </c>
      <c r="B267" s="7" t="s">
        <v>355</v>
      </c>
      <c r="C267" t="s">
        <v>1909</v>
      </c>
      <c r="D267" t="s">
        <v>1910</v>
      </c>
      <c r="E267">
        <v>5597</v>
      </c>
      <c r="F267">
        <v>3</v>
      </c>
      <c r="G267">
        <v>3</v>
      </c>
      <c r="H267" t="s">
        <v>1911</v>
      </c>
      <c r="I267" t="s">
        <v>1912</v>
      </c>
      <c r="J267">
        <v>53</v>
      </c>
      <c r="K267">
        <v>87</v>
      </c>
      <c r="L267">
        <v>81</v>
      </c>
    </row>
    <row r="268" spans="1:12">
      <c r="A268" s="7" t="s">
        <v>1913</v>
      </c>
      <c r="B268" s="7" t="s">
        <v>8600</v>
      </c>
      <c r="C268" t="s">
        <v>1914</v>
      </c>
      <c r="D268" t="s">
        <v>1915</v>
      </c>
      <c r="E268">
        <v>5772</v>
      </c>
      <c r="F268">
        <v>3</v>
      </c>
      <c r="G268">
        <v>3</v>
      </c>
      <c r="H268" t="s">
        <v>1916</v>
      </c>
      <c r="I268" t="s">
        <v>1917</v>
      </c>
      <c r="J268">
        <v>1365</v>
      </c>
      <c r="K268">
        <v>192</v>
      </c>
      <c r="L268">
        <v>140</v>
      </c>
    </row>
    <row r="269" spans="1:12">
      <c r="A269" s="7" t="s">
        <v>1918</v>
      </c>
      <c r="B269" s="7" t="s">
        <v>8601</v>
      </c>
      <c r="C269" t="s">
        <v>1919</v>
      </c>
      <c r="D269" t="s">
        <v>1920</v>
      </c>
      <c r="E269">
        <v>7374</v>
      </c>
      <c r="F269">
        <v>3</v>
      </c>
      <c r="G269">
        <v>3</v>
      </c>
      <c r="H269" t="s">
        <v>1921</v>
      </c>
      <c r="I269" t="s">
        <v>1922</v>
      </c>
      <c r="J269">
        <v>122</v>
      </c>
      <c r="K269">
        <v>19</v>
      </c>
      <c r="L269">
        <v>13</v>
      </c>
    </row>
    <row r="270" spans="1:12">
      <c r="A270" s="7" t="s">
        <v>1923</v>
      </c>
      <c r="B270" s="7" t="s">
        <v>9087</v>
      </c>
      <c r="C270" t="s">
        <v>1924</v>
      </c>
      <c r="D270" t="s">
        <v>1925</v>
      </c>
      <c r="E270">
        <v>751</v>
      </c>
      <c r="F270">
        <v>3</v>
      </c>
      <c r="G270">
        <v>4</v>
      </c>
      <c r="H270" t="s">
        <v>1926</v>
      </c>
      <c r="I270" t="s">
        <v>1927</v>
      </c>
      <c r="J270">
        <v>31</v>
      </c>
      <c r="K270">
        <v>17</v>
      </c>
      <c r="L270">
        <v>13</v>
      </c>
    </row>
    <row r="271" spans="1:12">
      <c r="A271" s="7" t="s">
        <v>1928</v>
      </c>
      <c r="B271" s="7" t="s">
        <v>9088</v>
      </c>
      <c r="C271" t="s">
        <v>1929</v>
      </c>
      <c r="D271" t="s">
        <v>1930</v>
      </c>
      <c r="E271">
        <v>680</v>
      </c>
      <c r="F271">
        <v>3</v>
      </c>
      <c r="G271">
        <v>4</v>
      </c>
      <c r="H271" t="s">
        <v>1931</v>
      </c>
      <c r="I271" t="s">
        <v>1932</v>
      </c>
      <c r="J271">
        <v>273</v>
      </c>
      <c r="K271">
        <v>1</v>
      </c>
      <c r="L271">
        <v>1</v>
      </c>
    </row>
    <row r="272" spans="1:12">
      <c r="A272" s="7" t="s">
        <v>1933</v>
      </c>
      <c r="B272" s="7" t="s">
        <v>8602</v>
      </c>
      <c r="C272" t="s">
        <v>1934</v>
      </c>
      <c r="D272" t="s">
        <v>1935</v>
      </c>
      <c r="E272">
        <v>5036</v>
      </c>
      <c r="F272">
        <v>3</v>
      </c>
      <c r="G272">
        <v>4</v>
      </c>
      <c r="H272" t="s">
        <v>1936</v>
      </c>
      <c r="I272" t="s">
        <v>1937</v>
      </c>
      <c r="J272">
        <v>5</v>
      </c>
      <c r="K272">
        <v>4</v>
      </c>
      <c r="L272">
        <v>5</v>
      </c>
    </row>
    <row r="273" spans="1:12">
      <c r="A273" s="7" t="s">
        <v>1938</v>
      </c>
      <c r="B273" s="7" t="s">
        <v>9089</v>
      </c>
      <c r="C273" t="s">
        <v>1939</v>
      </c>
      <c r="D273" t="s">
        <v>1940</v>
      </c>
      <c r="E273">
        <v>63334</v>
      </c>
      <c r="F273">
        <v>3</v>
      </c>
      <c r="G273">
        <v>4</v>
      </c>
      <c r="H273" t="s">
        <v>1941</v>
      </c>
      <c r="I273" t="s">
        <v>1942</v>
      </c>
      <c r="J273">
        <v>131</v>
      </c>
      <c r="K273">
        <v>46</v>
      </c>
      <c r="L273">
        <v>14</v>
      </c>
    </row>
    <row r="274" spans="1:12">
      <c r="A274" s="7" t="s">
        <v>1943</v>
      </c>
      <c r="B274" s="7" t="s">
        <v>9090</v>
      </c>
      <c r="C274" t="s">
        <v>1944</v>
      </c>
      <c r="D274" t="s">
        <v>1945</v>
      </c>
      <c r="E274">
        <v>552</v>
      </c>
      <c r="F274">
        <v>3</v>
      </c>
      <c r="G274">
        <v>5</v>
      </c>
      <c r="H274" t="s">
        <v>1946</v>
      </c>
      <c r="I274" t="s">
        <v>1947</v>
      </c>
      <c r="J274">
        <v>307</v>
      </c>
      <c r="K274">
        <v>0</v>
      </c>
      <c r="L274">
        <v>4</v>
      </c>
    </row>
    <row r="275" spans="1:12">
      <c r="A275" s="7" t="s">
        <v>1948</v>
      </c>
      <c r="B275" s="7" t="s">
        <v>8603</v>
      </c>
      <c r="C275" t="s">
        <v>1949</v>
      </c>
      <c r="D275" t="s">
        <v>1950</v>
      </c>
      <c r="E275">
        <v>2045</v>
      </c>
      <c r="F275">
        <v>3</v>
      </c>
      <c r="G275">
        <v>5</v>
      </c>
      <c r="H275" t="s">
        <v>1951</v>
      </c>
      <c r="I275" t="s">
        <v>1952</v>
      </c>
      <c r="J275">
        <v>25</v>
      </c>
      <c r="K275">
        <v>1</v>
      </c>
      <c r="L275">
        <v>5</v>
      </c>
    </row>
    <row r="276" spans="1:12">
      <c r="A276" s="7" t="s">
        <v>1953</v>
      </c>
      <c r="B276" s="7" t="s">
        <v>9091</v>
      </c>
      <c r="C276" t="s">
        <v>1954</v>
      </c>
      <c r="D276" t="s">
        <v>1955</v>
      </c>
      <c r="E276">
        <v>3664</v>
      </c>
      <c r="F276">
        <v>3</v>
      </c>
      <c r="G276">
        <v>5</v>
      </c>
      <c r="H276" t="s">
        <v>1956</v>
      </c>
      <c r="I276" t="s">
        <v>1957</v>
      </c>
      <c r="J276">
        <v>77</v>
      </c>
      <c r="K276">
        <v>1</v>
      </c>
      <c r="L276">
        <v>1</v>
      </c>
    </row>
    <row r="277" spans="1:12">
      <c r="A277" s="7" t="s">
        <v>1958</v>
      </c>
      <c r="B277" s="7" t="s">
        <v>8604</v>
      </c>
      <c r="C277" t="s">
        <v>1959</v>
      </c>
      <c r="D277" t="s">
        <v>1960</v>
      </c>
      <c r="E277">
        <v>7292</v>
      </c>
      <c r="F277">
        <v>3</v>
      </c>
      <c r="G277">
        <v>5</v>
      </c>
      <c r="H277" t="s">
        <v>1961</v>
      </c>
      <c r="I277" t="s">
        <v>1962</v>
      </c>
      <c r="J277">
        <v>121</v>
      </c>
      <c r="K277">
        <v>0</v>
      </c>
      <c r="L277">
        <v>12</v>
      </c>
    </row>
    <row r="278" spans="1:12">
      <c r="A278" s="7" t="s">
        <v>1963</v>
      </c>
      <c r="B278" s="7" t="s">
        <v>9092</v>
      </c>
      <c r="C278" t="s">
        <v>1964</v>
      </c>
      <c r="D278" t="s">
        <v>1965</v>
      </c>
      <c r="E278">
        <v>584</v>
      </c>
      <c r="F278">
        <v>3</v>
      </c>
      <c r="G278">
        <v>6</v>
      </c>
      <c r="H278" t="s">
        <v>1966</v>
      </c>
      <c r="I278" t="s">
        <v>1967</v>
      </c>
      <c r="J278">
        <v>16</v>
      </c>
      <c r="K278">
        <v>0</v>
      </c>
      <c r="L278">
        <v>4</v>
      </c>
    </row>
    <row r="279" spans="1:12">
      <c r="A279" s="7" t="s">
        <v>1968</v>
      </c>
      <c r="B279" s="7" t="s">
        <v>9093</v>
      </c>
      <c r="C279" t="s">
        <v>1969</v>
      </c>
      <c r="D279" t="s">
        <v>1970</v>
      </c>
      <c r="E279">
        <v>1426</v>
      </c>
      <c r="F279">
        <v>3</v>
      </c>
      <c r="G279">
        <v>6</v>
      </c>
      <c r="H279" t="s">
        <v>1971</v>
      </c>
      <c r="I279" t="s">
        <v>1972</v>
      </c>
      <c r="J279">
        <v>13</v>
      </c>
      <c r="K279">
        <v>5</v>
      </c>
      <c r="L279">
        <v>5</v>
      </c>
    </row>
    <row r="280" spans="1:12">
      <c r="A280" s="7" t="s">
        <v>1973</v>
      </c>
      <c r="B280" s="7" t="s">
        <v>9094</v>
      </c>
      <c r="C280" t="s">
        <v>1974</v>
      </c>
      <c r="D280" t="s">
        <v>1975</v>
      </c>
      <c r="E280">
        <v>1453</v>
      </c>
      <c r="F280">
        <v>3</v>
      </c>
      <c r="G280">
        <v>8</v>
      </c>
      <c r="H280" t="s">
        <v>1976</v>
      </c>
      <c r="I280" t="s">
        <v>1977</v>
      </c>
      <c r="J280">
        <v>114</v>
      </c>
      <c r="K280">
        <v>0</v>
      </c>
      <c r="L280">
        <v>20</v>
      </c>
    </row>
    <row r="281" spans="1:12">
      <c r="A281" s="7" t="s">
        <v>1978</v>
      </c>
      <c r="B281" s="7" t="s">
        <v>8605</v>
      </c>
      <c r="C281" t="s">
        <v>1979</v>
      </c>
      <c r="D281" t="s">
        <v>1980</v>
      </c>
      <c r="E281">
        <v>582</v>
      </c>
      <c r="F281">
        <v>3</v>
      </c>
      <c r="G281">
        <v>8</v>
      </c>
      <c r="H281" t="s">
        <v>1981</v>
      </c>
      <c r="I281" t="s">
        <v>1982</v>
      </c>
      <c r="J281">
        <v>53</v>
      </c>
      <c r="K281">
        <v>21</v>
      </c>
      <c r="L281">
        <v>13</v>
      </c>
    </row>
    <row r="282" spans="1:12">
      <c r="A282" s="7" t="s">
        <v>1983</v>
      </c>
      <c r="B282" s="7" t="s">
        <v>8606</v>
      </c>
      <c r="C282" t="s">
        <v>1984</v>
      </c>
      <c r="D282" t="s">
        <v>1985</v>
      </c>
      <c r="E282">
        <v>16038</v>
      </c>
      <c r="F282">
        <v>3</v>
      </c>
      <c r="G282">
        <v>13</v>
      </c>
      <c r="H282" t="s">
        <v>1986</v>
      </c>
      <c r="I282" t="s">
        <v>1987</v>
      </c>
      <c r="J282">
        <v>174</v>
      </c>
      <c r="K282">
        <v>27</v>
      </c>
      <c r="L282">
        <v>17</v>
      </c>
    </row>
    <row r="283" spans="1:12">
      <c r="A283" s="7" t="s">
        <v>1988</v>
      </c>
      <c r="B283" s="7" t="s">
        <v>9095</v>
      </c>
      <c r="C283" t="s">
        <v>1989</v>
      </c>
      <c r="D283" t="s">
        <v>1990</v>
      </c>
      <c r="E283">
        <v>2043</v>
      </c>
      <c r="F283">
        <v>4</v>
      </c>
      <c r="G283">
        <v>0</v>
      </c>
      <c r="H283" t="s">
        <v>1991</v>
      </c>
      <c r="I283" t="s">
        <v>1992</v>
      </c>
      <c r="J283">
        <v>38</v>
      </c>
      <c r="K283">
        <v>13</v>
      </c>
      <c r="L283">
        <v>0</v>
      </c>
    </row>
    <row r="284" spans="1:12">
      <c r="A284" s="7" t="s">
        <v>1993</v>
      </c>
      <c r="B284" s="7" t="s">
        <v>8607</v>
      </c>
      <c r="C284" t="s">
        <v>1994</v>
      </c>
      <c r="D284" t="s">
        <v>1995</v>
      </c>
      <c r="E284">
        <v>38587</v>
      </c>
      <c r="F284">
        <v>4</v>
      </c>
      <c r="G284">
        <v>0</v>
      </c>
      <c r="H284" t="s">
        <v>1996</v>
      </c>
      <c r="I284" t="s">
        <v>1997</v>
      </c>
      <c r="J284">
        <v>18</v>
      </c>
      <c r="K284">
        <v>17</v>
      </c>
      <c r="L284">
        <v>0</v>
      </c>
    </row>
    <row r="285" spans="1:12">
      <c r="A285" s="7" t="s">
        <v>1998</v>
      </c>
      <c r="B285" s="7" t="s">
        <v>8608</v>
      </c>
      <c r="C285" t="s">
        <v>1999</v>
      </c>
      <c r="D285" t="s">
        <v>2000</v>
      </c>
      <c r="E285">
        <v>82818</v>
      </c>
      <c r="F285">
        <v>4</v>
      </c>
      <c r="G285">
        <v>0</v>
      </c>
      <c r="H285" t="s">
        <v>2001</v>
      </c>
      <c r="I285" t="s">
        <v>2002</v>
      </c>
      <c r="J285">
        <v>86</v>
      </c>
      <c r="K285">
        <v>33</v>
      </c>
      <c r="L285">
        <v>0</v>
      </c>
    </row>
    <row r="286" spans="1:12">
      <c r="A286" s="7" t="s">
        <v>2003</v>
      </c>
      <c r="B286" s="7" t="s">
        <v>9096</v>
      </c>
      <c r="C286" t="s">
        <v>2004</v>
      </c>
      <c r="D286" t="s">
        <v>2005</v>
      </c>
      <c r="E286">
        <v>746</v>
      </c>
      <c r="F286">
        <v>4</v>
      </c>
      <c r="G286">
        <v>1</v>
      </c>
      <c r="H286" t="s">
        <v>2006</v>
      </c>
      <c r="I286" t="s">
        <v>2007</v>
      </c>
      <c r="J286">
        <v>30</v>
      </c>
      <c r="K286">
        <v>0</v>
      </c>
      <c r="L286">
        <v>0</v>
      </c>
    </row>
    <row r="287" spans="1:12">
      <c r="A287" s="7" t="s">
        <v>2008</v>
      </c>
      <c r="B287" s="7" t="s">
        <v>8609</v>
      </c>
      <c r="C287" t="s">
        <v>2009</v>
      </c>
      <c r="D287" t="s">
        <v>2010</v>
      </c>
      <c r="E287">
        <v>929</v>
      </c>
      <c r="F287">
        <v>4</v>
      </c>
      <c r="G287">
        <v>1</v>
      </c>
      <c r="H287" t="s">
        <v>2011</v>
      </c>
      <c r="I287" t="s">
        <v>2012</v>
      </c>
      <c r="J287">
        <v>39</v>
      </c>
      <c r="K287">
        <v>3</v>
      </c>
      <c r="L287">
        <v>8</v>
      </c>
    </row>
    <row r="288" spans="1:12">
      <c r="A288" s="7" t="s">
        <v>2013</v>
      </c>
      <c r="B288" s="7" t="s">
        <v>9097</v>
      </c>
      <c r="C288" t="s">
        <v>2014</v>
      </c>
      <c r="D288" t="s">
        <v>2015</v>
      </c>
      <c r="E288">
        <v>796</v>
      </c>
      <c r="F288">
        <v>4</v>
      </c>
      <c r="G288">
        <v>1</v>
      </c>
      <c r="H288" t="s">
        <v>2016</v>
      </c>
      <c r="I288" t="s">
        <v>2017</v>
      </c>
      <c r="J288">
        <v>56</v>
      </c>
      <c r="K288">
        <v>0</v>
      </c>
      <c r="L288">
        <v>1</v>
      </c>
    </row>
    <row r="289" spans="1:12">
      <c r="A289" s="7" t="s">
        <v>2018</v>
      </c>
      <c r="B289" s="7" t="s">
        <v>9098</v>
      </c>
      <c r="C289" t="s">
        <v>2019</v>
      </c>
      <c r="D289" t="s">
        <v>2020</v>
      </c>
      <c r="E289">
        <v>1360</v>
      </c>
      <c r="F289">
        <v>4</v>
      </c>
      <c r="G289">
        <v>1</v>
      </c>
      <c r="H289" t="s">
        <v>2021</v>
      </c>
      <c r="I289" t="s">
        <v>2022</v>
      </c>
      <c r="J289">
        <v>18</v>
      </c>
      <c r="K289">
        <v>1</v>
      </c>
      <c r="L289">
        <v>0</v>
      </c>
    </row>
    <row r="290" spans="1:12">
      <c r="A290" s="7" t="s">
        <v>2023</v>
      </c>
      <c r="B290" s="7" t="s">
        <v>9099</v>
      </c>
      <c r="C290" t="s">
        <v>2024</v>
      </c>
      <c r="D290" t="s">
        <v>2025</v>
      </c>
      <c r="E290">
        <v>744</v>
      </c>
      <c r="F290">
        <v>4</v>
      </c>
      <c r="G290">
        <v>1</v>
      </c>
      <c r="H290" t="s">
        <v>2026</v>
      </c>
      <c r="I290" t="s">
        <v>2027</v>
      </c>
      <c r="J290">
        <v>16</v>
      </c>
      <c r="K290">
        <v>0</v>
      </c>
      <c r="L290">
        <v>0</v>
      </c>
    </row>
    <row r="291" spans="1:12">
      <c r="A291" s="7" t="s">
        <v>2028</v>
      </c>
      <c r="B291" s="7" t="s">
        <v>8610</v>
      </c>
      <c r="C291" t="s">
        <v>2029</v>
      </c>
      <c r="D291" t="s">
        <v>2030</v>
      </c>
      <c r="E291">
        <v>1908</v>
      </c>
      <c r="F291">
        <v>4</v>
      </c>
      <c r="G291">
        <v>1</v>
      </c>
      <c r="H291" t="s">
        <v>2031</v>
      </c>
      <c r="I291" t="s">
        <v>2032</v>
      </c>
      <c r="J291">
        <v>22</v>
      </c>
      <c r="K291">
        <v>1</v>
      </c>
      <c r="L291">
        <v>0</v>
      </c>
    </row>
    <row r="292" spans="1:12">
      <c r="A292" s="7" t="s">
        <v>2033</v>
      </c>
      <c r="B292" s="7" t="s">
        <v>149</v>
      </c>
      <c r="C292" t="s">
        <v>2034</v>
      </c>
      <c r="D292" t="s">
        <v>2035</v>
      </c>
      <c r="E292">
        <v>1830</v>
      </c>
      <c r="F292">
        <v>4</v>
      </c>
      <c r="G292">
        <v>1</v>
      </c>
      <c r="H292" t="s">
        <v>2036</v>
      </c>
      <c r="I292" t="s">
        <v>2037</v>
      </c>
      <c r="J292">
        <v>181</v>
      </c>
      <c r="K292">
        <v>30</v>
      </c>
      <c r="L292">
        <v>1</v>
      </c>
    </row>
    <row r="293" spans="1:12">
      <c r="A293" s="7" t="s">
        <v>2038</v>
      </c>
      <c r="B293" s="7" t="s">
        <v>103</v>
      </c>
      <c r="C293" t="s">
        <v>2039</v>
      </c>
      <c r="D293" t="s">
        <v>2040</v>
      </c>
      <c r="E293">
        <v>3234</v>
      </c>
      <c r="F293">
        <v>4</v>
      </c>
      <c r="G293">
        <v>1</v>
      </c>
      <c r="H293" t="s">
        <v>2041</v>
      </c>
      <c r="I293" t="s">
        <v>2042</v>
      </c>
      <c r="J293">
        <v>394</v>
      </c>
      <c r="K293">
        <v>0</v>
      </c>
      <c r="L293">
        <v>323</v>
      </c>
    </row>
    <row r="294" spans="1:12">
      <c r="A294" s="7" t="s">
        <v>2043</v>
      </c>
      <c r="B294" s="7" t="s">
        <v>16</v>
      </c>
      <c r="C294" t="s">
        <v>2044</v>
      </c>
      <c r="D294" t="s">
        <v>2045</v>
      </c>
      <c r="E294">
        <v>6815</v>
      </c>
      <c r="F294">
        <v>4</v>
      </c>
      <c r="G294">
        <v>1</v>
      </c>
      <c r="H294" t="s">
        <v>2046</v>
      </c>
      <c r="I294" t="s">
        <v>2047</v>
      </c>
      <c r="J294">
        <v>161</v>
      </c>
      <c r="K294">
        <v>17</v>
      </c>
      <c r="L294">
        <v>0</v>
      </c>
    </row>
    <row r="295" spans="1:12">
      <c r="A295" s="7" t="s">
        <v>2048</v>
      </c>
      <c r="B295" s="7" t="s">
        <v>80</v>
      </c>
      <c r="C295" t="s">
        <v>2049</v>
      </c>
      <c r="D295" t="s">
        <v>2050</v>
      </c>
      <c r="E295">
        <v>14479</v>
      </c>
      <c r="F295">
        <v>4</v>
      </c>
      <c r="G295">
        <v>1</v>
      </c>
      <c r="H295" t="s">
        <v>2051</v>
      </c>
      <c r="I295" t="s">
        <v>2052</v>
      </c>
      <c r="J295">
        <v>246</v>
      </c>
      <c r="K295">
        <v>198</v>
      </c>
      <c r="L295">
        <v>14</v>
      </c>
    </row>
    <row r="296" spans="1:12">
      <c r="A296" s="7" t="s">
        <v>2053</v>
      </c>
      <c r="B296" s="7" t="s">
        <v>327</v>
      </c>
      <c r="C296" t="s">
        <v>2054</v>
      </c>
      <c r="D296" t="s">
        <v>2055</v>
      </c>
      <c r="E296">
        <v>15170</v>
      </c>
      <c r="F296">
        <v>4</v>
      </c>
      <c r="G296">
        <v>1</v>
      </c>
      <c r="H296" t="s">
        <v>2056</v>
      </c>
      <c r="I296" t="s">
        <v>2057</v>
      </c>
      <c r="J296">
        <v>135</v>
      </c>
      <c r="K296">
        <v>82</v>
      </c>
      <c r="L296">
        <v>3</v>
      </c>
    </row>
    <row r="297" spans="1:12">
      <c r="A297" s="7" t="s">
        <v>2058</v>
      </c>
      <c r="B297" s="7" t="s">
        <v>9100</v>
      </c>
      <c r="C297" t="s">
        <v>2059</v>
      </c>
      <c r="D297" t="s">
        <v>2060</v>
      </c>
      <c r="E297">
        <v>61356</v>
      </c>
      <c r="F297">
        <v>4</v>
      </c>
      <c r="G297">
        <v>1</v>
      </c>
      <c r="H297" t="s">
        <v>2061</v>
      </c>
      <c r="I297" t="s">
        <v>2062</v>
      </c>
      <c r="J297">
        <v>18</v>
      </c>
      <c r="K297">
        <v>8</v>
      </c>
      <c r="L297">
        <v>1</v>
      </c>
    </row>
    <row r="298" spans="1:12">
      <c r="A298" s="7" t="s">
        <v>2063</v>
      </c>
      <c r="B298" s="7" t="s">
        <v>8611</v>
      </c>
      <c r="C298" t="s">
        <v>2064</v>
      </c>
      <c r="D298" t="s">
        <v>2065</v>
      </c>
      <c r="E298">
        <v>1674</v>
      </c>
      <c r="F298">
        <v>4</v>
      </c>
      <c r="G298">
        <v>2</v>
      </c>
      <c r="H298" t="s">
        <v>2066</v>
      </c>
      <c r="I298" t="s">
        <v>2067</v>
      </c>
      <c r="J298">
        <v>272</v>
      </c>
      <c r="K298">
        <v>51</v>
      </c>
      <c r="L298">
        <v>33</v>
      </c>
    </row>
    <row r="299" spans="1:12">
      <c r="A299" s="7" t="s">
        <v>2068</v>
      </c>
      <c r="B299" s="7" t="s">
        <v>9101</v>
      </c>
      <c r="C299" t="s">
        <v>2069</v>
      </c>
      <c r="D299" t="s">
        <v>2070</v>
      </c>
      <c r="E299">
        <v>2072</v>
      </c>
      <c r="F299">
        <v>4</v>
      </c>
      <c r="G299">
        <v>2</v>
      </c>
      <c r="H299" t="s">
        <v>2071</v>
      </c>
      <c r="I299" t="s">
        <v>2072</v>
      </c>
      <c r="J299">
        <v>84</v>
      </c>
      <c r="K299">
        <v>72</v>
      </c>
      <c r="L299">
        <v>2</v>
      </c>
    </row>
    <row r="300" spans="1:12">
      <c r="A300" s="7" t="s">
        <v>2073</v>
      </c>
      <c r="B300" s="7" t="s">
        <v>9102</v>
      </c>
      <c r="C300" t="s">
        <v>2074</v>
      </c>
      <c r="D300" t="s">
        <v>2075</v>
      </c>
      <c r="E300">
        <v>2120</v>
      </c>
      <c r="F300">
        <v>4</v>
      </c>
      <c r="G300">
        <v>2</v>
      </c>
      <c r="H300" t="s">
        <v>2076</v>
      </c>
      <c r="I300" t="s">
        <v>2077</v>
      </c>
      <c r="J300">
        <v>48</v>
      </c>
      <c r="K300">
        <v>0</v>
      </c>
      <c r="L300">
        <v>1</v>
      </c>
    </row>
    <row r="301" spans="1:12">
      <c r="A301" s="7" t="s">
        <v>2078</v>
      </c>
      <c r="B301" s="7" t="s">
        <v>23</v>
      </c>
      <c r="C301" t="s">
        <v>2079</v>
      </c>
      <c r="D301" t="s">
        <v>2080</v>
      </c>
      <c r="E301">
        <v>1707</v>
      </c>
      <c r="F301">
        <v>4</v>
      </c>
      <c r="G301">
        <v>2</v>
      </c>
      <c r="H301" t="s">
        <v>2081</v>
      </c>
      <c r="I301" t="s">
        <v>2082</v>
      </c>
      <c r="J301">
        <v>21</v>
      </c>
      <c r="K301">
        <v>1</v>
      </c>
      <c r="L301">
        <v>1</v>
      </c>
    </row>
    <row r="302" spans="1:12">
      <c r="A302" s="7" t="s">
        <v>2083</v>
      </c>
      <c r="B302" s="7" t="s">
        <v>8612</v>
      </c>
      <c r="C302" t="s">
        <v>2084</v>
      </c>
      <c r="D302" t="s">
        <v>2085</v>
      </c>
      <c r="E302">
        <v>5347</v>
      </c>
      <c r="F302">
        <v>4</v>
      </c>
      <c r="G302">
        <v>2</v>
      </c>
      <c r="H302" t="s">
        <v>2086</v>
      </c>
      <c r="I302" t="s">
        <v>2087</v>
      </c>
      <c r="J302">
        <v>48</v>
      </c>
      <c r="K302">
        <v>11</v>
      </c>
      <c r="L302">
        <v>0</v>
      </c>
    </row>
    <row r="303" spans="1:12">
      <c r="A303" s="7" t="s">
        <v>2088</v>
      </c>
      <c r="B303" s="7" t="s">
        <v>8613</v>
      </c>
      <c r="C303" t="s">
        <v>2089</v>
      </c>
      <c r="D303" t="s">
        <v>2090</v>
      </c>
      <c r="E303">
        <v>8232</v>
      </c>
      <c r="F303">
        <v>4</v>
      </c>
      <c r="G303">
        <v>2</v>
      </c>
      <c r="H303" t="s">
        <v>2091</v>
      </c>
      <c r="I303" t="s">
        <v>2092</v>
      </c>
      <c r="J303">
        <v>258</v>
      </c>
      <c r="K303">
        <v>58</v>
      </c>
      <c r="L303">
        <v>12</v>
      </c>
    </row>
    <row r="304" spans="1:12">
      <c r="A304" s="7" t="s">
        <v>2093</v>
      </c>
      <c r="B304" s="7" t="s">
        <v>255</v>
      </c>
      <c r="C304" t="s">
        <v>2094</v>
      </c>
      <c r="D304" t="s">
        <v>2095</v>
      </c>
      <c r="E304">
        <v>15324</v>
      </c>
      <c r="F304">
        <v>4</v>
      </c>
      <c r="G304">
        <v>2</v>
      </c>
      <c r="H304" t="s">
        <v>2096</v>
      </c>
      <c r="I304" t="s">
        <v>2097</v>
      </c>
      <c r="J304">
        <v>180</v>
      </c>
      <c r="K304">
        <v>1</v>
      </c>
      <c r="L304">
        <v>0</v>
      </c>
    </row>
    <row r="305" spans="1:12">
      <c r="A305" s="7" t="s">
        <v>2098</v>
      </c>
      <c r="B305" s="7" t="s">
        <v>9103</v>
      </c>
      <c r="C305" t="s">
        <v>2099</v>
      </c>
      <c r="D305" t="s">
        <v>2100</v>
      </c>
      <c r="E305">
        <v>17799</v>
      </c>
      <c r="F305">
        <v>4</v>
      </c>
      <c r="G305">
        <v>2</v>
      </c>
      <c r="H305" t="s">
        <v>2101</v>
      </c>
      <c r="I305" t="s">
        <v>2102</v>
      </c>
      <c r="J305">
        <v>11</v>
      </c>
      <c r="K305">
        <v>0</v>
      </c>
      <c r="L305">
        <v>1</v>
      </c>
    </row>
    <row r="306" spans="1:12">
      <c r="A306" s="7" t="s">
        <v>2103</v>
      </c>
      <c r="B306" s="7" t="s">
        <v>9104</v>
      </c>
      <c r="C306" t="s">
        <v>2104</v>
      </c>
      <c r="D306" t="s">
        <v>2105</v>
      </c>
      <c r="E306">
        <v>841</v>
      </c>
      <c r="F306">
        <v>4</v>
      </c>
      <c r="G306">
        <v>3</v>
      </c>
      <c r="H306" t="s">
        <v>2106</v>
      </c>
      <c r="I306" t="s">
        <v>2107</v>
      </c>
      <c r="J306">
        <v>11</v>
      </c>
      <c r="K306">
        <v>0</v>
      </c>
      <c r="L306">
        <v>0</v>
      </c>
    </row>
    <row r="307" spans="1:12">
      <c r="A307" s="7" t="s">
        <v>2108</v>
      </c>
      <c r="B307" s="7" t="s">
        <v>9105</v>
      </c>
      <c r="C307" t="s">
        <v>2109</v>
      </c>
      <c r="D307" t="s">
        <v>2110</v>
      </c>
      <c r="E307">
        <v>1274</v>
      </c>
      <c r="F307">
        <v>4</v>
      </c>
      <c r="G307">
        <v>3</v>
      </c>
      <c r="H307" t="s">
        <v>2111</v>
      </c>
      <c r="I307" t="s">
        <v>2112</v>
      </c>
      <c r="J307">
        <v>64</v>
      </c>
      <c r="K307">
        <v>8</v>
      </c>
      <c r="L307">
        <v>13</v>
      </c>
    </row>
    <row r="308" spans="1:12">
      <c r="A308" s="7" t="s">
        <v>2113</v>
      </c>
      <c r="B308" s="7" t="s">
        <v>9106</v>
      </c>
      <c r="C308" t="s">
        <v>2114</v>
      </c>
      <c r="D308" t="s">
        <v>2115</v>
      </c>
      <c r="E308">
        <v>2121</v>
      </c>
      <c r="F308">
        <v>4</v>
      </c>
      <c r="G308">
        <v>3</v>
      </c>
      <c r="H308" t="s">
        <v>2116</v>
      </c>
      <c r="I308" t="s">
        <v>2117</v>
      </c>
      <c r="J308">
        <v>295</v>
      </c>
      <c r="K308">
        <v>2</v>
      </c>
      <c r="L308">
        <v>0</v>
      </c>
    </row>
    <row r="309" spans="1:12">
      <c r="A309" s="7" t="s">
        <v>2118</v>
      </c>
      <c r="B309" s="7" t="s">
        <v>9107</v>
      </c>
      <c r="C309" t="s">
        <v>2119</v>
      </c>
      <c r="D309" t="s">
        <v>2120</v>
      </c>
      <c r="E309">
        <v>2076</v>
      </c>
      <c r="F309">
        <v>4</v>
      </c>
      <c r="G309">
        <v>3</v>
      </c>
      <c r="H309" t="s">
        <v>2121</v>
      </c>
      <c r="I309" t="s">
        <v>2122</v>
      </c>
      <c r="J309">
        <v>434</v>
      </c>
      <c r="K309">
        <v>0</v>
      </c>
      <c r="L309">
        <v>19</v>
      </c>
    </row>
    <row r="310" spans="1:12">
      <c r="A310" s="7" t="s">
        <v>2123</v>
      </c>
      <c r="B310" s="7" t="s">
        <v>15</v>
      </c>
      <c r="C310" t="s">
        <v>2124</v>
      </c>
      <c r="D310" t="s">
        <v>2125</v>
      </c>
      <c r="E310">
        <v>5167</v>
      </c>
      <c r="F310">
        <v>4</v>
      </c>
      <c r="G310">
        <v>3</v>
      </c>
      <c r="H310" t="s">
        <v>2126</v>
      </c>
      <c r="I310" t="s">
        <v>2127</v>
      </c>
      <c r="J310">
        <v>410</v>
      </c>
      <c r="K310">
        <v>82</v>
      </c>
      <c r="L310">
        <v>63</v>
      </c>
    </row>
    <row r="311" spans="1:12">
      <c r="A311" s="7" t="s">
        <v>2128</v>
      </c>
      <c r="B311" s="7" t="s">
        <v>8614</v>
      </c>
      <c r="C311" t="s">
        <v>2129</v>
      </c>
      <c r="D311" t="s">
        <v>2130</v>
      </c>
      <c r="E311">
        <v>18885</v>
      </c>
      <c r="F311">
        <v>4</v>
      </c>
      <c r="G311">
        <v>3</v>
      </c>
      <c r="H311" t="s">
        <v>2131</v>
      </c>
      <c r="I311" t="s">
        <v>2132</v>
      </c>
      <c r="J311">
        <v>57</v>
      </c>
      <c r="K311">
        <v>132</v>
      </c>
      <c r="L311">
        <v>3</v>
      </c>
    </row>
    <row r="312" spans="1:12">
      <c r="A312" s="7" t="s">
        <v>2133</v>
      </c>
      <c r="B312" s="7" t="s">
        <v>8615</v>
      </c>
      <c r="C312" t="s">
        <v>2134</v>
      </c>
      <c r="D312" t="s">
        <v>2135</v>
      </c>
      <c r="E312">
        <v>808</v>
      </c>
      <c r="F312">
        <v>4</v>
      </c>
      <c r="G312">
        <v>4</v>
      </c>
      <c r="H312" t="s">
        <v>2136</v>
      </c>
      <c r="I312" t="s">
        <v>2137</v>
      </c>
      <c r="J312">
        <v>4</v>
      </c>
      <c r="K312">
        <v>22</v>
      </c>
      <c r="L312">
        <v>3</v>
      </c>
    </row>
    <row r="313" spans="1:12">
      <c r="A313" s="7" t="s">
        <v>2138</v>
      </c>
      <c r="B313" s="7" t="s">
        <v>8616</v>
      </c>
      <c r="C313" t="s">
        <v>2139</v>
      </c>
      <c r="D313" t="s">
        <v>2140</v>
      </c>
      <c r="E313">
        <v>844</v>
      </c>
      <c r="F313">
        <v>4</v>
      </c>
      <c r="G313">
        <v>4</v>
      </c>
      <c r="H313" t="s">
        <v>2141</v>
      </c>
      <c r="I313" t="s">
        <v>2142</v>
      </c>
      <c r="J313">
        <v>13</v>
      </c>
      <c r="K313">
        <v>0</v>
      </c>
      <c r="L313">
        <v>0</v>
      </c>
    </row>
    <row r="314" spans="1:12">
      <c r="A314" s="7" t="s">
        <v>2143</v>
      </c>
      <c r="B314" s="7" t="s">
        <v>9108</v>
      </c>
      <c r="C314" t="s">
        <v>2144</v>
      </c>
      <c r="D314" t="s">
        <v>2145</v>
      </c>
      <c r="E314">
        <v>677</v>
      </c>
      <c r="F314">
        <v>4</v>
      </c>
      <c r="G314">
        <v>4</v>
      </c>
      <c r="H314" t="s">
        <v>2146</v>
      </c>
      <c r="I314" t="s">
        <v>2147</v>
      </c>
      <c r="J314">
        <v>33</v>
      </c>
      <c r="K314">
        <v>0</v>
      </c>
      <c r="L314">
        <v>1</v>
      </c>
    </row>
    <row r="315" spans="1:12">
      <c r="A315" s="7" t="s">
        <v>2148</v>
      </c>
      <c r="B315" s="7" t="s">
        <v>9109</v>
      </c>
      <c r="C315" t="s">
        <v>2149</v>
      </c>
      <c r="D315" t="s">
        <v>2150</v>
      </c>
      <c r="E315">
        <v>1077</v>
      </c>
      <c r="F315">
        <v>4</v>
      </c>
      <c r="G315">
        <v>4</v>
      </c>
      <c r="H315" t="s">
        <v>2151</v>
      </c>
      <c r="I315" t="s">
        <v>2152</v>
      </c>
      <c r="J315">
        <v>169</v>
      </c>
      <c r="K315">
        <v>49</v>
      </c>
      <c r="L315">
        <v>2</v>
      </c>
    </row>
    <row r="316" spans="1:12">
      <c r="A316" s="7" t="s">
        <v>2153</v>
      </c>
      <c r="B316" s="7" t="s">
        <v>8617</v>
      </c>
      <c r="C316" t="s">
        <v>2154</v>
      </c>
      <c r="D316" t="s">
        <v>2155</v>
      </c>
      <c r="E316">
        <v>826</v>
      </c>
      <c r="F316">
        <v>4</v>
      </c>
      <c r="G316">
        <v>4</v>
      </c>
      <c r="H316" t="s">
        <v>2156</v>
      </c>
      <c r="I316" t="s">
        <v>2157</v>
      </c>
      <c r="J316">
        <v>11</v>
      </c>
      <c r="K316">
        <v>0</v>
      </c>
      <c r="L316">
        <v>2</v>
      </c>
    </row>
    <row r="317" spans="1:12">
      <c r="A317" s="7" t="s">
        <v>2158</v>
      </c>
      <c r="B317" s="7" t="s">
        <v>8618</v>
      </c>
      <c r="C317" t="s">
        <v>2159</v>
      </c>
      <c r="D317" t="s">
        <v>2160</v>
      </c>
      <c r="E317">
        <v>1590</v>
      </c>
      <c r="F317">
        <v>4</v>
      </c>
      <c r="G317">
        <v>4</v>
      </c>
      <c r="H317" t="s">
        <v>2161</v>
      </c>
      <c r="I317" t="s">
        <v>2162</v>
      </c>
      <c r="J317">
        <v>193</v>
      </c>
      <c r="K317">
        <v>3</v>
      </c>
      <c r="L317">
        <v>48</v>
      </c>
    </row>
    <row r="318" spans="1:12">
      <c r="A318" s="7" t="s">
        <v>2163</v>
      </c>
      <c r="B318" s="7" t="s">
        <v>9110</v>
      </c>
      <c r="C318" t="s">
        <v>2164</v>
      </c>
      <c r="D318" t="s">
        <v>2165</v>
      </c>
      <c r="E318">
        <v>1890</v>
      </c>
      <c r="F318">
        <v>4</v>
      </c>
      <c r="G318">
        <v>4</v>
      </c>
      <c r="H318" t="s">
        <v>2166</v>
      </c>
      <c r="I318" t="s">
        <v>2167</v>
      </c>
      <c r="J318">
        <v>17</v>
      </c>
      <c r="K318">
        <v>0</v>
      </c>
      <c r="L318">
        <v>4</v>
      </c>
    </row>
    <row r="319" spans="1:12">
      <c r="A319" s="7" t="s">
        <v>2168</v>
      </c>
      <c r="B319" s="7" t="s">
        <v>9111</v>
      </c>
      <c r="C319" t="s">
        <v>2169</v>
      </c>
      <c r="D319" t="s">
        <v>2170</v>
      </c>
      <c r="E319">
        <v>4061</v>
      </c>
      <c r="F319">
        <v>4</v>
      </c>
      <c r="G319">
        <v>4</v>
      </c>
      <c r="H319" t="s">
        <v>2171</v>
      </c>
      <c r="I319" t="s">
        <v>2172</v>
      </c>
      <c r="J319">
        <v>168</v>
      </c>
      <c r="K319">
        <v>9</v>
      </c>
      <c r="L319">
        <v>3</v>
      </c>
    </row>
    <row r="320" spans="1:12">
      <c r="A320" s="7" t="s">
        <v>2173</v>
      </c>
      <c r="B320" s="7" t="s">
        <v>8619</v>
      </c>
      <c r="C320" t="s">
        <v>2174</v>
      </c>
      <c r="D320" t="s">
        <v>2175</v>
      </c>
      <c r="E320">
        <v>2015</v>
      </c>
      <c r="F320">
        <v>4</v>
      </c>
      <c r="G320">
        <v>5</v>
      </c>
      <c r="H320" t="s">
        <v>2176</v>
      </c>
      <c r="I320" t="s">
        <v>2177</v>
      </c>
      <c r="J320">
        <v>26</v>
      </c>
      <c r="K320">
        <v>3</v>
      </c>
      <c r="L320">
        <v>6</v>
      </c>
    </row>
    <row r="321" spans="1:12">
      <c r="A321" s="7" t="s">
        <v>2178</v>
      </c>
      <c r="B321" s="7" t="s">
        <v>9112</v>
      </c>
      <c r="C321" t="s">
        <v>2179</v>
      </c>
      <c r="D321" t="s">
        <v>2180</v>
      </c>
      <c r="E321">
        <v>16037</v>
      </c>
      <c r="F321">
        <v>4</v>
      </c>
      <c r="G321">
        <v>5</v>
      </c>
      <c r="H321" t="s">
        <v>2181</v>
      </c>
      <c r="I321" t="s">
        <v>2182</v>
      </c>
      <c r="J321">
        <v>217</v>
      </c>
      <c r="K321">
        <v>81</v>
      </c>
      <c r="L321">
        <v>3</v>
      </c>
    </row>
    <row r="322" spans="1:12">
      <c r="A322" s="7" t="s">
        <v>2183</v>
      </c>
      <c r="B322" s="7" t="s">
        <v>9113</v>
      </c>
      <c r="C322" t="s">
        <v>2184</v>
      </c>
      <c r="D322" t="s">
        <v>2185</v>
      </c>
      <c r="E322">
        <v>587</v>
      </c>
      <c r="F322">
        <v>4</v>
      </c>
      <c r="G322">
        <v>6</v>
      </c>
      <c r="H322" t="s">
        <v>2186</v>
      </c>
      <c r="I322" t="s">
        <v>2187</v>
      </c>
      <c r="J322">
        <v>93</v>
      </c>
      <c r="K322">
        <v>0</v>
      </c>
      <c r="L322">
        <v>5</v>
      </c>
    </row>
    <row r="323" spans="1:12">
      <c r="A323" s="7" t="s">
        <v>2188</v>
      </c>
      <c r="B323" s="7" t="s">
        <v>9114</v>
      </c>
      <c r="C323" t="s">
        <v>2189</v>
      </c>
      <c r="D323" t="s">
        <v>2190</v>
      </c>
      <c r="E323">
        <v>1522</v>
      </c>
      <c r="F323">
        <v>4</v>
      </c>
      <c r="G323">
        <v>6</v>
      </c>
      <c r="H323" t="s">
        <v>2191</v>
      </c>
      <c r="I323" t="s">
        <v>2192</v>
      </c>
      <c r="J323">
        <v>136</v>
      </c>
      <c r="K323">
        <v>20</v>
      </c>
      <c r="L323">
        <v>11</v>
      </c>
    </row>
    <row r="324" spans="1:12">
      <c r="A324" s="7" t="s">
        <v>2193</v>
      </c>
      <c r="B324" s="7" t="s">
        <v>9115</v>
      </c>
      <c r="C324" t="s">
        <v>2194</v>
      </c>
      <c r="D324" t="s">
        <v>2195</v>
      </c>
      <c r="E324">
        <v>1433</v>
      </c>
      <c r="F324">
        <v>4</v>
      </c>
      <c r="G324">
        <v>8</v>
      </c>
      <c r="H324" t="s">
        <v>2196</v>
      </c>
      <c r="I324" t="s">
        <v>2197</v>
      </c>
      <c r="J324">
        <v>180</v>
      </c>
      <c r="K324">
        <v>0</v>
      </c>
      <c r="L324">
        <v>52</v>
      </c>
    </row>
    <row r="325" spans="1:12">
      <c r="A325" s="7" t="s">
        <v>2198</v>
      </c>
      <c r="B325" s="7" t="s">
        <v>371</v>
      </c>
      <c r="C325" t="s">
        <v>2199</v>
      </c>
      <c r="D325" t="s">
        <v>2200</v>
      </c>
      <c r="E325">
        <v>4747</v>
      </c>
      <c r="F325">
        <v>4</v>
      </c>
      <c r="G325">
        <v>8</v>
      </c>
      <c r="H325" t="s">
        <v>2201</v>
      </c>
      <c r="I325" t="s">
        <v>2202</v>
      </c>
      <c r="J325">
        <v>541</v>
      </c>
      <c r="K325">
        <v>21</v>
      </c>
      <c r="L325">
        <v>34</v>
      </c>
    </row>
    <row r="326" spans="1:12">
      <c r="A326" s="7" t="s">
        <v>2203</v>
      </c>
      <c r="B326" s="7" t="s">
        <v>9116</v>
      </c>
      <c r="C326" t="s">
        <v>2204</v>
      </c>
      <c r="D326" t="s">
        <v>2205</v>
      </c>
      <c r="E326">
        <v>17345</v>
      </c>
      <c r="F326">
        <v>4</v>
      </c>
      <c r="G326">
        <v>9</v>
      </c>
      <c r="H326" t="s">
        <v>2206</v>
      </c>
      <c r="I326" t="s">
        <v>2207</v>
      </c>
      <c r="J326">
        <v>125</v>
      </c>
      <c r="K326">
        <v>68</v>
      </c>
      <c r="L326">
        <v>93</v>
      </c>
    </row>
    <row r="327" spans="1:12">
      <c r="A327" s="7" t="s">
        <v>2208</v>
      </c>
      <c r="B327" s="7" t="s">
        <v>480</v>
      </c>
      <c r="C327" t="s">
        <v>2209</v>
      </c>
      <c r="D327" t="s">
        <v>2210</v>
      </c>
      <c r="E327">
        <v>15678</v>
      </c>
      <c r="F327">
        <v>4</v>
      </c>
      <c r="G327">
        <v>9</v>
      </c>
      <c r="H327" t="s">
        <v>2211</v>
      </c>
      <c r="I327" t="s">
        <v>2212</v>
      </c>
      <c r="J327">
        <v>898</v>
      </c>
      <c r="K327">
        <v>9</v>
      </c>
      <c r="L327">
        <v>349</v>
      </c>
    </row>
    <row r="328" spans="1:12">
      <c r="A328" s="7" t="s">
        <v>2213</v>
      </c>
      <c r="B328" s="7" t="s">
        <v>111</v>
      </c>
      <c r="C328" t="s">
        <v>2214</v>
      </c>
      <c r="D328" t="s">
        <v>2215</v>
      </c>
      <c r="E328">
        <v>54166</v>
      </c>
      <c r="F328">
        <v>4</v>
      </c>
      <c r="G328">
        <v>9</v>
      </c>
      <c r="H328" t="s">
        <v>2216</v>
      </c>
      <c r="I328" t="s">
        <v>2217</v>
      </c>
      <c r="J328">
        <v>243</v>
      </c>
      <c r="K328">
        <v>0</v>
      </c>
      <c r="L328">
        <v>7</v>
      </c>
    </row>
    <row r="329" spans="1:12">
      <c r="A329" s="7" t="s">
        <v>2218</v>
      </c>
      <c r="B329" s="7" t="s">
        <v>9117</v>
      </c>
      <c r="C329" t="s">
        <v>2219</v>
      </c>
      <c r="D329" t="s">
        <v>2220</v>
      </c>
      <c r="E329">
        <v>662</v>
      </c>
      <c r="F329">
        <v>4</v>
      </c>
      <c r="G329">
        <v>10</v>
      </c>
      <c r="H329" t="s">
        <v>2221</v>
      </c>
      <c r="I329" t="s">
        <v>2222</v>
      </c>
      <c r="J329">
        <v>20</v>
      </c>
      <c r="K329">
        <v>1</v>
      </c>
      <c r="L329">
        <v>3</v>
      </c>
    </row>
    <row r="330" spans="1:12">
      <c r="A330" s="7" t="s">
        <v>2223</v>
      </c>
      <c r="B330" s="7" t="s">
        <v>427</v>
      </c>
      <c r="C330" t="s">
        <v>2224</v>
      </c>
      <c r="D330" t="s">
        <v>2225</v>
      </c>
      <c r="E330">
        <v>15141</v>
      </c>
      <c r="F330">
        <v>4</v>
      </c>
      <c r="G330">
        <v>10</v>
      </c>
      <c r="H330" t="s">
        <v>2226</v>
      </c>
      <c r="I330" t="s">
        <v>2227</v>
      </c>
      <c r="J330">
        <v>221</v>
      </c>
      <c r="K330">
        <v>31</v>
      </c>
      <c r="L330">
        <v>7</v>
      </c>
    </row>
    <row r="331" spans="1:12">
      <c r="A331" s="7" t="s">
        <v>2228</v>
      </c>
      <c r="B331" s="7" t="s">
        <v>9118</v>
      </c>
      <c r="C331" t="s">
        <v>2229</v>
      </c>
      <c r="D331" t="s">
        <v>2230</v>
      </c>
      <c r="E331">
        <v>1343</v>
      </c>
      <c r="F331">
        <v>4</v>
      </c>
      <c r="G331">
        <v>11</v>
      </c>
      <c r="H331" t="s">
        <v>2231</v>
      </c>
      <c r="I331" t="s">
        <v>2232</v>
      </c>
      <c r="J331">
        <v>88</v>
      </c>
      <c r="K331">
        <v>0</v>
      </c>
      <c r="L331">
        <v>39</v>
      </c>
    </row>
    <row r="332" spans="1:12">
      <c r="A332" s="7" t="s">
        <v>2233</v>
      </c>
      <c r="B332" s="7" t="s">
        <v>33</v>
      </c>
      <c r="C332" t="s">
        <v>2234</v>
      </c>
      <c r="D332" t="s">
        <v>2235</v>
      </c>
      <c r="E332">
        <v>7388</v>
      </c>
      <c r="F332">
        <v>4</v>
      </c>
      <c r="G332">
        <v>15</v>
      </c>
      <c r="H332" t="s">
        <v>2236</v>
      </c>
      <c r="I332" t="s">
        <v>2237</v>
      </c>
      <c r="J332">
        <v>259</v>
      </c>
      <c r="K332">
        <v>201</v>
      </c>
      <c r="L332">
        <v>186</v>
      </c>
    </row>
    <row r="333" spans="1:12">
      <c r="A333" s="7" t="s">
        <v>2238</v>
      </c>
      <c r="B333" s="7" t="s">
        <v>9119</v>
      </c>
      <c r="C333" t="s">
        <v>2239</v>
      </c>
      <c r="D333" t="s">
        <v>2240</v>
      </c>
      <c r="E333">
        <v>8061</v>
      </c>
      <c r="F333">
        <v>4</v>
      </c>
      <c r="G333">
        <v>14</v>
      </c>
      <c r="H333" t="s">
        <v>2241</v>
      </c>
      <c r="I333" t="s">
        <v>2242</v>
      </c>
      <c r="J333">
        <v>163</v>
      </c>
      <c r="K333">
        <v>91</v>
      </c>
      <c r="L333">
        <v>40</v>
      </c>
    </row>
    <row r="334" spans="1:12">
      <c r="A334" s="7" t="s">
        <v>2243</v>
      </c>
      <c r="B334" s="7" t="s">
        <v>9120</v>
      </c>
      <c r="C334" t="s">
        <v>2244</v>
      </c>
      <c r="D334" t="s">
        <v>2245</v>
      </c>
      <c r="E334">
        <v>72484</v>
      </c>
      <c r="F334">
        <v>4</v>
      </c>
      <c r="G334">
        <v>14</v>
      </c>
      <c r="H334" t="s">
        <v>2246</v>
      </c>
      <c r="I334" t="s">
        <v>2247</v>
      </c>
      <c r="J334">
        <v>40</v>
      </c>
      <c r="K334">
        <v>49</v>
      </c>
      <c r="L334">
        <v>1</v>
      </c>
    </row>
    <row r="335" spans="1:12">
      <c r="A335" s="7" t="s">
        <v>2248</v>
      </c>
      <c r="B335" s="7" t="s">
        <v>8620</v>
      </c>
      <c r="C335" t="s">
        <v>2249</v>
      </c>
      <c r="D335" t="s">
        <v>2250</v>
      </c>
      <c r="E335">
        <v>4455</v>
      </c>
      <c r="F335">
        <v>4</v>
      </c>
      <c r="G335">
        <v>16</v>
      </c>
      <c r="H335" t="s">
        <v>2251</v>
      </c>
      <c r="I335" t="s">
        <v>2252</v>
      </c>
      <c r="J335">
        <v>111</v>
      </c>
      <c r="K335">
        <v>58</v>
      </c>
      <c r="L335">
        <v>16</v>
      </c>
    </row>
    <row r="336" spans="1:12">
      <c r="A336" s="7" t="s">
        <v>2253</v>
      </c>
      <c r="B336" s="7" t="s">
        <v>9121</v>
      </c>
      <c r="C336" t="s">
        <v>2254</v>
      </c>
      <c r="D336" t="s">
        <v>2255</v>
      </c>
      <c r="E336">
        <v>15998</v>
      </c>
      <c r="F336">
        <v>4</v>
      </c>
      <c r="G336">
        <v>28</v>
      </c>
      <c r="H336" t="s">
        <v>2256</v>
      </c>
      <c r="I336" t="s">
        <v>2257</v>
      </c>
      <c r="J336">
        <v>33</v>
      </c>
      <c r="K336">
        <v>0</v>
      </c>
      <c r="L336">
        <v>6</v>
      </c>
    </row>
    <row r="337" spans="1:12">
      <c r="A337" s="7" t="s">
        <v>2258</v>
      </c>
      <c r="B337" s="7" t="s">
        <v>9122</v>
      </c>
      <c r="C337" t="s">
        <v>2259</v>
      </c>
      <c r="D337" t="s">
        <v>2260</v>
      </c>
      <c r="E337">
        <v>10491</v>
      </c>
      <c r="F337">
        <v>4</v>
      </c>
      <c r="G337">
        <v>31</v>
      </c>
      <c r="H337" t="s">
        <v>2261</v>
      </c>
      <c r="I337" t="s">
        <v>2262</v>
      </c>
      <c r="J337">
        <v>21</v>
      </c>
      <c r="K337">
        <v>16</v>
      </c>
      <c r="L337">
        <v>62</v>
      </c>
    </row>
    <row r="338" spans="1:12">
      <c r="A338" s="7" t="s">
        <v>2263</v>
      </c>
      <c r="B338" s="7" t="s">
        <v>8621</v>
      </c>
      <c r="C338" t="s">
        <v>2264</v>
      </c>
      <c r="D338" t="s">
        <v>2265</v>
      </c>
      <c r="E338">
        <v>26691</v>
      </c>
      <c r="F338">
        <v>4</v>
      </c>
      <c r="G338">
        <v>53</v>
      </c>
      <c r="H338" t="s">
        <v>2266</v>
      </c>
      <c r="I338" t="s">
        <v>2267</v>
      </c>
      <c r="J338">
        <v>8</v>
      </c>
      <c r="K338">
        <v>0</v>
      </c>
      <c r="L338">
        <v>1</v>
      </c>
    </row>
    <row r="339" spans="1:12">
      <c r="A339" s="7" t="s">
        <v>2268</v>
      </c>
      <c r="B339" s="7" t="s">
        <v>174</v>
      </c>
      <c r="C339" t="s">
        <v>2269</v>
      </c>
      <c r="D339" t="s">
        <v>2270</v>
      </c>
      <c r="E339">
        <v>1508</v>
      </c>
      <c r="F339">
        <v>5</v>
      </c>
      <c r="G339">
        <v>0</v>
      </c>
      <c r="H339" t="s">
        <v>2271</v>
      </c>
      <c r="I339" t="s">
        <v>2272</v>
      </c>
      <c r="J339">
        <v>260</v>
      </c>
      <c r="K339">
        <v>0</v>
      </c>
      <c r="L339">
        <v>19</v>
      </c>
    </row>
    <row r="340" spans="1:12">
      <c r="A340" s="7" t="s">
        <v>2273</v>
      </c>
      <c r="B340" s="7" t="s">
        <v>8622</v>
      </c>
      <c r="C340" t="s">
        <v>2274</v>
      </c>
      <c r="D340" t="s">
        <v>2275</v>
      </c>
      <c r="E340">
        <v>14200</v>
      </c>
      <c r="F340">
        <v>5</v>
      </c>
      <c r="G340">
        <v>0</v>
      </c>
      <c r="H340" t="s">
        <v>2276</v>
      </c>
      <c r="I340" t="s">
        <v>2277</v>
      </c>
      <c r="J340">
        <v>106</v>
      </c>
      <c r="K340">
        <v>2</v>
      </c>
      <c r="L340">
        <v>2</v>
      </c>
    </row>
    <row r="341" spans="1:12">
      <c r="A341" s="7" t="s">
        <v>2278</v>
      </c>
      <c r="B341" s="7" t="s">
        <v>8623</v>
      </c>
      <c r="C341" t="s">
        <v>2279</v>
      </c>
      <c r="D341" t="s">
        <v>2280</v>
      </c>
      <c r="E341">
        <v>1155</v>
      </c>
      <c r="F341">
        <v>5</v>
      </c>
      <c r="G341">
        <v>1</v>
      </c>
      <c r="H341" t="s">
        <v>2281</v>
      </c>
      <c r="I341" t="s">
        <v>2282</v>
      </c>
      <c r="J341">
        <v>3</v>
      </c>
      <c r="K341">
        <v>6</v>
      </c>
      <c r="L341">
        <v>0</v>
      </c>
    </row>
    <row r="342" spans="1:12">
      <c r="A342" s="7" t="s">
        <v>2283</v>
      </c>
      <c r="B342" s="7" t="s">
        <v>9123</v>
      </c>
      <c r="C342" t="s">
        <v>2284</v>
      </c>
      <c r="D342" t="s">
        <v>2285</v>
      </c>
      <c r="E342">
        <v>849</v>
      </c>
      <c r="F342">
        <v>5</v>
      </c>
      <c r="G342">
        <v>1</v>
      </c>
      <c r="H342" t="s">
        <v>2286</v>
      </c>
      <c r="I342" t="s">
        <v>2287</v>
      </c>
      <c r="J342">
        <v>14</v>
      </c>
      <c r="K342">
        <v>2</v>
      </c>
      <c r="L342">
        <v>0</v>
      </c>
    </row>
    <row r="343" spans="1:12">
      <c r="A343" s="7" t="s">
        <v>2288</v>
      </c>
      <c r="B343" s="7" t="s">
        <v>9124</v>
      </c>
      <c r="C343" t="s">
        <v>2289</v>
      </c>
      <c r="D343" t="s">
        <v>2290</v>
      </c>
      <c r="E343">
        <v>636</v>
      </c>
      <c r="F343">
        <v>5</v>
      </c>
      <c r="G343">
        <v>1</v>
      </c>
      <c r="H343" t="s">
        <v>2291</v>
      </c>
      <c r="I343" t="s">
        <v>2292</v>
      </c>
      <c r="J343">
        <v>208</v>
      </c>
      <c r="K343">
        <v>5</v>
      </c>
      <c r="L343">
        <v>1</v>
      </c>
    </row>
    <row r="344" spans="1:12">
      <c r="A344" s="7" t="s">
        <v>2293</v>
      </c>
      <c r="B344" s="7" t="s">
        <v>8624</v>
      </c>
      <c r="C344" t="s">
        <v>2294</v>
      </c>
      <c r="D344" t="s">
        <v>2295</v>
      </c>
      <c r="E344">
        <v>2472</v>
      </c>
      <c r="F344">
        <v>5</v>
      </c>
      <c r="G344">
        <v>1</v>
      </c>
      <c r="H344" t="s">
        <v>2296</v>
      </c>
      <c r="I344" t="s">
        <v>2297</v>
      </c>
      <c r="J344">
        <v>48</v>
      </c>
      <c r="K344">
        <v>8</v>
      </c>
      <c r="L344">
        <v>0</v>
      </c>
    </row>
    <row r="345" spans="1:12">
      <c r="A345" s="7" t="s">
        <v>2298</v>
      </c>
      <c r="B345" s="7" t="s">
        <v>261</v>
      </c>
      <c r="C345" t="s">
        <v>2299</v>
      </c>
      <c r="D345" t="s">
        <v>2300</v>
      </c>
      <c r="E345">
        <v>2287</v>
      </c>
      <c r="F345">
        <v>5</v>
      </c>
      <c r="G345">
        <v>1</v>
      </c>
      <c r="H345" t="s">
        <v>2301</v>
      </c>
      <c r="I345" t="s">
        <v>2302</v>
      </c>
      <c r="J345">
        <v>169</v>
      </c>
      <c r="K345">
        <v>1</v>
      </c>
      <c r="L345">
        <v>0</v>
      </c>
    </row>
    <row r="346" spans="1:12">
      <c r="A346" s="7" t="s">
        <v>2303</v>
      </c>
      <c r="B346" s="7" t="s">
        <v>8625</v>
      </c>
      <c r="C346" t="s">
        <v>2304</v>
      </c>
      <c r="D346" t="s">
        <v>2305</v>
      </c>
      <c r="E346">
        <v>2747</v>
      </c>
      <c r="F346">
        <v>5</v>
      </c>
      <c r="G346">
        <v>1</v>
      </c>
      <c r="H346" t="s">
        <v>2306</v>
      </c>
      <c r="I346" t="s">
        <v>2307</v>
      </c>
      <c r="J346">
        <v>30</v>
      </c>
      <c r="K346">
        <v>0</v>
      </c>
      <c r="L346">
        <v>0</v>
      </c>
    </row>
    <row r="347" spans="1:12">
      <c r="A347" s="7" t="s">
        <v>2308</v>
      </c>
      <c r="B347" s="7" t="s">
        <v>9125</v>
      </c>
      <c r="C347" t="s">
        <v>2309</v>
      </c>
      <c r="D347" t="s">
        <v>2310</v>
      </c>
      <c r="E347">
        <v>1032</v>
      </c>
      <c r="F347">
        <v>5</v>
      </c>
      <c r="G347">
        <v>2</v>
      </c>
      <c r="H347" t="s">
        <v>2311</v>
      </c>
      <c r="I347" t="s">
        <v>2312</v>
      </c>
      <c r="J347">
        <v>52</v>
      </c>
      <c r="K347">
        <v>29</v>
      </c>
      <c r="L347">
        <v>8</v>
      </c>
    </row>
    <row r="348" spans="1:12">
      <c r="A348" s="7" t="s">
        <v>2313</v>
      </c>
      <c r="B348" s="7" t="s">
        <v>9126</v>
      </c>
      <c r="C348" t="s">
        <v>2314</v>
      </c>
      <c r="D348" t="s">
        <v>2315</v>
      </c>
      <c r="E348">
        <v>603</v>
      </c>
      <c r="F348">
        <v>5</v>
      </c>
      <c r="G348">
        <v>2</v>
      </c>
      <c r="H348" t="s">
        <v>2316</v>
      </c>
      <c r="I348" t="s">
        <v>2317</v>
      </c>
      <c r="J348">
        <v>77</v>
      </c>
      <c r="K348">
        <v>17</v>
      </c>
      <c r="L348">
        <v>19</v>
      </c>
    </row>
    <row r="349" spans="1:12">
      <c r="A349" s="7" t="s">
        <v>2318</v>
      </c>
      <c r="B349" s="7" t="s">
        <v>8626</v>
      </c>
      <c r="C349" t="s">
        <v>2319</v>
      </c>
      <c r="D349" t="s">
        <v>2320</v>
      </c>
      <c r="E349">
        <v>4491</v>
      </c>
      <c r="F349">
        <v>5</v>
      </c>
      <c r="G349">
        <v>2</v>
      </c>
      <c r="H349" t="s">
        <v>2321</v>
      </c>
      <c r="I349" t="s">
        <v>2322</v>
      </c>
      <c r="J349">
        <v>55</v>
      </c>
      <c r="K349">
        <v>8</v>
      </c>
      <c r="L349">
        <v>25</v>
      </c>
    </row>
    <row r="350" spans="1:12">
      <c r="A350" s="7" t="s">
        <v>2323</v>
      </c>
      <c r="B350" s="7" t="s">
        <v>8627</v>
      </c>
      <c r="C350" t="s">
        <v>2324</v>
      </c>
      <c r="D350" t="s">
        <v>2325</v>
      </c>
      <c r="E350">
        <v>7236</v>
      </c>
      <c r="F350">
        <v>5</v>
      </c>
      <c r="G350">
        <v>2</v>
      </c>
      <c r="H350" t="s">
        <v>2326</v>
      </c>
      <c r="I350" t="s">
        <v>2327</v>
      </c>
      <c r="J350">
        <v>182</v>
      </c>
      <c r="K350">
        <v>264</v>
      </c>
      <c r="L350">
        <v>130</v>
      </c>
    </row>
    <row r="351" spans="1:12">
      <c r="A351" s="7" t="s">
        <v>2328</v>
      </c>
      <c r="B351" s="7" t="s">
        <v>8628</v>
      </c>
      <c r="C351" t="s">
        <v>2329</v>
      </c>
      <c r="D351" t="s">
        <v>2330</v>
      </c>
      <c r="E351">
        <v>40237</v>
      </c>
      <c r="F351">
        <v>5</v>
      </c>
      <c r="G351">
        <v>2</v>
      </c>
      <c r="H351" t="s">
        <v>2331</v>
      </c>
      <c r="I351" t="s">
        <v>2332</v>
      </c>
      <c r="J351">
        <v>93</v>
      </c>
      <c r="K351">
        <v>6</v>
      </c>
      <c r="L351">
        <v>5</v>
      </c>
    </row>
    <row r="352" spans="1:12">
      <c r="A352" s="7" t="s">
        <v>2333</v>
      </c>
      <c r="B352" s="7" t="s">
        <v>9127</v>
      </c>
      <c r="C352" t="s">
        <v>2334</v>
      </c>
      <c r="D352" t="s">
        <v>2335</v>
      </c>
      <c r="E352">
        <v>613</v>
      </c>
      <c r="F352">
        <v>5</v>
      </c>
      <c r="G352">
        <v>3</v>
      </c>
      <c r="H352" t="s">
        <v>2336</v>
      </c>
      <c r="I352" t="s">
        <v>2337</v>
      </c>
      <c r="J352">
        <v>26</v>
      </c>
      <c r="K352">
        <v>31</v>
      </c>
      <c r="L352">
        <v>7</v>
      </c>
    </row>
    <row r="353" spans="1:12">
      <c r="A353" s="7" t="s">
        <v>2338</v>
      </c>
      <c r="B353" s="7" t="s">
        <v>9128</v>
      </c>
      <c r="C353" t="s">
        <v>2339</v>
      </c>
      <c r="D353" t="s">
        <v>2340</v>
      </c>
      <c r="E353">
        <v>2664</v>
      </c>
      <c r="F353">
        <v>5</v>
      </c>
      <c r="G353">
        <v>3</v>
      </c>
      <c r="H353" t="s">
        <v>2341</v>
      </c>
      <c r="I353" t="s">
        <v>2342</v>
      </c>
      <c r="J353">
        <v>160</v>
      </c>
      <c r="K353">
        <v>18</v>
      </c>
      <c r="L353">
        <v>5</v>
      </c>
    </row>
    <row r="354" spans="1:12">
      <c r="A354" s="7" t="s">
        <v>2343</v>
      </c>
      <c r="B354" s="7" t="s">
        <v>8629</v>
      </c>
      <c r="C354" t="s">
        <v>2344</v>
      </c>
      <c r="D354" t="s">
        <v>2345</v>
      </c>
      <c r="E354">
        <v>11001</v>
      </c>
      <c r="F354">
        <v>5</v>
      </c>
      <c r="G354">
        <v>3</v>
      </c>
      <c r="H354" t="s">
        <v>2346</v>
      </c>
      <c r="I354" t="s">
        <v>2347</v>
      </c>
      <c r="J354">
        <v>184</v>
      </c>
      <c r="K354">
        <v>86</v>
      </c>
      <c r="L354">
        <v>36</v>
      </c>
    </row>
    <row r="355" spans="1:12">
      <c r="A355" s="7" t="s">
        <v>2348</v>
      </c>
      <c r="B355" s="7" t="s">
        <v>9129</v>
      </c>
      <c r="C355" t="s">
        <v>2349</v>
      </c>
      <c r="D355" t="s">
        <v>2350</v>
      </c>
      <c r="E355">
        <v>942</v>
      </c>
      <c r="F355">
        <v>5</v>
      </c>
      <c r="G355">
        <v>4</v>
      </c>
      <c r="H355" t="s">
        <v>2351</v>
      </c>
      <c r="I355" t="s">
        <v>2352</v>
      </c>
      <c r="J355">
        <v>77</v>
      </c>
      <c r="K355">
        <v>6</v>
      </c>
      <c r="L355">
        <v>0</v>
      </c>
    </row>
    <row r="356" spans="1:12">
      <c r="A356" s="7" t="s">
        <v>2353</v>
      </c>
      <c r="B356" s="7" t="s">
        <v>8630</v>
      </c>
      <c r="C356" t="s">
        <v>2354</v>
      </c>
      <c r="D356" t="s">
        <v>2355</v>
      </c>
      <c r="E356">
        <v>1087</v>
      </c>
      <c r="F356">
        <v>5</v>
      </c>
      <c r="G356">
        <v>5</v>
      </c>
      <c r="H356" t="s">
        <v>2356</v>
      </c>
      <c r="I356" t="s">
        <v>2357</v>
      </c>
      <c r="J356">
        <v>13</v>
      </c>
      <c r="K356">
        <v>10</v>
      </c>
      <c r="L356">
        <v>4</v>
      </c>
    </row>
    <row r="357" spans="1:12">
      <c r="A357" s="7" t="s">
        <v>2358</v>
      </c>
      <c r="B357" s="7" t="s">
        <v>9130</v>
      </c>
      <c r="C357" t="s">
        <v>2359</v>
      </c>
      <c r="D357" t="s">
        <v>2360</v>
      </c>
      <c r="E357">
        <v>948</v>
      </c>
      <c r="F357">
        <v>5</v>
      </c>
      <c r="G357">
        <v>4</v>
      </c>
      <c r="H357" t="s">
        <v>2361</v>
      </c>
      <c r="I357" t="s">
        <v>2362</v>
      </c>
      <c r="J357">
        <v>19</v>
      </c>
      <c r="K357">
        <v>4</v>
      </c>
      <c r="L357">
        <v>1</v>
      </c>
    </row>
    <row r="358" spans="1:12">
      <c r="A358" s="7" t="s">
        <v>2363</v>
      </c>
      <c r="B358" s="7" t="s">
        <v>9131</v>
      </c>
      <c r="C358" t="s">
        <v>2364</v>
      </c>
      <c r="D358" t="s">
        <v>2365</v>
      </c>
      <c r="E358">
        <v>1310</v>
      </c>
      <c r="F358">
        <v>5</v>
      </c>
      <c r="G358">
        <v>4</v>
      </c>
      <c r="H358" t="s">
        <v>2366</v>
      </c>
      <c r="I358" t="s">
        <v>2367</v>
      </c>
      <c r="J358">
        <v>394</v>
      </c>
      <c r="K358">
        <v>0</v>
      </c>
      <c r="L358">
        <v>31</v>
      </c>
    </row>
    <row r="359" spans="1:12">
      <c r="A359" s="7" t="s">
        <v>2368</v>
      </c>
      <c r="B359" s="7" t="s">
        <v>9132</v>
      </c>
      <c r="C359" t="s">
        <v>2369</v>
      </c>
      <c r="D359" t="s">
        <v>2370</v>
      </c>
      <c r="E359">
        <v>12738</v>
      </c>
      <c r="F359">
        <v>5</v>
      </c>
      <c r="G359">
        <v>4</v>
      </c>
      <c r="H359" t="s">
        <v>2371</v>
      </c>
      <c r="I359" t="s">
        <v>2372</v>
      </c>
      <c r="J359">
        <v>62</v>
      </c>
      <c r="K359">
        <v>103</v>
      </c>
      <c r="L359">
        <v>12</v>
      </c>
    </row>
    <row r="360" spans="1:12">
      <c r="A360" s="7" t="s">
        <v>2373</v>
      </c>
      <c r="B360" s="7" t="s">
        <v>224</v>
      </c>
      <c r="C360" t="s">
        <v>2374</v>
      </c>
      <c r="D360" t="s">
        <v>2375</v>
      </c>
      <c r="E360">
        <v>72935</v>
      </c>
      <c r="F360">
        <v>5</v>
      </c>
      <c r="G360">
        <v>4</v>
      </c>
      <c r="H360" t="s">
        <v>2376</v>
      </c>
      <c r="I360" t="s">
        <v>2377</v>
      </c>
      <c r="J360">
        <v>21</v>
      </c>
      <c r="K360">
        <v>1</v>
      </c>
      <c r="L360">
        <v>0</v>
      </c>
    </row>
    <row r="361" spans="1:12">
      <c r="A361" s="7" t="s">
        <v>2378</v>
      </c>
      <c r="B361" s="7" t="s">
        <v>9133</v>
      </c>
      <c r="C361" t="s">
        <v>2379</v>
      </c>
      <c r="D361" t="s">
        <v>2380</v>
      </c>
      <c r="E361">
        <v>564</v>
      </c>
      <c r="F361">
        <v>5</v>
      </c>
      <c r="G361">
        <v>5</v>
      </c>
      <c r="H361" t="s">
        <v>2381</v>
      </c>
      <c r="I361" t="s">
        <v>2382</v>
      </c>
      <c r="J361">
        <v>43</v>
      </c>
      <c r="K361">
        <v>62</v>
      </c>
      <c r="L361">
        <v>0</v>
      </c>
    </row>
    <row r="362" spans="1:12">
      <c r="A362" s="7" t="s">
        <v>2383</v>
      </c>
      <c r="B362" s="7" t="s">
        <v>9134</v>
      </c>
      <c r="C362" t="s">
        <v>2384</v>
      </c>
      <c r="D362" t="s">
        <v>2385</v>
      </c>
      <c r="E362">
        <v>5990</v>
      </c>
      <c r="F362">
        <v>5</v>
      </c>
      <c r="G362">
        <v>5</v>
      </c>
      <c r="H362" t="s">
        <v>2386</v>
      </c>
      <c r="I362" t="s">
        <v>2387</v>
      </c>
      <c r="J362">
        <v>4</v>
      </c>
      <c r="K362">
        <v>3</v>
      </c>
      <c r="L362">
        <v>2</v>
      </c>
    </row>
    <row r="363" spans="1:12">
      <c r="A363" s="7" t="s">
        <v>2388</v>
      </c>
      <c r="B363" s="7" t="s">
        <v>354</v>
      </c>
      <c r="C363" t="s">
        <v>2389</v>
      </c>
      <c r="D363" t="s">
        <v>2390</v>
      </c>
      <c r="E363">
        <v>2632</v>
      </c>
      <c r="F363">
        <v>5</v>
      </c>
      <c r="G363">
        <v>6</v>
      </c>
      <c r="H363" t="s">
        <v>2391</v>
      </c>
      <c r="I363" t="s">
        <v>2392</v>
      </c>
      <c r="J363">
        <v>148</v>
      </c>
      <c r="K363">
        <v>0</v>
      </c>
      <c r="L363">
        <v>8</v>
      </c>
    </row>
    <row r="364" spans="1:12">
      <c r="A364" s="7" t="s">
        <v>2393</v>
      </c>
      <c r="B364" s="7" t="s">
        <v>9135</v>
      </c>
      <c r="C364" t="s">
        <v>2394</v>
      </c>
      <c r="D364" t="s">
        <v>2395</v>
      </c>
      <c r="E364">
        <v>614</v>
      </c>
      <c r="F364">
        <v>5</v>
      </c>
      <c r="G364">
        <v>6</v>
      </c>
      <c r="H364" t="s">
        <v>2396</v>
      </c>
      <c r="I364" t="s">
        <v>2397</v>
      </c>
      <c r="J364">
        <v>97</v>
      </c>
      <c r="K364">
        <v>0</v>
      </c>
      <c r="L364">
        <v>6</v>
      </c>
    </row>
    <row r="365" spans="1:12">
      <c r="A365" s="7" t="s">
        <v>2398</v>
      </c>
      <c r="B365" s="7" t="s">
        <v>9136</v>
      </c>
      <c r="C365" t="s">
        <v>2399</v>
      </c>
      <c r="D365" t="s">
        <v>2400</v>
      </c>
      <c r="E365">
        <v>16584</v>
      </c>
      <c r="F365">
        <v>5</v>
      </c>
      <c r="G365">
        <v>6</v>
      </c>
      <c r="H365" t="s">
        <v>2401</v>
      </c>
      <c r="I365" t="s">
        <v>2402</v>
      </c>
      <c r="J365">
        <v>503</v>
      </c>
      <c r="K365">
        <v>194</v>
      </c>
      <c r="L365">
        <v>22</v>
      </c>
    </row>
    <row r="366" spans="1:12">
      <c r="A366" s="7" t="s">
        <v>2403</v>
      </c>
      <c r="B366" s="7" t="s">
        <v>8631</v>
      </c>
      <c r="C366" t="s">
        <v>2404</v>
      </c>
      <c r="D366" t="s">
        <v>2405</v>
      </c>
      <c r="E366">
        <v>2558</v>
      </c>
      <c r="F366">
        <v>5</v>
      </c>
      <c r="G366">
        <v>7</v>
      </c>
      <c r="H366" t="s">
        <v>2406</v>
      </c>
      <c r="I366" t="s">
        <v>2407</v>
      </c>
      <c r="J366">
        <v>407</v>
      </c>
      <c r="K366">
        <v>1</v>
      </c>
      <c r="L366">
        <v>133</v>
      </c>
    </row>
    <row r="367" spans="1:12">
      <c r="A367" s="7" t="s">
        <v>2408</v>
      </c>
      <c r="B367" s="7" t="s">
        <v>32</v>
      </c>
      <c r="C367" t="s">
        <v>2409</v>
      </c>
      <c r="D367" t="s">
        <v>2410</v>
      </c>
      <c r="E367">
        <v>11849</v>
      </c>
      <c r="F367">
        <v>5</v>
      </c>
      <c r="G367">
        <v>7</v>
      </c>
      <c r="H367" t="s">
        <v>2411</v>
      </c>
      <c r="I367" t="s">
        <v>2412</v>
      </c>
      <c r="J367">
        <v>73</v>
      </c>
      <c r="K367">
        <v>109</v>
      </c>
      <c r="L367">
        <v>6</v>
      </c>
    </row>
    <row r="368" spans="1:12">
      <c r="A368" s="7" t="s">
        <v>2413</v>
      </c>
      <c r="B368" s="7" t="s">
        <v>9137</v>
      </c>
      <c r="C368" t="s">
        <v>2414</v>
      </c>
      <c r="D368" t="s">
        <v>2415</v>
      </c>
      <c r="E368">
        <v>3084</v>
      </c>
      <c r="F368">
        <v>5</v>
      </c>
      <c r="G368">
        <v>8</v>
      </c>
      <c r="H368" t="s">
        <v>2416</v>
      </c>
      <c r="I368" t="s">
        <v>2417</v>
      </c>
      <c r="J368">
        <v>46</v>
      </c>
      <c r="K368">
        <v>18</v>
      </c>
      <c r="L368">
        <v>5</v>
      </c>
    </row>
    <row r="369" spans="1:12">
      <c r="A369" s="7" t="s">
        <v>2418</v>
      </c>
      <c r="B369" s="7" t="s">
        <v>9138</v>
      </c>
      <c r="C369" t="s">
        <v>2419</v>
      </c>
      <c r="D369" t="s">
        <v>2420</v>
      </c>
      <c r="E369">
        <v>590</v>
      </c>
      <c r="F369">
        <v>5</v>
      </c>
      <c r="G369">
        <v>8</v>
      </c>
      <c r="H369" t="s">
        <v>2421</v>
      </c>
      <c r="I369" t="s">
        <v>2422</v>
      </c>
      <c r="J369">
        <v>15</v>
      </c>
      <c r="K369">
        <v>1</v>
      </c>
      <c r="L369">
        <v>0</v>
      </c>
    </row>
    <row r="370" spans="1:12">
      <c r="A370" s="7" t="s">
        <v>2423</v>
      </c>
      <c r="B370" s="7" t="s">
        <v>9139</v>
      </c>
      <c r="C370" t="s">
        <v>2424</v>
      </c>
      <c r="D370" t="s">
        <v>2425</v>
      </c>
      <c r="E370">
        <v>2946</v>
      </c>
      <c r="F370">
        <v>5</v>
      </c>
      <c r="G370">
        <v>10</v>
      </c>
      <c r="H370" t="s">
        <v>2426</v>
      </c>
      <c r="I370" t="s">
        <v>2427</v>
      </c>
      <c r="J370">
        <v>69</v>
      </c>
      <c r="K370">
        <v>8</v>
      </c>
      <c r="L370">
        <v>14</v>
      </c>
    </row>
    <row r="371" spans="1:12">
      <c r="A371" s="7" t="s">
        <v>2428</v>
      </c>
      <c r="B371" s="7" t="s">
        <v>9140</v>
      </c>
      <c r="C371" t="s">
        <v>2429</v>
      </c>
      <c r="D371" t="s">
        <v>2430</v>
      </c>
      <c r="E371">
        <v>3209</v>
      </c>
      <c r="F371">
        <v>5</v>
      </c>
      <c r="G371">
        <v>10</v>
      </c>
      <c r="H371" t="s">
        <v>2431</v>
      </c>
      <c r="I371" t="s">
        <v>2432</v>
      </c>
      <c r="J371">
        <v>73</v>
      </c>
      <c r="K371">
        <v>6</v>
      </c>
      <c r="L371">
        <v>11</v>
      </c>
    </row>
    <row r="372" spans="1:12">
      <c r="A372" s="7" t="s">
        <v>2433</v>
      </c>
      <c r="B372" s="7" t="s">
        <v>8632</v>
      </c>
      <c r="C372" t="s">
        <v>2434</v>
      </c>
      <c r="D372" t="s">
        <v>2435</v>
      </c>
      <c r="E372">
        <v>22938</v>
      </c>
      <c r="F372">
        <v>5</v>
      </c>
      <c r="G372">
        <v>10</v>
      </c>
      <c r="H372" t="s">
        <v>2436</v>
      </c>
      <c r="I372" t="s">
        <v>2437</v>
      </c>
      <c r="J372">
        <v>49</v>
      </c>
      <c r="K372">
        <v>3</v>
      </c>
      <c r="L372">
        <v>8</v>
      </c>
    </row>
    <row r="373" spans="1:12">
      <c r="A373" s="7" t="s">
        <v>2438</v>
      </c>
      <c r="B373" s="7" t="s">
        <v>392</v>
      </c>
      <c r="C373" t="s">
        <v>2439</v>
      </c>
      <c r="D373" t="s">
        <v>2440</v>
      </c>
      <c r="E373">
        <v>12779</v>
      </c>
      <c r="F373">
        <v>5</v>
      </c>
      <c r="G373">
        <v>11</v>
      </c>
      <c r="H373" t="s">
        <v>2441</v>
      </c>
      <c r="I373" t="s">
        <v>2442</v>
      </c>
      <c r="J373">
        <v>249</v>
      </c>
      <c r="K373">
        <v>7</v>
      </c>
      <c r="L373">
        <v>27</v>
      </c>
    </row>
    <row r="374" spans="1:12">
      <c r="A374" s="7" t="s">
        <v>2443</v>
      </c>
      <c r="B374" s="7" t="s">
        <v>9141</v>
      </c>
      <c r="C374" t="s">
        <v>2444</v>
      </c>
      <c r="D374" t="s">
        <v>2445</v>
      </c>
      <c r="E374">
        <v>876</v>
      </c>
      <c r="F374">
        <v>5</v>
      </c>
      <c r="G374">
        <v>26</v>
      </c>
      <c r="H374" t="s">
        <v>2446</v>
      </c>
      <c r="I374" t="s">
        <v>2447</v>
      </c>
      <c r="J374">
        <v>411</v>
      </c>
      <c r="K374">
        <v>9</v>
      </c>
      <c r="L374">
        <v>39</v>
      </c>
    </row>
    <row r="375" spans="1:12">
      <c r="A375" s="7" t="s">
        <v>2448</v>
      </c>
      <c r="B375" s="7" t="s">
        <v>8633</v>
      </c>
      <c r="C375" t="s">
        <v>2449</v>
      </c>
      <c r="D375" t="s">
        <v>2450</v>
      </c>
      <c r="E375">
        <v>1050</v>
      </c>
      <c r="F375">
        <v>6</v>
      </c>
      <c r="G375">
        <v>0</v>
      </c>
      <c r="H375" t="s">
        <v>2451</v>
      </c>
      <c r="I375" t="s">
        <v>2452</v>
      </c>
      <c r="J375">
        <v>28</v>
      </c>
      <c r="K375">
        <v>35</v>
      </c>
      <c r="L375">
        <v>0</v>
      </c>
    </row>
    <row r="376" spans="1:12">
      <c r="A376" s="7" t="s">
        <v>2453</v>
      </c>
      <c r="B376" s="7" t="s">
        <v>8634</v>
      </c>
      <c r="C376" t="s">
        <v>2454</v>
      </c>
      <c r="D376" t="s">
        <v>2455</v>
      </c>
      <c r="E376">
        <v>3866</v>
      </c>
      <c r="F376">
        <v>6</v>
      </c>
      <c r="G376">
        <v>0</v>
      </c>
      <c r="H376" t="s">
        <v>2456</v>
      </c>
      <c r="I376" t="s">
        <v>2457</v>
      </c>
      <c r="J376">
        <v>68</v>
      </c>
      <c r="K376">
        <v>73</v>
      </c>
      <c r="L376">
        <v>2</v>
      </c>
    </row>
    <row r="377" spans="1:12">
      <c r="A377" s="7" t="s">
        <v>2458</v>
      </c>
      <c r="B377" s="7" t="s">
        <v>9142</v>
      </c>
      <c r="C377" t="s">
        <v>2459</v>
      </c>
      <c r="D377" t="s">
        <v>2460</v>
      </c>
      <c r="E377">
        <v>5928</v>
      </c>
      <c r="F377">
        <v>6</v>
      </c>
      <c r="G377">
        <v>0</v>
      </c>
      <c r="H377" t="s">
        <v>2461</v>
      </c>
      <c r="I377" t="s">
        <v>2462</v>
      </c>
      <c r="J377">
        <v>56</v>
      </c>
      <c r="K377">
        <v>9</v>
      </c>
      <c r="L377">
        <v>0</v>
      </c>
    </row>
    <row r="378" spans="1:12">
      <c r="A378" s="7" t="s">
        <v>2463</v>
      </c>
      <c r="B378" s="7" t="s">
        <v>8635</v>
      </c>
      <c r="C378" t="s">
        <v>2464</v>
      </c>
      <c r="D378" t="s">
        <v>2465</v>
      </c>
      <c r="E378">
        <v>2532</v>
      </c>
      <c r="F378">
        <v>6</v>
      </c>
      <c r="G378">
        <v>1</v>
      </c>
      <c r="H378" t="s">
        <v>2466</v>
      </c>
      <c r="I378" t="s">
        <v>2467</v>
      </c>
      <c r="J378">
        <v>76</v>
      </c>
      <c r="K378">
        <v>1</v>
      </c>
      <c r="L378">
        <v>0</v>
      </c>
    </row>
    <row r="379" spans="1:12">
      <c r="A379" s="7" t="s">
        <v>2468</v>
      </c>
      <c r="B379" s="7" t="s">
        <v>169</v>
      </c>
      <c r="C379" t="s">
        <v>2469</v>
      </c>
      <c r="D379" t="s">
        <v>2470</v>
      </c>
      <c r="E379">
        <v>1912</v>
      </c>
      <c r="F379">
        <v>6</v>
      </c>
      <c r="G379">
        <v>1</v>
      </c>
      <c r="H379" t="s">
        <v>2471</v>
      </c>
      <c r="I379" t="s">
        <v>2472</v>
      </c>
      <c r="J379">
        <v>367</v>
      </c>
      <c r="K379">
        <v>15</v>
      </c>
      <c r="L379">
        <v>0</v>
      </c>
    </row>
    <row r="380" spans="1:12">
      <c r="A380" s="7" t="s">
        <v>2473</v>
      </c>
      <c r="B380" s="7" t="s">
        <v>8636</v>
      </c>
      <c r="C380" t="s">
        <v>2474</v>
      </c>
      <c r="D380" t="s">
        <v>2475</v>
      </c>
      <c r="E380">
        <v>5407</v>
      </c>
      <c r="F380">
        <v>6</v>
      </c>
      <c r="G380">
        <v>1</v>
      </c>
      <c r="H380" t="s">
        <v>2476</v>
      </c>
      <c r="I380" t="s">
        <v>2477</v>
      </c>
      <c r="J380">
        <v>277</v>
      </c>
      <c r="K380">
        <v>36</v>
      </c>
      <c r="L380">
        <v>0</v>
      </c>
    </row>
    <row r="381" spans="1:12">
      <c r="A381" s="7" t="s">
        <v>2478</v>
      </c>
      <c r="B381" s="7" t="s">
        <v>8637</v>
      </c>
      <c r="C381" t="s">
        <v>2479</v>
      </c>
      <c r="D381" t="s">
        <v>2480</v>
      </c>
      <c r="E381">
        <v>3659</v>
      </c>
      <c r="F381">
        <v>6</v>
      </c>
      <c r="G381">
        <v>2</v>
      </c>
      <c r="H381" t="s">
        <v>2481</v>
      </c>
      <c r="I381" t="s">
        <v>2482</v>
      </c>
      <c r="J381">
        <v>32</v>
      </c>
      <c r="K381">
        <v>27</v>
      </c>
      <c r="L381">
        <v>0</v>
      </c>
    </row>
    <row r="382" spans="1:12">
      <c r="A382" s="7" t="s">
        <v>2483</v>
      </c>
      <c r="B382" s="7" t="s">
        <v>6</v>
      </c>
      <c r="C382" t="s">
        <v>2484</v>
      </c>
      <c r="D382" t="s">
        <v>2485</v>
      </c>
      <c r="E382">
        <v>6185</v>
      </c>
      <c r="F382">
        <v>6</v>
      </c>
      <c r="G382">
        <v>2</v>
      </c>
      <c r="H382" t="s">
        <v>2486</v>
      </c>
      <c r="I382" t="s">
        <v>2487</v>
      </c>
      <c r="J382">
        <v>40</v>
      </c>
      <c r="K382">
        <v>4</v>
      </c>
      <c r="L382">
        <v>2</v>
      </c>
    </row>
    <row r="383" spans="1:12">
      <c r="A383" s="7" t="s">
        <v>2488</v>
      </c>
      <c r="B383" s="7" t="s">
        <v>9143</v>
      </c>
      <c r="C383" t="s">
        <v>2489</v>
      </c>
      <c r="D383" t="s">
        <v>2490</v>
      </c>
      <c r="E383">
        <v>14633</v>
      </c>
      <c r="F383">
        <v>6</v>
      </c>
      <c r="G383">
        <v>2</v>
      </c>
      <c r="H383" t="s">
        <v>2491</v>
      </c>
      <c r="I383" t="s">
        <v>2492</v>
      </c>
      <c r="J383">
        <v>796</v>
      </c>
      <c r="K383">
        <v>162</v>
      </c>
      <c r="L383">
        <v>336</v>
      </c>
    </row>
    <row r="384" spans="1:12">
      <c r="A384" s="7" t="s">
        <v>2493</v>
      </c>
      <c r="B384" s="7" t="s">
        <v>8638</v>
      </c>
      <c r="C384" t="s">
        <v>2494</v>
      </c>
      <c r="D384" t="s">
        <v>2495</v>
      </c>
      <c r="E384">
        <v>621</v>
      </c>
      <c r="F384">
        <v>6</v>
      </c>
      <c r="G384">
        <v>3</v>
      </c>
      <c r="H384" t="s">
        <v>2496</v>
      </c>
      <c r="I384" t="s">
        <v>2497</v>
      </c>
      <c r="J384">
        <v>14</v>
      </c>
      <c r="K384">
        <v>2</v>
      </c>
      <c r="L384">
        <v>1</v>
      </c>
    </row>
    <row r="385" spans="1:12">
      <c r="A385" s="7" t="s">
        <v>2498</v>
      </c>
      <c r="B385" s="7" t="s">
        <v>22</v>
      </c>
      <c r="C385" t="s">
        <v>2499</v>
      </c>
      <c r="D385" t="s">
        <v>2500</v>
      </c>
      <c r="E385">
        <v>1110</v>
      </c>
      <c r="F385">
        <v>6</v>
      </c>
      <c r="G385">
        <v>3</v>
      </c>
      <c r="H385" t="s">
        <v>2501</v>
      </c>
      <c r="I385" t="s">
        <v>2502</v>
      </c>
      <c r="J385">
        <v>268</v>
      </c>
      <c r="K385">
        <v>1</v>
      </c>
      <c r="L385">
        <v>1</v>
      </c>
    </row>
    <row r="386" spans="1:12">
      <c r="A386" s="7" t="s">
        <v>2503</v>
      </c>
      <c r="B386" s="7" t="s">
        <v>9144</v>
      </c>
      <c r="C386" t="s">
        <v>2504</v>
      </c>
      <c r="D386" t="s">
        <v>2505</v>
      </c>
      <c r="E386">
        <v>3027</v>
      </c>
      <c r="F386">
        <v>6</v>
      </c>
      <c r="G386">
        <v>3</v>
      </c>
      <c r="H386" t="s">
        <v>2506</v>
      </c>
      <c r="I386" t="s">
        <v>2507</v>
      </c>
      <c r="J386">
        <v>34</v>
      </c>
      <c r="K386">
        <v>6</v>
      </c>
      <c r="L386">
        <v>0</v>
      </c>
    </row>
    <row r="387" spans="1:12">
      <c r="A387" s="7" t="s">
        <v>2508</v>
      </c>
      <c r="B387" s="7" t="s">
        <v>9145</v>
      </c>
      <c r="C387" t="s">
        <v>2509</v>
      </c>
      <c r="D387" t="s">
        <v>2510</v>
      </c>
      <c r="E387">
        <v>31048</v>
      </c>
      <c r="F387">
        <v>6</v>
      </c>
      <c r="G387">
        <v>3</v>
      </c>
      <c r="H387" t="s">
        <v>2511</v>
      </c>
      <c r="I387" t="s">
        <v>2512</v>
      </c>
      <c r="J387">
        <v>14</v>
      </c>
      <c r="K387">
        <v>1</v>
      </c>
      <c r="L387">
        <v>4</v>
      </c>
    </row>
    <row r="388" spans="1:12">
      <c r="A388" s="7" t="s">
        <v>2513</v>
      </c>
      <c r="B388" s="7" t="s">
        <v>9146</v>
      </c>
      <c r="C388" t="s">
        <v>2514</v>
      </c>
      <c r="D388" t="s">
        <v>2515</v>
      </c>
      <c r="E388">
        <v>48545</v>
      </c>
      <c r="F388">
        <v>6</v>
      </c>
      <c r="G388">
        <v>3</v>
      </c>
      <c r="H388" t="s">
        <v>2516</v>
      </c>
      <c r="I388" t="s">
        <v>2517</v>
      </c>
      <c r="J388">
        <v>25</v>
      </c>
      <c r="K388">
        <v>3</v>
      </c>
      <c r="L388">
        <v>5</v>
      </c>
    </row>
    <row r="389" spans="1:12">
      <c r="A389" s="7" t="s">
        <v>2518</v>
      </c>
      <c r="B389" s="7" t="s">
        <v>393</v>
      </c>
      <c r="C389" t="s">
        <v>2519</v>
      </c>
      <c r="D389" t="s">
        <v>2440</v>
      </c>
      <c r="E389">
        <v>68059</v>
      </c>
      <c r="F389">
        <v>6</v>
      </c>
      <c r="G389">
        <v>3</v>
      </c>
      <c r="H389" t="s">
        <v>2520</v>
      </c>
      <c r="I389" t="s">
        <v>2521</v>
      </c>
      <c r="J389">
        <v>157</v>
      </c>
      <c r="K389">
        <v>250</v>
      </c>
      <c r="L389">
        <v>0</v>
      </c>
    </row>
    <row r="390" spans="1:12">
      <c r="A390" s="7" t="s">
        <v>2522</v>
      </c>
      <c r="B390" s="7" t="s">
        <v>421</v>
      </c>
      <c r="C390" t="s">
        <v>2523</v>
      </c>
      <c r="D390" t="s">
        <v>2524</v>
      </c>
      <c r="E390">
        <v>77782</v>
      </c>
      <c r="F390">
        <v>6</v>
      </c>
      <c r="G390">
        <v>3</v>
      </c>
      <c r="H390" t="s">
        <v>2525</v>
      </c>
      <c r="I390" t="s">
        <v>2526</v>
      </c>
      <c r="J390">
        <v>425</v>
      </c>
      <c r="K390">
        <v>46</v>
      </c>
      <c r="L390">
        <v>0</v>
      </c>
    </row>
    <row r="391" spans="1:12">
      <c r="A391" s="7" t="s">
        <v>2527</v>
      </c>
      <c r="B391" s="7" t="s">
        <v>9147</v>
      </c>
      <c r="C391" t="s">
        <v>2528</v>
      </c>
      <c r="D391" t="s">
        <v>2529</v>
      </c>
      <c r="E391">
        <v>2524</v>
      </c>
      <c r="F391">
        <v>6</v>
      </c>
      <c r="G391">
        <v>4</v>
      </c>
      <c r="H391" t="s">
        <v>2530</v>
      </c>
      <c r="I391" t="s">
        <v>2531</v>
      </c>
      <c r="J391">
        <v>36</v>
      </c>
      <c r="K391">
        <v>0</v>
      </c>
      <c r="L391">
        <v>0</v>
      </c>
    </row>
    <row r="392" spans="1:12">
      <c r="A392" s="7" t="s">
        <v>2532</v>
      </c>
      <c r="B392" s="7" t="s">
        <v>514</v>
      </c>
      <c r="C392" t="s">
        <v>2533</v>
      </c>
      <c r="D392" t="s">
        <v>2534</v>
      </c>
      <c r="E392">
        <v>21309</v>
      </c>
      <c r="F392">
        <v>6</v>
      </c>
      <c r="G392">
        <v>4</v>
      </c>
      <c r="H392" t="s">
        <v>2535</v>
      </c>
      <c r="I392" t="s">
        <v>2536</v>
      </c>
      <c r="J392">
        <v>121</v>
      </c>
      <c r="K392">
        <v>8</v>
      </c>
      <c r="L392">
        <v>5</v>
      </c>
    </row>
    <row r="393" spans="1:12">
      <c r="A393" s="7" t="s">
        <v>2537</v>
      </c>
      <c r="B393" s="7" t="s">
        <v>9148</v>
      </c>
      <c r="C393" t="s">
        <v>2538</v>
      </c>
      <c r="D393" t="s">
        <v>2539</v>
      </c>
      <c r="E393">
        <v>1487</v>
      </c>
      <c r="F393">
        <v>6</v>
      </c>
      <c r="G393">
        <v>5</v>
      </c>
      <c r="H393" t="s">
        <v>2540</v>
      </c>
      <c r="I393" t="s">
        <v>2541</v>
      </c>
      <c r="J393">
        <v>30</v>
      </c>
      <c r="K393">
        <v>22</v>
      </c>
      <c r="L393">
        <v>1</v>
      </c>
    </row>
    <row r="394" spans="1:12">
      <c r="A394" s="7" t="s">
        <v>2542</v>
      </c>
      <c r="B394" s="7" t="s">
        <v>193</v>
      </c>
      <c r="C394" t="s">
        <v>2543</v>
      </c>
      <c r="D394" t="s">
        <v>2544</v>
      </c>
      <c r="E394">
        <v>3851</v>
      </c>
      <c r="F394">
        <v>6</v>
      </c>
      <c r="G394">
        <v>5</v>
      </c>
      <c r="H394" t="s">
        <v>2545</v>
      </c>
      <c r="I394" t="s">
        <v>2546</v>
      </c>
      <c r="J394">
        <v>234</v>
      </c>
      <c r="K394">
        <v>0</v>
      </c>
      <c r="L394">
        <v>4</v>
      </c>
    </row>
    <row r="395" spans="1:12">
      <c r="A395" s="7" t="s">
        <v>2547</v>
      </c>
      <c r="B395" s="7" t="s">
        <v>8639</v>
      </c>
      <c r="C395" t="s">
        <v>2548</v>
      </c>
      <c r="D395" t="s">
        <v>2549</v>
      </c>
      <c r="E395">
        <v>13217</v>
      </c>
      <c r="F395">
        <v>6</v>
      </c>
      <c r="G395">
        <v>5</v>
      </c>
      <c r="H395" t="s">
        <v>2550</v>
      </c>
      <c r="I395" t="s">
        <v>2551</v>
      </c>
      <c r="J395">
        <v>82</v>
      </c>
      <c r="K395">
        <v>5</v>
      </c>
      <c r="L395">
        <v>2</v>
      </c>
    </row>
    <row r="396" spans="1:12">
      <c r="A396" s="7" t="s">
        <v>2552</v>
      </c>
      <c r="B396" s="7" t="s">
        <v>8640</v>
      </c>
      <c r="C396" t="s">
        <v>2553</v>
      </c>
      <c r="D396" t="s">
        <v>2554</v>
      </c>
      <c r="E396">
        <v>1219</v>
      </c>
      <c r="F396">
        <v>6</v>
      </c>
      <c r="G396">
        <v>6</v>
      </c>
      <c r="H396" t="s">
        <v>2555</v>
      </c>
      <c r="I396" t="s">
        <v>2556</v>
      </c>
      <c r="J396">
        <v>47</v>
      </c>
      <c r="K396">
        <v>0</v>
      </c>
      <c r="L396">
        <v>0</v>
      </c>
    </row>
    <row r="397" spans="1:12">
      <c r="A397" s="7" t="s">
        <v>2557</v>
      </c>
      <c r="B397" s="7" t="s">
        <v>8641</v>
      </c>
      <c r="C397" t="s">
        <v>2558</v>
      </c>
      <c r="D397" t="s">
        <v>2559</v>
      </c>
      <c r="E397">
        <v>20039</v>
      </c>
      <c r="F397">
        <v>6</v>
      </c>
      <c r="G397">
        <v>6</v>
      </c>
      <c r="H397" t="s">
        <v>2560</v>
      </c>
      <c r="I397" t="s">
        <v>2561</v>
      </c>
      <c r="J397">
        <v>105</v>
      </c>
      <c r="K397">
        <v>13</v>
      </c>
      <c r="L397">
        <v>6</v>
      </c>
    </row>
    <row r="398" spans="1:12">
      <c r="A398" s="7" t="s">
        <v>2562</v>
      </c>
      <c r="B398" s="7" t="s">
        <v>9149</v>
      </c>
      <c r="C398" t="s">
        <v>2563</v>
      </c>
      <c r="D398" t="s">
        <v>2564</v>
      </c>
      <c r="E398">
        <v>729</v>
      </c>
      <c r="F398">
        <v>6</v>
      </c>
      <c r="G398">
        <v>7</v>
      </c>
      <c r="H398" t="s">
        <v>2565</v>
      </c>
      <c r="I398" t="s">
        <v>2566</v>
      </c>
      <c r="J398">
        <v>34</v>
      </c>
      <c r="K398">
        <v>1</v>
      </c>
      <c r="L398">
        <v>9</v>
      </c>
    </row>
    <row r="399" spans="1:12">
      <c r="A399" s="7" t="s">
        <v>2567</v>
      </c>
      <c r="B399" s="7" t="s">
        <v>9150</v>
      </c>
      <c r="C399" t="s">
        <v>2568</v>
      </c>
      <c r="D399" t="s">
        <v>2569</v>
      </c>
      <c r="E399">
        <v>3711</v>
      </c>
      <c r="F399">
        <v>6</v>
      </c>
      <c r="G399">
        <v>7</v>
      </c>
      <c r="H399" t="s">
        <v>2570</v>
      </c>
      <c r="I399" t="s">
        <v>2571</v>
      </c>
      <c r="J399">
        <v>306</v>
      </c>
      <c r="K399">
        <v>5</v>
      </c>
      <c r="L399">
        <v>3</v>
      </c>
    </row>
    <row r="400" spans="1:12">
      <c r="A400" s="7" t="s">
        <v>2572</v>
      </c>
      <c r="B400" s="7" t="s">
        <v>112</v>
      </c>
      <c r="C400" t="s">
        <v>2573</v>
      </c>
      <c r="D400" t="s">
        <v>2574</v>
      </c>
      <c r="E400">
        <v>39707</v>
      </c>
      <c r="F400">
        <v>6</v>
      </c>
      <c r="G400">
        <v>8</v>
      </c>
      <c r="H400" t="s">
        <v>2575</v>
      </c>
      <c r="I400" t="s">
        <v>2576</v>
      </c>
      <c r="J400">
        <v>416</v>
      </c>
      <c r="K400">
        <v>3</v>
      </c>
      <c r="L400">
        <v>8</v>
      </c>
    </row>
    <row r="401" spans="1:12">
      <c r="A401" s="7" t="s">
        <v>2577</v>
      </c>
      <c r="B401" s="7" t="s">
        <v>9151</v>
      </c>
      <c r="C401" t="s">
        <v>2578</v>
      </c>
      <c r="D401" t="s">
        <v>2579</v>
      </c>
      <c r="E401">
        <v>515</v>
      </c>
      <c r="F401">
        <v>6</v>
      </c>
      <c r="G401">
        <v>9</v>
      </c>
      <c r="H401" t="s">
        <v>2580</v>
      </c>
      <c r="I401" t="s">
        <v>2581</v>
      </c>
      <c r="J401">
        <v>53</v>
      </c>
      <c r="K401">
        <v>9</v>
      </c>
      <c r="L401">
        <v>9</v>
      </c>
    </row>
    <row r="402" spans="1:12">
      <c r="A402" s="7" t="s">
        <v>2582</v>
      </c>
      <c r="B402" s="7" t="s">
        <v>8642</v>
      </c>
      <c r="C402" t="s">
        <v>2583</v>
      </c>
      <c r="D402" t="s">
        <v>2584</v>
      </c>
      <c r="E402">
        <v>66992</v>
      </c>
      <c r="F402">
        <v>6</v>
      </c>
      <c r="G402">
        <v>9</v>
      </c>
      <c r="H402" t="s">
        <v>2585</v>
      </c>
      <c r="I402" t="s">
        <v>2586</v>
      </c>
      <c r="J402">
        <v>24</v>
      </c>
      <c r="K402">
        <v>0</v>
      </c>
      <c r="L402">
        <v>28</v>
      </c>
    </row>
    <row r="403" spans="1:12">
      <c r="A403" s="7" t="s">
        <v>2587</v>
      </c>
      <c r="B403" s="7" t="s">
        <v>9152</v>
      </c>
      <c r="C403" t="s">
        <v>2588</v>
      </c>
      <c r="D403" t="s">
        <v>2589</v>
      </c>
      <c r="E403">
        <v>9594</v>
      </c>
      <c r="F403">
        <v>6</v>
      </c>
      <c r="G403">
        <v>10</v>
      </c>
      <c r="H403" t="s">
        <v>2590</v>
      </c>
      <c r="I403" t="s">
        <v>2591</v>
      </c>
      <c r="J403">
        <v>105</v>
      </c>
      <c r="K403">
        <v>41</v>
      </c>
      <c r="L403">
        <v>2</v>
      </c>
    </row>
    <row r="404" spans="1:12">
      <c r="A404" s="7" t="s">
        <v>2592</v>
      </c>
      <c r="B404" s="7" t="s">
        <v>8643</v>
      </c>
      <c r="C404" t="s">
        <v>2593</v>
      </c>
      <c r="D404" t="s">
        <v>2594</v>
      </c>
      <c r="E404">
        <v>19165</v>
      </c>
      <c r="F404">
        <v>6</v>
      </c>
      <c r="G404">
        <v>10</v>
      </c>
      <c r="H404" t="s">
        <v>2595</v>
      </c>
      <c r="I404" t="s">
        <v>2596</v>
      </c>
      <c r="J404">
        <v>320</v>
      </c>
      <c r="K404">
        <v>52</v>
      </c>
      <c r="L404">
        <v>47</v>
      </c>
    </row>
    <row r="405" spans="1:12">
      <c r="A405" s="7" t="s">
        <v>2597</v>
      </c>
      <c r="B405" s="7" t="s">
        <v>9153</v>
      </c>
      <c r="C405" t="s">
        <v>2598</v>
      </c>
      <c r="D405" t="s">
        <v>2599</v>
      </c>
      <c r="E405">
        <v>3730</v>
      </c>
      <c r="F405">
        <v>6</v>
      </c>
      <c r="G405">
        <v>11</v>
      </c>
      <c r="H405" t="s">
        <v>2600</v>
      </c>
      <c r="I405" t="s">
        <v>2601</v>
      </c>
      <c r="J405">
        <v>35</v>
      </c>
      <c r="K405">
        <v>0</v>
      </c>
      <c r="L405">
        <v>27</v>
      </c>
    </row>
    <row r="406" spans="1:12">
      <c r="A406" s="7" t="s">
        <v>2602</v>
      </c>
      <c r="B406" s="7" t="s">
        <v>9154</v>
      </c>
      <c r="C406" t="s">
        <v>2603</v>
      </c>
      <c r="D406" t="s">
        <v>2604</v>
      </c>
      <c r="E406">
        <v>6717</v>
      </c>
      <c r="F406">
        <v>6</v>
      </c>
      <c r="G406">
        <v>11</v>
      </c>
      <c r="H406" t="s">
        <v>2605</v>
      </c>
      <c r="I406" t="s">
        <v>2606</v>
      </c>
      <c r="J406">
        <v>258</v>
      </c>
      <c r="K406">
        <v>0</v>
      </c>
      <c r="L406">
        <v>4</v>
      </c>
    </row>
    <row r="407" spans="1:12">
      <c r="A407" s="7" t="s">
        <v>2607</v>
      </c>
      <c r="B407" s="7" t="s">
        <v>9155</v>
      </c>
      <c r="C407" t="s">
        <v>2608</v>
      </c>
      <c r="D407" t="s">
        <v>2609</v>
      </c>
      <c r="E407">
        <v>16361</v>
      </c>
      <c r="F407">
        <v>6</v>
      </c>
      <c r="G407">
        <v>12</v>
      </c>
      <c r="H407" t="s">
        <v>2610</v>
      </c>
      <c r="I407" t="s">
        <v>2611</v>
      </c>
      <c r="J407">
        <v>460</v>
      </c>
      <c r="K407">
        <v>0</v>
      </c>
      <c r="L407">
        <v>6</v>
      </c>
    </row>
    <row r="408" spans="1:12">
      <c r="A408" s="7" t="s">
        <v>2612</v>
      </c>
      <c r="B408" s="7" t="s">
        <v>8644</v>
      </c>
      <c r="C408" t="s">
        <v>2613</v>
      </c>
      <c r="D408" t="s">
        <v>2614</v>
      </c>
      <c r="E408">
        <v>45304</v>
      </c>
      <c r="F408">
        <v>6</v>
      </c>
      <c r="G408">
        <v>13</v>
      </c>
      <c r="H408" t="s">
        <v>2615</v>
      </c>
      <c r="I408" t="s">
        <v>2616</v>
      </c>
      <c r="J408">
        <v>47</v>
      </c>
      <c r="K408">
        <v>18</v>
      </c>
      <c r="L408">
        <v>9</v>
      </c>
    </row>
    <row r="409" spans="1:12">
      <c r="A409" s="7" t="s">
        <v>2617</v>
      </c>
      <c r="B409" s="7" t="s">
        <v>8645</v>
      </c>
      <c r="C409" t="s">
        <v>2618</v>
      </c>
      <c r="D409" t="s">
        <v>2619</v>
      </c>
      <c r="E409">
        <v>23228</v>
      </c>
      <c r="F409">
        <v>6</v>
      </c>
      <c r="G409">
        <v>13</v>
      </c>
      <c r="H409" t="s">
        <v>2620</v>
      </c>
      <c r="I409" t="s">
        <v>2621</v>
      </c>
      <c r="J409">
        <v>605</v>
      </c>
      <c r="K409">
        <v>35</v>
      </c>
      <c r="L409">
        <v>76</v>
      </c>
    </row>
    <row r="410" spans="1:12">
      <c r="A410" s="7" t="s">
        <v>2622</v>
      </c>
      <c r="B410" s="7" t="s">
        <v>567</v>
      </c>
      <c r="C410" t="s">
        <v>2623</v>
      </c>
      <c r="D410" t="s">
        <v>2624</v>
      </c>
      <c r="E410">
        <v>3339</v>
      </c>
      <c r="F410">
        <v>6</v>
      </c>
      <c r="G410">
        <v>15</v>
      </c>
      <c r="H410" t="s">
        <v>2625</v>
      </c>
      <c r="I410" t="s">
        <v>2626</v>
      </c>
      <c r="J410">
        <v>1268</v>
      </c>
      <c r="K410">
        <v>0</v>
      </c>
      <c r="L410">
        <v>132</v>
      </c>
    </row>
    <row r="411" spans="1:12">
      <c r="A411" s="7" t="s">
        <v>2627</v>
      </c>
      <c r="B411" s="7" t="s">
        <v>8646</v>
      </c>
      <c r="C411" t="s">
        <v>2628</v>
      </c>
      <c r="D411" t="s">
        <v>2629</v>
      </c>
      <c r="E411">
        <v>50147</v>
      </c>
      <c r="F411">
        <v>6</v>
      </c>
      <c r="G411">
        <v>15</v>
      </c>
      <c r="H411" t="s">
        <v>2630</v>
      </c>
      <c r="I411" t="s">
        <v>2631</v>
      </c>
      <c r="J411">
        <v>65</v>
      </c>
      <c r="K411">
        <v>71</v>
      </c>
      <c r="L411">
        <v>34</v>
      </c>
    </row>
    <row r="412" spans="1:12">
      <c r="A412" s="7" t="s">
        <v>2632</v>
      </c>
      <c r="B412" s="7" t="s">
        <v>9156</v>
      </c>
      <c r="C412" t="s">
        <v>2633</v>
      </c>
      <c r="D412" t="s">
        <v>2634</v>
      </c>
      <c r="E412">
        <v>524</v>
      </c>
      <c r="F412">
        <v>7</v>
      </c>
      <c r="G412">
        <v>0</v>
      </c>
      <c r="H412" t="s">
        <v>2635</v>
      </c>
      <c r="I412" t="s">
        <v>2636</v>
      </c>
      <c r="J412">
        <v>16</v>
      </c>
      <c r="K412">
        <v>1</v>
      </c>
      <c r="L412">
        <v>0</v>
      </c>
    </row>
    <row r="413" spans="1:12">
      <c r="A413" s="7" t="s">
        <v>2637</v>
      </c>
      <c r="B413" s="7" t="s">
        <v>8647</v>
      </c>
      <c r="C413" t="s">
        <v>2638</v>
      </c>
      <c r="D413" t="s">
        <v>2639</v>
      </c>
      <c r="E413">
        <v>4722</v>
      </c>
      <c r="F413">
        <v>7</v>
      </c>
      <c r="G413">
        <v>0</v>
      </c>
      <c r="H413" t="s">
        <v>2640</v>
      </c>
      <c r="I413" t="s">
        <v>2641</v>
      </c>
      <c r="J413">
        <v>50</v>
      </c>
      <c r="K413">
        <v>90</v>
      </c>
      <c r="L413">
        <v>0</v>
      </c>
    </row>
    <row r="414" spans="1:12">
      <c r="A414" s="7" t="s">
        <v>2642</v>
      </c>
      <c r="B414" s="7" t="s">
        <v>9157</v>
      </c>
      <c r="C414" t="s">
        <v>2643</v>
      </c>
      <c r="D414" t="s">
        <v>2644</v>
      </c>
      <c r="E414">
        <v>40667</v>
      </c>
      <c r="F414">
        <v>7</v>
      </c>
      <c r="G414">
        <v>1</v>
      </c>
      <c r="H414" t="s">
        <v>2645</v>
      </c>
      <c r="I414" t="s">
        <v>2646</v>
      </c>
      <c r="J414">
        <v>185</v>
      </c>
      <c r="K414">
        <v>6</v>
      </c>
      <c r="L414">
        <v>48</v>
      </c>
    </row>
    <row r="415" spans="1:12">
      <c r="A415" s="7" t="s">
        <v>2647</v>
      </c>
      <c r="B415" s="7" t="s">
        <v>9158</v>
      </c>
      <c r="C415" t="s">
        <v>2648</v>
      </c>
      <c r="D415" t="s">
        <v>2649</v>
      </c>
      <c r="E415">
        <v>519</v>
      </c>
      <c r="F415">
        <v>7</v>
      </c>
      <c r="G415">
        <v>2</v>
      </c>
      <c r="H415" t="s">
        <v>2650</v>
      </c>
      <c r="I415" t="s">
        <v>2651</v>
      </c>
      <c r="J415">
        <v>17</v>
      </c>
      <c r="K415">
        <v>7</v>
      </c>
      <c r="L415">
        <v>0</v>
      </c>
    </row>
    <row r="416" spans="1:12">
      <c r="A416" s="7" t="s">
        <v>2652</v>
      </c>
      <c r="B416" s="7" t="s">
        <v>8648</v>
      </c>
      <c r="C416" t="s">
        <v>2653</v>
      </c>
      <c r="D416" t="s">
        <v>2654</v>
      </c>
      <c r="E416">
        <v>1893</v>
      </c>
      <c r="F416">
        <v>7</v>
      </c>
      <c r="G416">
        <v>2</v>
      </c>
      <c r="H416" t="s">
        <v>2655</v>
      </c>
      <c r="I416" t="s">
        <v>2656</v>
      </c>
      <c r="J416">
        <v>24</v>
      </c>
      <c r="K416">
        <v>1</v>
      </c>
      <c r="L416">
        <v>0</v>
      </c>
    </row>
    <row r="417" spans="1:12">
      <c r="A417" s="7" t="s">
        <v>2657</v>
      </c>
      <c r="B417" s="7" t="s">
        <v>9159</v>
      </c>
      <c r="C417" t="s">
        <v>2658</v>
      </c>
      <c r="D417" t="s">
        <v>2659</v>
      </c>
      <c r="E417">
        <v>2793</v>
      </c>
      <c r="F417">
        <v>7</v>
      </c>
      <c r="G417">
        <v>2</v>
      </c>
      <c r="H417" t="s">
        <v>2660</v>
      </c>
      <c r="I417" t="s">
        <v>2661</v>
      </c>
      <c r="J417">
        <v>296</v>
      </c>
      <c r="K417">
        <v>3</v>
      </c>
      <c r="L417">
        <v>24</v>
      </c>
    </row>
    <row r="418" spans="1:12">
      <c r="A418" s="7" t="s">
        <v>2662</v>
      </c>
      <c r="B418" s="7" t="s">
        <v>190</v>
      </c>
      <c r="C418" t="s">
        <v>2663</v>
      </c>
      <c r="D418" t="s">
        <v>2664</v>
      </c>
      <c r="E418">
        <v>5090</v>
      </c>
      <c r="F418">
        <v>7</v>
      </c>
      <c r="G418">
        <v>2</v>
      </c>
      <c r="H418" t="s">
        <v>2665</v>
      </c>
      <c r="I418" t="s">
        <v>2666</v>
      </c>
      <c r="J418">
        <v>29</v>
      </c>
      <c r="K418">
        <v>0</v>
      </c>
      <c r="L418">
        <v>0</v>
      </c>
    </row>
    <row r="419" spans="1:12">
      <c r="A419" s="7" t="s">
        <v>2667</v>
      </c>
      <c r="B419" s="7" t="s">
        <v>36</v>
      </c>
      <c r="C419" t="s">
        <v>2668</v>
      </c>
      <c r="D419" t="s">
        <v>2669</v>
      </c>
      <c r="E419">
        <v>9875</v>
      </c>
      <c r="F419">
        <v>7</v>
      </c>
      <c r="G419">
        <v>2</v>
      </c>
      <c r="H419" t="s">
        <v>2670</v>
      </c>
      <c r="I419" t="s">
        <v>2671</v>
      </c>
      <c r="J419">
        <v>356</v>
      </c>
      <c r="K419">
        <v>112</v>
      </c>
      <c r="L419">
        <v>11</v>
      </c>
    </row>
    <row r="420" spans="1:12">
      <c r="A420" s="7" t="s">
        <v>2672</v>
      </c>
      <c r="B420" s="7" t="s">
        <v>9160</v>
      </c>
      <c r="C420" t="s">
        <v>2673</v>
      </c>
      <c r="D420" t="s">
        <v>2674</v>
      </c>
      <c r="E420">
        <v>28346</v>
      </c>
      <c r="F420">
        <v>7</v>
      </c>
      <c r="G420">
        <v>2</v>
      </c>
      <c r="H420" t="s">
        <v>2675</v>
      </c>
      <c r="I420" t="s">
        <v>2676</v>
      </c>
      <c r="J420">
        <v>49</v>
      </c>
      <c r="K420">
        <v>8</v>
      </c>
      <c r="L420">
        <v>1</v>
      </c>
    </row>
    <row r="421" spans="1:12">
      <c r="A421" s="7" t="s">
        <v>2677</v>
      </c>
      <c r="B421" s="7" t="s">
        <v>9161</v>
      </c>
      <c r="C421" t="s">
        <v>2678</v>
      </c>
      <c r="D421" t="s">
        <v>2679</v>
      </c>
      <c r="E421">
        <v>31513</v>
      </c>
      <c r="F421">
        <v>7</v>
      </c>
      <c r="G421">
        <v>4</v>
      </c>
      <c r="H421" t="s">
        <v>2680</v>
      </c>
      <c r="I421" t="s">
        <v>2681</v>
      </c>
      <c r="J421">
        <v>109</v>
      </c>
      <c r="K421">
        <v>15</v>
      </c>
      <c r="L421">
        <v>13</v>
      </c>
    </row>
    <row r="422" spans="1:12">
      <c r="A422" s="7" t="s">
        <v>2682</v>
      </c>
      <c r="B422" s="7" t="s">
        <v>8649</v>
      </c>
      <c r="C422" t="s">
        <v>2683</v>
      </c>
      <c r="D422" t="s">
        <v>2684</v>
      </c>
      <c r="E422">
        <v>2366</v>
      </c>
      <c r="F422">
        <v>7</v>
      </c>
      <c r="G422">
        <v>4</v>
      </c>
      <c r="H422" t="s">
        <v>2685</v>
      </c>
      <c r="I422" t="s">
        <v>2686</v>
      </c>
      <c r="J422">
        <v>69</v>
      </c>
      <c r="K422">
        <v>144</v>
      </c>
      <c r="L422">
        <v>4</v>
      </c>
    </row>
    <row r="423" spans="1:12">
      <c r="A423" s="7" t="s">
        <v>2687</v>
      </c>
      <c r="B423" s="7" t="s">
        <v>8650</v>
      </c>
      <c r="C423" t="s">
        <v>2688</v>
      </c>
      <c r="D423" t="s">
        <v>2689</v>
      </c>
      <c r="E423">
        <v>776</v>
      </c>
      <c r="F423">
        <v>7</v>
      </c>
      <c r="G423">
        <v>5</v>
      </c>
      <c r="H423" t="s">
        <v>2690</v>
      </c>
      <c r="I423" t="s">
        <v>2691</v>
      </c>
      <c r="J423">
        <v>137</v>
      </c>
      <c r="K423">
        <v>60</v>
      </c>
      <c r="L423">
        <v>13</v>
      </c>
    </row>
    <row r="424" spans="1:12">
      <c r="A424" s="7" t="s">
        <v>2692</v>
      </c>
      <c r="B424" s="7" t="s">
        <v>8651</v>
      </c>
      <c r="C424" t="s">
        <v>2693</v>
      </c>
      <c r="D424" t="s">
        <v>1950</v>
      </c>
      <c r="E424">
        <v>2861</v>
      </c>
      <c r="F424">
        <v>7</v>
      </c>
      <c r="G424">
        <v>4</v>
      </c>
      <c r="H424" t="s">
        <v>2694</v>
      </c>
      <c r="I424" t="s">
        <v>2695</v>
      </c>
      <c r="J424">
        <v>43</v>
      </c>
      <c r="K424">
        <v>4</v>
      </c>
      <c r="L424">
        <v>10</v>
      </c>
    </row>
    <row r="425" spans="1:12">
      <c r="A425" s="7" t="s">
        <v>2696</v>
      </c>
      <c r="B425" s="7" t="s">
        <v>399</v>
      </c>
      <c r="C425" t="s">
        <v>2697</v>
      </c>
      <c r="D425" t="s">
        <v>2698</v>
      </c>
      <c r="E425">
        <v>4251</v>
      </c>
      <c r="F425">
        <v>7</v>
      </c>
      <c r="G425">
        <v>4</v>
      </c>
      <c r="H425" t="s">
        <v>2699</v>
      </c>
      <c r="I425" t="s">
        <v>2700</v>
      </c>
      <c r="J425">
        <v>219</v>
      </c>
      <c r="K425">
        <v>102</v>
      </c>
      <c r="L425">
        <v>39</v>
      </c>
    </row>
    <row r="426" spans="1:12">
      <c r="A426" s="7" t="s">
        <v>2701</v>
      </c>
      <c r="B426" s="7" t="s">
        <v>9162</v>
      </c>
      <c r="C426" t="s">
        <v>2702</v>
      </c>
      <c r="D426" t="s">
        <v>2703</v>
      </c>
      <c r="E426">
        <v>37697</v>
      </c>
      <c r="F426">
        <v>7</v>
      </c>
      <c r="G426">
        <v>4</v>
      </c>
      <c r="H426" t="s">
        <v>2704</v>
      </c>
      <c r="I426" t="s">
        <v>2705</v>
      </c>
      <c r="J426">
        <v>229</v>
      </c>
      <c r="K426">
        <v>1</v>
      </c>
      <c r="L426">
        <v>3</v>
      </c>
    </row>
    <row r="427" spans="1:12">
      <c r="A427" s="7" t="s">
        <v>2706</v>
      </c>
      <c r="B427" s="7" t="s">
        <v>8652</v>
      </c>
      <c r="C427" t="s">
        <v>2707</v>
      </c>
      <c r="D427" t="s">
        <v>2708</v>
      </c>
      <c r="E427">
        <v>1999</v>
      </c>
      <c r="F427">
        <v>7</v>
      </c>
      <c r="G427">
        <v>5</v>
      </c>
      <c r="H427" t="s">
        <v>2709</v>
      </c>
      <c r="I427" t="s">
        <v>2710</v>
      </c>
      <c r="J427">
        <v>17</v>
      </c>
      <c r="K427">
        <v>4</v>
      </c>
      <c r="L427">
        <v>2</v>
      </c>
    </row>
    <row r="428" spans="1:12">
      <c r="A428" s="7" t="s">
        <v>2711</v>
      </c>
      <c r="B428" s="7" t="s">
        <v>543</v>
      </c>
      <c r="C428" t="s">
        <v>2712</v>
      </c>
      <c r="D428" t="s">
        <v>2713</v>
      </c>
      <c r="E428">
        <v>67250</v>
      </c>
      <c r="F428">
        <v>7</v>
      </c>
      <c r="G428">
        <v>6</v>
      </c>
      <c r="H428" t="s">
        <v>2714</v>
      </c>
      <c r="I428" t="s">
        <v>2715</v>
      </c>
      <c r="J428">
        <v>32</v>
      </c>
      <c r="K428">
        <v>38</v>
      </c>
      <c r="L428">
        <v>16</v>
      </c>
    </row>
    <row r="429" spans="1:12">
      <c r="A429" s="7" t="s">
        <v>2716</v>
      </c>
      <c r="B429" s="7" t="s">
        <v>9163</v>
      </c>
      <c r="C429" t="s">
        <v>2717</v>
      </c>
      <c r="D429" t="s">
        <v>2718</v>
      </c>
      <c r="E429">
        <v>3834</v>
      </c>
      <c r="F429">
        <v>7</v>
      </c>
      <c r="G429">
        <v>6</v>
      </c>
      <c r="H429" t="s">
        <v>2719</v>
      </c>
      <c r="I429" t="s">
        <v>2720</v>
      </c>
      <c r="J429">
        <v>762</v>
      </c>
      <c r="K429">
        <v>187</v>
      </c>
      <c r="L429">
        <v>229</v>
      </c>
    </row>
    <row r="430" spans="1:12">
      <c r="A430" s="7" t="s">
        <v>2721</v>
      </c>
      <c r="B430" s="7" t="s">
        <v>9164</v>
      </c>
      <c r="C430" t="s">
        <v>2722</v>
      </c>
      <c r="D430" t="s">
        <v>2723</v>
      </c>
      <c r="E430">
        <v>76973</v>
      </c>
      <c r="F430">
        <v>7</v>
      </c>
      <c r="G430">
        <v>6</v>
      </c>
      <c r="H430" t="s">
        <v>2724</v>
      </c>
      <c r="I430" t="s">
        <v>2725</v>
      </c>
      <c r="J430">
        <v>4</v>
      </c>
      <c r="K430">
        <v>0</v>
      </c>
      <c r="L430">
        <v>92</v>
      </c>
    </row>
    <row r="431" spans="1:12">
      <c r="A431" s="7" t="s">
        <v>2726</v>
      </c>
      <c r="B431" s="7" t="s">
        <v>9165</v>
      </c>
      <c r="C431" t="s">
        <v>2727</v>
      </c>
      <c r="D431" t="s">
        <v>2728</v>
      </c>
      <c r="E431">
        <v>601</v>
      </c>
      <c r="F431">
        <v>7</v>
      </c>
      <c r="G431">
        <v>7</v>
      </c>
      <c r="H431" t="s">
        <v>2729</v>
      </c>
      <c r="I431" t="s">
        <v>2730</v>
      </c>
      <c r="J431">
        <v>14</v>
      </c>
      <c r="K431">
        <v>5</v>
      </c>
      <c r="L431">
        <v>5</v>
      </c>
    </row>
    <row r="432" spans="1:12">
      <c r="A432" s="7" t="s">
        <v>2731</v>
      </c>
      <c r="B432" s="7" t="s">
        <v>8653</v>
      </c>
      <c r="C432" t="s">
        <v>2732</v>
      </c>
      <c r="D432" t="s">
        <v>2733</v>
      </c>
      <c r="E432">
        <v>2993</v>
      </c>
      <c r="F432">
        <v>7</v>
      </c>
      <c r="G432">
        <v>8</v>
      </c>
      <c r="H432" t="s">
        <v>2734</v>
      </c>
      <c r="I432" t="s">
        <v>2735</v>
      </c>
      <c r="J432">
        <v>95</v>
      </c>
      <c r="K432">
        <v>13</v>
      </c>
      <c r="L432">
        <v>9</v>
      </c>
    </row>
    <row r="433" spans="1:12">
      <c r="A433" s="7" t="s">
        <v>2736</v>
      </c>
      <c r="B433" s="7" t="s">
        <v>9166</v>
      </c>
      <c r="C433" t="s">
        <v>2737</v>
      </c>
      <c r="D433" t="s">
        <v>2738</v>
      </c>
      <c r="E433">
        <v>523</v>
      </c>
      <c r="F433">
        <v>7</v>
      </c>
      <c r="G433">
        <v>9</v>
      </c>
      <c r="H433" t="s">
        <v>2739</v>
      </c>
      <c r="I433" t="s">
        <v>2740</v>
      </c>
      <c r="J433">
        <v>24</v>
      </c>
      <c r="K433">
        <v>16</v>
      </c>
      <c r="L433">
        <v>16</v>
      </c>
    </row>
    <row r="434" spans="1:12">
      <c r="A434" s="7" t="s">
        <v>2741</v>
      </c>
      <c r="B434" s="7" t="s">
        <v>9167</v>
      </c>
      <c r="C434" t="s">
        <v>2742</v>
      </c>
      <c r="D434" t="s">
        <v>2743</v>
      </c>
      <c r="E434">
        <v>2611</v>
      </c>
      <c r="F434">
        <v>7</v>
      </c>
      <c r="G434">
        <v>9</v>
      </c>
      <c r="H434" t="s">
        <v>2744</v>
      </c>
      <c r="I434" t="s">
        <v>2745</v>
      </c>
      <c r="J434">
        <v>34</v>
      </c>
      <c r="K434">
        <v>23</v>
      </c>
      <c r="L434">
        <v>14</v>
      </c>
    </row>
    <row r="435" spans="1:12">
      <c r="A435" s="7" t="s">
        <v>2746</v>
      </c>
      <c r="B435" s="7" t="s">
        <v>8654</v>
      </c>
      <c r="C435" t="s">
        <v>2747</v>
      </c>
      <c r="D435" t="s">
        <v>2748</v>
      </c>
      <c r="E435">
        <v>6531</v>
      </c>
      <c r="F435">
        <v>7</v>
      </c>
      <c r="G435">
        <v>9</v>
      </c>
      <c r="H435" t="s">
        <v>2749</v>
      </c>
      <c r="I435" t="s">
        <v>2750</v>
      </c>
      <c r="J435">
        <v>208</v>
      </c>
      <c r="K435">
        <v>9</v>
      </c>
      <c r="L435">
        <v>51</v>
      </c>
    </row>
    <row r="436" spans="1:12">
      <c r="A436" s="7" t="s">
        <v>2751</v>
      </c>
      <c r="B436" s="7" t="s">
        <v>8655</v>
      </c>
      <c r="C436" t="s">
        <v>2752</v>
      </c>
      <c r="D436" t="s">
        <v>2753</v>
      </c>
      <c r="E436">
        <v>11428</v>
      </c>
      <c r="F436">
        <v>7</v>
      </c>
      <c r="G436">
        <v>10</v>
      </c>
      <c r="H436" t="s">
        <v>2754</v>
      </c>
      <c r="I436" t="s">
        <v>2755</v>
      </c>
      <c r="J436">
        <v>63</v>
      </c>
      <c r="K436">
        <v>0</v>
      </c>
      <c r="L436">
        <v>5</v>
      </c>
    </row>
    <row r="437" spans="1:12">
      <c r="A437" s="7" t="s">
        <v>2756</v>
      </c>
      <c r="B437" s="7" t="s">
        <v>536</v>
      </c>
      <c r="C437" t="s">
        <v>2757</v>
      </c>
      <c r="D437" t="s">
        <v>2758</v>
      </c>
      <c r="E437">
        <v>102100</v>
      </c>
      <c r="F437">
        <v>7</v>
      </c>
      <c r="G437">
        <v>10</v>
      </c>
      <c r="H437" t="s">
        <v>2759</v>
      </c>
      <c r="I437" t="s">
        <v>2760</v>
      </c>
      <c r="J437">
        <v>1308</v>
      </c>
      <c r="K437">
        <v>88</v>
      </c>
      <c r="L437">
        <v>422</v>
      </c>
    </row>
    <row r="438" spans="1:12">
      <c r="A438" s="7" t="s">
        <v>2761</v>
      </c>
      <c r="B438" s="7" t="s">
        <v>9168</v>
      </c>
      <c r="C438" t="s">
        <v>2762</v>
      </c>
      <c r="D438" t="s">
        <v>2763</v>
      </c>
      <c r="E438">
        <v>1372</v>
      </c>
      <c r="F438">
        <v>7</v>
      </c>
      <c r="G438">
        <v>15</v>
      </c>
      <c r="H438" t="s">
        <v>2764</v>
      </c>
      <c r="I438" t="s">
        <v>2765</v>
      </c>
      <c r="J438">
        <v>122</v>
      </c>
      <c r="K438">
        <v>18</v>
      </c>
      <c r="L438">
        <v>19</v>
      </c>
    </row>
    <row r="439" spans="1:12">
      <c r="A439" s="7" t="s">
        <v>2766</v>
      </c>
      <c r="B439" s="7" t="s">
        <v>9169</v>
      </c>
      <c r="C439" t="s">
        <v>2767</v>
      </c>
      <c r="D439" t="s">
        <v>2768</v>
      </c>
      <c r="E439">
        <v>1005</v>
      </c>
      <c r="F439">
        <v>7</v>
      </c>
      <c r="G439">
        <v>15</v>
      </c>
      <c r="H439" t="s">
        <v>2769</v>
      </c>
      <c r="I439" t="s">
        <v>2770</v>
      </c>
      <c r="J439">
        <v>582</v>
      </c>
      <c r="K439">
        <v>0</v>
      </c>
      <c r="L439">
        <v>31</v>
      </c>
    </row>
    <row r="440" spans="1:12">
      <c r="A440" s="7" t="s">
        <v>2771</v>
      </c>
      <c r="B440" s="7" t="s">
        <v>214</v>
      </c>
      <c r="C440" t="s">
        <v>2772</v>
      </c>
      <c r="D440" t="s">
        <v>2773</v>
      </c>
      <c r="E440">
        <v>70489</v>
      </c>
      <c r="F440">
        <v>7</v>
      </c>
      <c r="G440">
        <v>19</v>
      </c>
      <c r="H440" t="s">
        <v>2774</v>
      </c>
      <c r="I440" t="s">
        <v>2775</v>
      </c>
      <c r="J440">
        <v>721</v>
      </c>
      <c r="K440">
        <v>0</v>
      </c>
      <c r="L440">
        <v>120</v>
      </c>
    </row>
    <row r="441" spans="1:12">
      <c r="A441" s="7" t="s">
        <v>2776</v>
      </c>
      <c r="B441" s="7" t="s">
        <v>8656</v>
      </c>
      <c r="C441" t="s">
        <v>2777</v>
      </c>
      <c r="D441" t="s">
        <v>2778</v>
      </c>
      <c r="E441">
        <v>601</v>
      </c>
      <c r="F441">
        <v>8</v>
      </c>
      <c r="G441">
        <v>0</v>
      </c>
      <c r="H441" t="s">
        <v>2779</v>
      </c>
      <c r="I441" t="s">
        <v>2780</v>
      </c>
      <c r="J441">
        <v>5</v>
      </c>
      <c r="K441">
        <v>0</v>
      </c>
      <c r="L441">
        <v>0</v>
      </c>
    </row>
    <row r="442" spans="1:12">
      <c r="A442" s="7" t="s">
        <v>2781</v>
      </c>
      <c r="B442" s="7" t="s">
        <v>8657</v>
      </c>
      <c r="C442" t="s">
        <v>2782</v>
      </c>
      <c r="D442" t="s">
        <v>2783</v>
      </c>
      <c r="E442">
        <v>691</v>
      </c>
      <c r="F442">
        <v>8</v>
      </c>
      <c r="G442">
        <v>0</v>
      </c>
      <c r="H442" t="s">
        <v>2784</v>
      </c>
      <c r="I442" t="s">
        <v>2785</v>
      </c>
      <c r="J442">
        <v>62</v>
      </c>
      <c r="K442">
        <v>13</v>
      </c>
      <c r="L442">
        <v>0</v>
      </c>
    </row>
    <row r="443" spans="1:12">
      <c r="A443" s="7" t="s">
        <v>2786</v>
      </c>
      <c r="B443" s="7" t="s">
        <v>9170</v>
      </c>
      <c r="C443" t="s">
        <v>2787</v>
      </c>
      <c r="D443" t="s">
        <v>2788</v>
      </c>
      <c r="E443">
        <v>736</v>
      </c>
      <c r="F443">
        <v>8</v>
      </c>
      <c r="G443">
        <v>1</v>
      </c>
      <c r="H443" t="s">
        <v>2789</v>
      </c>
      <c r="I443" t="s">
        <v>2790</v>
      </c>
      <c r="J443">
        <v>14</v>
      </c>
      <c r="K443">
        <v>6</v>
      </c>
      <c r="L443">
        <v>0</v>
      </c>
    </row>
    <row r="444" spans="1:12">
      <c r="A444" s="7" t="s">
        <v>2791</v>
      </c>
      <c r="B444" s="7" t="s">
        <v>8658</v>
      </c>
      <c r="C444" t="s">
        <v>2792</v>
      </c>
      <c r="D444" t="s">
        <v>2793</v>
      </c>
      <c r="E444">
        <v>624</v>
      </c>
      <c r="F444">
        <v>8</v>
      </c>
      <c r="G444">
        <v>5</v>
      </c>
      <c r="H444" t="s">
        <v>2794</v>
      </c>
      <c r="I444" t="s">
        <v>2795</v>
      </c>
      <c r="J444">
        <v>33</v>
      </c>
      <c r="K444">
        <v>12</v>
      </c>
      <c r="L444">
        <v>3</v>
      </c>
    </row>
    <row r="445" spans="1:12">
      <c r="A445" s="7" t="s">
        <v>2796</v>
      </c>
      <c r="B445" s="7" t="s">
        <v>9171</v>
      </c>
      <c r="C445" t="s">
        <v>2797</v>
      </c>
      <c r="D445" t="s">
        <v>2798</v>
      </c>
      <c r="E445">
        <v>1166</v>
      </c>
      <c r="F445">
        <v>8</v>
      </c>
      <c r="G445">
        <v>5</v>
      </c>
      <c r="H445" t="s">
        <v>2799</v>
      </c>
      <c r="I445" t="s">
        <v>2800</v>
      </c>
      <c r="J445">
        <v>33</v>
      </c>
      <c r="K445">
        <v>6</v>
      </c>
      <c r="L445">
        <v>3</v>
      </c>
    </row>
    <row r="446" spans="1:12">
      <c r="A446" s="7" t="s">
        <v>2801</v>
      </c>
      <c r="B446" s="7" t="s">
        <v>9172</v>
      </c>
      <c r="C446" t="s">
        <v>2802</v>
      </c>
      <c r="D446" t="s">
        <v>2803</v>
      </c>
      <c r="E446">
        <v>639</v>
      </c>
      <c r="F446">
        <v>8</v>
      </c>
      <c r="G446">
        <v>6</v>
      </c>
      <c r="H446" t="s">
        <v>2804</v>
      </c>
      <c r="I446" t="s">
        <v>2805</v>
      </c>
      <c r="J446">
        <v>73</v>
      </c>
      <c r="K446">
        <v>3</v>
      </c>
      <c r="L446">
        <v>0</v>
      </c>
    </row>
    <row r="447" spans="1:12">
      <c r="A447" s="7" t="s">
        <v>2806</v>
      </c>
      <c r="B447" s="7" t="s">
        <v>8659</v>
      </c>
      <c r="C447" t="s">
        <v>2807</v>
      </c>
      <c r="D447" t="s">
        <v>2808</v>
      </c>
      <c r="E447">
        <v>6865</v>
      </c>
      <c r="F447">
        <v>8</v>
      </c>
      <c r="G447">
        <v>6</v>
      </c>
      <c r="H447" t="s">
        <v>2809</v>
      </c>
      <c r="I447" t="s">
        <v>2810</v>
      </c>
      <c r="J447">
        <v>209</v>
      </c>
      <c r="K447">
        <v>68</v>
      </c>
      <c r="L447">
        <v>17</v>
      </c>
    </row>
    <row r="448" spans="1:12">
      <c r="A448" s="7" t="s">
        <v>2811</v>
      </c>
      <c r="B448" s="7" t="s">
        <v>8660</v>
      </c>
      <c r="C448" t="s">
        <v>2812</v>
      </c>
      <c r="D448" t="s">
        <v>2813</v>
      </c>
      <c r="E448">
        <v>869</v>
      </c>
      <c r="F448">
        <v>8</v>
      </c>
      <c r="G448">
        <v>7</v>
      </c>
      <c r="H448" t="s">
        <v>2814</v>
      </c>
      <c r="I448" t="s">
        <v>2815</v>
      </c>
      <c r="J448">
        <v>15</v>
      </c>
      <c r="K448">
        <v>1</v>
      </c>
      <c r="L448">
        <v>1</v>
      </c>
    </row>
    <row r="449" spans="1:12">
      <c r="A449" s="7" t="s">
        <v>2816</v>
      </c>
      <c r="B449" s="7" t="s">
        <v>9173</v>
      </c>
      <c r="C449" t="s">
        <v>2817</v>
      </c>
      <c r="D449" t="s">
        <v>2818</v>
      </c>
      <c r="E449">
        <v>38778</v>
      </c>
      <c r="F449">
        <v>8</v>
      </c>
      <c r="G449">
        <v>8</v>
      </c>
      <c r="H449" t="s">
        <v>2819</v>
      </c>
      <c r="I449" t="s">
        <v>2820</v>
      </c>
      <c r="J449">
        <v>34</v>
      </c>
      <c r="K449">
        <v>6</v>
      </c>
      <c r="L449">
        <v>20</v>
      </c>
    </row>
    <row r="450" spans="1:12">
      <c r="A450" s="7" t="s">
        <v>2821</v>
      </c>
      <c r="B450" s="7" t="s">
        <v>410</v>
      </c>
      <c r="C450" t="s">
        <v>2822</v>
      </c>
      <c r="D450" t="s">
        <v>2823</v>
      </c>
      <c r="E450">
        <v>78938</v>
      </c>
      <c r="F450">
        <v>8</v>
      </c>
      <c r="G450">
        <v>8</v>
      </c>
      <c r="H450" t="s">
        <v>2824</v>
      </c>
      <c r="I450" t="s">
        <v>2825</v>
      </c>
      <c r="J450">
        <v>513</v>
      </c>
      <c r="K450">
        <v>323</v>
      </c>
      <c r="L450">
        <v>84</v>
      </c>
    </row>
    <row r="451" spans="1:12">
      <c r="A451" s="7" t="s">
        <v>2826</v>
      </c>
      <c r="B451" s="7" t="s">
        <v>9174</v>
      </c>
      <c r="C451" t="s">
        <v>2827</v>
      </c>
      <c r="D451" t="s">
        <v>2828</v>
      </c>
      <c r="E451">
        <v>4140</v>
      </c>
      <c r="F451">
        <v>8</v>
      </c>
      <c r="G451">
        <v>9</v>
      </c>
      <c r="H451" t="s">
        <v>2829</v>
      </c>
      <c r="I451" t="s">
        <v>2830</v>
      </c>
      <c r="J451">
        <v>184</v>
      </c>
      <c r="K451">
        <v>31</v>
      </c>
      <c r="L451">
        <v>133</v>
      </c>
    </row>
    <row r="452" spans="1:12">
      <c r="A452" s="7" t="s">
        <v>2831</v>
      </c>
      <c r="B452" s="7" t="s">
        <v>549</v>
      </c>
      <c r="C452" t="s">
        <v>2832</v>
      </c>
      <c r="D452" t="s">
        <v>2833</v>
      </c>
      <c r="E452">
        <v>17454</v>
      </c>
      <c r="F452">
        <v>8</v>
      </c>
      <c r="G452">
        <v>9</v>
      </c>
      <c r="H452" t="s">
        <v>2834</v>
      </c>
      <c r="I452" t="s">
        <v>2835</v>
      </c>
      <c r="J452">
        <v>588</v>
      </c>
      <c r="K452">
        <v>2</v>
      </c>
      <c r="L452">
        <v>25</v>
      </c>
    </row>
    <row r="453" spans="1:12">
      <c r="A453" s="7" t="s">
        <v>2836</v>
      </c>
      <c r="B453" s="7" t="s">
        <v>8661</v>
      </c>
      <c r="C453" t="s">
        <v>2837</v>
      </c>
      <c r="D453" t="s">
        <v>2838</v>
      </c>
      <c r="E453">
        <v>3904</v>
      </c>
      <c r="F453">
        <v>8</v>
      </c>
      <c r="G453">
        <v>10</v>
      </c>
      <c r="H453" t="s">
        <v>2839</v>
      </c>
      <c r="I453" t="s">
        <v>2840</v>
      </c>
      <c r="J453">
        <v>141</v>
      </c>
      <c r="K453">
        <v>10</v>
      </c>
      <c r="L453">
        <v>23</v>
      </c>
    </row>
    <row r="454" spans="1:12">
      <c r="A454" s="7" t="s">
        <v>2841</v>
      </c>
      <c r="B454" s="7" t="s">
        <v>8662</v>
      </c>
      <c r="C454" t="s">
        <v>2842</v>
      </c>
      <c r="D454" t="s">
        <v>2843</v>
      </c>
      <c r="E454">
        <v>816</v>
      </c>
      <c r="F454">
        <v>8</v>
      </c>
      <c r="G454">
        <v>12</v>
      </c>
      <c r="H454" t="s">
        <v>2844</v>
      </c>
      <c r="I454" t="s">
        <v>2845</v>
      </c>
      <c r="J454">
        <v>172</v>
      </c>
      <c r="K454">
        <v>3</v>
      </c>
      <c r="L454">
        <v>0</v>
      </c>
    </row>
    <row r="455" spans="1:12">
      <c r="A455" s="7" t="s">
        <v>2846</v>
      </c>
      <c r="B455" s="7" t="s">
        <v>8663</v>
      </c>
      <c r="C455" t="s">
        <v>2847</v>
      </c>
      <c r="D455" t="s">
        <v>2848</v>
      </c>
      <c r="E455">
        <v>3739</v>
      </c>
      <c r="F455">
        <v>8</v>
      </c>
      <c r="G455">
        <v>13</v>
      </c>
      <c r="H455" t="s">
        <v>2849</v>
      </c>
      <c r="I455" t="s">
        <v>2850</v>
      </c>
      <c r="J455">
        <v>645</v>
      </c>
      <c r="K455">
        <v>23</v>
      </c>
      <c r="L455">
        <v>85</v>
      </c>
    </row>
    <row r="456" spans="1:12">
      <c r="A456" s="7" t="s">
        <v>2851</v>
      </c>
      <c r="B456" s="7" t="s">
        <v>9175</v>
      </c>
      <c r="C456" t="s">
        <v>2852</v>
      </c>
      <c r="D456" t="s">
        <v>2853</v>
      </c>
      <c r="E456">
        <v>3441</v>
      </c>
      <c r="F456">
        <v>8</v>
      </c>
      <c r="G456">
        <v>17</v>
      </c>
      <c r="H456" t="s">
        <v>2854</v>
      </c>
      <c r="I456" t="s">
        <v>2855</v>
      </c>
      <c r="J456">
        <v>398</v>
      </c>
      <c r="K456">
        <v>0</v>
      </c>
      <c r="L456">
        <v>21</v>
      </c>
    </row>
    <row r="457" spans="1:12">
      <c r="A457" s="7" t="s">
        <v>2856</v>
      </c>
      <c r="B457" s="7" t="s">
        <v>9176</v>
      </c>
      <c r="C457" t="s">
        <v>2857</v>
      </c>
      <c r="D457" t="s">
        <v>2858</v>
      </c>
      <c r="E457">
        <v>2641</v>
      </c>
      <c r="F457">
        <v>8</v>
      </c>
      <c r="G457">
        <v>72</v>
      </c>
      <c r="H457" t="s">
        <v>2859</v>
      </c>
      <c r="I457" t="s">
        <v>2860</v>
      </c>
      <c r="J457">
        <v>38</v>
      </c>
      <c r="K457">
        <v>1</v>
      </c>
      <c r="L457">
        <v>4</v>
      </c>
    </row>
    <row r="458" spans="1:12">
      <c r="A458" s="7" t="s">
        <v>2861</v>
      </c>
      <c r="B458" s="7" t="s">
        <v>335</v>
      </c>
      <c r="C458" t="s">
        <v>2862</v>
      </c>
      <c r="D458" t="s">
        <v>2863</v>
      </c>
      <c r="E458">
        <v>2252</v>
      </c>
      <c r="F458">
        <v>9</v>
      </c>
      <c r="G458">
        <v>1</v>
      </c>
      <c r="H458" t="s">
        <v>2864</v>
      </c>
      <c r="I458" t="s">
        <v>2865</v>
      </c>
      <c r="J458">
        <v>203</v>
      </c>
      <c r="K458">
        <v>140</v>
      </c>
      <c r="L458">
        <v>54</v>
      </c>
    </row>
    <row r="459" spans="1:12">
      <c r="A459" s="7" t="s">
        <v>2866</v>
      </c>
      <c r="B459" s="7" t="s">
        <v>8664</v>
      </c>
      <c r="C459" t="s">
        <v>2867</v>
      </c>
      <c r="D459" t="s">
        <v>2868</v>
      </c>
      <c r="E459">
        <v>1459</v>
      </c>
      <c r="F459">
        <v>9</v>
      </c>
      <c r="G459">
        <v>2</v>
      </c>
      <c r="H459" t="s">
        <v>2869</v>
      </c>
      <c r="I459" t="s">
        <v>2870</v>
      </c>
      <c r="J459">
        <v>22</v>
      </c>
      <c r="K459">
        <v>2</v>
      </c>
      <c r="L459">
        <v>0</v>
      </c>
    </row>
    <row r="460" spans="1:12">
      <c r="A460" s="7" t="s">
        <v>2871</v>
      </c>
      <c r="B460" s="7" t="s">
        <v>8665</v>
      </c>
      <c r="C460" t="s">
        <v>2872</v>
      </c>
      <c r="D460" t="s">
        <v>2873</v>
      </c>
      <c r="E460">
        <v>3628</v>
      </c>
      <c r="F460">
        <v>9</v>
      </c>
      <c r="G460">
        <v>2</v>
      </c>
      <c r="H460" t="s">
        <v>2874</v>
      </c>
      <c r="I460" t="s">
        <v>2875</v>
      </c>
      <c r="J460">
        <v>158</v>
      </c>
      <c r="K460">
        <v>1</v>
      </c>
      <c r="L460">
        <v>1</v>
      </c>
    </row>
    <row r="461" spans="1:12">
      <c r="A461" s="7" t="s">
        <v>2876</v>
      </c>
      <c r="B461" s="7" t="s">
        <v>8666</v>
      </c>
      <c r="C461" t="s">
        <v>2877</v>
      </c>
      <c r="D461" t="s">
        <v>2878</v>
      </c>
      <c r="E461">
        <v>10904</v>
      </c>
      <c r="F461">
        <v>9</v>
      </c>
      <c r="G461">
        <v>2</v>
      </c>
      <c r="H461" t="s">
        <v>2879</v>
      </c>
      <c r="I461" t="s">
        <v>2880</v>
      </c>
      <c r="J461">
        <v>40</v>
      </c>
      <c r="K461">
        <v>19</v>
      </c>
      <c r="L461">
        <v>0</v>
      </c>
    </row>
    <row r="462" spans="1:12">
      <c r="A462" s="7" t="s">
        <v>2881</v>
      </c>
      <c r="B462" s="7" t="s">
        <v>8667</v>
      </c>
      <c r="C462" t="s">
        <v>2882</v>
      </c>
      <c r="D462" t="s">
        <v>2883</v>
      </c>
      <c r="E462">
        <v>16125</v>
      </c>
      <c r="F462">
        <v>9</v>
      </c>
      <c r="G462">
        <v>2</v>
      </c>
      <c r="H462" t="s">
        <v>2884</v>
      </c>
      <c r="I462" t="s">
        <v>2885</v>
      </c>
      <c r="J462">
        <v>4</v>
      </c>
      <c r="K462">
        <v>91</v>
      </c>
      <c r="L462">
        <v>69</v>
      </c>
    </row>
    <row r="463" spans="1:12">
      <c r="A463" s="7" t="s">
        <v>2886</v>
      </c>
      <c r="B463" s="7" t="s">
        <v>170</v>
      </c>
      <c r="C463" t="s">
        <v>2887</v>
      </c>
      <c r="D463" t="s">
        <v>2888</v>
      </c>
      <c r="E463">
        <v>2968</v>
      </c>
      <c r="F463">
        <v>9</v>
      </c>
      <c r="G463">
        <v>3</v>
      </c>
      <c r="H463" t="s">
        <v>2889</v>
      </c>
      <c r="I463" t="s">
        <v>2890</v>
      </c>
      <c r="J463">
        <v>703</v>
      </c>
      <c r="K463">
        <v>107</v>
      </c>
      <c r="L463">
        <v>82</v>
      </c>
    </row>
    <row r="464" spans="1:12">
      <c r="A464" s="7" t="s">
        <v>2891</v>
      </c>
      <c r="B464" s="7" t="s">
        <v>117</v>
      </c>
      <c r="C464" t="s">
        <v>2892</v>
      </c>
      <c r="D464" t="s">
        <v>2893</v>
      </c>
      <c r="E464">
        <v>4803</v>
      </c>
      <c r="F464">
        <v>9</v>
      </c>
      <c r="G464">
        <v>3</v>
      </c>
      <c r="H464" t="s">
        <v>2894</v>
      </c>
      <c r="I464" t="s">
        <v>2895</v>
      </c>
      <c r="J464">
        <v>223</v>
      </c>
      <c r="K464">
        <v>0</v>
      </c>
      <c r="L464">
        <v>8</v>
      </c>
    </row>
    <row r="465" spans="1:12">
      <c r="A465" s="7" t="s">
        <v>2896</v>
      </c>
      <c r="B465" s="7" t="s">
        <v>8668</v>
      </c>
      <c r="C465" t="s">
        <v>2897</v>
      </c>
      <c r="D465" t="s">
        <v>2898</v>
      </c>
      <c r="E465">
        <v>534</v>
      </c>
      <c r="F465">
        <v>9</v>
      </c>
      <c r="G465">
        <v>4</v>
      </c>
      <c r="H465" t="s">
        <v>2899</v>
      </c>
      <c r="I465" t="s">
        <v>2900</v>
      </c>
      <c r="J465">
        <v>8</v>
      </c>
      <c r="K465">
        <v>5</v>
      </c>
      <c r="L465">
        <v>2</v>
      </c>
    </row>
    <row r="466" spans="1:12">
      <c r="A466" s="7" t="s">
        <v>2901</v>
      </c>
      <c r="B466" s="7" t="s">
        <v>9177</v>
      </c>
      <c r="C466" t="s">
        <v>2902</v>
      </c>
      <c r="D466" t="s">
        <v>2903</v>
      </c>
      <c r="E466">
        <v>1340</v>
      </c>
      <c r="F466">
        <v>9</v>
      </c>
      <c r="G466">
        <v>4</v>
      </c>
      <c r="H466" t="s">
        <v>2904</v>
      </c>
      <c r="I466" t="s">
        <v>2905</v>
      </c>
      <c r="J466">
        <v>47</v>
      </c>
      <c r="K466">
        <v>32</v>
      </c>
      <c r="L466">
        <v>4</v>
      </c>
    </row>
    <row r="467" spans="1:12">
      <c r="A467" s="7" t="s">
        <v>2906</v>
      </c>
      <c r="B467" s="7" t="s">
        <v>9178</v>
      </c>
      <c r="C467" t="s">
        <v>2907</v>
      </c>
      <c r="D467" t="s">
        <v>2908</v>
      </c>
      <c r="E467">
        <v>1015</v>
      </c>
      <c r="F467">
        <v>9</v>
      </c>
      <c r="G467">
        <v>4</v>
      </c>
      <c r="H467" t="s">
        <v>2909</v>
      </c>
      <c r="I467" t="s">
        <v>2910</v>
      </c>
      <c r="J467">
        <v>34</v>
      </c>
      <c r="K467">
        <v>0</v>
      </c>
      <c r="L467">
        <v>3</v>
      </c>
    </row>
    <row r="468" spans="1:12">
      <c r="A468" s="7" t="s">
        <v>2911</v>
      </c>
      <c r="B468" s="7" t="s">
        <v>9179</v>
      </c>
      <c r="C468" t="s">
        <v>2912</v>
      </c>
      <c r="D468" t="s">
        <v>2913</v>
      </c>
      <c r="E468">
        <v>8714</v>
      </c>
      <c r="F468">
        <v>9</v>
      </c>
      <c r="G468">
        <v>4</v>
      </c>
      <c r="H468" t="s">
        <v>2914</v>
      </c>
      <c r="I468" t="s">
        <v>2915</v>
      </c>
      <c r="J468">
        <v>21</v>
      </c>
      <c r="K468">
        <v>2</v>
      </c>
      <c r="L468">
        <v>1</v>
      </c>
    </row>
    <row r="469" spans="1:12">
      <c r="A469" s="7" t="s">
        <v>2916</v>
      </c>
      <c r="B469" s="7" t="s">
        <v>340</v>
      </c>
      <c r="C469" t="s">
        <v>2917</v>
      </c>
      <c r="D469" t="s">
        <v>2918</v>
      </c>
      <c r="E469">
        <v>25166</v>
      </c>
      <c r="F469">
        <v>9</v>
      </c>
      <c r="G469">
        <v>4</v>
      </c>
      <c r="H469" t="s">
        <v>2919</v>
      </c>
      <c r="I469" t="s">
        <v>2920</v>
      </c>
      <c r="J469">
        <v>236</v>
      </c>
      <c r="K469">
        <v>195</v>
      </c>
      <c r="L469">
        <v>3</v>
      </c>
    </row>
    <row r="470" spans="1:12">
      <c r="A470" s="7" t="s">
        <v>2921</v>
      </c>
      <c r="B470" s="7" t="s">
        <v>195</v>
      </c>
      <c r="C470" t="s">
        <v>2922</v>
      </c>
      <c r="D470" t="s">
        <v>2923</v>
      </c>
      <c r="E470">
        <v>26723</v>
      </c>
      <c r="F470">
        <v>9</v>
      </c>
      <c r="G470">
        <v>4</v>
      </c>
      <c r="H470" t="s">
        <v>2924</v>
      </c>
      <c r="I470" t="s">
        <v>2925</v>
      </c>
      <c r="J470">
        <v>279</v>
      </c>
      <c r="K470">
        <v>115</v>
      </c>
      <c r="L470">
        <v>27</v>
      </c>
    </row>
    <row r="471" spans="1:12">
      <c r="A471" s="7" t="s">
        <v>2926</v>
      </c>
      <c r="B471" s="7" t="s">
        <v>207</v>
      </c>
      <c r="C471" t="s">
        <v>2927</v>
      </c>
      <c r="D471" t="s">
        <v>2928</v>
      </c>
      <c r="E471">
        <v>70151</v>
      </c>
      <c r="F471">
        <v>9</v>
      </c>
      <c r="G471">
        <v>5</v>
      </c>
      <c r="H471" t="s">
        <v>2929</v>
      </c>
      <c r="I471" t="s">
        <v>2930</v>
      </c>
      <c r="J471">
        <v>235</v>
      </c>
      <c r="K471">
        <v>422</v>
      </c>
      <c r="L471">
        <v>2</v>
      </c>
    </row>
    <row r="472" spans="1:12">
      <c r="A472" s="7" t="s">
        <v>2931</v>
      </c>
      <c r="B472" s="7" t="s">
        <v>9180</v>
      </c>
      <c r="C472" t="s">
        <v>2932</v>
      </c>
      <c r="D472" t="s">
        <v>2933</v>
      </c>
      <c r="E472">
        <v>3079</v>
      </c>
      <c r="F472">
        <v>9</v>
      </c>
      <c r="G472">
        <v>6</v>
      </c>
      <c r="H472" t="s">
        <v>2934</v>
      </c>
      <c r="I472" t="s">
        <v>2935</v>
      </c>
      <c r="J472">
        <v>54</v>
      </c>
      <c r="K472">
        <v>6</v>
      </c>
      <c r="L472">
        <v>12</v>
      </c>
    </row>
    <row r="473" spans="1:12">
      <c r="A473" s="7" t="s">
        <v>2936</v>
      </c>
      <c r="B473" s="7" t="s">
        <v>8669</v>
      </c>
      <c r="C473" t="s">
        <v>2937</v>
      </c>
      <c r="D473" t="s">
        <v>2938</v>
      </c>
      <c r="E473">
        <v>1060</v>
      </c>
      <c r="F473">
        <v>9</v>
      </c>
      <c r="G473">
        <v>6</v>
      </c>
      <c r="H473" t="s">
        <v>2939</v>
      </c>
      <c r="I473" t="s">
        <v>2940</v>
      </c>
      <c r="J473">
        <v>62</v>
      </c>
      <c r="K473">
        <v>13</v>
      </c>
      <c r="L473">
        <v>0</v>
      </c>
    </row>
    <row r="474" spans="1:12">
      <c r="A474" s="7" t="s">
        <v>2941</v>
      </c>
      <c r="B474" s="7" t="s">
        <v>9181</v>
      </c>
      <c r="C474" t="s">
        <v>2942</v>
      </c>
      <c r="D474" t="s">
        <v>2943</v>
      </c>
      <c r="E474">
        <v>839</v>
      </c>
      <c r="F474">
        <v>9</v>
      </c>
      <c r="G474">
        <v>6</v>
      </c>
      <c r="H474" t="s">
        <v>2944</v>
      </c>
      <c r="I474" t="s">
        <v>2945</v>
      </c>
      <c r="J474">
        <v>62</v>
      </c>
      <c r="K474">
        <v>12</v>
      </c>
      <c r="L474">
        <v>19</v>
      </c>
    </row>
    <row r="475" spans="1:12">
      <c r="A475" s="7" t="s">
        <v>2946</v>
      </c>
      <c r="B475" s="7" t="s">
        <v>181</v>
      </c>
      <c r="C475" t="s">
        <v>2947</v>
      </c>
      <c r="D475" t="s">
        <v>2948</v>
      </c>
      <c r="E475">
        <v>13099</v>
      </c>
      <c r="F475">
        <v>9</v>
      </c>
      <c r="G475">
        <v>6</v>
      </c>
      <c r="H475" t="s">
        <v>2949</v>
      </c>
      <c r="I475" t="s">
        <v>2950</v>
      </c>
      <c r="J475">
        <v>21</v>
      </c>
      <c r="K475">
        <v>4</v>
      </c>
      <c r="L475">
        <v>89</v>
      </c>
    </row>
    <row r="476" spans="1:12">
      <c r="A476" s="7" t="s">
        <v>2951</v>
      </c>
      <c r="B476" s="7" t="s">
        <v>173</v>
      </c>
      <c r="C476" t="s">
        <v>2952</v>
      </c>
      <c r="D476" t="s">
        <v>2953</v>
      </c>
      <c r="E476">
        <v>63818</v>
      </c>
      <c r="F476">
        <v>9</v>
      </c>
      <c r="G476">
        <v>6</v>
      </c>
      <c r="H476" t="s">
        <v>2954</v>
      </c>
      <c r="I476" t="s">
        <v>2955</v>
      </c>
      <c r="J476">
        <v>298</v>
      </c>
      <c r="K476">
        <v>17</v>
      </c>
      <c r="L476">
        <v>24</v>
      </c>
    </row>
    <row r="477" spans="1:12">
      <c r="A477" s="7" t="s">
        <v>2956</v>
      </c>
      <c r="B477" s="7" t="s">
        <v>8670</v>
      </c>
      <c r="C477" t="s">
        <v>2957</v>
      </c>
      <c r="D477" t="s">
        <v>2958</v>
      </c>
      <c r="E477">
        <v>3393</v>
      </c>
      <c r="F477">
        <v>9</v>
      </c>
      <c r="G477">
        <v>8</v>
      </c>
      <c r="H477" t="s">
        <v>2959</v>
      </c>
      <c r="I477" t="s">
        <v>2960</v>
      </c>
      <c r="J477">
        <v>80</v>
      </c>
      <c r="K477">
        <v>128</v>
      </c>
      <c r="L477">
        <v>0</v>
      </c>
    </row>
    <row r="478" spans="1:12">
      <c r="A478" s="7" t="s">
        <v>2961</v>
      </c>
      <c r="B478" s="7" t="s">
        <v>8671</v>
      </c>
      <c r="C478" t="s">
        <v>2962</v>
      </c>
      <c r="D478" t="s">
        <v>2963</v>
      </c>
      <c r="E478">
        <v>31919</v>
      </c>
      <c r="F478">
        <v>9</v>
      </c>
      <c r="G478">
        <v>8</v>
      </c>
      <c r="H478" t="s">
        <v>2964</v>
      </c>
      <c r="I478" t="s">
        <v>2965</v>
      </c>
      <c r="J478">
        <v>272</v>
      </c>
      <c r="K478">
        <v>0</v>
      </c>
      <c r="L478">
        <v>8</v>
      </c>
    </row>
    <row r="479" spans="1:12">
      <c r="A479" s="7" t="s">
        <v>2966</v>
      </c>
      <c r="B479" s="7" t="s">
        <v>8672</v>
      </c>
      <c r="C479" t="s">
        <v>2967</v>
      </c>
      <c r="D479" t="s">
        <v>2968</v>
      </c>
      <c r="E479">
        <v>1493</v>
      </c>
      <c r="F479">
        <v>9</v>
      </c>
      <c r="G479">
        <v>10</v>
      </c>
      <c r="H479" t="s">
        <v>2969</v>
      </c>
      <c r="I479" t="s">
        <v>2970</v>
      </c>
      <c r="J479">
        <v>14</v>
      </c>
      <c r="K479">
        <v>9</v>
      </c>
      <c r="L479">
        <v>15</v>
      </c>
    </row>
    <row r="480" spans="1:12">
      <c r="A480" s="7" t="s">
        <v>2971</v>
      </c>
      <c r="B480" s="7" t="s">
        <v>562</v>
      </c>
      <c r="C480" t="s">
        <v>2972</v>
      </c>
      <c r="D480" t="s">
        <v>2973</v>
      </c>
      <c r="E480">
        <v>26606</v>
      </c>
      <c r="F480">
        <v>9</v>
      </c>
      <c r="G480">
        <v>10</v>
      </c>
      <c r="H480" t="s">
        <v>2974</v>
      </c>
      <c r="I480" t="s">
        <v>2975</v>
      </c>
      <c r="J480">
        <v>659</v>
      </c>
      <c r="K480">
        <v>32</v>
      </c>
      <c r="L480">
        <v>164</v>
      </c>
    </row>
    <row r="481" spans="1:12">
      <c r="A481" s="7" t="s">
        <v>2976</v>
      </c>
      <c r="B481" s="7" t="s">
        <v>267</v>
      </c>
      <c r="C481" t="s">
        <v>2977</v>
      </c>
      <c r="D481" t="s">
        <v>2978</v>
      </c>
      <c r="E481">
        <v>50091</v>
      </c>
      <c r="F481">
        <v>9</v>
      </c>
      <c r="G481">
        <v>10</v>
      </c>
      <c r="H481" t="s">
        <v>2979</v>
      </c>
      <c r="I481" t="s">
        <v>2980</v>
      </c>
      <c r="J481">
        <v>221</v>
      </c>
      <c r="K481">
        <v>28</v>
      </c>
      <c r="L481">
        <v>98</v>
      </c>
    </row>
    <row r="482" spans="1:12">
      <c r="A482" s="7" t="s">
        <v>2981</v>
      </c>
      <c r="B482" s="7" t="s">
        <v>265</v>
      </c>
      <c r="C482" t="s">
        <v>2982</v>
      </c>
      <c r="D482" t="s">
        <v>2983</v>
      </c>
      <c r="E482">
        <v>88333</v>
      </c>
      <c r="F482">
        <v>9</v>
      </c>
      <c r="G482">
        <v>10</v>
      </c>
      <c r="H482" t="s">
        <v>2984</v>
      </c>
      <c r="I482" t="s">
        <v>2985</v>
      </c>
      <c r="J482">
        <v>1067</v>
      </c>
      <c r="K482">
        <v>1</v>
      </c>
      <c r="L482">
        <v>252</v>
      </c>
    </row>
    <row r="483" spans="1:12">
      <c r="A483" s="7" t="s">
        <v>2986</v>
      </c>
      <c r="B483" s="7" t="s">
        <v>164</v>
      </c>
      <c r="C483" t="s">
        <v>2987</v>
      </c>
      <c r="D483" t="s">
        <v>2988</v>
      </c>
      <c r="E483">
        <v>6069</v>
      </c>
      <c r="F483">
        <v>9</v>
      </c>
      <c r="G483">
        <v>11</v>
      </c>
      <c r="H483" t="s">
        <v>2989</v>
      </c>
      <c r="I483" t="s">
        <v>2990</v>
      </c>
      <c r="J483">
        <v>64</v>
      </c>
      <c r="K483">
        <v>1</v>
      </c>
      <c r="L483">
        <v>2</v>
      </c>
    </row>
    <row r="484" spans="1:12">
      <c r="A484" s="7" t="s">
        <v>2991</v>
      </c>
      <c r="B484" s="7" t="s">
        <v>101</v>
      </c>
      <c r="C484" t="s">
        <v>2992</v>
      </c>
      <c r="D484" t="s">
        <v>2993</v>
      </c>
      <c r="E484">
        <v>82159</v>
      </c>
      <c r="F484">
        <v>9</v>
      </c>
      <c r="G484">
        <v>11</v>
      </c>
      <c r="H484" t="s">
        <v>2994</v>
      </c>
      <c r="I484" t="s">
        <v>2995</v>
      </c>
      <c r="J484">
        <v>312</v>
      </c>
      <c r="K484">
        <v>1</v>
      </c>
      <c r="L484">
        <v>20</v>
      </c>
    </row>
    <row r="485" spans="1:12">
      <c r="A485" s="7" t="s">
        <v>2996</v>
      </c>
      <c r="B485" s="7" t="s">
        <v>9182</v>
      </c>
      <c r="C485" t="s">
        <v>2997</v>
      </c>
      <c r="D485" t="s">
        <v>2998</v>
      </c>
      <c r="E485">
        <v>100755</v>
      </c>
      <c r="F485">
        <v>9</v>
      </c>
      <c r="G485">
        <v>12</v>
      </c>
      <c r="H485" t="s">
        <v>2999</v>
      </c>
      <c r="I485" t="s">
        <v>3000</v>
      </c>
      <c r="J485">
        <v>19</v>
      </c>
      <c r="K485">
        <v>6</v>
      </c>
      <c r="L485">
        <v>4</v>
      </c>
    </row>
    <row r="486" spans="1:12">
      <c r="A486" s="7" t="s">
        <v>3001</v>
      </c>
      <c r="B486" s="7" t="s">
        <v>9183</v>
      </c>
      <c r="C486" t="s">
        <v>3002</v>
      </c>
      <c r="D486" t="s">
        <v>3003</v>
      </c>
      <c r="E486">
        <v>5386</v>
      </c>
      <c r="F486">
        <v>9</v>
      </c>
      <c r="G486">
        <v>13</v>
      </c>
      <c r="H486" t="s">
        <v>3004</v>
      </c>
      <c r="I486" t="s">
        <v>3005</v>
      </c>
      <c r="J486">
        <v>62</v>
      </c>
      <c r="K486">
        <v>100</v>
      </c>
      <c r="L486">
        <v>31</v>
      </c>
    </row>
    <row r="487" spans="1:12">
      <c r="A487" s="7" t="s">
        <v>3006</v>
      </c>
      <c r="B487" s="7" t="s">
        <v>362</v>
      </c>
      <c r="C487" t="s">
        <v>3007</v>
      </c>
      <c r="D487" t="s">
        <v>3008</v>
      </c>
      <c r="E487">
        <v>15004</v>
      </c>
      <c r="F487">
        <v>9</v>
      </c>
      <c r="G487">
        <v>13</v>
      </c>
      <c r="H487" t="s">
        <v>3009</v>
      </c>
      <c r="I487" t="s">
        <v>3010</v>
      </c>
      <c r="J487">
        <v>124</v>
      </c>
      <c r="K487">
        <v>143</v>
      </c>
      <c r="L487">
        <v>9</v>
      </c>
    </row>
    <row r="488" spans="1:12">
      <c r="A488" s="7" t="s">
        <v>3011</v>
      </c>
      <c r="B488" s="7" t="s">
        <v>420</v>
      </c>
      <c r="C488" t="s">
        <v>3012</v>
      </c>
      <c r="D488" t="s">
        <v>3013</v>
      </c>
      <c r="E488">
        <v>19032</v>
      </c>
      <c r="F488">
        <v>9</v>
      </c>
      <c r="G488">
        <v>14</v>
      </c>
      <c r="H488" t="s">
        <v>3014</v>
      </c>
      <c r="I488" t="s">
        <v>3015</v>
      </c>
      <c r="J488">
        <v>1143</v>
      </c>
      <c r="K488">
        <v>435</v>
      </c>
      <c r="L488">
        <v>45</v>
      </c>
    </row>
    <row r="489" spans="1:12">
      <c r="A489" s="7" t="s">
        <v>3016</v>
      </c>
      <c r="B489" s="7" t="s">
        <v>9184</v>
      </c>
      <c r="C489" t="s">
        <v>3017</v>
      </c>
      <c r="D489" t="s">
        <v>3018</v>
      </c>
      <c r="E489">
        <v>73938</v>
      </c>
      <c r="F489">
        <v>9</v>
      </c>
      <c r="G489">
        <v>39</v>
      </c>
      <c r="H489" t="s">
        <v>3019</v>
      </c>
      <c r="I489" t="s">
        <v>3020</v>
      </c>
      <c r="J489">
        <v>1236</v>
      </c>
      <c r="K489">
        <v>0</v>
      </c>
      <c r="L489">
        <v>474</v>
      </c>
    </row>
    <row r="490" spans="1:12">
      <c r="A490" s="7" t="s">
        <v>3021</v>
      </c>
      <c r="B490" s="7" t="s">
        <v>9185</v>
      </c>
      <c r="C490" t="s">
        <v>3022</v>
      </c>
      <c r="D490" t="s">
        <v>3023</v>
      </c>
      <c r="E490">
        <v>31754</v>
      </c>
      <c r="F490">
        <v>10</v>
      </c>
      <c r="G490">
        <v>0</v>
      </c>
      <c r="H490" t="s">
        <v>3024</v>
      </c>
      <c r="I490" t="s">
        <v>3025</v>
      </c>
      <c r="J490">
        <v>155</v>
      </c>
      <c r="K490">
        <v>151</v>
      </c>
      <c r="L490">
        <v>6</v>
      </c>
    </row>
    <row r="491" spans="1:12">
      <c r="A491" s="7" t="s">
        <v>3026</v>
      </c>
      <c r="B491" s="7" t="s">
        <v>9186</v>
      </c>
      <c r="C491" t="s">
        <v>3027</v>
      </c>
      <c r="D491" t="s">
        <v>3028</v>
      </c>
      <c r="E491">
        <v>602</v>
      </c>
      <c r="F491">
        <v>10</v>
      </c>
      <c r="G491">
        <v>2</v>
      </c>
      <c r="H491" t="s">
        <v>3029</v>
      </c>
      <c r="I491" t="s">
        <v>3030</v>
      </c>
      <c r="J491">
        <v>21</v>
      </c>
      <c r="K491">
        <v>1</v>
      </c>
      <c r="L491">
        <v>4</v>
      </c>
    </row>
    <row r="492" spans="1:12">
      <c r="A492" s="7" t="s">
        <v>3031</v>
      </c>
      <c r="B492" s="7" t="s">
        <v>8673</v>
      </c>
      <c r="C492" t="s">
        <v>3032</v>
      </c>
      <c r="D492" t="s">
        <v>3033</v>
      </c>
      <c r="E492">
        <v>3526</v>
      </c>
      <c r="F492">
        <v>10</v>
      </c>
      <c r="G492">
        <v>2</v>
      </c>
      <c r="H492" t="s">
        <v>3034</v>
      </c>
      <c r="I492" t="s">
        <v>3035</v>
      </c>
      <c r="J492">
        <v>17</v>
      </c>
      <c r="K492">
        <v>5</v>
      </c>
      <c r="L492">
        <v>3</v>
      </c>
    </row>
    <row r="493" spans="1:12">
      <c r="A493" s="7" t="s">
        <v>3036</v>
      </c>
      <c r="B493" s="7" t="s">
        <v>9187</v>
      </c>
      <c r="C493" t="s">
        <v>3037</v>
      </c>
      <c r="D493" t="s">
        <v>3038</v>
      </c>
      <c r="E493">
        <v>2102</v>
      </c>
      <c r="F493">
        <v>10</v>
      </c>
      <c r="G493">
        <v>4</v>
      </c>
      <c r="H493" t="s">
        <v>3039</v>
      </c>
      <c r="I493" t="s">
        <v>3040</v>
      </c>
      <c r="J493">
        <v>18</v>
      </c>
      <c r="K493">
        <v>8</v>
      </c>
      <c r="L493">
        <v>4</v>
      </c>
    </row>
    <row r="494" spans="1:12">
      <c r="A494" s="7" t="s">
        <v>3041</v>
      </c>
      <c r="B494" s="7" t="s">
        <v>9188</v>
      </c>
      <c r="C494" t="s">
        <v>3042</v>
      </c>
      <c r="D494" t="s">
        <v>3043</v>
      </c>
      <c r="E494">
        <v>21988</v>
      </c>
      <c r="F494">
        <v>10</v>
      </c>
      <c r="G494">
        <v>4</v>
      </c>
      <c r="H494" t="s">
        <v>3044</v>
      </c>
      <c r="I494" t="s">
        <v>3045</v>
      </c>
      <c r="J494">
        <v>152</v>
      </c>
      <c r="K494">
        <v>8</v>
      </c>
      <c r="L494">
        <v>43</v>
      </c>
    </row>
    <row r="495" spans="1:12">
      <c r="A495" s="7" t="s">
        <v>3046</v>
      </c>
      <c r="B495" s="7" t="s">
        <v>8674</v>
      </c>
      <c r="C495" t="s">
        <v>3047</v>
      </c>
      <c r="D495" t="s">
        <v>3048</v>
      </c>
      <c r="E495">
        <v>14798</v>
      </c>
      <c r="F495">
        <v>10</v>
      </c>
      <c r="G495">
        <v>5</v>
      </c>
      <c r="H495" t="s">
        <v>3049</v>
      </c>
      <c r="I495" t="s">
        <v>3050</v>
      </c>
      <c r="J495">
        <v>5</v>
      </c>
      <c r="K495">
        <v>67</v>
      </c>
      <c r="L495">
        <v>15</v>
      </c>
    </row>
    <row r="496" spans="1:12">
      <c r="A496" s="7" t="s">
        <v>3051</v>
      </c>
      <c r="B496" s="7" t="s">
        <v>9189</v>
      </c>
      <c r="C496" t="s">
        <v>3052</v>
      </c>
      <c r="D496" t="s">
        <v>3053</v>
      </c>
      <c r="E496">
        <v>3435</v>
      </c>
      <c r="F496">
        <v>10</v>
      </c>
      <c r="G496">
        <v>6</v>
      </c>
      <c r="H496" t="s">
        <v>3054</v>
      </c>
      <c r="I496" t="s">
        <v>3055</v>
      </c>
      <c r="J496">
        <v>5</v>
      </c>
      <c r="K496">
        <v>38</v>
      </c>
      <c r="L496">
        <v>3</v>
      </c>
    </row>
    <row r="497" spans="1:12">
      <c r="A497" s="7" t="s">
        <v>3056</v>
      </c>
      <c r="B497" s="7" t="s">
        <v>9190</v>
      </c>
      <c r="C497" t="s">
        <v>3057</v>
      </c>
      <c r="D497" t="s">
        <v>3058</v>
      </c>
      <c r="E497">
        <v>981</v>
      </c>
      <c r="F497">
        <v>10</v>
      </c>
      <c r="G497">
        <v>6</v>
      </c>
      <c r="H497" t="s">
        <v>3059</v>
      </c>
      <c r="I497" t="s">
        <v>3060</v>
      </c>
      <c r="J497">
        <v>149</v>
      </c>
      <c r="K497">
        <v>4</v>
      </c>
      <c r="L497">
        <v>4</v>
      </c>
    </row>
    <row r="498" spans="1:12">
      <c r="A498" s="7" t="s">
        <v>3061</v>
      </c>
      <c r="B498" s="7" t="s">
        <v>9191</v>
      </c>
      <c r="C498" t="s">
        <v>3062</v>
      </c>
      <c r="D498" t="s">
        <v>3063</v>
      </c>
      <c r="E498">
        <v>615</v>
      </c>
      <c r="F498">
        <v>10</v>
      </c>
      <c r="G498">
        <v>8</v>
      </c>
      <c r="H498" t="s">
        <v>3064</v>
      </c>
      <c r="I498" t="s">
        <v>3065</v>
      </c>
      <c r="J498">
        <v>44</v>
      </c>
      <c r="K498">
        <v>6</v>
      </c>
      <c r="L498">
        <v>2</v>
      </c>
    </row>
    <row r="499" spans="1:12">
      <c r="A499" s="7" t="s">
        <v>3066</v>
      </c>
      <c r="B499" s="7" t="s">
        <v>9192</v>
      </c>
      <c r="C499" t="s">
        <v>3067</v>
      </c>
      <c r="D499" t="s">
        <v>3068</v>
      </c>
      <c r="E499">
        <v>960</v>
      </c>
      <c r="F499">
        <v>10</v>
      </c>
      <c r="G499">
        <v>9</v>
      </c>
      <c r="H499" t="s">
        <v>3069</v>
      </c>
      <c r="I499" t="s">
        <v>3070</v>
      </c>
      <c r="J499">
        <v>85</v>
      </c>
      <c r="K499">
        <v>26</v>
      </c>
      <c r="L499">
        <v>21</v>
      </c>
    </row>
    <row r="500" spans="1:12">
      <c r="A500" s="7" t="s">
        <v>3071</v>
      </c>
      <c r="B500" s="7" t="s">
        <v>8675</v>
      </c>
      <c r="C500" t="s">
        <v>3072</v>
      </c>
      <c r="D500" t="s">
        <v>3073</v>
      </c>
      <c r="E500">
        <v>4265</v>
      </c>
      <c r="F500">
        <v>10</v>
      </c>
      <c r="G500">
        <v>10</v>
      </c>
      <c r="H500" t="s">
        <v>3074</v>
      </c>
      <c r="I500" t="s">
        <v>3075</v>
      </c>
      <c r="J500">
        <v>70</v>
      </c>
      <c r="K500">
        <v>28</v>
      </c>
      <c r="L500">
        <v>12</v>
      </c>
    </row>
    <row r="501" spans="1:12">
      <c r="A501" s="7" t="s">
        <v>3076</v>
      </c>
      <c r="B501" s="7" t="s">
        <v>8676</v>
      </c>
      <c r="C501" t="s">
        <v>3077</v>
      </c>
      <c r="D501" t="s">
        <v>3078</v>
      </c>
      <c r="E501">
        <v>880</v>
      </c>
      <c r="F501">
        <v>10</v>
      </c>
      <c r="G501">
        <v>10</v>
      </c>
      <c r="H501" t="s">
        <v>3079</v>
      </c>
      <c r="I501" t="s">
        <v>3080</v>
      </c>
      <c r="J501">
        <v>122</v>
      </c>
      <c r="K501">
        <v>4</v>
      </c>
      <c r="L501">
        <v>34</v>
      </c>
    </row>
    <row r="502" spans="1:12">
      <c r="A502" s="7" t="s">
        <v>3081</v>
      </c>
      <c r="B502" s="7" t="s">
        <v>9193</v>
      </c>
      <c r="C502" t="s">
        <v>3082</v>
      </c>
      <c r="D502" t="s">
        <v>3083</v>
      </c>
      <c r="E502">
        <v>46734</v>
      </c>
      <c r="F502">
        <v>10</v>
      </c>
      <c r="G502">
        <v>10</v>
      </c>
      <c r="H502" t="s">
        <v>3084</v>
      </c>
      <c r="I502" t="s">
        <v>3085</v>
      </c>
      <c r="J502">
        <v>79</v>
      </c>
      <c r="K502">
        <v>7</v>
      </c>
      <c r="L502">
        <v>18</v>
      </c>
    </row>
    <row r="503" spans="1:12">
      <c r="A503" s="7" t="s">
        <v>3086</v>
      </c>
      <c r="B503" s="7" t="s">
        <v>9194</v>
      </c>
      <c r="C503" t="s">
        <v>3087</v>
      </c>
      <c r="D503" t="s">
        <v>3088</v>
      </c>
      <c r="E503">
        <v>652</v>
      </c>
      <c r="F503">
        <v>10</v>
      </c>
      <c r="G503">
        <v>11</v>
      </c>
      <c r="H503" t="s">
        <v>3089</v>
      </c>
      <c r="I503" t="s">
        <v>3090</v>
      </c>
      <c r="J503">
        <v>68</v>
      </c>
      <c r="K503">
        <v>29</v>
      </c>
      <c r="L503">
        <v>10</v>
      </c>
    </row>
    <row r="504" spans="1:12">
      <c r="A504" s="7" t="s">
        <v>3091</v>
      </c>
      <c r="B504" s="7" t="s">
        <v>9195</v>
      </c>
      <c r="C504" t="s">
        <v>3092</v>
      </c>
      <c r="D504" t="s">
        <v>3093</v>
      </c>
      <c r="E504">
        <v>874</v>
      </c>
      <c r="F504">
        <v>10</v>
      </c>
      <c r="G504">
        <v>23</v>
      </c>
      <c r="H504" t="s">
        <v>3094</v>
      </c>
      <c r="I504" t="s">
        <v>3095</v>
      </c>
      <c r="J504">
        <v>23</v>
      </c>
      <c r="K504">
        <v>3</v>
      </c>
      <c r="L504">
        <v>5</v>
      </c>
    </row>
    <row r="505" spans="1:12">
      <c r="A505" s="7" t="s">
        <v>3096</v>
      </c>
      <c r="B505" s="7" t="s">
        <v>496</v>
      </c>
      <c r="C505" t="s">
        <v>3097</v>
      </c>
      <c r="D505" t="s">
        <v>3098</v>
      </c>
      <c r="E505">
        <v>2072</v>
      </c>
      <c r="F505">
        <v>11</v>
      </c>
      <c r="G505">
        <v>1</v>
      </c>
      <c r="H505" t="s">
        <v>3099</v>
      </c>
      <c r="I505" t="s">
        <v>3100</v>
      </c>
      <c r="J505">
        <v>210</v>
      </c>
      <c r="K505">
        <v>0</v>
      </c>
      <c r="L505">
        <v>20</v>
      </c>
    </row>
    <row r="506" spans="1:12">
      <c r="A506" s="7" t="s">
        <v>3101</v>
      </c>
      <c r="B506" s="7" t="s">
        <v>556</v>
      </c>
      <c r="C506" t="s">
        <v>3102</v>
      </c>
      <c r="D506" t="s">
        <v>3103</v>
      </c>
      <c r="E506">
        <v>1330</v>
      </c>
      <c r="F506">
        <v>11</v>
      </c>
      <c r="G506">
        <v>1</v>
      </c>
      <c r="H506" t="s">
        <v>3104</v>
      </c>
      <c r="I506" t="s">
        <v>3105</v>
      </c>
      <c r="J506">
        <v>322</v>
      </c>
      <c r="K506">
        <v>1</v>
      </c>
      <c r="L506">
        <v>0</v>
      </c>
    </row>
    <row r="507" spans="1:12">
      <c r="A507" s="7" t="s">
        <v>3106</v>
      </c>
      <c r="B507" s="7" t="s">
        <v>28</v>
      </c>
      <c r="C507" t="s">
        <v>3107</v>
      </c>
      <c r="D507" t="s">
        <v>3108</v>
      </c>
      <c r="E507">
        <v>44567</v>
      </c>
      <c r="F507">
        <v>11</v>
      </c>
      <c r="G507">
        <v>1</v>
      </c>
      <c r="H507" t="s">
        <v>3109</v>
      </c>
      <c r="I507" t="s">
        <v>3110</v>
      </c>
      <c r="J507">
        <v>260</v>
      </c>
      <c r="K507">
        <v>6</v>
      </c>
      <c r="L507">
        <v>0</v>
      </c>
    </row>
    <row r="508" spans="1:12">
      <c r="A508" s="7" t="s">
        <v>3111</v>
      </c>
      <c r="B508" s="7" t="s">
        <v>8677</v>
      </c>
      <c r="C508" t="s">
        <v>3112</v>
      </c>
      <c r="D508" t="s">
        <v>3113</v>
      </c>
      <c r="E508">
        <v>551</v>
      </c>
      <c r="F508">
        <v>11</v>
      </c>
      <c r="G508">
        <v>2</v>
      </c>
      <c r="H508" t="s">
        <v>3114</v>
      </c>
      <c r="I508" t="s">
        <v>3115</v>
      </c>
      <c r="J508">
        <v>15</v>
      </c>
      <c r="K508">
        <v>30</v>
      </c>
      <c r="L508">
        <v>4</v>
      </c>
    </row>
    <row r="509" spans="1:12">
      <c r="A509" s="7" t="s">
        <v>3116</v>
      </c>
      <c r="B509" s="7" t="s">
        <v>8678</v>
      </c>
      <c r="C509" t="s">
        <v>3117</v>
      </c>
      <c r="D509" t="s">
        <v>3118</v>
      </c>
      <c r="E509">
        <v>2493</v>
      </c>
      <c r="F509">
        <v>11</v>
      </c>
      <c r="G509">
        <v>2</v>
      </c>
      <c r="H509" t="s">
        <v>3119</v>
      </c>
      <c r="I509" t="s">
        <v>3120</v>
      </c>
      <c r="J509">
        <v>24</v>
      </c>
      <c r="K509">
        <v>1</v>
      </c>
      <c r="L509">
        <v>2</v>
      </c>
    </row>
    <row r="510" spans="1:12">
      <c r="A510" s="7" t="s">
        <v>3121</v>
      </c>
      <c r="B510" s="7" t="s">
        <v>8679</v>
      </c>
      <c r="C510" t="s">
        <v>3122</v>
      </c>
      <c r="D510" t="s">
        <v>3123</v>
      </c>
      <c r="E510">
        <v>502</v>
      </c>
      <c r="F510">
        <v>11</v>
      </c>
      <c r="G510">
        <v>3</v>
      </c>
      <c r="H510" t="s">
        <v>3124</v>
      </c>
      <c r="I510" t="s">
        <v>3125</v>
      </c>
      <c r="J510">
        <v>38</v>
      </c>
      <c r="K510">
        <v>8</v>
      </c>
      <c r="L510">
        <v>4</v>
      </c>
    </row>
    <row r="511" spans="1:12">
      <c r="A511" s="7" t="s">
        <v>3126</v>
      </c>
      <c r="B511" s="7" t="s">
        <v>9196</v>
      </c>
      <c r="C511" t="s">
        <v>3127</v>
      </c>
      <c r="D511" t="s">
        <v>3128</v>
      </c>
      <c r="E511">
        <v>109975</v>
      </c>
      <c r="F511">
        <v>11</v>
      </c>
      <c r="G511">
        <v>3</v>
      </c>
      <c r="H511" t="s">
        <v>3129</v>
      </c>
      <c r="I511" t="s">
        <v>3130</v>
      </c>
      <c r="J511">
        <v>273</v>
      </c>
      <c r="K511">
        <v>39</v>
      </c>
      <c r="L511">
        <v>0</v>
      </c>
    </row>
    <row r="512" spans="1:12">
      <c r="A512" s="7" t="s">
        <v>3131</v>
      </c>
      <c r="B512" s="7" t="s">
        <v>8680</v>
      </c>
      <c r="C512" t="s">
        <v>3132</v>
      </c>
      <c r="D512" t="s">
        <v>3133</v>
      </c>
      <c r="E512">
        <v>1099</v>
      </c>
      <c r="F512">
        <v>11</v>
      </c>
      <c r="G512">
        <v>4</v>
      </c>
      <c r="H512" t="s">
        <v>3134</v>
      </c>
      <c r="I512" t="s">
        <v>3135</v>
      </c>
      <c r="J512">
        <v>72</v>
      </c>
      <c r="K512">
        <v>24</v>
      </c>
      <c r="L512">
        <v>2</v>
      </c>
    </row>
    <row r="513" spans="1:12">
      <c r="A513" s="7" t="s">
        <v>3136</v>
      </c>
      <c r="B513" s="7" t="s">
        <v>9197</v>
      </c>
      <c r="C513" t="s">
        <v>3137</v>
      </c>
      <c r="D513" t="s">
        <v>3138</v>
      </c>
      <c r="E513">
        <v>1966</v>
      </c>
      <c r="F513">
        <v>11</v>
      </c>
      <c r="G513">
        <v>5</v>
      </c>
      <c r="H513" t="s">
        <v>3139</v>
      </c>
      <c r="I513" t="s">
        <v>3140</v>
      </c>
      <c r="J513">
        <v>33</v>
      </c>
      <c r="K513">
        <v>0</v>
      </c>
      <c r="L513">
        <v>1</v>
      </c>
    </row>
    <row r="514" spans="1:12">
      <c r="A514" s="7" t="s">
        <v>3141</v>
      </c>
      <c r="B514" s="7" t="s">
        <v>8681</v>
      </c>
      <c r="C514" t="s">
        <v>3142</v>
      </c>
      <c r="D514" t="s">
        <v>3143</v>
      </c>
      <c r="E514">
        <v>867</v>
      </c>
      <c r="F514">
        <v>11</v>
      </c>
      <c r="G514">
        <v>5</v>
      </c>
      <c r="H514" t="s">
        <v>3144</v>
      </c>
      <c r="I514" t="s">
        <v>3145</v>
      </c>
      <c r="J514">
        <v>38</v>
      </c>
      <c r="K514">
        <v>1</v>
      </c>
      <c r="L514">
        <v>1</v>
      </c>
    </row>
    <row r="515" spans="1:12">
      <c r="A515" s="7" t="s">
        <v>3146</v>
      </c>
      <c r="B515" s="7" t="s">
        <v>8682</v>
      </c>
      <c r="C515" t="s">
        <v>3147</v>
      </c>
      <c r="D515" t="s">
        <v>3148</v>
      </c>
      <c r="E515">
        <v>1628</v>
      </c>
      <c r="F515">
        <v>11</v>
      </c>
      <c r="G515">
        <v>6</v>
      </c>
      <c r="H515" t="s">
        <v>3149</v>
      </c>
      <c r="I515" t="s">
        <v>3150</v>
      </c>
      <c r="J515">
        <v>64</v>
      </c>
      <c r="K515">
        <v>3</v>
      </c>
      <c r="L515">
        <v>5</v>
      </c>
    </row>
    <row r="516" spans="1:12">
      <c r="A516" s="7" t="s">
        <v>3151</v>
      </c>
      <c r="B516" s="7" t="s">
        <v>9198</v>
      </c>
      <c r="C516" t="s">
        <v>3152</v>
      </c>
      <c r="D516" t="s">
        <v>3153</v>
      </c>
      <c r="E516">
        <v>768</v>
      </c>
      <c r="F516">
        <v>11</v>
      </c>
      <c r="G516">
        <v>7</v>
      </c>
      <c r="H516" t="s">
        <v>3154</v>
      </c>
      <c r="I516" t="s">
        <v>3155</v>
      </c>
      <c r="J516">
        <v>36</v>
      </c>
      <c r="K516">
        <v>13</v>
      </c>
      <c r="L516">
        <v>7</v>
      </c>
    </row>
    <row r="517" spans="1:12">
      <c r="A517" s="7" t="s">
        <v>3156</v>
      </c>
      <c r="B517" s="7" t="s">
        <v>545</v>
      </c>
      <c r="C517" t="s">
        <v>3157</v>
      </c>
      <c r="D517" t="s">
        <v>3158</v>
      </c>
      <c r="E517">
        <v>62311</v>
      </c>
      <c r="F517">
        <v>11</v>
      </c>
      <c r="G517">
        <v>7</v>
      </c>
      <c r="H517" t="s">
        <v>3159</v>
      </c>
      <c r="I517" t="s">
        <v>3160</v>
      </c>
      <c r="J517">
        <v>180</v>
      </c>
      <c r="K517">
        <v>166</v>
      </c>
      <c r="L517">
        <v>7</v>
      </c>
    </row>
    <row r="518" spans="1:12">
      <c r="A518" s="7" t="s">
        <v>3161</v>
      </c>
      <c r="B518" s="7" t="s">
        <v>9199</v>
      </c>
      <c r="C518" t="s">
        <v>3162</v>
      </c>
      <c r="D518" t="s">
        <v>3163</v>
      </c>
      <c r="E518">
        <v>1967</v>
      </c>
      <c r="F518">
        <v>11</v>
      </c>
      <c r="G518">
        <v>8</v>
      </c>
      <c r="H518" t="s">
        <v>3164</v>
      </c>
      <c r="I518" t="s">
        <v>3165</v>
      </c>
      <c r="J518">
        <v>76</v>
      </c>
      <c r="K518">
        <v>20</v>
      </c>
      <c r="L518">
        <v>29</v>
      </c>
    </row>
    <row r="519" spans="1:12">
      <c r="A519" s="7" t="s">
        <v>3166</v>
      </c>
      <c r="B519" s="7" t="s">
        <v>8683</v>
      </c>
      <c r="C519" t="s">
        <v>3167</v>
      </c>
      <c r="D519" t="s">
        <v>3168</v>
      </c>
      <c r="E519">
        <v>665</v>
      </c>
      <c r="F519">
        <v>11</v>
      </c>
      <c r="G519">
        <v>8</v>
      </c>
      <c r="H519" t="s">
        <v>3169</v>
      </c>
      <c r="I519" t="s">
        <v>3170</v>
      </c>
      <c r="J519">
        <v>219</v>
      </c>
      <c r="K519">
        <v>5</v>
      </c>
      <c r="L519">
        <v>102</v>
      </c>
    </row>
    <row r="520" spans="1:12">
      <c r="A520" s="7" t="s">
        <v>3171</v>
      </c>
      <c r="B520" s="7" t="s">
        <v>9200</v>
      </c>
      <c r="C520" t="s">
        <v>3172</v>
      </c>
      <c r="D520" t="s">
        <v>3173</v>
      </c>
      <c r="E520">
        <v>1118</v>
      </c>
      <c r="F520">
        <v>11</v>
      </c>
      <c r="G520">
        <v>9</v>
      </c>
      <c r="H520" t="s">
        <v>3174</v>
      </c>
      <c r="I520" t="s">
        <v>3175</v>
      </c>
      <c r="J520">
        <v>30</v>
      </c>
      <c r="K520">
        <v>11</v>
      </c>
      <c r="L520">
        <v>2</v>
      </c>
    </row>
    <row r="521" spans="1:12">
      <c r="A521" s="7" t="s">
        <v>3176</v>
      </c>
      <c r="B521" s="7" t="s">
        <v>9201</v>
      </c>
      <c r="C521" t="s">
        <v>3177</v>
      </c>
      <c r="D521" t="s">
        <v>3178</v>
      </c>
      <c r="E521">
        <v>12378</v>
      </c>
      <c r="F521">
        <v>11</v>
      </c>
      <c r="G521">
        <v>9</v>
      </c>
      <c r="H521" t="s">
        <v>3179</v>
      </c>
      <c r="I521" t="s">
        <v>3180</v>
      </c>
      <c r="J521">
        <v>73</v>
      </c>
      <c r="K521">
        <v>24</v>
      </c>
      <c r="L521">
        <v>7</v>
      </c>
    </row>
    <row r="522" spans="1:12">
      <c r="A522" s="7" t="s">
        <v>3181</v>
      </c>
      <c r="B522" s="7" t="s">
        <v>116</v>
      </c>
      <c r="C522" t="s">
        <v>3182</v>
      </c>
      <c r="D522" t="s">
        <v>3183</v>
      </c>
      <c r="E522">
        <v>42821</v>
      </c>
      <c r="F522">
        <v>11</v>
      </c>
      <c r="G522">
        <v>10</v>
      </c>
      <c r="H522" t="s">
        <v>3184</v>
      </c>
      <c r="I522" t="s">
        <v>3185</v>
      </c>
      <c r="J522">
        <v>104</v>
      </c>
      <c r="K522">
        <v>0</v>
      </c>
      <c r="L522">
        <v>1</v>
      </c>
    </row>
    <row r="523" spans="1:12">
      <c r="A523" s="7" t="s">
        <v>3186</v>
      </c>
      <c r="B523" s="7" t="s">
        <v>9202</v>
      </c>
      <c r="C523" t="s">
        <v>3187</v>
      </c>
      <c r="D523" t="s">
        <v>3188</v>
      </c>
      <c r="E523">
        <v>571</v>
      </c>
      <c r="F523">
        <v>11</v>
      </c>
      <c r="G523">
        <v>11</v>
      </c>
      <c r="H523" t="s">
        <v>3189</v>
      </c>
      <c r="I523" t="s">
        <v>3190</v>
      </c>
      <c r="J523">
        <v>63</v>
      </c>
      <c r="K523">
        <v>8</v>
      </c>
      <c r="L523">
        <v>5</v>
      </c>
    </row>
    <row r="524" spans="1:12">
      <c r="A524" s="7" t="s">
        <v>3191</v>
      </c>
      <c r="B524" s="7" t="s">
        <v>9203</v>
      </c>
      <c r="C524" t="s">
        <v>3192</v>
      </c>
      <c r="D524" t="s">
        <v>3193</v>
      </c>
      <c r="E524">
        <v>632</v>
      </c>
      <c r="F524">
        <v>11</v>
      </c>
      <c r="G524">
        <v>15</v>
      </c>
      <c r="H524" t="s">
        <v>3194</v>
      </c>
      <c r="I524" t="s">
        <v>3195</v>
      </c>
      <c r="J524">
        <v>24</v>
      </c>
      <c r="K524">
        <v>0</v>
      </c>
      <c r="L524">
        <v>34</v>
      </c>
    </row>
    <row r="525" spans="1:12">
      <c r="A525" s="7" t="s">
        <v>3196</v>
      </c>
      <c r="B525" s="7" t="s">
        <v>9204</v>
      </c>
      <c r="C525" t="s">
        <v>3197</v>
      </c>
      <c r="D525" t="s">
        <v>3198</v>
      </c>
      <c r="E525">
        <v>2022</v>
      </c>
      <c r="F525">
        <v>11</v>
      </c>
      <c r="G525">
        <v>17</v>
      </c>
      <c r="H525" t="s">
        <v>3199</v>
      </c>
      <c r="I525" t="s">
        <v>3200</v>
      </c>
      <c r="J525">
        <v>101</v>
      </c>
      <c r="K525">
        <v>17</v>
      </c>
      <c r="L525">
        <v>16</v>
      </c>
    </row>
    <row r="526" spans="1:12">
      <c r="A526" s="7" t="s">
        <v>3201</v>
      </c>
      <c r="B526" s="7" t="s">
        <v>8684</v>
      </c>
      <c r="C526" t="s">
        <v>3202</v>
      </c>
      <c r="D526" t="s">
        <v>3203</v>
      </c>
      <c r="E526">
        <v>19822</v>
      </c>
      <c r="F526">
        <v>11</v>
      </c>
      <c r="G526">
        <v>22</v>
      </c>
      <c r="H526" t="s">
        <v>3204</v>
      </c>
      <c r="I526" t="s">
        <v>3205</v>
      </c>
      <c r="J526">
        <v>14</v>
      </c>
      <c r="K526">
        <v>3</v>
      </c>
      <c r="L526">
        <v>7</v>
      </c>
    </row>
    <row r="527" spans="1:12">
      <c r="A527" s="7" t="s">
        <v>3206</v>
      </c>
      <c r="B527" s="7" t="s">
        <v>9205</v>
      </c>
      <c r="C527" t="s">
        <v>3207</v>
      </c>
      <c r="D527" t="s">
        <v>3208</v>
      </c>
      <c r="E527">
        <v>7125</v>
      </c>
      <c r="F527">
        <v>12</v>
      </c>
      <c r="G527">
        <v>1</v>
      </c>
      <c r="H527" t="s">
        <v>3209</v>
      </c>
      <c r="I527" t="s">
        <v>3210</v>
      </c>
      <c r="J527">
        <v>45</v>
      </c>
      <c r="K527">
        <v>11</v>
      </c>
      <c r="L527">
        <v>1</v>
      </c>
    </row>
    <row r="528" spans="1:12">
      <c r="A528" s="7" t="s">
        <v>3211</v>
      </c>
      <c r="B528" s="7" t="s">
        <v>9206</v>
      </c>
      <c r="C528" t="s">
        <v>3212</v>
      </c>
      <c r="D528" t="s">
        <v>3213</v>
      </c>
      <c r="E528">
        <v>3279</v>
      </c>
      <c r="F528">
        <v>12</v>
      </c>
      <c r="G528">
        <v>3</v>
      </c>
      <c r="H528" t="s">
        <v>3214</v>
      </c>
      <c r="I528" t="s">
        <v>3215</v>
      </c>
      <c r="J528">
        <v>31</v>
      </c>
      <c r="K528">
        <v>20</v>
      </c>
      <c r="L528">
        <v>3</v>
      </c>
    </row>
    <row r="529" spans="1:12">
      <c r="A529" s="7" t="s">
        <v>3216</v>
      </c>
      <c r="B529" s="7" t="s">
        <v>554</v>
      </c>
      <c r="C529" t="s">
        <v>3217</v>
      </c>
      <c r="D529" t="s">
        <v>3218</v>
      </c>
      <c r="E529">
        <v>24358</v>
      </c>
      <c r="F529">
        <v>12</v>
      </c>
      <c r="G529">
        <v>3</v>
      </c>
      <c r="H529" t="s">
        <v>3219</v>
      </c>
      <c r="I529" t="s">
        <v>3220</v>
      </c>
      <c r="J529">
        <v>171</v>
      </c>
      <c r="K529">
        <v>3</v>
      </c>
      <c r="L529">
        <v>0</v>
      </c>
    </row>
    <row r="530" spans="1:12">
      <c r="A530" s="7" t="s">
        <v>3221</v>
      </c>
      <c r="B530" s="7" t="s">
        <v>8685</v>
      </c>
      <c r="C530" t="s">
        <v>3222</v>
      </c>
      <c r="D530" t="s">
        <v>3223</v>
      </c>
      <c r="E530">
        <v>54475</v>
      </c>
      <c r="F530">
        <v>12</v>
      </c>
      <c r="G530">
        <v>3</v>
      </c>
      <c r="H530" t="s">
        <v>3224</v>
      </c>
      <c r="I530" t="s">
        <v>3225</v>
      </c>
      <c r="J530">
        <v>209</v>
      </c>
      <c r="K530">
        <v>59</v>
      </c>
      <c r="L530">
        <v>12</v>
      </c>
    </row>
    <row r="531" spans="1:12">
      <c r="A531" s="7" t="s">
        <v>3226</v>
      </c>
      <c r="B531" s="7" t="s">
        <v>8686</v>
      </c>
      <c r="C531" t="s">
        <v>3227</v>
      </c>
      <c r="D531" t="s">
        <v>3228</v>
      </c>
      <c r="E531">
        <v>6075</v>
      </c>
      <c r="F531">
        <v>12</v>
      </c>
      <c r="G531">
        <v>4</v>
      </c>
      <c r="H531" t="s">
        <v>3229</v>
      </c>
      <c r="I531" t="s">
        <v>3230</v>
      </c>
      <c r="J531">
        <v>123</v>
      </c>
      <c r="K531">
        <v>29</v>
      </c>
      <c r="L531">
        <v>2</v>
      </c>
    </row>
    <row r="532" spans="1:12">
      <c r="A532" s="7" t="s">
        <v>3231</v>
      </c>
      <c r="B532" s="7" t="s">
        <v>513</v>
      </c>
      <c r="C532" t="s">
        <v>3232</v>
      </c>
      <c r="D532" t="s">
        <v>3233</v>
      </c>
      <c r="E532">
        <v>63077</v>
      </c>
      <c r="F532">
        <v>12</v>
      </c>
      <c r="G532">
        <v>4</v>
      </c>
      <c r="H532" t="s">
        <v>3234</v>
      </c>
      <c r="I532" t="s">
        <v>3235</v>
      </c>
      <c r="J532">
        <v>354</v>
      </c>
      <c r="K532">
        <v>84</v>
      </c>
      <c r="L532">
        <v>15</v>
      </c>
    </row>
    <row r="533" spans="1:12">
      <c r="A533" s="7" t="s">
        <v>3236</v>
      </c>
      <c r="B533" s="7" t="s">
        <v>8687</v>
      </c>
      <c r="C533" t="s">
        <v>3237</v>
      </c>
      <c r="D533" t="s">
        <v>3238</v>
      </c>
      <c r="E533">
        <v>658</v>
      </c>
      <c r="F533">
        <v>12</v>
      </c>
      <c r="G533">
        <v>5</v>
      </c>
      <c r="H533" t="s">
        <v>3239</v>
      </c>
      <c r="I533" t="s">
        <v>3240</v>
      </c>
      <c r="J533">
        <v>56</v>
      </c>
      <c r="K533">
        <v>2</v>
      </c>
      <c r="L533">
        <v>4</v>
      </c>
    </row>
    <row r="534" spans="1:12">
      <c r="A534" s="7" t="s">
        <v>3241</v>
      </c>
      <c r="B534" s="7" t="s">
        <v>9207</v>
      </c>
      <c r="C534" t="s">
        <v>3242</v>
      </c>
      <c r="D534" t="s">
        <v>3243</v>
      </c>
      <c r="E534">
        <v>48199</v>
      </c>
      <c r="F534">
        <v>12</v>
      </c>
      <c r="G534">
        <v>5</v>
      </c>
      <c r="H534" t="s">
        <v>3244</v>
      </c>
      <c r="I534" t="s">
        <v>3245</v>
      </c>
      <c r="J534">
        <v>274</v>
      </c>
      <c r="K534">
        <v>144</v>
      </c>
      <c r="L534">
        <v>57</v>
      </c>
    </row>
    <row r="535" spans="1:12">
      <c r="A535" s="7" t="s">
        <v>3246</v>
      </c>
      <c r="B535" s="7" t="s">
        <v>8688</v>
      </c>
      <c r="C535" t="s">
        <v>3247</v>
      </c>
      <c r="D535" t="s">
        <v>3248</v>
      </c>
      <c r="E535">
        <v>2732</v>
      </c>
      <c r="F535">
        <v>12</v>
      </c>
      <c r="G535">
        <v>6</v>
      </c>
      <c r="H535" t="s">
        <v>3249</v>
      </c>
      <c r="I535" t="s">
        <v>3250</v>
      </c>
      <c r="J535">
        <v>8</v>
      </c>
      <c r="K535">
        <v>0</v>
      </c>
      <c r="L535">
        <v>10</v>
      </c>
    </row>
    <row r="536" spans="1:12">
      <c r="A536" s="7" t="s">
        <v>3251</v>
      </c>
      <c r="B536" s="7" t="s">
        <v>287</v>
      </c>
      <c r="C536" t="s">
        <v>3252</v>
      </c>
      <c r="D536" t="s">
        <v>3253</v>
      </c>
      <c r="E536">
        <v>31256</v>
      </c>
      <c r="F536">
        <v>12</v>
      </c>
      <c r="G536">
        <v>6</v>
      </c>
      <c r="H536" t="s">
        <v>3254</v>
      </c>
      <c r="I536" t="s">
        <v>3255</v>
      </c>
      <c r="J536">
        <v>493</v>
      </c>
      <c r="K536">
        <v>8</v>
      </c>
      <c r="L536">
        <v>52</v>
      </c>
    </row>
    <row r="537" spans="1:12">
      <c r="A537" s="7" t="s">
        <v>3256</v>
      </c>
      <c r="B537" s="7" t="s">
        <v>9208</v>
      </c>
      <c r="C537" t="s">
        <v>3257</v>
      </c>
      <c r="D537" t="s">
        <v>3258</v>
      </c>
      <c r="E537">
        <v>1383</v>
      </c>
      <c r="F537">
        <v>12</v>
      </c>
      <c r="G537">
        <v>7</v>
      </c>
      <c r="H537" t="s">
        <v>3259</v>
      </c>
      <c r="I537" t="s">
        <v>3260</v>
      </c>
      <c r="J537">
        <v>52</v>
      </c>
      <c r="K537">
        <v>6</v>
      </c>
      <c r="L537">
        <v>10</v>
      </c>
    </row>
    <row r="538" spans="1:12">
      <c r="A538" s="7" t="s">
        <v>3261</v>
      </c>
      <c r="B538" s="7" t="s">
        <v>333</v>
      </c>
      <c r="C538" t="s">
        <v>3262</v>
      </c>
      <c r="D538" t="s">
        <v>3263</v>
      </c>
      <c r="E538">
        <v>14167</v>
      </c>
      <c r="F538">
        <v>12</v>
      </c>
      <c r="G538">
        <v>7</v>
      </c>
      <c r="H538" t="s">
        <v>3264</v>
      </c>
      <c r="I538" t="s">
        <v>3265</v>
      </c>
      <c r="J538">
        <v>232</v>
      </c>
      <c r="K538">
        <v>58</v>
      </c>
      <c r="L538">
        <v>17</v>
      </c>
    </row>
    <row r="539" spans="1:12">
      <c r="A539" s="7" t="s">
        <v>3266</v>
      </c>
      <c r="B539" s="7" t="s">
        <v>8689</v>
      </c>
      <c r="C539" t="s">
        <v>3267</v>
      </c>
      <c r="D539" t="s">
        <v>3268</v>
      </c>
      <c r="E539">
        <v>3598</v>
      </c>
      <c r="F539">
        <v>12</v>
      </c>
      <c r="G539">
        <v>9</v>
      </c>
      <c r="H539" t="s">
        <v>3269</v>
      </c>
      <c r="I539" t="s">
        <v>3270</v>
      </c>
      <c r="J539">
        <v>52</v>
      </c>
      <c r="K539">
        <v>1</v>
      </c>
      <c r="L539">
        <v>0</v>
      </c>
    </row>
    <row r="540" spans="1:12">
      <c r="A540" s="7" t="s">
        <v>3271</v>
      </c>
      <c r="B540" s="7" t="s">
        <v>8690</v>
      </c>
      <c r="C540" t="s">
        <v>3272</v>
      </c>
      <c r="D540" t="s">
        <v>3273</v>
      </c>
      <c r="E540">
        <v>1961</v>
      </c>
      <c r="F540">
        <v>12</v>
      </c>
      <c r="G540">
        <v>13</v>
      </c>
      <c r="H540" t="s">
        <v>3274</v>
      </c>
      <c r="I540" t="s">
        <v>3275</v>
      </c>
      <c r="J540">
        <v>97</v>
      </c>
      <c r="K540">
        <v>35</v>
      </c>
      <c r="L540">
        <v>41</v>
      </c>
    </row>
    <row r="541" spans="1:12">
      <c r="A541" s="7" t="s">
        <v>3276</v>
      </c>
      <c r="B541" s="7" t="s">
        <v>9209</v>
      </c>
      <c r="C541" t="s">
        <v>3277</v>
      </c>
      <c r="D541" t="s">
        <v>3278</v>
      </c>
      <c r="E541">
        <v>3353</v>
      </c>
      <c r="F541">
        <v>12</v>
      </c>
      <c r="G541">
        <v>17</v>
      </c>
      <c r="H541" t="s">
        <v>3279</v>
      </c>
      <c r="I541" t="s">
        <v>3280</v>
      </c>
      <c r="J541">
        <v>428</v>
      </c>
      <c r="K541">
        <v>12</v>
      </c>
      <c r="L541">
        <v>17</v>
      </c>
    </row>
    <row r="542" spans="1:12">
      <c r="A542" s="7" t="s">
        <v>3281</v>
      </c>
      <c r="B542" s="7" t="s">
        <v>9210</v>
      </c>
      <c r="C542" t="s">
        <v>3282</v>
      </c>
      <c r="D542" t="s">
        <v>3283</v>
      </c>
      <c r="E542">
        <v>2117</v>
      </c>
      <c r="F542">
        <v>12</v>
      </c>
      <c r="G542">
        <v>24</v>
      </c>
      <c r="H542" t="s">
        <v>3284</v>
      </c>
      <c r="I542" t="s">
        <v>3285</v>
      </c>
      <c r="J542">
        <v>28</v>
      </c>
      <c r="K542">
        <v>9</v>
      </c>
      <c r="L542">
        <v>10</v>
      </c>
    </row>
    <row r="543" spans="1:12">
      <c r="A543" s="7" t="s">
        <v>3286</v>
      </c>
      <c r="B543" s="7" t="s">
        <v>9211</v>
      </c>
      <c r="C543" t="s">
        <v>3287</v>
      </c>
      <c r="D543" t="s">
        <v>3288</v>
      </c>
      <c r="E543">
        <v>2728</v>
      </c>
      <c r="F543">
        <v>12</v>
      </c>
      <c r="G543">
        <v>28</v>
      </c>
      <c r="H543" t="s">
        <v>3289</v>
      </c>
      <c r="I543" t="s">
        <v>3290</v>
      </c>
      <c r="J543">
        <v>129</v>
      </c>
      <c r="K543">
        <v>6</v>
      </c>
      <c r="L543">
        <v>25</v>
      </c>
    </row>
    <row r="544" spans="1:12">
      <c r="A544" s="7" t="s">
        <v>3291</v>
      </c>
      <c r="B544" s="7" t="s">
        <v>269</v>
      </c>
      <c r="C544" t="s">
        <v>3292</v>
      </c>
      <c r="D544" t="s">
        <v>3293</v>
      </c>
      <c r="E544">
        <v>17889</v>
      </c>
      <c r="F544">
        <v>13</v>
      </c>
      <c r="G544">
        <v>0</v>
      </c>
      <c r="H544" t="s">
        <v>3294</v>
      </c>
      <c r="I544" t="s">
        <v>3295</v>
      </c>
      <c r="J544">
        <v>302</v>
      </c>
      <c r="K544">
        <v>3</v>
      </c>
      <c r="L544">
        <v>0</v>
      </c>
    </row>
    <row r="545" spans="1:12">
      <c r="A545" s="7" t="s">
        <v>3296</v>
      </c>
      <c r="B545" s="7" t="s">
        <v>8691</v>
      </c>
      <c r="C545" t="s">
        <v>3297</v>
      </c>
      <c r="D545" t="s">
        <v>3298</v>
      </c>
      <c r="E545">
        <v>2192</v>
      </c>
      <c r="F545">
        <v>13</v>
      </c>
      <c r="G545">
        <v>1</v>
      </c>
      <c r="H545" t="s">
        <v>3299</v>
      </c>
      <c r="I545" t="s">
        <v>3300</v>
      </c>
      <c r="J545">
        <v>30</v>
      </c>
      <c r="K545">
        <v>3</v>
      </c>
      <c r="L545">
        <v>0</v>
      </c>
    </row>
    <row r="546" spans="1:12">
      <c r="A546" s="7" t="s">
        <v>3301</v>
      </c>
      <c r="B546" s="7" t="s">
        <v>137</v>
      </c>
      <c r="C546" t="s">
        <v>3302</v>
      </c>
      <c r="D546" t="s">
        <v>3303</v>
      </c>
      <c r="E546">
        <v>42044</v>
      </c>
      <c r="F546">
        <v>13</v>
      </c>
      <c r="G546">
        <v>2</v>
      </c>
      <c r="H546" t="s">
        <v>3304</v>
      </c>
      <c r="I546" t="s">
        <v>3305</v>
      </c>
      <c r="J546">
        <v>119</v>
      </c>
      <c r="K546">
        <v>1</v>
      </c>
      <c r="L546">
        <v>0</v>
      </c>
    </row>
    <row r="547" spans="1:12">
      <c r="A547" s="7" t="s">
        <v>3306</v>
      </c>
      <c r="B547" s="7" t="s">
        <v>8692</v>
      </c>
      <c r="C547" t="s">
        <v>3307</v>
      </c>
      <c r="D547" t="s">
        <v>3308</v>
      </c>
      <c r="E547">
        <v>680</v>
      </c>
      <c r="F547">
        <v>13</v>
      </c>
      <c r="G547">
        <v>3</v>
      </c>
      <c r="H547" t="s">
        <v>3309</v>
      </c>
      <c r="I547" t="s">
        <v>3310</v>
      </c>
      <c r="J547">
        <v>54</v>
      </c>
      <c r="K547">
        <v>0</v>
      </c>
      <c r="L547">
        <v>54</v>
      </c>
    </row>
    <row r="548" spans="1:12">
      <c r="A548" s="7" t="s">
        <v>3311</v>
      </c>
      <c r="B548" s="7" t="s">
        <v>8693</v>
      </c>
      <c r="C548" t="s">
        <v>3312</v>
      </c>
      <c r="D548" t="s">
        <v>3313</v>
      </c>
      <c r="E548">
        <v>3847</v>
      </c>
      <c r="F548">
        <v>13</v>
      </c>
      <c r="G548">
        <v>3</v>
      </c>
      <c r="H548" t="s">
        <v>3314</v>
      </c>
      <c r="I548" t="s">
        <v>3315</v>
      </c>
      <c r="J548">
        <v>19</v>
      </c>
      <c r="K548">
        <v>21</v>
      </c>
      <c r="L548">
        <v>0</v>
      </c>
    </row>
    <row r="549" spans="1:12">
      <c r="A549" s="7" t="s">
        <v>3316</v>
      </c>
      <c r="B549" s="7" t="s">
        <v>9212</v>
      </c>
      <c r="C549" t="s">
        <v>3317</v>
      </c>
      <c r="D549" t="s">
        <v>3318</v>
      </c>
      <c r="E549">
        <v>505</v>
      </c>
      <c r="F549">
        <v>13</v>
      </c>
      <c r="G549">
        <v>4</v>
      </c>
      <c r="H549" t="s">
        <v>3319</v>
      </c>
      <c r="I549" t="s">
        <v>3320</v>
      </c>
      <c r="J549">
        <v>50</v>
      </c>
      <c r="K549">
        <v>7</v>
      </c>
      <c r="L549">
        <v>2</v>
      </c>
    </row>
    <row r="550" spans="1:12">
      <c r="A550" s="7" t="s">
        <v>3321</v>
      </c>
      <c r="B550" s="7" t="s">
        <v>8694</v>
      </c>
      <c r="C550" t="s">
        <v>3322</v>
      </c>
      <c r="D550" t="s">
        <v>3323</v>
      </c>
      <c r="E550">
        <v>4482</v>
      </c>
      <c r="F550">
        <v>13</v>
      </c>
      <c r="G550">
        <v>4</v>
      </c>
      <c r="H550" t="s">
        <v>3324</v>
      </c>
      <c r="I550" t="s">
        <v>3325</v>
      </c>
      <c r="J550">
        <v>4</v>
      </c>
      <c r="K550">
        <v>2</v>
      </c>
      <c r="L550">
        <v>2</v>
      </c>
    </row>
    <row r="551" spans="1:12">
      <c r="A551" s="7" t="s">
        <v>3326</v>
      </c>
      <c r="B551" s="7" t="s">
        <v>8695</v>
      </c>
      <c r="C551" t="s">
        <v>3327</v>
      </c>
      <c r="D551" t="s">
        <v>3328</v>
      </c>
      <c r="E551">
        <v>75362</v>
      </c>
      <c r="F551">
        <v>13</v>
      </c>
      <c r="G551">
        <v>4</v>
      </c>
      <c r="H551" t="s">
        <v>3329</v>
      </c>
      <c r="I551" t="s">
        <v>3330</v>
      </c>
      <c r="J551">
        <v>101</v>
      </c>
      <c r="K551">
        <v>181</v>
      </c>
      <c r="L551">
        <v>1</v>
      </c>
    </row>
    <row r="552" spans="1:12">
      <c r="A552" s="7" t="s">
        <v>3331</v>
      </c>
      <c r="B552" s="7" t="s">
        <v>9213</v>
      </c>
      <c r="C552" t="s">
        <v>3332</v>
      </c>
      <c r="D552" t="s">
        <v>3333</v>
      </c>
      <c r="E552">
        <v>1333</v>
      </c>
      <c r="F552">
        <v>13</v>
      </c>
      <c r="G552">
        <v>5</v>
      </c>
      <c r="H552" t="s">
        <v>3334</v>
      </c>
      <c r="I552" t="s">
        <v>3335</v>
      </c>
      <c r="J552">
        <v>42</v>
      </c>
      <c r="K552">
        <v>8</v>
      </c>
      <c r="L552">
        <v>1</v>
      </c>
    </row>
    <row r="553" spans="1:12">
      <c r="A553" s="7" t="s">
        <v>3336</v>
      </c>
      <c r="B553" s="7" t="s">
        <v>166</v>
      </c>
      <c r="C553" t="s">
        <v>3337</v>
      </c>
      <c r="D553" t="s">
        <v>3338</v>
      </c>
      <c r="E553">
        <v>5761</v>
      </c>
      <c r="F553">
        <v>13</v>
      </c>
      <c r="G553">
        <v>6</v>
      </c>
      <c r="H553" t="s">
        <v>3339</v>
      </c>
      <c r="I553" t="s">
        <v>3340</v>
      </c>
      <c r="J553">
        <v>167</v>
      </c>
      <c r="K553">
        <v>37</v>
      </c>
      <c r="L553">
        <v>74</v>
      </c>
    </row>
    <row r="554" spans="1:12">
      <c r="A554" s="7" t="s">
        <v>3341</v>
      </c>
      <c r="B554" s="7" t="s">
        <v>9214</v>
      </c>
      <c r="C554" t="s">
        <v>3342</v>
      </c>
      <c r="D554" t="s">
        <v>3343</v>
      </c>
      <c r="E554">
        <v>10091</v>
      </c>
      <c r="F554">
        <v>13</v>
      </c>
      <c r="G554">
        <v>6</v>
      </c>
      <c r="H554" t="s">
        <v>3344</v>
      </c>
      <c r="I554" t="s">
        <v>3345</v>
      </c>
      <c r="J554">
        <v>22</v>
      </c>
      <c r="K554">
        <v>47</v>
      </c>
      <c r="L554">
        <v>3</v>
      </c>
    </row>
    <row r="555" spans="1:12">
      <c r="A555" s="7" t="s">
        <v>3346</v>
      </c>
      <c r="B555" s="7" t="s">
        <v>8696</v>
      </c>
      <c r="C555" t="s">
        <v>3347</v>
      </c>
      <c r="D555" t="s">
        <v>3348</v>
      </c>
      <c r="E555">
        <v>871</v>
      </c>
      <c r="F555">
        <v>13</v>
      </c>
      <c r="G555">
        <v>9</v>
      </c>
      <c r="H555" t="s">
        <v>3349</v>
      </c>
      <c r="I555" t="s">
        <v>3350</v>
      </c>
      <c r="J555">
        <v>39</v>
      </c>
      <c r="K555">
        <v>23</v>
      </c>
      <c r="L555">
        <v>19</v>
      </c>
    </row>
    <row r="556" spans="1:12">
      <c r="A556" s="7" t="s">
        <v>3351</v>
      </c>
      <c r="B556" s="7" t="s">
        <v>2</v>
      </c>
      <c r="C556" t="s">
        <v>3352</v>
      </c>
      <c r="D556" t="s">
        <v>3353</v>
      </c>
      <c r="E556">
        <v>7113</v>
      </c>
      <c r="F556">
        <v>13</v>
      </c>
      <c r="G556">
        <v>9</v>
      </c>
      <c r="H556" t="s">
        <v>3354</v>
      </c>
      <c r="I556" t="s">
        <v>3355</v>
      </c>
      <c r="J556">
        <v>97</v>
      </c>
      <c r="K556">
        <v>24</v>
      </c>
      <c r="L556">
        <v>12</v>
      </c>
    </row>
    <row r="557" spans="1:12">
      <c r="A557" s="7" t="s">
        <v>3356</v>
      </c>
      <c r="B557" s="7" t="s">
        <v>237</v>
      </c>
      <c r="C557" t="s">
        <v>3357</v>
      </c>
      <c r="D557" t="s">
        <v>3358</v>
      </c>
      <c r="E557">
        <v>3562</v>
      </c>
      <c r="F557">
        <v>13</v>
      </c>
      <c r="G557">
        <v>10</v>
      </c>
      <c r="H557" t="s">
        <v>3359</v>
      </c>
      <c r="I557" t="s">
        <v>3360</v>
      </c>
      <c r="J557">
        <v>62</v>
      </c>
      <c r="K557">
        <v>124</v>
      </c>
      <c r="L557">
        <v>3</v>
      </c>
    </row>
    <row r="558" spans="1:12">
      <c r="A558" s="7" t="s">
        <v>3361</v>
      </c>
      <c r="B558" s="7" t="s">
        <v>9215</v>
      </c>
      <c r="C558" t="s">
        <v>3362</v>
      </c>
      <c r="D558" t="s">
        <v>3363</v>
      </c>
      <c r="E558">
        <v>555</v>
      </c>
      <c r="F558">
        <v>13</v>
      </c>
      <c r="G558">
        <v>17</v>
      </c>
      <c r="H558" t="s">
        <v>3364</v>
      </c>
      <c r="I558" t="s">
        <v>3365</v>
      </c>
      <c r="J558">
        <v>27</v>
      </c>
      <c r="K558">
        <v>0</v>
      </c>
      <c r="L558">
        <v>6</v>
      </c>
    </row>
    <row r="559" spans="1:12">
      <c r="A559" s="7" t="s">
        <v>3366</v>
      </c>
      <c r="B559" s="7" t="s">
        <v>8697</v>
      </c>
      <c r="C559" t="s">
        <v>3367</v>
      </c>
      <c r="D559" t="s">
        <v>3368</v>
      </c>
      <c r="E559">
        <v>15041</v>
      </c>
      <c r="F559">
        <v>13</v>
      </c>
      <c r="G559">
        <v>18</v>
      </c>
      <c r="H559" t="s">
        <v>3369</v>
      </c>
      <c r="I559" t="s">
        <v>3370</v>
      </c>
      <c r="J559">
        <v>100</v>
      </c>
      <c r="K559">
        <v>119</v>
      </c>
      <c r="L559">
        <v>15</v>
      </c>
    </row>
    <row r="560" spans="1:12">
      <c r="A560" s="7" t="s">
        <v>3371</v>
      </c>
      <c r="B560" s="7" t="s">
        <v>9216</v>
      </c>
      <c r="C560" t="s">
        <v>3372</v>
      </c>
      <c r="D560" t="s">
        <v>3373</v>
      </c>
      <c r="E560">
        <v>842</v>
      </c>
      <c r="F560">
        <v>13</v>
      </c>
      <c r="G560">
        <v>34</v>
      </c>
      <c r="H560" t="s">
        <v>3374</v>
      </c>
      <c r="I560" t="s">
        <v>3375</v>
      </c>
      <c r="J560">
        <v>272</v>
      </c>
      <c r="K560">
        <v>15</v>
      </c>
      <c r="L560">
        <v>11</v>
      </c>
    </row>
    <row r="561" spans="1:12">
      <c r="A561" s="7" t="s">
        <v>3376</v>
      </c>
      <c r="B561" s="7" t="s">
        <v>9217</v>
      </c>
      <c r="C561" t="s">
        <v>3377</v>
      </c>
      <c r="D561" t="s">
        <v>3378</v>
      </c>
      <c r="E561">
        <v>905</v>
      </c>
      <c r="F561">
        <v>13</v>
      </c>
      <c r="G561">
        <v>38</v>
      </c>
      <c r="H561" t="s">
        <v>3379</v>
      </c>
      <c r="I561" t="s">
        <v>3380</v>
      </c>
      <c r="J561">
        <v>21</v>
      </c>
      <c r="K561">
        <v>0</v>
      </c>
      <c r="L561">
        <v>4</v>
      </c>
    </row>
    <row r="562" spans="1:12">
      <c r="A562" s="7" t="s">
        <v>3381</v>
      </c>
      <c r="B562" s="7" t="s">
        <v>8698</v>
      </c>
      <c r="C562" t="s">
        <v>3382</v>
      </c>
      <c r="D562" t="s">
        <v>3383</v>
      </c>
      <c r="E562">
        <v>7938</v>
      </c>
      <c r="F562">
        <v>14</v>
      </c>
      <c r="G562">
        <v>0</v>
      </c>
      <c r="H562" t="s">
        <v>3384</v>
      </c>
      <c r="I562" t="s">
        <v>3385</v>
      </c>
      <c r="J562">
        <v>17</v>
      </c>
      <c r="K562">
        <v>7</v>
      </c>
      <c r="L562">
        <v>0</v>
      </c>
    </row>
    <row r="563" spans="1:12">
      <c r="A563" s="7" t="s">
        <v>3386</v>
      </c>
      <c r="B563" s="7" t="s">
        <v>9218</v>
      </c>
      <c r="C563" t="s">
        <v>3387</v>
      </c>
      <c r="D563" t="s">
        <v>3388</v>
      </c>
      <c r="E563">
        <v>2635</v>
      </c>
      <c r="F563">
        <v>14</v>
      </c>
      <c r="G563">
        <v>1</v>
      </c>
      <c r="H563" t="s">
        <v>3389</v>
      </c>
      <c r="I563" t="s">
        <v>3390</v>
      </c>
      <c r="J563">
        <v>11</v>
      </c>
      <c r="K563">
        <v>6</v>
      </c>
      <c r="L563">
        <v>0</v>
      </c>
    </row>
    <row r="564" spans="1:12">
      <c r="A564" s="7" t="s">
        <v>3391</v>
      </c>
      <c r="B564" s="7" t="s">
        <v>8699</v>
      </c>
      <c r="C564" t="s">
        <v>3392</v>
      </c>
      <c r="D564" t="s">
        <v>3393</v>
      </c>
      <c r="E564">
        <v>2331</v>
      </c>
      <c r="F564">
        <v>14</v>
      </c>
      <c r="G564">
        <v>3</v>
      </c>
      <c r="H564" t="s">
        <v>3394</v>
      </c>
      <c r="I564" t="s">
        <v>3395</v>
      </c>
      <c r="J564">
        <v>36</v>
      </c>
      <c r="K564">
        <v>6</v>
      </c>
      <c r="L564">
        <v>3</v>
      </c>
    </row>
    <row r="565" spans="1:12">
      <c r="A565" s="7" t="s">
        <v>3396</v>
      </c>
      <c r="B565" s="7" t="s">
        <v>3</v>
      </c>
      <c r="C565" t="s">
        <v>3397</v>
      </c>
      <c r="D565" t="s">
        <v>3398</v>
      </c>
      <c r="E565">
        <v>808</v>
      </c>
      <c r="F565">
        <v>14</v>
      </c>
      <c r="G565">
        <v>3</v>
      </c>
      <c r="H565" t="s">
        <v>3399</v>
      </c>
      <c r="I565" t="s">
        <v>3400</v>
      </c>
      <c r="J565">
        <v>274</v>
      </c>
      <c r="K565">
        <v>16</v>
      </c>
      <c r="L565">
        <v>4</v>
      </c>
    </row>
    <row r="566" spans="1:12">
      <c r="A566" s="7" t="s">
        <v>3401</v>
      </c>
      <c r="B566" s="7" t="s">
        <v>9219</v>
      </c>
      <c r="C566" t="s">
        <v>3402</v>
      </c>
      <c r="D566" t="s">
        <v>3403</v>
      </c>
      <c r="E566">
        <v>691</v>
      </c>
      <c r="F566">
        <v>14</v>
      </c>
      <c r="G566">
        <v>4</v>
      </c>
      <c r="H566" t="s">
        <v>3404</v>
      </c>
      <c r="I566" t="s">
        <v>3405</v>
      </c>
      <c r="J566">
        <v>65</v>
      </c>
      <c r="K566">
        <v>75</v>
      </c>
      <c r="L566">
        <v>6</v>
      </c>
    </row>
    <row r="567" spans="1:12">
      <c r="A567" s="7" t="s">
        <v>3406</v>
      </c>
      <c r="B567" s="7" t="s">
        <v>8700</v>
      </c>
      <c r="C567" t="s">
        <v>3407</v>
      </c>
      <c r="D567" t="s">
        <v>3408</v>
      </c>
      <c r="E567">
        <v>6357</v>
      </c>
      <c r="F567">
        <v>14</v>
      </c>
      <c r="G567">
        <v>4</v>
      </c>
      <c r="H567" t="s">
        <v>3409</v>
      </c>
      <c r="I567" t="s">
        <v>3410</v>
      </c>
      <c r="J567">
        <v>199</v>
      </c>
      <c r="K567">
        <v>4</v>
      </c>
      <c r="L567">
        <v>1</v>
      </c>
    </row>
    <row r="568" spans="1:12">
      <c r="A568" s="7" t="s">
        <v>3411</v>
      </c>
      <c r="B568" s="7" t="s">
        <v>8701</v>
      </c>
      <c r="C568" t="s">
        <v>3412</v>
      </c>
      <c r="D568" t="s">
        <v>3413</v>
      </c>
      <c r="E568">
        <v>9148</v>
      </c>
      <c r="F568">
        <v>14</v>
      </c>
      <c r="G568">
        <v>4</v>
      </c>
      <c r="H568" t="s">
        <v>3414</v>
      </c>
      <c r="I568" t="s">
        <v>3415</v>
      </c>
      <c r="J568">
        <v>133</v>
      </c>
      <c r="K568">
        <v>16</v>
      </c>
      <c r="L568">
        <v>1</v>
      </c>
    </row>
    <row r="569" spans="1:12">
      <c r="A569" s="7" t="s">
        <v>3416</v>
      </c>
      <c r="B569" s="7" t="s">
        <v>8702</v>
      </c>
      <c r="C569" t="s">
        <v>3417</v>
      </c>
      <c r="D569" t="s">
        <v>3418</v>
      </c>
      <c r="E569">
        <v>3283</v>
      </c>
      <c r="F569">
        <v>14</v>
      </c>
      <c r="G569">
        <v>6</v>
      </c>
      <c r="H569" t="s">
        <v>3419</v>
      </c>
      <c r="I569" t="s">
        <v>3420</v>
      </c>
      <c r="J569">
        <v>20</v>
      </c>
      <c r="K569">
        <v>13</v>
      </c>
      <c r="L569">
        <v>0</v>
      </c>
    </row>
    <row r="570" spans="1:12">
      <c r="A570" s="7" t="s">
        <v>3421</v>
      </c>
      <c r="B570" s="7" t="s">
        <v>8703</v>
      </c>
      <c r="C570" t="s">
        <v>3422</v>
      </c>
      <c r="D570" t="s">
        <v>3423</v>
      </c>
      <c r="E570">
        <v>75804</v>
      </c>
      <c r="F570">
        <v>14</v>
      </c>
      <c r="G570">
        <v>8</v>
      </c>
      <c r="H570" t="s">
        <v>3424</v>
      </c>
      <c r="I570" t="s">
        <v>3425</v>
      </c>
      <c r="J570">
        <v>115</v>
      </c>
      <c r="K570">
        <v>79</v>
      </c>
      <c r="L570">
        <v>2</v>
      </c>
    </row>
    <row r="571" spans="1:12">
      <c r="A571" s="7" t="s">
        <v>3426</v>
      </c>
      <c r="B571" s="7" t="s">
        <v>9220</v>
      </c>
      <c r="C571" t="s">
        <v>3427</v>
      </c>
      <c r="D571" t="s">
        <v>3428</v>
      </c>
      <c r="E571">
        <v>634</v>
      </c>
      <c r="F571">
        <v>14</v>
      </c>
      <c r="G571">
        <v>9</v>
      </c>
      <c r="H571" t="s">
        <v>3429</v>
      </c>
      <c r="I571" t="s">
        <v>3430</v>
      </c>
      <c r="J571">
        <v>6</v>
      </c>
      <c r="K571">
        <v>0</v>
      </c>
      <c r="L571">
        <v>3</v>
      </c>
    </row>
    <row r="572" spans="1:12">
      <c r="A572" s="7" t="s">
        <v>3431</v>
      </c>
      <c r="B572" s="7" t="s">
        <v>538</v>
      </c>
      <c r="C572" t="s">
        <v>3432</v>
      </c>
      <c r="D572" t="s">
        <v>3433</v>
      </c>
      <c r="E572">
        <v>5821</v>
      </c>
      <c r="F572">
        <v>14</v>
      </c>
      <c r="G572">
        <v>10</v>
      </c>
      <c r="H572" t="s">
        <v>3434</v>
      </c>
      <c r="I572" t="s">
        <v>3435</v>
      </c>
      <c r="J572">
        <v>743</v>
      </c>
      <c r="K572">
        <v>42</v>
      </c>
      <c r="L572">
        <v>38</v>
      </c>
    </row>
    <row r="573" spans="1:12">
      <c r="A573" s="7" t="s">
        <v>3436</v>
      </c>
      <c r="B573" s="7" t="s">
        <v>8704</v>
      </c>
      <c r="C573" t="s">
        <v>3437</v>
      </c>
      <c r="D573" t="s">
        <v>3438</v>
      </c>
      <c r="E573">
        <v>1718</v>
      </c>
      <c r="F573">
        <v>14</v>
      </c>
      <c r="G573">
        <v>12</v>
      </c>
      <c r="H573" t="s">
        <v>3439</v>
      </c>
      <c r="I573" t="s">
        <v>3440</v>
      </c>
      <c r="J573">
        <v>119</v>
      </c>
      <c r="K573">
        <v>4</v>
      </c>
      <c r="L573">
        <v>79</v>
      </c>
    </row>
    <row r="574" spans="1:12">
      <c r="A574" s="7" t="s">
        <v>3441</v>
      </c>
      <c r="B574" s="7" t="s">
        <v>9221</v>
      </c>
      <c r="C574" t="s">
        <v>3442</v>
      </c>
      <c r="D574" t="s">
        <v>3443</v>
      </c>
      <c r="E574">
        <v>26124</v>
      </c>
      <c r="F574">
        <v>14</v>
      </c>
      <c r="G574">
        <v>12</v>
      </c>
      <c r="H574" t="s">
        <v>3444</v>
      </c>
      <c r="I574" t="s">
        <v>3445</v>
      </c>
      <c r="J574">
        <v>46</v>
      </c>
      <c r="K574">
        <v>1</v>
      </c>
      <c r="L574">
        <v>3</v>
      </c>
    </row>
    <row r="575" spans="1:12">
      <c r="A575" s="7" t="s">
        <v>3446</v>
      </c>
      <c r="B575" s="7" t="s">
        <v>9222</v>
      </c>
      <c r="C575" t="s">
        <v>3447</v>
      </c>
      <c r="D575" t="s">
        <v>3448</v>
      </c>
      <c r="E575">
        <v>4902</v>
      </c>
      <c r="F575">
        <v>14</v>
      </c>
      <c r="G575">
        <v>14</v>
      </c>
      <c r="H575" t="s">
        <v>3449</v>
      </c>
      <c r="I575" t="s">
        <v>3450</v>
      </c>
      <c r="J575">
        <v>581</v>
      </c>
      <c r="K575">
        <v>27</v>
      </c>
      <c r="L575">
        <v>316</v>
      </c>
    </row>
    <row r="576" spans="1:12">
      <c r="A576" s="7" t="s">
        <v>3451</v>
      </c>
      <c r="B576" s="7" t="s">
        <v>9223</v>
      </c>
      <c r="C576" t="s">
        <v>3452</v>
      </c>
      <c r="D576" t="s">
        <v>3453</v>
      </c>
      <c r="E576">
        <v>734</v>
      </c>
      <c r="F576">
        <v>14</v>
      </c>
      <c r="G576">
        <v>22</v>
      </c>
      <c r="H576" t="s">
        <v>3454</v>
      </c>
      <c r="I576" t="s">
        <v>3455</v>
      </c>
      <c r="J576">
        <v>416</v>
      </c>
      <c r="K576">
        <v>0</v>
      </c>
      <c r="L576">
        <v>23</v>
      </c>
    </row>
    <row r="577" spans="1:12">
      <c r="A577" s="7" t="s">
        <v>3456</v>
      </c>
      <c r="B577" s="7" t="s">
        <v>306</v>
      </c>
      <c r="C577" t="s">
        <v>3457</v>
      </c>
      <c r="D577" t="s">
        <v>3458</v>
      </c>
      <c r="E577">
        <v>17341</v>
      </c>
      <c r="F577">
        <v>14</v>
      </c>
      <c r="G577">
        <v>26</v>
      </c>
      <c r="H577" t="s">
        <v>3459</v>
      </c>
      <c r="I577" t="s">
        <v>3460</v>
      </c>
      <c r="J577">
        <v>331</v>
      </c>
      <c r="K577">
        <v>81</v>
      </c>
      <c r="L577">
        <v>25</v>
      </c>
    </row>
    <row r="578" spans="1:12">
      <c r="A578" s="7" t="s">
        <v>3461</v>
      </c>
      <c r="B578" s="7" t="s">
        <v>8705</v>
      </c>
      <c r="C578" t="s">
        <v>3462</v>
      </c>
      <c r="D578" t="s">
        <v>3463</v>
      </c>
      <c r="E578">
        <v>79168</v>
      </c>
      <c r="F578">
        <v>14</v>
      </c>
      <c r="G578">
        <v>50</v>
      </c>
      <c r="H578" t="s">
        <v>3464</v>
      </c>
      <c r="I578" t="s">
        <v>3465</v>
      </c>
      <c r="J578">
        <v>709</v>
      </c>
      <c r="K578">
        <v>30</v>
      </c>
      <c r="L578">
        <v>551</v>
      </c>
    </row>
    <row r="579" spans="1:12">
      <c r="A579" s="7" t="s">
        <v>3466</v>
      </c>
      <c r="B579" s="7" t="s">
        <v>9224</v>
      </c>
      <c r="C579" t="s">
        <v>3467</v>
      </c>
      <c r="D579" t="s">
        <v>3468</v>
      </c>
      <c r="E579">
        <v>738</v>
      </c>
      <c r="F579">
        <v>15</v>
      </c>
      <c r="G579">
        <v>2</v>
      </c>
      <c r="H579" t="s">
        <v>3469</v>
      </c>
      <c r="I579" t="s">
        <v>3470</v>
      </c>
      <c r="J579">
        <v>172</v>
      </c>
      <c r="K579">
        <v>1</v>
      </c>
      <c r="L579">
        <v>2</v>
      </c>
    </row>
    <row r="580" spans="1:12">
      <c r="A580" s="7" t="s">
        <v>3471</v>
      </c>
      <c r="B580" s="7" t="s">
        <v>42</v>
      </c>
      <c r="C580" t="s">
        <v>3472</v>
      </c>
      <c r="D580" t="s">
        <v>3473</v>
      </c>
      <c r="E580">
        <v>6054</v>
      </c>
      <c r="F580">
        <v>15</v>
      </c>
      <c r="G580">
        <v>3</v>
      </c>
      <c r="H580" t="s">
        <v>3474</v>
      </c>
      <c r="I580" t="s">
        <v>3475</v>
      </c>
      <c r="J580">
        <v>346</v>
      </c>
      <c r="K580">
        <v>105</v>
      </c>
      <c r="L580">
        <v>1</v>
      </c>
    </row>
    <row r="581" spans="1:12">
      <c r="A581" s="7" t="s">
        <v>3476</v>
      </c>
      <c r="B581" s="7" t="s">
        <v>8706</v>
      </c>
      <c r="C581" t="s">
        <v>3477</v>
      </c>
      <c r="D581" t="s">
        <v>3478</v>
      </c>
      <c r="E581">
        <v>2692</v>
      </c>
      <c r="F581">
        <v>15</v>
      </c>
      <c r="G581">
        <v>4</v>
      </c>
      <c r="H581" t="s">
        <v>3479</v>
      </c>
      <c r="I581" t="s">
        <v>3480</v>
      </c>
      <c r="J581">
        <v>27</v>
      </c>
      <c r="K581">
        <v>16</v>
      </c>
      <c r="L581">
        <v>0</v>
      </c>
    </row>
    <row r="582" spans="1:12">
      <c r="A582" s="7" t="s">
        <v>3481</v>
      </c>
      <c r="B582" s="7" t="s">
        <v>8707</v>
      </c>
      <c r="C582" t="s">
        <v>3482</v>
      </c>
      <c r="D582" t="s">
        <v>3483</v>
      </c>
      <c r="E582">
        <v>1096</v>
      </c>
      <c r="F582">
        <v>15</v>
      </c>
      <c r="G582">
        <v>5</v>
      </c>
      <c r="H582" t="s">
        <v>3484</v>
      </c>
      <c r="I582" t="s">
        <v>3485</v>
      </c>
      <c r="J582">
        <v>37</v>
      </c>
      <c r="K582">
        <v>14</v>
      </c>
      <c r="L582">
        <v>2</v>
      </c>
    </row>
    <row r="583" spans="1:12">
      <c r="A583" s="7" t="s">
        <v>3486</v>
      </c>
      <c r="B583" s="7" t="s">
        <v>9225</v>
      </c>
      <c r="C583" t="s">
        <v>3487</v>
      </c>
      <c r="D583" t="s">
        <v>3488</v>
      </c>
      <c r="E583">
        <v>63021</v>
      </c>
      <c r="F583">
        <v>15</v>
      </c>
      <c r="G583">
        <v>5</v>
      </c>
      <c r="H583" t="s">
        <v>3489</v>
      </c>
      <c r="I583" t="s">
        <v>3490</v>
      </c>
      <c r="J583">
        <v>110</v>
      </c>
      <c r="K583">
        <v>59</v>
      </c>
      <c r="L583">
        <v>3</v>
      </c>
    </row>
    <row r="584" spans="1:12">
      <c r="A584" s="7" t="s">
        <v>3491</v>
      </c>
      <c r="B584" s="7" t="s">
        <v>8708</v>
      </c>
      <c r="C584" t="s">
        <v>3492</v>
      </c>
      <c r="D584" t="s">
        <v>3493</v>
      </c>
      <c r="E584">
        <v>4735</v>
      </c>
      <c r="F584">
        <v>15</v>
      </c>
      <c r="G584">
        <v>7</v>
      </c>
      <c r="H584" t="s">
        <v>3494</v>
      </c>
      <c r="I584" t="s">
        <v>3495</v>
      </c>
      <c r="J584">
        <v>94</v>
      </c>
      <c r="K584">
        <v>4</v>
      </c>
      <c r="L584">
        <v>1</v>
      </c>
    </row>
    <row r="585" spans="1:12">
      <c r="A585" s="7" t="s">
        <v>3496</v>
      </c>
      <c r="B585" s="7" t="s">
        <v>8709</v>
      </c>
      <c r="C585" t="s">
        <v>3497</v>
      </c>
      <c r="D585" t="s">
        <v>3498</v>
      </c>
      <c r="E585">
        <v>29246</v>
      </c>
      <c r="F585">
        <v>15</v>
      </c>
      <c r="G585">
        <v>8</v>
      </c>
      <c r="H585" t="s">
        <v>3499</v>
      </c>
      <c r="I585" t="s">
        <v>3500</v>
      </c>
      <c r="J585">
        <v>6</v>
      </c>
      <c r="K585">
        <v>39</v>
      </c>
      <c r="L585">
        <v>1</v>
      </c>
    </row>
    <row r="586" spans="1:12">
      <c r="A586" s="7" t="s">
        <v>3501</v>
      </c>
      <c r="B586" s="7" t="s">
        <v>9226</v>
      </c>
      <c r="C586" t="s">
        <v>3502</v>
      </c>
      <c r="D586" t="s">
        <v>3503</v>
      </c>
      <c r="E586">
        <v>17750</v>
      </c>
      <c r="F586">
        <v>15</v>
      </c>
      <c r="G586">
        <v>12</v>
      </c>
      <c r="H586" t="s">
        <v>3504</v>
      </c>
      <c r="I586" t="s">
        <v>3505</v>
      </c>
      <c r="J586">
        <v>201</v>
      </c>
      <c r="K586">
        <v>24</v>
      </c>
      <c r="L586">
        <v>4</v>
      </c>
    </row>
    <row r="587" spans="1:12">
      <c r="A587" s="7" t="s">
        <v>3506</v>
      </c>
      <c r="B587" s="7" t="s">
        <v>9227</v>
      </c>
      <c r="C587" t="s">
        <v>3507</v>
      </c>
      <c r="D587" t="s">
        <v>3508</v>
      </c>
      <c r="E587">
        <v>85395</v>
      </c>
      <c r="F587">
        <v>15</v>
      </c>
      <c r="G587">
        <v>13</v>
      </c>
      <c r="H587" t="s">
        <v>3509</v>
      </c>
      <c r="I587" t="s">
        <v>3510</v>
      </c>
      <c r="J587">
        <v>60</v>
      </c>
      <c r="K587">
        <v>16</v>
      </c>
      <c r="L587">
        <v>70</v>
      </c>
    </row>
    <row r="588" spans="1:12">
      <c r="A588" s="7" t="s">
        <v>3511</v>
      </c>
      <c r="B588" s="7" t="s">
        <v>548</v>
      </c>
      <c r="C588" t="s">
        <v>3512</v>
      </c>
      <c r="D588" t="s">
        <v>3513</v>
      </c>
      <c r="E588">
        <v>103328</v>
      </c>
      <c r="F588">
        <v>15</v>
      </c>
      <c r="G588">
        <v>14</v>
      </c>
      <c r="H588" t="s">
        <v>3514</v>
      </c>
      <c r="I588" t="s">
        <v>3515</v>
      </c>
      <c r="J588">
        <v>565</v>
      </c>
      <c r="K588">
        <v>53</v>
      </c>
      <c r="L588">
        <v>14</v>
      </c>
    </row>
    <row r="589" spans="1:12">
      <c r="A589" s="7" t="s">
        <v>3516</v>
      </c>
      <c r="B589" s="7" t="s">
        <v>9228</v>
      </c>
      <c r="C589" t="s">
        <v>3517</v>
      </c>
      <c r="D589" t="s">
        <v>3518</v>
      </c>
      <c r="E589">
        <v>4609</v>
      </c>
      <c r="F589">
        <v>15</v>
      </c>
      <c r="G589">
        <v>15</v>
      </c>
      <c r="H589" t="s">
        <v>3519</v>
      </c>
      <c r="I589" t="s">
        <v>3520</v>
      </c>
      <c r="J589">
        <v>189</v>
      </c>
      <c r="K589">
        <v>22</v>
      </c>
      <c r="L589">
        <v>5</v>
      </c>
    </row>
    <row r="590" spans="1:12">
      <c r="A590" s="7" t="s">
        <v>3521</v>
      </c>
      <c r="B590" s="7" t="s">
        <v>8710</v>
      </c>
      <c r="C590" t="s">
        <v>3522</v>
      </c>
      <c r="D590" t="s">
        <v>3523</v>
      </c>
      <c r="E590">
        <v>7060</v>
      </c>
      <c r="F590">
        <v>15</v>
      </c>
      <c r="G590">
        <v>19</v>
      </c>
      <c r="H590" t="s">
        <v>3524</v>
      </c>
      <c r="I590" t="s">
        <v>3525</v>
      </c>
      <c r="J590">
        <v>108</v>
      </c>
      <c r="K590">
        <v>44</v>
      </c>
      <c r="L590">
        <v>3</v>
      </c>
    </row>
    <row r="591" spans="1:12">
      <c r="A591" s="7" t="s">
        <v>3526</v>
      </c>
      <c r="B591" s="7" t="s">
        <v>9229</v>
      </c>
      <c r="C591" t="s">
        <v>3527</v>
      </c>
      <c r="D591" t="s">
        <v>3528</v>
      </c>
      <c r="E591">
        <v>2512</v>
      </c>
      <c r="F591">
        <v>15</v>
      </c>
      <c r="G591">
        <v>20</v>
      </c>
      <c r="H591" t="s">
        <v>3529</v>
      </c>
      <c r="I591" t="s">
        <v>3530</v>
      </c>
      <c r="J591">
        <v>17</v>
      </c>
      <c r="K591">
        <v>32</v>
      </c>
      <c r="L591">
        <v>12</v>
      </c>
    </row>
    <row r="592" spans="1:12">
      <c r="A592" s="7" t="s">
        <v>3531</v>
      </c>
      <c r="B592" s="7" t="s">
        <v>93</v>
      </c>
      <c r="C592" t="s">
        <v>3532</v>
      </c>
      <c r="D592" t="s">
        <v>3533</v>
      </c>
      <c r="E592">
        <v>5232</v>
      </c>
      <c r="F592">
        <v>15</v>
      </c>
      <c r="G592">
        <v>37</v>
      </c>
      <c r="H592" t="s">
        <v>3534</v>
      </c>
      <c r="I592" t="s">
        <v>3535</v>
      </c>
      <c r="J592">
        <v>375</v>
      </c>
      <c r="K592">
        <v>0</v>
      </c>
      <c r="L592">
        <v>4</v>
      </c>
    </row>
    <row r="593" spans="1:12">
      <c r="A593" s="7" t="s">
        <v>3536</v>
      </c>
      <c r="B593" s="7" t="s">
        <v>9230</v>
      </c>
      <c r="C593" t="s">
        <v>3537</v>
      </c>
      <c r="D593" t="s">
        <v>3538</v>
      </c>
      <c r="E593">
        <v>2400</v>
      </c>
      <c r="F593">
        <v>15</v>
      </c>
      <c r="G593">
        <v>44</v>
      </c>
      <c r="H593" t="s">
        <v>3539</v>
      </c>
      <c r="I593" t="s">
        <v>3540</v>
      </c>
      <c r="J593">
        <v>183</v>
      </c>
      <c r="K593">
        <v>67</v>
      </c>
      <c r="L593">
        <v>51</v>
      </c>
    </row>
    <row r="594" spans="1:12">
      <c r="A594" s="7" t="s">
        <v>3541</v>
      </c>
      <c r="B594" s="7" t="s">
        <v>570</v>
      </c>
      <c r="C594" t="s">
        <v>3542</v>
      </c>
      <c r="D594" t="s">
        <v>3543</v>
      </c>
      <c r="E594">
        <v>13569</v>
      </c>
      <c r="F594">
        <v>16</v>
      </c>
      <c r="G594">
        <v>2</v>
      </c>
      <c r="H594" t="s">
        <v>3544</v>
      </c>
      <c r="I594" t="s">
        <v>3545</v>
      </c>
      <c r="J594">
        <v>234</v>
      </c>
      <c r="K594">
        <v>0</v>
      </c>
      <c r="L594">
        <v>1</v>
      </c>
    </row>
    <row r="595" spans="1:12">
      <c r="A595" s="7" t="s">
        <v>3546</v>
      </c>
      <c r="B595" s="7" t="s">
        <v>400</v>
      </c>
      <c r="C595" t="s">
        <v>3547</v>
      </c>
      <c r="D595" t="s">
        <v>3548</v>
      </c>
      <c r="E595">
        <v>4174</v>
      </c>
      <c r="F595">
        <v>16</v>
      </c>
      <c r="G595">
        <v>6</v>
      </c>
      <c r="H595" t="s">
        <v>3549</v>
      </c>
      <c r="I595" t="s">
        <v>3550</v>
      </c>
      <c r="J595">
        <v>92</v>
      </c>
      <c r="K595">
        <v>181</v>
      </c>
      <c r="L595">
        <v>47</v>
      </c>
    </row>
    <row r="596" spans="1:12">
      <c r="A596" s="7" t="s">
        <v>3551</v>
      </c>
      <c r="B596" s="7" t="s">
        <v>9231</v>
      </c>
      <c r="C596" t="s">
        <v>3552</v>
      </c>
      <c r="D596" t="s">
        <v>3553</v>
      </c>
      <c r="E596">
        <v>15573</v>
      </c>
      <c r="F596">
        <v>16</v>
      </c>
      <c r="G596">
        <v>7</v>
      </c>
      <c r="H596" t="s">
        <v>3554</v>
      </c>
      <c r="I596" t="s">
        <v>3555</v>
      </c>
      <c r="J596">
        <v>163</v>
      </c>
      <c r="K596">
        <v>39</v>
      </c>
      <c r="L596">
        <v>0</v>
      </c>
    </row>
    <row r="597" spans="1:12">
      <c r="A597" s="7" t="s">
        <v>3556</v>
      </c>
      <c r="B597" s="7" t="s">
        <v>458</v>
      </c>
      <c r="C597" t="s">
        <v>3557</v>
      </c>
      <c r="D597" t="s">
        <v>3558</v>
      </c>
      <c r="E597">
        <v>4968</v>
      </c>
      <c r="F597">
        <v>16</v>
      </c>
      <c r="G597">
        <v>11</v>
      </c>
      <c r="H597" t="s">
        <v>3559</v>
      </c>
      <c r="I597" t="s">
        <v>3560</v>
      </c>
      <c r="J597">
        <v>520</v>
      </c>
      <c r="K597">
        <v>240</v>
      </c>
      <c r="L597">
        <v>43</v>
      </c>
    </row>
    <row r="598" spans="1:12">
      <c r="A598" s="7" t="s">
        <v>3561</v>
      </c>
      <c r="B598" s="7" t="s">
        <v>453</v>
      </c>
      <c r="C598" t="s">
        <v>3562</v>
      </c>
      <c r="D598" t="s">
        <v>3563</v>
      </c>
      <c r="E598">
        <v>22286</v>
      </c>
      <c r="F598">
        <v>16</v>
      </c>
      <c r="G598">
        <v>13</v>
      </c>
      <c r="H598" t="s">
        <v>3564</v>
      </c>
      <c r="I598" t="s">
        <v>3565</v>
      </c>
      <c r="J598">
        <v>630</v>
      </c>
      <c r="K598">
        <v>169</v>
      </c>
      <c r="L598">
        <v>1</v>
      </c>
    </row>
    <row r="599" spans="1:12">
      <c r="A599" s="7" t="s">
        <v>3566</v>
      </c>
      <c r="B599" s="7" t="s">
        <v>8711</v>
      </c>
      <c r="C599" t="s">
        <v>3567</v>
      </c>
      <c r="D599" t="s">
        <v>3568</v>
      </c>
      <c r="E599">
        <v>2720</v>
      </c>
      <c r="F599">
        <v>16</v>
      </c>
      <c r="G599">
        <v>15</v>
      </c>
      <c r="H599" t="s">
        <v>3569</v>
      </c>
      <c r="I599" t="s">
        <v>3570</v>
      </c>
      <c r="J599">
        <v>7</v>
      </c>
      <c r="K599">
        <v>0</v>
      </c>
      <c r="L599">
        <v>2</v>
      </c>
    </row>
    <row r="600" spans="1:12">
      <c r="A600" s="7" t="s">
        <v>3571</v>
      </c>
      <c r="B600" s="7" t="s">
        <v>398</v>
      </c>
      <c r="C600" t="s">
        <v>3572</v>
      </c>
      <c r="D600" t="s">
        <v>3573</v>
      </c>
      <c r="E600">
        <v>85082</v>
      </c>
      <c r="F600">
        <v>16</v>
      </c>
      <c r="G600">
        <v>18</v>
      </c>
      <c r="H600" t="s">
        <v>3574</v>
      </c>
      <c r="I600" t="s">
        <v>3575</v>
      </c>
      <c r="J600">
        <v>141</v>
      </c>
      <c r="K600">
        <v>155</v>
      </c>
      <c r="L600">
        <v>124</v>
      </c>
    </row>
    <row r="601" spans="1:12">
      <c r="A601" s="7" t="s">
        <v>3576</v>
      </c>
      <c r="B601" s="7" t="s">
        <v>8712</v>
      </c>
      <c r="C601" t="s">
        <v>3577</v>
      </c>
      <c r="D601" t="s">
        <v>3578</v>
      </c>
      <c r="E601">
        <v>2977</v>
      </c>
      <c r="F601">
        <v>16</v>
      </c>
      <c r="G601">
        <v>22</v>
      </c>
      <c r="H601" t="s">
        <v>3579</v>
      </c>
      <c r="I601" t="s">
        <v>3580</v>
      </c>
      <c r="J601">
        <v>169</v>
      </c>
      <c r="K601">
        <v>29</v>
      </c>
      <c r="L601">
        <v>30</v>
      </c>
    </row>
    <row r="602" spans="1:12">
      <c r="A602" s="7" t="s">
        <v>3581</v>
      </c>
      <c r="B602" s="7" t="s">
        <v>8713</v>
      </c>
      <c r="C602" t="s">
        <v>3582</v>
      </c>
      <c r="D602" t="s">
        <v>3583</v>
      </c>
      <c r="E602">
        <v>1828</v>
      </c>
      <c r="F602">
        <v>17</v>
      </c>
      <c r="G602">
        <v>3</v>
      </c>
      <c r="H602" t="s">
        <v>3584</v>
      </c>
      <c r="I602" t="s">
        <v>3585</v>
      </c>
      <c r="J602">
        <v>100</v>
      </c>
      <c r="K602">
        <v>19</v>
      </c>
      <c r="L602">
        <v>7</v>
      </c>
    </row>
    <row r="603" spans="1:12">
      <c r="A603" s="7" t="s">
        <v>3586</v>
      </c>
      <c r="B603" s="7" t="s">
        <v>8714</v>
      </c>
      <c r="C603" t="s">
        <v>3587</v>
      </c>
      <c r="D603" t="s">
        <v>3588</v>
      </c>
      <c r="E603">
        <v>2892</v>
      </c>
      <c r="F603">
        <v>17</v>
      </c>
      <c r="G603">
        <v>6</v>
      </c>
      <c r="H603" t="s">
        <v>3589</v>
      </c>
      <c r="I603" t="s">
        <v>3590</v>
      </c>
      <c r="J603">
        <v>49</v>
      </c>
      <c r="K603">
        <v>42</v>
      </c>
      <c r="L603">
        <v>7</v>
      </c>
    </row>
    <row r="604" spans="1:12">
      <c r="A604" s="7" t="s">
        <v>3591</v>
      </c>
      <c r="B604" s="7" t="s">
        <v>9232</v>
      </c>
      <c r="C604" t="s">
        <v>3592</v>
      </c>
      <c r="D604" t="s">
        <v>3593</v>
      </c>
      <c r="E604">
        <v>28103</v>
      </c>
      <c r="F604">
        <v>17</v>
      </c>
      <c r="G604">
        <v>6</v>
      </c>
      <c r="H604" t="s">
        <v>3594</v>
      </c>
      <c r="I604" t="s">
        <v>3595</v>
      </c>
      <c r="J604">
        <v>286</v>
      </c>
      <c r="K604">
        <v>53</v>
      </c>
      <c r="L604">
        <v>1</v>
      </c>
    </row>
    <row r="605" spans="1:12">
      <c r="A605" s="7" t="s">
        <v>3596</v>
      </c>
      <c r="B605" s="7" t="s">
        <v>9233</v>
      </c>
      <c r="C605" t="s">
        <v>3597</v>
      </c>
      <c r="D605" t="s">
        <v>3598</v>
      </c>
      <c r="E605">
        <v>1232</v>
      </c>
      <c r="F605">
        <v>17</v>
      </c>
      <c r="G605">
        <v>7</v>
      </c>
      <c r="H605" t="s">
        <v>3599</v>
      </c>
      <c r="I605" t="s">
        <v>3600</v>
      </c>
      <c r="J605">
        <v>24</v>
      </c>
      <c r="K605">
        <v>9</v>
      </c>
      <c r="L605">
        <v>5</v>
      </c>
    </row>
    <row r="606" spans="1:12">
      <c r="A606" s="7" t="s">
        <v>3601</v>
      </c>
      <c r="B606" s="7" t="s">
        <v>273</v>
      </c>
      <c r="C606" t="s">
        <v>3602</v>
      </c>
      <c r="D606" t="s">
        <v>3603</v>
      </c>
      <c r="E606">
        <v>4514</v>
      </c>
      <c r="F606">
        <v>17</v>
      </c>
      <c r="G606">
        <v>8</v>
      </c>
      <c r="H606" t="s">
        <v>3604</v>
      </c>
      <c r="I606" t="s">
        <v>3605</v>
      </c>
      <c r="J606">
        <v>51</v>
      </c>
      <c r="K606">
        <v>41</v>
      </c>
      <c r="L606">
        <v>3</v>
      </c>
    </row>
    <row r="607" spans="1:12">
      <c r="A607" s="7" t="s">
        <v>3606</v>
      </c>
      <c r="B607" s="7" t="s">
        <v>8715</v>
      </c>
      <c r="C607" t="s">
        <v>3607</v>
      </c>
      <c r="D607" t="s">
        <v>3608</v>
      </c>
      <c r="E607">
        <v>793</v>
      </c>
      <c r="F607">
        <v>17</v>
      </c>
      <c r="G607">
        <v>11</v>
      </c>
      <c r="H607" t="s">
        <v>3609</v>
      </c>
      <c r="I607" t="s">
        <v>3610</v>
      </c>
      <c r="J607">
        <v>120</v>
      </c>
      <c r="K607">
        <v>40</v>
      </c>
      <c r="L607">
        <v>15</v>
      </c>
    </row>
    <row r="608" spans="1:12">
      <c r="A608" s="7" t="s">
        <v>3611</v>
      </c>
      <c r="B608" s="7" t="s">
        <v>163</v>
      </c>
      <c r="C608" t="s">
        <v>3612</v>
      </c>
      <c r="D608" t="s">
        <v>3613</v>
      </c>
      <c r="E608">
        <v>9569</v>
      </c>
      <c r="F608">
        <v>17</v>
      </c>
      <c r="G608">
        <v>11</v>
      </c>
      <c r="H608" t="s">
        <v>3614</v>
      </c>
      <c r="I608" t="s">
        <v>3615</v>
      </c>
      <c r="J608">
        <v>496</v>
      </c>
      <c r="K608">
        <v>449</v>
      </c>
      <c r="L608">
        <v>34</v>
      </c>
    </row>
    <row r="609" spans="1:12">
      <c r="A609" s="7" t="s">
        <v>3616</v>
      </c>
      <c r="B609" s="7" t="s">
        <v>9234</v>
      </c>
      <c r="C609" t="s">
        <v>3617</v>
      </c>
      <c r="D609" t="s">
        <v>3618</v>
      </c>
      <c r="E609">
        <v>16946</v>
      </c>
      <c r="F609">
        <v>17</v>
      </c>
      <c r="G609">
        <v>12</v>
      </c>
      <c r="H609" t="s">
        <v>3619</v>
      </c>
      <c r="I609" t="s">
        <v>3620</v>
      </c>
      <c r="J609">
        <v>168</v>
      </c>
      <c r="K609">
        <v>24</v>
      </c>
      <c r="L609">
        <v>51</v>
      </c>
    </row>
    <row r="610" spans="1:12">
      <c r="A610" s="7" t="s">
        <v>3621</v>
      </c>
      <c r="B610" s="7" t="s">
        <v>8716</v>
      </c>
      <c r="C610" t="s">
        <v>3622</v>
      </c>
      <c r="D610" t="s">
        <v>3623</v>
      </c>
      <c r="E610">
        <v>28199</v>
      </c>
      <c r="F610">
        <v>17</v>
      </c>
      <c r="G610">
        <v>13</v>
      </c>
      <c r="H610" t="s">
        <v>3624</v>
      </c>
      <c r="I610" t="s">
        <v>3625</v>
      </c>
      <c r="J610">
        <v>20</v>
      </c>
      <c r="K610">
        <v>35</v>
      </c>
      <c r="L610">
        <v>8</v>
      </c>
    </row>
    <row r="611" spans="1:12">
      <c r="A611" s="7" t="s">
        <v>3626</v>
      </c>
      <c r="B611" s="7" t="s">
        <v>115</v>
      </c>
      <c r="C611" t="s">
        <v>3627</v>
      </c>
      <c r="D611" t="s">
        <v>3628</v>
      </c>
      <c r="E611">
        <v>15977</v>
      </c>
      <c r="F611">
        <v>17</v>
      </c>
      <c r="G611">
        <v>15</v>
      </c>
      <c r="H611" t="s">
        <v>3629</v>
      </c>
      <c r="I611" t="s">
        <v>3630</v>
      </c>
      <c r="J611">
        <v>93</v>
      </c>
      <c r="K611">
        <v>0</v>
      </c>
      <c r="L611">
        <v>39</v>
      </c>
    </row>
    <row r="612" spans="1:12">
      <c r="A612" s="7" t="s">
        <v>3631</v>
      </c>
      <c r="B612" s="7" t="s">
        <v>230</v>
      </c>
      <c r="C612" t="s">
        <v>3632</v>
      </c>
      <c r="D612" t="s">
        <v>3633</v>
      </c>
      <c r="E612">
        <v>24670</v>
      </c>
      <c r="F612">
        <v>17</v>
      </c>
      <c r="G612">
        <v>15</v>
      </c>
      <c r="H612" t="s">
        <v>3634</v>
      </c>
      <c r="I612" t="s">
        <v>3635</v>
      </c>
      <c r="J612">
        <v>430</v>
      </c>
      <c r="K612">
        <v>32</v>
      </c>
      <c r="L612">
        <v>83</v>
      </c>
    </row>
    <row r="613" spans="1:12">
      <c r="A613" s="7" t="s">
        <v>3636</v>
      </c>
      <c r="B613" s="7" t="s">
        <v>206</v>
      </c>
      <c r="C613" t="s">
        <v>3637</v>
      </c>
      <c r="D613" t="s">
        <v>3638</v>
      </c>
      <c r="E613">
        <v>10606</v>
      </c>
      <c r="F613">
        <v>17</v>
      </c>
      <c r="G613">
        <v>16</v>
      </c>
      <c r="H613" t="s">
        <v>3639</v>
      </c>
      <c r="I613" t="s">
        <v>3640</v>
      </c>
      <c r="J613">
        <v>403</v>
      </c>
      <c r="K613">
        <v>13</v>
      </c>
      <c r="L613">
        <v>33</v>
      </c>
    </row>
    <row r="614" spans="1:12">
      <c r="A614" s="7" t="s">
        <v>3641</v>
      </c>
      <c r="B614" s="7" t="s">
        <v>256</v>
      </c>
      <c r="C614" t="s">
        <v>3642</v>
      </c>
      <c r="D614" t="s">
        <v>3643</v>
      </c>
      <c r="E614">
        <v>2554</v>
      </c>
      <c r="F614">
        <v>17</v>
      </c>
      <c r="G614">
        <v>18</v>
      </c>
      <c r="H614" t="s">
        <v>3644</v>
      </c>
      <c r="I614" t="s">
        <v>3645</v>
      </c>
      <c r="J614">
        <v>113</v>
      </c>
      <c r="K614">
        <v>20</v>
      </c>
      <c r="L614">
        <v>30</v>
      </c>
    </row>
    <row r="615" spans="1:12">
      <c r="A615" s="7" t="s">
        <v>3646</v>
      </c>
      <c r="B615" s="7" t="s">
        <v>9235</v>
      </c>
      <c r="C615" t="s">
        <v>3647</v>
      </c>
      <c r="D615" t="s">
        <v>3648</v>
      </c>
      <c r="E615">
        <v>1040</v>
      </c>
      <c r="F615">
        <v>17</v>
      </c>
      <c r="G615">
        <v>18</v>
      </c>
      <c r="H615" t="s">
        <v>3649</v>
      </c>
      <c r="I615" t="s">
        <v>3650</v>
      </c>
      <c r="J615">
        <v>103</v>
      </c>
      <c r="K615">
        <v>26</v>
      </c>
      <c r="L615">
        <v>8</v>
      </c>
    </row>
    <row r="616" spans="1:12">
      <c r="A616" s="7" t="s">
        <v>3651</v>
      </c>
      <c r="B616" s="7" t="s">
        <v>8717</v>
      </c>
      <c r="C616" t="s">
        <v>3652</v>
      </c>
      <c r="D616" t="s">
        <v>3653</v>
      </c>
      <c r="E616">
        <v>1108</v>
      </c>
      <c r="F616">
        <v>17</v>
      </c>
      <c r="G616">
        <v>20</v>
      </c>
      <c r="H616" t="s">
        <v>3654</v>
      </c>
      <c r="I616" t="s">
        <v>3655</v>
      </c>
      <c r="J616">
        <v>26</v>
      </c>
      <c r="K616">
        <v>46</v>
      </c>
      <c r="L616">
        <v>12</v>
      </c>
    </row>
    <row r="617" spans="1:12">
      <c r="A617" s="7" t="s">
        <v>3656</v>
      </c>
      <c r="B617" s="7" t="s">
        <v>9236</v>
      </c>
      <c r="C617" t="s">
        <v>3657</v>
      </c>
      <c r="D617" t="s">
        <v>3658</v>
      </c>
      <c r="E617">
        <v>12769</v>
      </c>
      <c r="F617">
        <v>17</v>
      </c>
      <c r="G617">
        <v>20</v>
      </c>
      <c r="H617" t="s">
        <v>3659</v>
      </c>
      <c r="I617" t="s">
        <v>3660</v>
      </c>
      <c r="J617">
        <v>45</v>
      </c>
      <c r="K617">
        <v>18</v>
      </c>
      <c r="L617">
        <v>9</v>
      </c>
    </row>
    <row r="618" spans="1:12">
      <c r="A618" s="7" t="s">
        <v>3661</v>
      </c>
      <c r="B618" s="7" t="s">
        <v>9237</v>
      </c>
      <c r="C618" t="s">
        <v>3662</v>
      </c>
      <c r="D618" t="s">
        <v>3663</v>
      </c>
      <c r="E618">
        <v>7743</v>
      </c>
      <c r="F618">
        <v>17</v>
      </c>
      <c r="G618">
        <v>27</v>
      </c>
      <c r="H618" t="s">
        <v>3664</v>
      </c>
      <c r="I618" t="s">
        <v>3665</v>
      </c>
      <c r="J618">
        <v>196</v>
      </c>
      <c r="K618">
        <v>18</v>
      </c>
      <c r="L618">
        <v>48</v>
      </c>
    </row>
    <row r="619" spans="1:12">
      <c r="A619" s="7" t="s">
        <v>3666</v>
      </c>
      <c r="B619" s="7" t="s">
        <v>212</v>
      </c>
      <c r="C619" t="s">
        <v>3667</v>
      </c>
      <c r="D619" t="s">
        <v>3668</v>
      </c>
      <c r="E619">
        <v>13535</v>
      </c>
      <c r="F619">
        <v>17</v>
      </c>
      <c r="G619">
        <v>62</v>
      </c>
      <c r="H619" t="s">
        <v>3669</v>
      </c>
      <c r="I619" t="s">
        <v>3670</v>
      </c>
      <c r="J619">
        <v>388</v>
      </c>
      <c r="K619">
        <v>183</v>
      </c>
      <c r="L619">
        <v>358</v>
      </c>
    </row>
    <row r="620" spans="1:12">
      <c r="A620" s="7" t="s">
        <v>3671</v>
      </c>
      <c r="B620" s="7" t="s">
        <v>8718</v>
      </c>
      <c r="C620" t="s">
        <v>3672</v>
      </c>
      <c r="D620" t="s">
        <v>3673</v>
      </c>
      <c r="E620">
        <v>879</v>
      </c>
      <c r="F620">
        <v>17</v>
      </c>
      <c r="G620">
        <v>67</v>
      </c>
      <c r="H620" t="s">
        <v>3674</v>
      </c>
      <c r="I620" t="s">
        <v>3675</v>
      </c>
      <c r="J620">
        <v>9</v>
      </c>
      <c r="K620">
        <v>386</v>
      </c>
      <c r="L620">
        <v>10</v>
      </c>
    </row>
    <row r="621" spans="1:12">
      <c r="A621" s="7" t="s">
        <v>3676</v>
      </c>
      <c r="B621" s="7" t="s">
        <v>219</v>
      </c>
      <c r="C621" t="s">
        <v>3677</v>
      </c>
      <c r="D621" t="s">
        <v>3678</v>
      </c>
      <c r="E621">
        <v>49176</v>
      </c>
      <c r="F621">
        <v>18</v>
      </c>
      <c r="G621">
        <v>1</v>
      </c>
      <c r="H621" t="s">
        <v>3679</v>
      </c>
      <c r="I621" t="s">
        <v>3680</v>
      </c>
      <c r="J621">
        <v>246</v>
      </c>
      <c r="K621">
        <v>151</v>
      </c>
      <c r="L621">
        <v>83</v>
      </c>
    </row>
    <row r="622" spans="1:12">
      <c r="A622" s="7" t="s">
        <v>3681</v>
      </c>
      <c r="B622" s="7" t="s">
        <v>9238</v>
      </c>
      <c r="C622" t="s">
        <v>3682</v>
      </c>
      <c r="D622" t="s">
        <v>3683</v>
      </c>
      <c r="E622">
        <v>49678</v>
      </c>
      <c r="F622">
        <v>18</v>
      </c>
      <c r="G622">
        <v>1</v>
      </c>
      <c r="H622" t="s">
        <v>3684</v>
      </c>
      <c r="I622" t="s">
        <v>3685</v>
      </c>
      <c r="J622">
        <v>7</v>
      </c>
      <c r="K622">
        <v>4</v>
      </c>
      <c r="L622">
        <v>0</v>
      </c>
    </row>
    <row r="623" spans="1:12">
      <c r="A623" s="7" t="s">
        <v>3686</v>
      </c>
      <c r="B623" s="7" t="s">
        <v>9239</v>
      </c>
      <c r="C623" t="s">
        <v>3687</v>
      </c>
      <c r="D623" t="s">
        <v>3688</v>
      </c>
      <c r="E623">
        <v>7346</v>
      </c>
      <c r="F623">
        <v>18</v>
      </c>
      <c r="G623">
        <v>4</v>
      </c>
      <c r="H623" t="s">
        <v>3689</v>
      </c>
      <c r="I623" t="s">
        <v>3690</v>
      </c>
      <c r="J623">
        <v>49</v>
      </c>
      <c r="K623">
        <v>12</v>
      </c>
      <c r="L623">
        <v>25</v>
      </c>
    </row>
    <row r="624" spans="1:12">
      <c r="A624" s="7" t="s">
        <v>3691</v>
      </c>
      <c r="B624" s="7" t="s">
        <v>8719</v>
      </c>
      <c r="C624" t="s">
        <v>3692</v>
      </c>
      <c r="D624" t="s">
        <v>3693</v>
      </c>
      <c r="E624">
        <v>1224</v>
      </c>
      <c r="F624">
        <v>18</v>
      </c>
      <c r="G624">
        <v>7</v>
      </c>
      <c r="H624" t="s">
        <v>3694</v>
      </c>
      <c r="I624" t="s">
        <v>3695</v>
      </c>
      <c r="J624">
        <v>66</v>
      </c>
      <c r="K624">
        <v>57</v>
      </c>
      <c r="L624">
        <v>10</v>
      </c>
    </row>
    <row r="625" spans="1:12">
      <c r="A625" s="7" t="s">
        <v>3696</v>
      </c>
      <c r="B625" s="7" t="s">
        <v>8720</v>
      </c>
      <c r="C625" t="s">
        <v>3697</v>
      </c>
      <c r="D625" t="s">
        <v>2020</v>
      </c>
      <c r="E625">
        <v>2170</v>
      </c>
      <c r="F625">
        <v>18</v>
      </c>
      <c r="G625">
        <v>7</v>
      </c>
      <c r="H625" t="s">
        <v>3698</v>
      </c>
      <c r="I625" t="s">
        <v>3699</v>
      </c>
      <c r="J625">
        <v>23</v>
      </c>
      <c r="K625">
        <v>1</v>
      </c>
      <c r="L625">
        <v>2</v>
      </c>
    </row>
    <row r="626" spans="1:12">
      <c r="A626" s="7" t="s">
        <v>3700</v>
      </c>
      <c r="B626" s="7" t="s">
        <v>9240</v>
      </c>
      <c r="C626" t="s">
        <v>3701</v>
      </c>
      <c r="D626" t="s">
        <v>3702</v>
      </c>
      <c r="E626">
        <v>7636</v>
      </c>
      <c r="F626">
        <v>18</v>
      </c>
      <c r="G626">
        <v>9</v>
      </c>
      <c r="H626" t="s">
        <v>3703</v>
      </c>
      <c r="I626" t="s">
        <v>3704</v>
      </c>
      <c r="J626">
        <v>7</v>
      </c>
      <c r="K626">
        <v>20</v>
      </c>
      <c r="L626">
        <v>3</v>
      </c>
    </row>
    <row r="627" spans="1:12">
      <c r="A627" s="7" t="s">
        <v>3705</v>
      </c>
      <c r="B627" s="7" t="s">
        <v>10</v>
      </c>
      <c r="C627" t="s">
        <v>3706</v>
      </c>
      <c r="D627" t="s">
        <v>3707</v>
      </c>
      <c r="E627">
        <v>11881</v>
      </c>
      <c r="F627">
        <v>18</v>
      </c>
      <c r="G627">
        <v>9</v>
      </c>
      <c r="H627" t="s">
        <v>3708</v>
      </c>
      <c r="I627" t="s">
        <v>3709</v>
      </c>
      <c r="J627">
        <v>98</v>
      </c>
      <c r="K627">
        <v>245</v>
      </c>
      <c r="L627">
        <v>2</v>
      </c>
    </row>
    <row r="628" spans="1:12">
      <c r="A628" s="7" t="s">
        <v>3710</v>
      </c>
      <c r="B628" s="7" t="s">
        <v>9241</v>
      </c>
      <c r="C628" t="s">
        <v>3711</v>
      </c>
      <c r="D628" t="s">
        <v>3712</v>
      </c>
      <c r="E628">
        <v>1068</v>
      </c>
      <c r="F628">
        <v>18</v>
      </c>
      <c r="G628">
        <v>12</v>
      </c>
      <c r="H628" t="s">
        <v>3713</v>
      </c>
      <c r="I628" t="s">
        <v>3714</v>
      </c>
      <c r="J628">
        <v>27</v>
      </c>
      <c r="K628">
        <v>0</v>
      </c>
      <c r="L628">
        <v>1</v>
      </c>
    </row>
    <row r="629" spans="1:12">
      <c r="A629" s="7" t="s">
        <v>3715</v>
      </c>
      <c r="B629" s="7" t="s">
        <v>9242</v>
      </c>
      <c r="C629" t="s">
        <v>3716</v>
      </c>
      <c r="D629" t="s">
        <v>3717</v>
      </c>
      <c r="E629">
        <v>3552</v>
      </c>
      <c r="F629">
        <v>18</v>
      </c>
      <c r="G629">
        <v>22</v>
      </c>
      <c r="H629" t="s">
        <v>3718</v>
      </c>
      <c r="I629" t="s">
        <v>3719</v>
      </c>
      <c r="J629">
        <v>74</v>
      </c>
      <c r="K629">
        <v>41</v>
      </c>
      <c r="L629">
        <v>14</v>
      </c>
    </row>
    <row r="630" spans="1:12">
      <c r="A630" s="7" t="s">
        <v>3720</v>
      </c>
      <c r="B630" s="7" t="s">
        <v>8721</v>
      </c>
      <c r="C630" t="s">
        <v>3721</v>
      </c>
      <c r="D630" t="s">
        <v>3722</v>
      </c>
      <c r="E630">
        <v>54333</v>
      </c>
      <c r="F630">
        <v>18</v>
      </c>
      <c r="G630">
        <v>24</v>
      </c>
      <c r="H630" t="s">
        <v>3723</v>
      </c>
      <c r="I630" t="s">
        <v>3724</v>
      </c>
      <c r="J630">
        <v>64</v>
      </c>
      <c r="K630">
        <v>9</v>
      </c>
      <c r="L630">
        <v>20</v>
      </c>
    </row>
    <row r="631" spans="1:12">
      <c r="A631" s="7" t="s">
        <v>3725</v>
      </c>
      <c r="B631" s="7" t="s">
        <v>8722</v>
      </c>
      <c r="C631" t="s">
        <v>3726</v>
      </c>
      <c r="D631" t="s">
        <v>3727</v>
      </c>
      <c r="E631">
        <v>1353</v>
      </c>
      <c r="F631">
        <v>18</v>
      </c>
      <c r="G631">
        <v>28</v>
      </c>
      <c r="H631" t="s">
        <v>3728</v>
      </c>
      <c r="I631" t="s">
        <v>3729</v>
      </c>
      <c r="J631">
        <v>109</v>
      </c>
      <c r="K631">
        <v>125</v>
      </c>
      <c r="L631">
        <v>35</v>
      </c>
    </row>
    <row r="632" spans="1:12">
      <c r="A632" s="7" t="s">
        <v>3730</v>
      </c>
      <c r="B632" s="7" t="s">
        <v>9243</v>
      </c>
      <c r="C632" t="s">
        <v>3731</v>
      </c>
      <c r="D632" t="s">
        <v>3732</v>
      </c>
      <c r="E632">
        <v>963</v>
      </c>
      <c r="F632">
        <v>19</v>
      </c>
      <c r="G632">
        <v>2</v>
      </c>
      <c r="H632" t="s">
        <v>3733</v>
      </c>
      <c r="I632" t="s">
        <v>3734</v>
      </c>
      <c r="J632">
        <v>85</v>
      </c>
      <c r="K632">
        <v>16</v>
      </c>
      <c r="L632">
        <v>1</v>
      </c>
    </row>
    <row r="633" spans="1:12">
      <c r="A633" s="7" t="s">
        <v>3735</v>
      </c>
      <c r="B633" s="7" t="s">
        <v>9244</v>
      </c>
      <c r="C633" t="s">
        <v>3736</v>
      </c>
      <c r="D633" t="s">
        <v>3737</v>
      </c>
      <c r="E633">
        <v>803</v>
      </c>
      <c r="F633">
        <v>19</v>
      </c>
      <c r="G633">
        <v>3</v>
      </c>
      <c r="H633" t="s">
        <v>3738</v>
      </c>
      <c r="I633" t="s">
        <v>3739</v>
      </c>
      <c r="J633">
        <v>20</v>
      </c>
      <c r="K633">
        <v>7</v>
      </c>
      <c r="L633">
        <v>1</v>
      </c>
    </row>
    <row r="634" spans="1:12">
      <c r="A634" s="7" t="s">
        <v>3740</v>
      </c>
      <c r="B634" s="7" t="s">
        <v>8723</v>
      </c>
      <c r="C634" t="s">
        <v>3741</v>
      </c>
      <c r="D634" t="s">
        <v>3742</v>
      </c>
      <c r="E634">
        <v>3097</v>
      </c>
      <c r="F634">
        <v>19</v>
      </c>
      <c r="G634">
        <v>3</v>
      </c>
      <c r="H634" t="s">
        <v>3743</v>
      </c>
      <c r="I634" t="s">
        <v>3744</v>
      </c>
      <c r="J634">
        <v>44</v>
      </c>
      <c r="K634">
        <v>1</v>
      </c>
      <c r="L634">
        <v>0</v>
      </c>
    </row>
    <row r="635" spans="1:12">
      <c r="A635" s="7" t="s">
        <v>3745</v>
      </c>
      <c r="B635" s="7" t="s">
        <v>8724</v>
      </c>
      <c r="C635" t="s">
        <v>3746</v>
      </c>
      <c r="D635" t="s">
        <v>3747</v>
      </c>
      <c r="E635">
        <v>1969</v>
      </c>
      <c r="F635">
        <v>19</v>
      </c>
      <c r="G635">
        <v>4</v>
      </c>
      <c r="H635" t="s">
        <v>3748</v>
      </c>
      <c r="I635" t="s">
        <v>3749</v>
      </c>
      <c r="J635">
        <v>166</v>
      </c>
      <c r="K635">
        <v>18</v>
      </c>
      <c r="L635">
        <v>1</v>
      </c>
    </row>
    <row r="636" spans="1:12">
      <c r="A636" s="7" t="s">
        <v>3750</v>
      </c>
      <c r="B636" s="7" t="s">
        <v>8725</v>
      </c>
      <c r="C636" t="s">
        <v>3751</v>
      </c>
      <c r="D636" t="s">
        <v>3752</v>
      </c>
      <c r="E636">
        <v>16734</v>
      </c>
      <c r="F636">
        <v>19</v>
      </c>
      <c r="G636">
        <v>6</v>
      </c>
      <c r="H636" t="s">
        <v>3753</v>
      </c>
      <c r="I636" t="s">
        <v>3754</v>
      </c>
      <c r="J636">
        <v>82</v>
      </c>
      <c r="K636">
        <v>3</v>
      </c>
      <c r="L636">
        <v>1</v>
      </c>
    </row>
    <row r="637" spans="1:12">
      <c r="A637" s="7" t="s">
        <v>3755</v>
      </c>
      <c r="B637" s="7" t="s">
        <v>8726</v>
      </c>
      <c r="C637" t="s">
        <v>3756</v>
      </c>
      <c r="D637" t="s">
        <v>3757</v>
      </c>
      <c r="E637">
        <v>3599</v>
      </c>
      <c r="F637">
        <v>19</v>
      </c>
      <c r="G637">
        <v>7</v>
      </c>
      <c r="H637" t="s">
        <v>3758</v>
      </c>
      <c r="I637" t="s">
        <v>3759</v>
      </c>
      <c r="J637">
        <v>78</v>
      </c>
      <c r="K637">
        <v>5</v>
      </c>
      <c r="L637">
        <v>1</v>
      </c>
    </row>
    <row r="638" spans="1:12">
      <c r="A638" s="7" t="s">
        <v>3760</v>
      </c>
      <c r="B638" s="7" t="s">
        <v>8727</v>
      </c>
      <c r="C638" t="s">
        <v>3761</v>
      </c>
      <c r="D638" t="s">
        <v>3762</v>
      </c>
      <c r="E638">
        <v>10099</v>
      </c>
      <c r="F638">
        <v>19</v>
      </c>
      <c r="G638">
        <v>10</v>
      </c>
      <c r="H638" t="s">
        <v>3763</v>
      </c>
      <c r="I638" t="s">
        <v>3764</v>
      </c>
      <c r="J638">
        <v>41</v>
      </c>
      <c r="K638">
        <v>9</v>
      </c>
      <c r="L638">
        <v>3</v>
      </c>
    </row>
    <row r="639" spans="1:12">
      <c r="A639" s="7" t="s">
        <v>3765</v>
      </c>
      <c r="B639" s="7" t="s">
        <v>8728</v>
      </c>
      <c r="C639" t="s">
        <v>3766</v>
      </c>
      <c r="D639" t="s">
        <v>3767</v>
      </c>
      <c r="E639">
        <v>769</v>
      </c>
      <c r="F639">
        <v>19</v>
      </c>
      <c r="G639">
        <v>10</v>
      </c>
      <c r="H639" t="s">
        <v>3768</v>
      </c>
      <c r="I639" t="s">
        <v>3769</v>
      </c>
      <c r="J639">
        <v>176</v>
      </c>
      <c r="K639">
        <v>16</v>
      </c>
      <c r="L639">
        <v>41</v>
      </c>
    </row>
    <row r="640" spans="1:12">
      <c r="A640" s="7" t="s">
        <v>3770</v>
      </c>
      <c r="B640" s="7" t="s">
        <v>8729</v>
      </c>
      <c r="C640" t="s">
        <v>3771</v>
      </c>
      <c r="D640" t="s">
        <v>3772</v>
      </c>
      <c r="E640">
        <v>10669</v>
      </c>
      <c r="F640">
        <v>19</v>
      </c>
      <c r="G640">
        <v>11</v>
      </c>
      <c r="H640" t="s">
        <v>3773</v>
      </c>
      <c r="I640" t="s">
        <v>3774</v>
      </c>
      <c r="J640">
        <v>41</v>
      </c>
      <c r="K640">
        <v>34</v>
      </c>
      <c r="L640">
        <v>13</v>
      </c>
    </row>
    <row r="641" spans="1:12">
      <c r="A641" s="7" t="s">
        <v>3775</v>
      </c>
      <c r="B641" s="7" t="s">
        <v>90</v>
      </c>
      <c r="C641" t="s">
        <v>3776</v>
      </c>
      <c r="D641" t="s">
        <v>3777</v>
      </c>
      <c r="E641">
        <v>75727</v>
      </c>
      <c r="F641">
        <v>19</v>
      </c>
      <c r="G641">
        <v>19</v>
      </c>
      <c r="H641" t="s">
        <v>3778</v>
      </c>
      <c r="I641" t="s">
        <v>3779</v>
      </c>
      <c r="J641">
        <v>150</v>
      </c>
      <c r="K641">
        <v>0</v>
      </c>
      <c r="L641">
        <v>285</v>
      </c>
    </row>
    <row r="642" spans="1:12">
      <c r="A642" s="7" t="s">
        <v>3780</v>
      </c>
      <c r="B642" s="7" t="s">
        <v>9245</v>
      </c>
      <c r="C642" t="s">
        <v>3781</v>
      </c>
      <c r="D642" t="s">
        <v>3782</v>
      </c>
      <c r="E642">
        <v>6376</v>
      </c>
      <c r="F642">
        <v>19</v>
      </c>
      <c r="G642">
        <v>32</v>
      </c>
      <c r="H642" t="s">
        <v>3783</v>
      </c>
      <c r="I642" t="s">
        <v>3784</v>
      </c>
      <c r="J642">
        <v>4</v>
      </c>
      <c r="K642">
        <v>2</v>
      </c>
      <c r="L642">
        <v>0</v>
      </c>
    </row>
    <row r="643" spans="1:12">
      <c r="A643" s="7" t="s">
        <v>3785</v>
      </c>
      <c r="B643" s="7" t="s">
        <v>241</v>
      </c>
      <c r="C643" t="s">
        <v>3786</v>
      </c>
      <c r="D643" t="s">
        <v>3787</v>
      </c>
      <c r="E643">
        <v>2498</v>
      </c>
      <c r="F643">
        <v>19</v>
      </c>
      <c r="G643">
        <v>34</v>
      </c>
      <c r="H643" t="s">
        <v>3788</v>
      </c>
      <c r="I643" t="s">
        <v>3789</v>
      </c>
      <c r="J643">
        <v>199</v>
      </c>
      <c r="K643">
        <v>86</v>
      </c>
      <c r="L643">
        <v>18</v>
      </c>
    </row>
    <row r="644" spans="1:12">
      <c r="A644" s="7" t="s">
        <v>3790</v>
      </c>
      <c r="B644" s="7" t="s">
        <v>98</v>
      </c>
      <c r="C644" t="s">
        <v>3791</v>
      </c>
      <c r="D644" t="s">
        <v>3792</v>
      </c>
      <c r="E644">
        <v>70894</v>
      </c>
      <c r="F644">
        <v>19</v>
      </c>
      <c r="G644">
        <v>35</v>
      </c>
      <c r="H644" t="s">
        <v>3793</v>
      </c>
      <c r="I644" t="s">
        <v>3794</v>
      </c>
      <c r="J644">
        <v>109</v>
      </c>
      <c r="K644">
        <v>0</v>
      </c>
      <c r="L644">
        <v>554</v>
      </c>
    </row>
    <row r="645" spans="1:12">
      <c r="A645" s="7" t="s">
        <v>3795</v>
      </c>
      <c r="B645" s="7" t="s">
        <v>9246</v>
      </c>
      <c r="C645" t="s">
        <v>3796</v>
      </c>
      <c r="D645" t="s">
        <v>3797</v>
      </c>
      <c r="E645">
        <v>893</v>
      </c>
      <c r="F645">
        <v>20</v>
      </c>
      <c r="G645">
        <v>3</v>
      </c>
      <c r="H645" t="s">
        <v>3798</v>
      </c>
      <c r="I645" t="s">
        <v>3799</v>
      </c>
      <c r="J645">
        <v>41</v>
      </c>
      <c r="K645">
        <v>1</v>
      </c>
      <c r="L645">
        <v>1</v>
      </c>
    </row>
    <row r="646" spans="1:12">
      <c r="A646" s="7" t="s">
        <v>3800</v>
      </c>
      <c r="B646" s="7" t="s">
        <v>9247</v>
      </c>
      <c r="C646" t="s">
        <v>3801</v>
      </c>
      <c r="D646" t="s">
        <v>3802</v>
      </c>
      <c r="E646">
        <v>22949</v>
      </c>
      <c r="F646">
        <v>20</v>
      </c>
      <c r="G646">
        <v>6</v>
      </c>
      <c r="H646" t="s">
        <v>3803</v>
      </c>
      <c r="I646" t="s">
        <v>3804</v>
      </c>
      <c r="J646">
        <v>26</v>
      </c>
      <c r="K646">
        <v>8</v>
      </c>
      <c r="L646">
        <v>3</v>
      </c>
    </row>
    <row r="647" spans="1:12">
      <c r="A647" s="7" t="s">
        <v>3805</v>
      </c>
      <c r="B647" s="7" t="s">
        <v>226</v>
      </c>
      <c r="C647" t="s">
        <v>3806</v>
      </c>
      <c r="D647" t="s">
        <v>3807</v>
      </c>
      <c r="E647">
        <v>13091</v>
      </c>
      <c r="F647">
        <v>20</v>
      </c>
      <c r="G647">
        <v>7</v>
      </c>
      <c r="H647" t="s">
        <v>3808</v>
      </c>
      <c r="I647" t="s">
        <v>3809</v>
      </c>
      <c r="J647">
        <v>544</v>
      </c>
      <c r="K647">
        <v>96</v>
      </c>
      <c r="L647">
        <v>32</v>
      </c>
    </row>
    <row r="648" spans="1:12">
      <c r="A648" s="7" t="s">
        <v>3810</v>
      </c>
      <c r="B648" s="7" t="s">
        <v>144</v>
      </c>
      <c r="C648" t="s">
        <v>3811</v>
      </c>
      <c r="D648" t="s">
        <v>3812</v>
      </c>
      <c r="E648">
        <v>4973</v>
      </c>
      <c r="F648">
        <v>20</v>
      </c>
      <c r="G648">
        <v>10</v>
      </c>
      <c r="H648" t="s">
        <v>3813</v>
      </c>
      <c r="I648" t="s">
        <v>3814</v>
      </c>
      <c r="J648">
        <v>132</v>
      </c>
      <c r="K648">
        <v>4</v>
      </c>
      <c r="L648">
        <v>2</v>
      </c>
    </row>
    <row r="649" spans="1:12">
      <c r="A649" s="7" t="s">
        <v>3815</v>
      </c>
      <c r="B649" s="7" t="s">
        <v>8730</v>
      </c>
      <c r="C649" t="s">
        <v>3816</v>
      </c>
      <c r="D649" t="s">
        <v>3817</v>
      </c>
      <c r="E649">
        <v>12284</v>
      </c>
      <c r="F649">
        <v>20</v>
      </c>
      <c r="G649">
        <v>11</v>
      </c>
      <c r="H649" t="s">
        <v>3818</v>
      </c>
      <c r="I649" t="s">
        <v>3819</v>
      </c>
      <c r="J649">
        <v>31</v>
      </c>
      <c r="K649">
        <v>2</v>
      </c>
      <c r="L649">
        <v>1</v>
      </c>
    </row>
    <row r="650" spans="1:12">
      <c r="A650" s="7" t="s">
        <v>3820</v>
      </c>
      <c r="B650" s="7" t="s">
        <v>8731</v>
      </c>
      <c r="C650" t="s">
        <v>3821</v>
      </c>
      <c r="D650" t="s">
        <v>3822</v>
      </c>
      <c r="E650">
        <v>15898</v>
      </c>
      <c r="F650">
        <v>20</v>
      </c>
      <c r="G650">
        <v>11</v>
      </c>
      <c r="H650" t="s">
        <v>3823</v>
      </c>
      <c r="I650" t="s">
        <v>3824</v>
      </c>
      <c r="J650">
        <v>26</v>
      </c>
      <c r="K650">
        <v>17</v>
      </c>
      <c r="L650">
        <v>6</v>
      </c>
    </row>
    <row r="651" spans="1:12">
      <c r="A651" s="7" t="s">
        <v>3825</v>
      </c>
      <c r="B651" s="7" t="s">
        <v>8732</v>
      </c>
      <c r="C651" t="s">
        <v>3826</v>
      </c>
      <c r="D651" t="s">
        <v>3827</v>
      </c>
      <c r="E651">
        <v>2544</v>
      </c>
      <c r="F651">
        <v>20</v>
      </c>
      <c r="G651">
        <v>14</v>
      </c>
      <c r="H651" t="s">
        <v>3828</v>
      </c>
      <c r="I651" t="s">
        <v>3829</v>
      </c>
      <c r="J651">
        <v>83</v>
      </c>
      <c r="K651">
        <v>36</v>
      </c>
      <c r="L651">
        <v>29</v>
      </c>
    </row>
    <row r="652" spans="1:12">
      <c r="A652" s="7" t="s">
        <v>3830</v>
      </c>
      <c r="B652" s="7" t="s">
        <v>183</v>
      </c>
      <c r="C652" t="s">
        <v>3831</v>
      </c>
      <c r="D652" t="s">
        <v>3832</v>
      </c>
      <c r="E652">
        <v>1585</v>
      </c>
      <c r="F652">
        <v>20</v>
      </c>
      <c r="G652">
        <v>15</v>
      </c>
      <c r="H652" t="s">
        <v>3833</v>
      </c>
      <c r="I652" t="s">
        <v>3834</v>
      </c>
      <c r="J652">
        <v>177</v>
      </c>
      <c r="K652">
        <v>0</v>
      </c>
      <c r="L652">
        <v>0</v>
      </c>
    </row>
    <row r="653" spans="1:12">
      <c r="A653" s="7" t="s">
        <v>3835</v>
      </c>
      <c r="B653" s="7" t="s">
        <v>9248</v>
      </c>
      <c r="C653" t="s">
        <v>3836</v>
      </c>
      <c r="D653" t="s">
        <v>3837</v>
      </c>
      <c r="E653">
        <v>1877</v>
      </c>
      <c r="F653">
        <v>20</v>
      </c>
      <c r="G653">
        <v>26</v>
      </c>
      <c r="H653" t="s">
        <v>3838</v>
      </c>
      <c r="I653" t="s">
        <v>3839</v>
      </c>
      <c r="J653">
        <v>838</v>
      </c>
      <c r="K653">
        <v>0</v>
      </c>
      <c r="L653">
        <v>49</v>
      </c>
    </row>
    <row r="654" spans="1:12">
      <c r="A654" s="7" t="s">
        <v>3840</v>
      </c>
      <c r="B654" s="7" t="s">
        <v>9249</v>
      </c>
      <c r="C654" t="s">
        <v>3841</v>
      </c>
      <c r="D654" t="s">
        <v>3842</v>
      </c>
      <c r="E654">
        <v>6916</v>
      </c>
      <c r="F654">
        <v>20</v>
      </c>
      <c r="G654">
        <v>63</v>
      </c>
      <c r="H654" t="s">
        <v>3843</v>
      </c>
      <c r="I654" t="s">
        <v>3844</v>
      </c>
      <c r="J654">
        <v>166</v>
      </c>
      <c r="K654">
        <v>42</v>
      </c>
      <c r="L654">
        <v>60</v>
      </c>
    </row>
    <row r="655" spans="1:12">
      <c r="A655" s="7" t="s">
        <v>3845</v>
      </c>
      <c r="B655" s="7" t="s">
        <v>8733</v>
      </c>
      <c r="C655" t="s">
        <v>3846</v>
      </c>
      <c r="D655" t="s">
        <v>3847</v>
      </c>
      <c r="E655">
        <v>10078</v>
      </c>
      <c r="F655">
        <v>21</v>
      </c>
      <c r="G655">
        <v>6</v>
      </c>
      <c r="H655" t="s">
        <v>3848</v>
      </c>
      <c r="I655" t="s">
        <v>3849</v>
      </c>
      <c r="J655">
        <v>12</v>
      </c>
      <c r="K655">
        <v>7</v>
      </c>
      <c r="L655">
        <v>1</v>
      </c>
    </row>
    <row r="656" spans="1:12">
      <c r="A656" s="7" t="s">
        <v>3850</v>
      </c>
      <c r="B656" s="7" t="s">
        <v>8734</v>
      </c>
      <c r="C656" t="s">
        <v>3851</v>
      </c>
      <c r="D656" t="s">
        <v>3852</v>
      </c>
      <c r="E656">
        <v>615</v>
      </c>
      <c r="F656">
        <v>21</v>
      </c>
      <c r="G656">
        <v>7</v>
      </c>
      <c r="H656" t="s">
        <v>3853</v>
      </c>
      <c r="I656" t="s">
        <v>3854</v>
      </c>
      <c r="J656">
        <v>20</v>
      </c>
      <c r="K656">
        <v>20</v>
      </c>
      <c r="L656">
        <v>8</v>
      </c>
    </row>
    <row r="657" spans="1:12">
      <c r="A657" s="7" t="s">
        <v>3855</v>
      </c>
      <c r="B657" s="7" t="s">
        <v>9250</v>
      </c>
      <c r="C657" t="s">
        <v>3856</v>
      </c>
      <c r="D657" t="s">
        <v>3857</v>
      </c>
      <c r="E657">
        <v>1304</v>
      </c>
      <c r="F657">
        <v>21</v>
      </c>
      <c r="G657">
        <v>8</v>
      </c>
      <c r="H657" t="s">
        <v>3858</v>
      </c>
      <c r="I657" t="s">
        <v>3859</v>
      </c>
      <c r="J657">
        <v>30</v>
      </c>
      <c r="K657">
        <v>67</v>
      </c>
      <c r="L657">
        <v>3</v>
      </c>
    </row>
    <row r="658" spans="1:12">
      <c r="A658" s="7" t="s">
        <v>3860</v>
      </c>
      <c r="B658" s="7" t="s">
        <v>8735</v>
      </c>
      <c r="C658" t="s">
        <v>3861</v>
      </c>
      <c r="D658" t="s">
        <v>3862</v>
      </c>
      <c r="E658">
        <v>26608</v>
      </c>
      <c r="F658">
        <v>21</v>
      </c>
      <c r="G658">
        <v>11</v>
      </c>
      <c r="H658" t="s">
        <v>3863</v>
      </c>
      <c r="I658" t="s">
        <v>3864</v>
      </c>
      <c r="J658">
        <v>39</v>
      </c>
      <c r="K658">
        <v>10</v>
      </c>
      <c r="L658">
        <v>6</v>
      </c>
    </row>
    <row r="659" spans="1:12">
      <c r="A659" s="7" t="s">
        <v>3865</v>
      </c>
      <c r="B659" s="7" t="s">
        <v>8736</v>
      </c>
      <c r="C659" t="s">
        <v>3866</v>
      </c>
      <c r="D659" t="s">
        <v>3827</v>
      </c>
      <c r="E659">
        <v>1221</v>
      </c>
      <c r="F659">
        <v>21</v>
      </c>
      <c r="G659">
        <v>12</v>
      </c>
      <c r="H659" t="s">
        <v>3867</v>
      </c>
      <c r="I659" t="s">
        <v>3868</v>
      </c>
      <c r="J659">
        <v>15</v>
      </c>
      <c r="K659">
        <v>0</v>
      </c>
      <c r="L659">
        <v>51</v>
      </c>
    </row>
    <row r="660" spans="1:12">
      <c r="A660" s="7" t="s">
        <v>3869</v>
      </c>
      <c r="B660" s="7" t="s">
        <v>201</v>
      </c>
      <c r="C660" t="s">
        <v>3870</v>
      </c>
      <c r="D660" t="s">
        <v>3871</v>
      </c>
      <c r="E660">
        <v>38150</v>
      </c>
      <c r="F660">
        <v>21</v>
      </c>
      <c r="G660">
        <v>18</v>
      </c>
      <c r="H660" t="s">
        <v>3872</v>
      </c>
      <c r="I660" t="s">
        <v>3873</v>
      </c>
      <c r="J660">
        <v>101</v>
      </c>
      <c r="K660">
        <v>54</v>
      </c>
      <c r="L660">
        <v>102</v>
      </c>
    </row>
    <row r="661" spans="1:12">
      <c r="A661" s="7" t="s">
        <v>3874</v>
      </c>
      <c r="B661" s="7" t="s">
        <v>9251</v>
      </c>
      <c r="C661" t="s">
        <v>3875</v>
      </c>
      <c r="D661" t="s">
        <v>3876</v>
      </c>
      <c r="E661">
        <v>730</v>
      </c>
      <c r="F661">
        <v>22</v>
      </c>
      <c r="G661">
        <v>1</v>
      </c>
      <c r="H661" t="s">
        <v>3877</v>
      </c>
      <c r="I661" t="s">
        <v>3878</v>
      </c>
      <c r="J661">
        <v>63</v>
      </c>
      <c r="K661">
        <v>0</v>
      </c>
      <c r="L661">
        <v>0</v>
      </c>
    </row>
    <row r="662" spans="1:12">
      <c r="A662" s="7" t="s">
        <v>3879</v>
      </c>
      <c r="B662" s="7" t="s">
        <v>8737</v>
      </c>
      <c r="C662" t="s">
        <v>3880</v>
      </c>
      <c r="D662" t="s">
        <v>3881</v>
      </c>
      <c r="E662">
        <v>543</v>
      </c>
      <c r="F662">
        <v>22</v>
      </c>
      <c r="G662">
        <v>5</v>
      </c>
      <c r="H662" t="s">
        <v>3882</v>
      </c>
      <c r="I662" t="s">
        <v>3883</v>
      </c>
      <c r="J662">
        <v>57</v>
      </c>
      <c r="K662">
        <v>102</v>
      </c>
      <c r="L662">
        <v>0</v>
      </c>
    </row>
    <row r="663" spans="1:12">
      <c r="A663" s="7" t="s">
        <v>3884</v>
      </c>
      <c r="B663" s="7" t="s">
        <v>292</v>
      </c>
      <c r="C663" t="s">
        <v>3885</v>
      </c>
      <c r="D663" t="s">
        <v>3886</v>
      </c>
      <c r="E663">
        <v>1147</v>
      </c>
      <c r="F663">
        <v>22</v>
      </c>
      <c r="G663">
        <v>5</v>
      </c>
      <c r="H663" t="s">
        <v>3887</v>
      </c>
      <c r="I663" t="s">
        <v>3888</v>
      </c>
      <c r="J663">
        <v>118</v>
      </c>
      <c r="K663">
        <v>6</v>
      </c>
      <c r="L663">
        <v>2</v>
      </c>
    </row>
    <row r="664" spans="1:12">
      <c r="A664" s="7" t="s">
        <v>3889</v>
      </c>
      <c r="B664" s="7" t="s">
        <v>9252</v>
      </c>
      <c r="C664" t="s">
        <v>3890</v>
      </c>
      <c r="D664" t="s">
        <v>3891</v>
      </c>
      <c r="E664">
        <v>621</v>
      </c>
      <c r="F664">
        <v>22</v>
      </c>
      <c r="G664">
        <v>7</v>
      </c>
      <c r="H664" t="s">
        <v>3892</v>
      </c>
      <c r="I664" t="s">
        <v>3893</v>
      </c>
      <c r="J664">
        <v>12</v>
      </c>
      <c r="K664">
        <v>0</v>
      </c>
      <c r="L664">
        <v>2</v>
      </c>
    </row>
    <row r="665" spans="1:12">
      <c r="A665" s="7" t="s">
        <v>3894</v>
      </c>
      <c r="B665" s="7" t="s">
        <v>9253</v>
      </c>
      <c r="C665" t="s">
        <v>3895</v>
      </c>
      <c r="D665" t="s">
        <v>3896</v>
      </c>
      <c r="E665">
        <v>949</v>
      </c>
      <c r="F665">
        <v>22</v>
      </c>
      <c r="G665">
        <v>8</v>
      </c>
      <c r="H665" t="s">
        <v>3897</v>
      </c>
      <c r="I665" t="s">
        <v>3898</v>
      </c>
      <c r="J665">
        <v>41</v>
      </c>
      <c r="K665">
        <v>14</v>
      </c>
      <c r="L665">
        <v>3</v>
      </c>
    </row>
    <row r="666" spans="1:12">
      <c r="A666" s="7" t="s">
        <v>3899</v>
      </c>
      <c r="B666" s="7" t="s">
        <v>8738</v>
      </c>
      <c r="C666" t="s">
        <v>3900</v>
      </c>
      <c r="D666" t="s">
        <v>3901</v>
      </c>
      <c r="E666">
        <v>1095</v>
      </c>
      <c r="F666">
        <v>22</v>
      </c>
      <c r="G666">
        <v>9</v>
      </c>
      <c r="H666" t="s">
        <v>3902</v>
      </c>
      <c r="I666" t="s">
        <v>3903</v>
      </c>
      <c r="J666">
        <v>25</v>
      </c>
      <c r="K666">
        <v>51</v>
      </c>
      <c r="L666">
        <v>24</v>
      </c>
    </row>
    <row r="667" spans="1:12">
      <c r="A667" s="7" t="s">
        <v>3904</v>
      </c>
      <c r="B667" s="7" t="s">
        <v>9254</v>
      </c>
      <c r="C667" t="s">
        <v>3905</v>
      </c>
      <c r="D667" t="s">
        <v>3906</v>
      </c>
      <c r="E667">
        <v>1371</v>
      </c>
      <c r="F667">
        <v>22</v>
      </c>
      <c r="G667">
        <v>12</v>
      </c>
      <c r="H667" t="s">
        <v>3907</v>
      </c>
      <c r="I667" t="s">
        <v>3908</v>
      </c>
      <c r="J667">
        <v>11</v>
      </c>
      <c r="K667">
        <v>0</v>
      </c>
      <c r="L667">
        <v>72</v>
      </c>
    </row>
    <row r="668" spans="1:12">
      <c r="A668" s="7" t="s">
        <v>3909</v>
      </c>
      <c r="B668" s="7" t="s">
        <v>403</v>
      </c>
      <c r="C668" t="s">
        <v>3910</v>
      </c>
      <c r="D668" t="s">
        <v>3911</v>
      </c>
      <c r="E668">
        <v>41276</v>
      </c>
      <c r="F668">
        <v>22</v>
      </c>
      <c r="G668">
        <v>14</v>
      </c>
      <c r="H668" t="s">
        <v>3912</v>
      </c>
      <c r="I668" t="s">
        <v>3913</v>
      </c>
      <c r="J668">
        <v>1033</v>
      </c>
      <c r="K668">
        <v>15</v>
      </c>
      <c r="L668">
        <v>97</v>
      </c>
    </row>
    <row r="669" spans="1:12">
      <c r="A669" s="7" t="s">
        <v>3914</v>
      </c>
      <c r="B669" s="7" t="s">
        <v>9255</v>
      </c>
      <c r="C669" t="s">
        <v>3915</v>
      </c>
      <c r="D669" t="s">
        <v>3916</v>
      </c>
      <c r="E669">
        <v>19184</v>
      </c>
      <c r="F669">
        <v>22</v>
      </c>
      <c r="G669">
        <v>15</v>
      </c>
      <c r="H669" t="s">
        <v>3917</v>
      </c>
      <c r="I669" t="s">
        <v>3918</v>
      </c>
      <c r="J669">
        <v>37</v>
      </c>
      <c r="K669">
        <v>11</v>
      </c>
      <c r="L669">
        <v>2</v>
      </c>
    </row>
    <row r="670" spans="1:12">
      <c r="A670" s="7" t="s">
        <v>3919</v>
      </c>
      <c r="B670" s="7" t="s">
        <v>8739</v>
      </c>
      <c r="C670" t="s">
        <v>3920</v>
      </c>
      <c r="D670" t="s">
        <v>3921</v>
      </c>
      <c r="E670">
        <v>9514</v>
      </c>
      <c r="F670">
        <v>23</v>
      </c>
      <c r="G670">
        <v>2</v>
      </c>
      <c r="H670" t="s">
        <v>3922</v>
      </c>
      <c r="I670" t="s">
        <v>3923</v>
      </c>
      <c r="J670">
        <v>24</v>
      </c>
      <c r="K670">
        <v>5</v>
      </c>
      <c r="L670">
        <v>0</v>
      </c>
    </row>
    <row r="671" spans="1:12">
      <c r="A671" s="7" t="s">
        <v>3924</v>
      </c>
      <c r="B671" s="7" t="s">
        <v>8740</v>
      </c>
      <c r="C671" t="s">
        <v>3925</v>
      </c>
      <c r="D671" t="s">
        <v>3926</v>
      </c>
      <c r="E671">
        <v>5290</v>
      </c>
      <c r="F671">
        <v>23</v>
      </c>
      <c r="G671">
        <v>6</v>
      </c>
      <c r="H671" t="s">
        <v>3927</v>
      </c>
      <c r="I671" t="s">
        <v>3928</v>
      </c>
      <c r="J671">
        <v>6</v>
      </c>
      <c r="K671">
        <v>39</v>
      </c>
      <c r="L671">
        <v>24</v>
      </c>
    </row>
    <row r="672" spans="1:12">
      <c r="A672" s="7" t="s">
        <v>3929</v>
      </c>
      <c r="B672" s="7" t="s">
        <v>8741</v>
      </c>
      <c r="C672" t="s">
        <v>3930</v>
      </c>
      <c r="D672" t="s">
        <v>3931</v>
      </c>
      <c r="E672">
        <v>1064</v>
      </c>
      <c r="F672">
        <v>23</v>
      </c>
      <c r="G672">
        <v>16</v>
      </c>
      <c r="H672" t="s">
        <v>3932</v>
      </c>
      <c r="I672" t="s">
        <v>3933</v>
      </c>
      <c r="J672">
        <v>101</v>
      </c>
      <c r="K672">
        <v>30</v>
      </c>
      <c r="L672">
        <v>5</v>
      </c>
    </row>
    <row r="673" spans="1:12">
      <c r="A673" s="7" t="s">
        <v>3934</v>
      </c>
      <c r="B673" s="7" t="s">
        <v>8742</v>
      </c>
      <c r="C673" t="s">
        <v>3935</v>
      </c>
      <c r="D673" t="s">
        <v>3936</v>
      </c>
      <c r="E673">
        <v>40713</v>
      </c>
      <c r="F673">
        <v>23</v>
      </c>
      <c r="G673">
        <v>16</v>
      </c>
      <c r="H673" t="s">
        <v>3937</v>
      </c>
      <c r="I673" t="s">
        <v>3938</v>
      </c>
      <c r="J673">
        <v>81</v>
      </c>
      <c r="K673">
        <v>7</v>
      </c>
      <c r="L673">
        <v>9</v>
      </c>
    </row>
    <row r="674" spans="1:12">
      <c r="A674" s="7" t="s">
        <v>3939</v>
      </c>
      <c r="B674" s="7" t="s">
        <v>8743</v>
      </c>
      <c r="C674" t="s">
        <v>3940</v>
      </c>
      <c r="D674" t="s">
        <v>3941</v>
      </c>
      <c r="E674">
        <v>7932</v>
      </c>
      <c r="F674">
        <v>23</v>
      </c>
      <c r="G674">
        <v>17</v>
      </c>
      <c r="H674" t="s">
        <v>3942</v>
      </c>
      <c r="I674" t="s">
        <v>3943</v>
      </c>
      <c r="J674">
        <v>39</v>
      </c>
      <c r="K674">
        <v>7</v>
      </c>
      <c r="L674">
        <v>5</v>
      </c>
    </row>
    <row r="675" spans="1:12">
      <c r="A675" s="7" t="s">
        <v>3944</v>
      </c>
      <c r="B675" s="7" t="s">
        <v>9256</v>
      </c>
      <c r="C675" t="s">
        <v>3945</v>
      </c>
      <c r="D675" t="s">
        <v>3946</v>
      </c>
      <c r="E675">
        <v>807</v>
      </c>
      <c r="F675">
        <v>23</v>
      </c>
      <c r="G675">
        <v>21</v>
      </c>
      <c r="H675" t="s">
        <v>3947</v>
      </c>
      <c r="I675" t="s">
        <v>3948</v>
      </c>
      <c r="J675">
        <v>106</v>
      </c>
      <c r="K675">
        <v>34</v>
      </c>
      <c r="L675">
        <v>3</v>
      </c>
    </row>
    <row r="676" spans="1:12">
      <c r="A676" s="7" t="s">
        <v>3949</v>
      </c>
      <c r="B676" s="7" t="s">
        <v>9257</v>
      </c>
      <c r="C676" t="s">
        <v>3950</v>
      </c>
      <c r="D676" t="s">
        <v>3951</v>
      </c>
      <c r="E676">
        <v>11489</v>
      </c>
      <c r="F676">
        <v>23</v>
      </c>
      <c r="G676">
        <v>27</v>
      </c>
      <c r="H676" t="s">
        <v>3952</v>
      </c>
      <c r="I676" t="s">
        <v>3953</v>
      </c>
      <c r="J676">
        <v>119</v>
      </c>
      <c r="K676">
        <v>19</v>
      </c>
      <c r="L676">
        <v>15</v>
      </c>
    </row>
    <row r="677" spans="1:12">
      <c r="A677" s="7" t="s">
        <v>3954</v>
      </c>
      <c r="B677" s="7" t="s">
        <v>8744</v>
      </c>
      <c r="C677" t="s">
        <v>3955</v>
      </c>
      <c r="D677" t="s">
        <v>3956</v>
      </c>
      <c r="E677">
        <v>1433</v>
      </c>
      <c r="F677">
        <v>23</v>
      </c>
      <c r="G677">
        <v>29</v>
      </c>
      <c r="H677" t="s">
        <v>3957</v>
      </c>
      <c r="I677" t="s">
        <v>3958</v>
      </c>
      <c r="J677">
        <v>113</v>
      </c>
      <c r="K677">
        <v>1</v>
      </c>
      <c r="L677">
        <v>0</v>
      </c>
    </row>
    <row r="678" spans="1:12">
      <c r="A678" s="7" t="s">
        <v>3959</v>
      </c>
      <c r="B678" s="7" t="s">
        <v>313</v>
      </c>
      <c r="C678" t="s">
        <v>3960</v>
      </c>
      <c r="D678" t="s">
        <v>3961</v>
      </c>
      <c r="E678">
        <v>7973</v>
      </c>
      <c r="F678">
        <v>23</v>
      </c>
      <c r="G678">
        <v>31</v>
      </c>
      <c r="H678" t="s">
        <v>3962</v>
      </c>
      <c r="I678" t="s">
        <v>3963</v>
      </c>
      <c r="J678">
        <v>905</v>
      </c>
      <c r="K678">
        <v>166</v>
      </c>
      <c r="L678">
        <v>201</v>
      </c>
    </row>
    <row r="679" spans="1:12">
      <c r="A679" s="7" t="s">
        <v>3964</v>
      </c>
      <c r="B679" s="7" t="s">
        <v>8745</v>
      </c>
      <c r="C679" t="s">
        <v>3965</v>
      </c>
      <c r="D679" t="s">
        <v>3966</v>
      </c>
      <c r="E679">
        <v>10136</v>
      </c>
      <c r="F679">
        <v>24</v>
      </c>
      <c r="G679">
        <v>8</v>
      </c>
      <c r="H679" t="s">
        <v>3967</v>
      </c>
      <c r="I679" t="s">
        <v>3968</v>
      </c>
      <c r="J679">
        <v>19</v>
      </c>
      <c r="K679">
        <v>77</v>
      </c>
      <c r="L679">
        <v>7</v>
      </c>
    </row>
    <row r="680" spans="1:12">
      <c r="A680" s="7" t="s">
        <v>3969</v>
      </c>
      <c r="B680" s="7" t="s">
        <v>9258</v>
      </c>
      <c r="C680" t="s">
        <v>3970</v>
      </c>
      <c r="D680" t="s">
        <v>3971</v>
      </c>
      <c r="E680">
        <v>2453</v>
      </c>
      <c r="F680">
        <v>24</v>
      </c>
      <c r="G680">
        <v>9</v>
      </c>
      <c r="H680" t="s">
        <v>3972</v>
      </c>
      <c r="I680" t="s">
        <v>3973</v>
      </c>
      <c r="J680">
        <v>13</v>
      </c>
      <c r="K680">
        <v>26</v>
      </c>
      <c r="L680">
        <v>7</v>
      </c>
    </row>
    <row r="681" spans="1:12">
      <c r="A681" s="7" t="s">
        <v>3974</v>
      </c>
      <c r="B681" s="7" t="s">
        <v>8746</v>
      </c>
      <c r="C681" t="s">
        <v>3975</v>
      </c>
      <c r="D681" t="s">
        <v>3976</v>
      </c>
      <c r="E681">
        <v>2876</v>
      </c>
      <c r="F681">
        <v>24</v>
      </c>
      <c r="G681">
        <v>13</v>
      </c>
      <c r="H681" t="s">
        <v>3977</v>
      </c>
      <c r="I681" t="s">
        <v>3978</v>
      </c>
      <c r="J681">
        <v>79</v>
      </c>
      <c r="K681">
        <v>40</v>
      </c>
      <c r="L681">
        <v>6</v>
      </c>
    </row>
    <row r="682" spans="1:12">
      <c r="A682" s="7" t="s">
        <v>3979</v>
      </c>
      <c r="B682" s="7" t="s">
        <v>8747</v>
      </c>
      <c r="C682" t="s">
        <v>3980</v>
      </c>
      <c r="D682" t="s">
        <v>3981</v>
      </c>
      <c r="E682">
        <v>6160</v>
      </c>
      <c r="F682">
        <v>24</v>
      </c>
      <c r="G682">
        <v>12</v>
      </c>
      <c r="H682" t="s">
        <v>3982</v>
      </c>
      <c r="I682" t="s">
        <v>3983</v>
      </c>
      <c r="J682">
        <v>343</v>
      </c>
      <c r="K682">
        <v>0</v>
      </c>
      <c r="L682">
        <v>8</v>
      </c>
    </row>
    <row r="683" spans="1:12">
      <c r="A683" s="7" t="s">
        <v>3984</v>
      </c>
      <c r="B683" s="7" t="s">
        <v>329</v>
      </c>
      <c r="C683" t="s">
        <v>3985</v>
      </c>
      <c r="D683" t="s">
        <v>3986</v>
      </c>
      <c r="E683">
        <v>39496</v>
      </c>
      <c r="F683">
        <v>24</v>
      </c>
      <c r="G683">
        <v>17</v>
      </c>
      <c r="H683" t="s">
        <v>3987</v>
      </c>
      <c r="I683" t="s">
        <v>3988</v>
      </c>
      <c r="J683">
        <v>83</v>
      </c>
      <c r="K683">
        <v>179</v>
      </c>
      <c r="L683">
        <v>26</v>
      </c>
    </row>
    <row r="684" spans="1:12">
      <c r="A684" s="7" t="s">
        <v>3989</v>
      </c>
      <c r="B684" s="7" t="s">
        <v>8748</v>
      </c>
      <c r="C684" t="s">
        <v>3990</v>
      </c>
      <c r="D684" t="s">
        <v>3991</v>
      </c>
      <c r="E684">
        <v>2938</v>
      </c>
      <c r="F684">
        <v>24</v>
      </c>
      <c r="G684">
        <v>19</v>
      </c>
      <c r="H684" t="s">
        <v>3992</v>
      </c>
      <c r="I684" t="s">
        <v>3993</v>
      </c>
      <c r="J684">
        <v>45</v>
      </c>
      <c r="K684">
        <v>26</v>
      </c>
      <c r="L684">
        <v>6</v>
      </c>
    </row>
    <row r="685" spans="1:12">
      <c r="A685" s="7" t="s">
        <v>3994</v>
      </c>
      <c r="B685" s="7" t="s">
        <v>409</v>
      </c>
      <c r="C685" t="s">
        <v>3995</v>
      </c>
      <c r="D685" t="s">
        <v>3996</v>
      </c>
      <c r="E685">
        <v>78171</v>
      </c>
      <c r="F685">
        <v>24</v>
      </c>
      <c r="G685">
        <v>19</v>
      </c>
      <c r="H685" t="s">
        <v>3997</v>
      </c>
      <c r="I685" t="s">
        <v>3998</v>
      </c>
      <c r="J685">
        <v>730</v>
      </c>
      <c r="K685">
        <v>456</v>
      </c>
      <c r="L685">
        <v>621</v>
      </c>
    </row>
    <row r="686" spans="1:12">
      <c r="A686" s="7" t="s">
        <v>3999</v>
      </c>
      <c r="B686" s="7" t="s">
        <v>461</v>
      </c>
      <c r="C686" t="s">
        <v>4000</v>
      </c>
      <c r="D686" t="s">
        <v>4001</v>
      </c>
      <c r="E686">
        <v>86519</v>
      </c>
      <c r="F686">
        <v>24</v>
      </c>
      <c r="G686">
        <v>19</v>
      </c>
      <c r="H686" t="s">
        <v>4002</v>
      </c>
      <c r="I686" t="s">
        <v>4003</v>
      </c>
      <c r="J686">
        <v>524</v>
      </c>
      <c r="K686">
        <v>15</v>
      </c>
      <c r="L686">
        <v>331</v>
      </c>
    </row>
    <row r="687" spans="1:12">
      <c r="A687" s="7" t="s">
        <v>4004</v>
      </c>
      <c r="B687" s="7" t="s">
        <v>503</v>
      </c>
      <c r="C687" t="s">
        <v>4005</v>
      </c>
      <c r="D687" t="s">
        <v>4006</v>
      </c>
      <c r="E687">
        <v>42066</v>
      </c>
      <c r="F687">
        <v>24</v>
      </c>
      <c r="G687">
        <v>27</v>
      </c>
      <c r="H687" t="s">
        <v>4007</v>
      </c>
      <c r="I687" t="s">
        <v>4008</v>
      </c>
      <c r="J687">
        <v>1329</v>
      </c>
      <c r="K687">
        <v>267</v>
      </c>
      <c r="L687">
        <v>127</v>
      </c>
    </row>
    <row r="688" spans="1:12">
      <c r="A688" s="7" t="s">
        <v>4009</v>
      </c>
      <c r="B688" s="7" t="s">
        <v>9259</v>
      </c>
      <c r="C688" t="s">
        <v>4010</v>
      </c>
      <c r="D688" t="s">
        <v>4011</v>
      </c>
      <c r="E688">
        <v>2183</v>
      </c>
      <c r="F688">
        <v>24</v>
      </c>
      <c r="G688">
        <v>34</v>
      </c>
      <c r="H688" t="s">
        <v>4012</v>
      </c>
      <c r="I688" t="s">
        <v>4013</v>
      </c>
      <c r="J688">
        <v>73</v>
      </c>
      <c r="K688">
        <v>12</v>
      </c>
      <c r="L688">
        <v>7</v>
      </c>
    </row>
    <row r="689" spans="1:12">
      <c r="A689" s="7" t="s">
        <v>4014</v>
      </c>
      <c r="B689" s="7" t="s">
        <v>9260</v>
      </c>
      <c r="C689" t="s">
        <v>4015</v>
      </c>
      <c r="D689" t="s">
        <v>4016</v>
      </c>
      <c r="E689">
        <v>716</v>
      </c>
      <c r="F689">
        <v>25</v>
      </c>
      <c r="G689">
        <v>3</v>
      </c>
      <c r="H689" t="s">
        <v>4017</v>
      </c>
      <c r="I689" t="s">
        <v>4018</v>
      </c>
      <c r="J689">
        <v>32</v>
      </c>
      <c r="K689">
        <v>54</v>
      </c>
      <c r="L689">
        <v>0</v>
      </c>
    </row>
    <row r="690" spans="1:12">
      <c r="A690" s="7" t="s">
        <v>4019</v>
      </c>
      <c r="B690" s="7" t="s">
        <v>8749</v>
      </c>
      <c r="C690" t="s">
        <v>4020</v>
      </c>
      <c r="D690" t="s">
        <v>4021</v>
      </c>
      <c r="E690">
        <v>1321</v>
      </c>
      <c r="F690">
        <v>25</v>
      </c>
      <c r="G690">
        <v>4</v>
      </c>
      <c r="H690" t="s">
        <v>4022</v>
      </c>
      <c r="I690" t="s">
        <v>4023</v>
      </c>
      <c r="J690">
        <v>6</v>
      </c>
      <c r="K690">
        <v>11</v>
      </c>
      <c r="L690">
        <v>0</v>
      </c>
    </row>
    <row r="691" spans="1:12">
      <c r="A691" s="7" t="s">
        <v>4024</v>
      </c>
      <c r="B691" s="7" t="s">
        <v>9261</v>
      </c>
      <c r="C691" t="s">
        <v>4025</v>
      </c>
      <c r="D691" t="s">
        <v>4026</v>
      </c>
      <c r="E691">
        <v>1079</v>
      </c>
      <c r="F691">
        <v>25</v>
      </c>
      <c r="G691">
        <v>7</v>
      </c>
      <c r="H691" t="s">
        <v>4027</v>
      </c>
      <c r="I691" t="s">
        <v>4028</v>
      </c>
      <c r="J691">
        <v>33</v>
      </c>
      <c r="K691">
        <v>1</v>
      </c>
      <c r="L691">
        <v>5</v>
      </c>
    </row>
    <row r="692" spans="1:12">
      <c r="A692" s="7" t="s">
        <v>4029</v>
      </c>
      <c r="B692" s="7" t="s">
        <v>9262</v>
      </c>
      <c r="C692" t="s">
        <v>4030</v>
      </c>
      <c r="D692" t="s">
        <v>4031</v>
      </c>
      <c r="E692">
        <v>532</v>
      </c>
      <c r="F692">
        <v>25</v>
      </c>
      <c r="G692">
        <v>8</v>
      </c>
      <c r="H692" t="s">
        <v>4032</v>
      </c>
      <c r="I692" t="s">
        <v>4033</v>
      </c>
      <c r="J692">
        <v>119</v>
      </c>
      <c r="K692">
        <v>11</v>
      </c>
      <c r="L692">
        <v>3</v>
      </c>
    </row>
    <row r="693" spans="1:12">
      <c r="A693" s="7" t="s">
        <v>4034</v>
      </c>
      <c r="B693" s="7" t="s">
        <v>8750</v>
      </c>
      <c r="C693" t="s">
        <v>4035</v>
      </c>
      <c r="D693" t="s">
        <v>4036</v>
      </c>
      <c r="E693">
        <v>792</v>
      </c>
      <c r="F693">
        <v>25</v>
      </c>
      <c r="G693">
        <v>14</v>
      </c>
      <c r="H693" t="s">
        <v>4037</v>
      </c>
      <c r="I693" t="s">
        <v>4038</v>
      </c>
      <c r="J693">
        <v>63</v>
      </c>
      <c r="K693">
        <v>6</v>
      </c>
      <c r="L693">
        <v>8</v>
      </c>
    </row>
    <row r="694" spans="1:12">
      <c r="A694" s="7" t="s">
        <v>4039</v>
      </c>
      <c r="B694" s="7" t="s">
        <v>8751</v>
      </c>
      <c r="C694" t="s">
        <v>4040</v>
      </c>
      <c r="D694" t="s">
        <v>4041</v>
      </c>
      <c r="E694">
        <v>2043</v>
      </c>
      <c r="F694">
        <v>25</v>
      </c>
      <c r="G694">
        <v>16</v>
      </c>
      <c r="H694" t="s">
        <v>4042</v>
      </c>
      <c r="I694" t="s">
        <v>4043</v>
      </c>
      <c r="J694">
        <v>50</v>
      </c>
      <c r="K694">
        <v>6</v>
      </c>
      <c r="L694">
        <v>1</v>
      </c>
    </row>
    <row r="695" spans="1:12">
      <c r="A695" s="7" t="s">
        <v>4044</v>
      </c>
      <c r="B695" s="7" t="s">
        <v>25</v>
      </c>
      <c r="C695" t="s">
        <v>4045</v>
      </c>
      <c r="D695" t="s">
        <v>4046</v>
      </c>
      <c r="E695">
        <v>1557</v>
      </c>
      <c r="F695">
        <v>25</v>
      </c>
      <c r="G695">
        <v>16</v>
      </c>
      <c r="H695" t="s">
        <v>4047</v>
      </c>
      <c r="I695" t="s">
        <v>4048</v>
      </c>
      <c r="J695">
        <v>295</v>
      </c>
      <c r="K695">
        <v>4</v>
      </c>
      <c r="L695">
        <v>1</v>
      </c>
    </row>
    <row r="696" spans="1:12">
      <c r="A696" s="7" t="s">
        <v>4049</v>
      </c>
      <c r="B696" s="7" t="s">
        <v>9263</v>
      </c>
      <c r="C696" t="s">
        <v>4050</v>
      </c>
      <c r="D696" t="s">
        <v>4051</v>
      </c>
      <c r="E696">
        <v>1043</v>
      </c>
      <c r="F696">
        <v>25</v>
      </c>
      <c r="G696">
        <v>16</v>
      </c>
      <c r="H696" t="s">
        <v>4052</v>
      </c>
      <c r="I696" t="s">
        <v>4053</v>
      </c>
      <c r="J696">
        <v>417</v>
      </c>
      <c r="K696">
        <v>29</v>
      </c>
      <c r="L696">
        <v>26</v>
      </c>
    </row>
    <row r="697" spans="1:12">
      <c r="A697" s="7" t="s">
        <v>4054</v>
      </c>
      <c r="B697" s="7" t="s">
        <v>9264</v>
      </c>
      <c r="C697" t="s">
        <v>4055</v>
      </c>
      <c r="D697" t="s">
        <v>4056</v>
      </c>
      <c r="E697">
        <v>22971</v>
      </c>
      <c r="F697">
        <v>25</v>
      </c>
      <c r="G697">
        <v>16</v>
      </c>
      <c r="H697" t="s">
        <v>4057</v>
      </c>
      <c r="I697" t="s">
        <v>4058</v>
      </c>
      <c r="J697">
        <v>115</v>
      </c>
      <c r="K697">
        <v>60</v>
      </c>
      <c r="L697">
        <v>73</v>
      </c>
    </row>
    <row r="698" spans="1:12">
      <c r="A698" s="7" t="s">
        <v>4059</v>
      </c>
      <c r="B698" s="7" t="s">
        <v>330</v>
      </c>
      <c r="C698" t="s">
        <v>4060</v>
      </c>
      <c r="D698" t="s">
        <v>4061</v>
      </c>
      <c r="E698">
        <v>9776</v>
      </c>
      <c r="F698">
        <v>25</v>
      </c>
      <c r="G698">
        <v>18</v>
      </c>
      <c r="H698" t="s">
        <v>4062</v>
      </c>
      <c r="I698" t="s">
        <v>4063</v>
      </c>
      <c r="J698">
        <v>992</v>
      </c>
      <c r="K698">
        <v>381</v>
      </c>
      <c r="L698">
        <v>316</v>
      </c>
    </row>
    <row r="699" spans="1:12">
      <c r="A699" s="7" t="s">
        <v>4064</v>
      </c>
      <c r="B699" s="7" t="s">
        <v>9265</v>
      </c>
      <c r="C699" t="s">
        <v>4065</v>
      </c>
      <c r="D699" t="s">
        <v>4066</v>
      </c>
      <c r="E699">
        <v>6482</v>
      </c>
      <c r="F699">
        <v>25</v>
      </c>
      <c r="G699">
        <v>18</v>
      </c>
      <c r="H699" t="s">
        <v>4067</v>
      </c>
      <c r="I699" t="s">
        <v>4068</v>
      </c>
      <c r="J699">
        <v>126</v>
      </c>
      <c r="K699">
        <v>65</v>
      </c>
      <c r="L699">
        <v>34</v>
      </c>
    </row>
    <row r="700" spans="1:12">
      <c r="A700" s="7" t="s">
        <v>4069</v>
      </c>
      <c r="B700" s="7" t="s">
        <v>9266</v>
      </c>
      <c r="C700" t="s">
        <v>4070</v>
      </c>
      <c r="D700" t="s">
        <v>4071</v>
      </c>
      <c r="E700">
        <v>25346</v>
      </c>
      <c r="F700">
        <v>26</v>
      </c>
      <c r="G700">
        <v>3</v>
      </c>
      <c r="H700" t="s">
        <v>4072</v>
      </c>
      <c r="I700" t="s">
        <v>4073</v>
      </c>
      <c r="J700">
        <v>55</v>
      </c>
      <c r="K700">
        <v>144</v>
      </c>
      <c r="L700">
        <v>6</v>
      </c>
    </row>
    <row r="701" spans="1:12">
      <c r="A701" s="7" t="s">
        <v>4074</v>
      </c>
      <c r="B701" s="7" t="s">
        <v>8752</v>
      </c>
      <c r="C701" t="s">
        <v>4075</v>
      </c>
      <c r="D701" t="s">
        <v>4076</v>
      </c>
      <c r="E701">
        <v>64522</v>
      </c>
      <c r="F701">
        <v>26</v>
      </c>
      <c r="G701">
        <v>6</v>
      </c>
      <c r="H701" t="s">
        <v>4077</v>
      </c>
      <c r="I701" t="s">
        <v>4078</v>
      </c>
      <c r="J701">
        <v>527</v>
      </c>
      <c r="K701">
        <v>295</v>
      </c>
      <c r="L701">
        <v>6</v>
      </c>
    </row>
    <row r="702" spans="1:12">
      <c r="A702" s="7" t="s">
        <v>4079</v>
      </c>
      <c r="B702" s="7" t="s">
        <v>9267</v>
      </c>
      <c r="C702" t="s">
        <v>4080</v>
      </c>
      <c r="D702" t="s">
        <v>4081</v>
      </c>
      <c r="E702">
        <v>1389</v>
      </c>
      <c r="F702">
        <v>26</v>
      </c>
      <c r="G702">
        <v>7</v>
      </c>
      <c r="H702" t="s">
        <v>4082</v>
      </c>
      <c r="I702" t="s">
        <v>4083</v>
      </c>
      <c r="J702">
        <v>19</v>
      </c>
      <c r="K702">
        <v>4</v>
      </c>
      <c r="L702">
        <v>3</v>
      </c>
    </row>
    <row r="703" spans="1:12">
      <c r="A703" s="7" t="s">
        <v>4084</v>
      </c>
      <c r="B703" s="7" t="s">
        <v>8753</v>
      </c>
      <c r="C703" t="s">
        <v>4085</v>
      </c>
      <c r="D703" t="s">
        <v>4086</v>
      </c>
      <c r="E703">
        <v>804</v>
      </c>
      <c r="F703">
        <v>26</v>
      </c>
      <c r="G703">
        <v>13</v>
      </c>
      <c r="H703" t="s">
        <v>4087</v>
      </c>
      <c r="I703" t="s">
        <v>4088</v>
      </c>
      <c r="J703">
        <v>119</v>
      </c>
      <c r="K703">
        <v>25</v>
      </c>
      <c r="L703">
        <v>52</v>
      </c>
    </row>
    <row r="704" spans="1:12">
      <c r="A704" s="7" t="s">
        <v>4089</v>
      </c>
      <c r="B704" s="7" t="s">
        <v>9268</v>
      </c>
      <c r="C704" t="s">
        <v>4090</v>
      </c>
      <c r="D704" t="s">
        <v>4091</v>
      </c>
      <c r="E704">
        <v>2330</v>
      </c>
      <c r="F704">
        <v>26</v>
      </c>
      <c r="G704">
        <v>14</v>
      </c>
      <c r="H704" t="s">
        <v>4092</v>
      </c>
      <c r="I704" t="s">
        <v>4093</v>
      </c>
      <c r="J704">
        <v>109</v>
      </c>
      <c r="K704">
        <v>19</v>
      </c>
      <c r="L704">
        <v>13</v>
      </c>
    </row>
    <row r="705" spans="1:12">
      <c r="A705" s="7" t="s">
        <v>4094</v>
      </c>
      <c r="B705" s="7" t="s">
        <v>9269</v>
      </c>
      <c r="C705" t="s">
        <v>4095</v>
      </c>
      <c r="D705" t="s">
        <v>4096</v>
      </c>
      <c r="E705">
        <v>29717</v>
      </c>
      <c r="F705">
        <v>26</v>
      </c>
      <c r="G705">
        <v>18</v>
      </c>
      <c r="H705" t="s">
        <v>4097</v>
      </c>
      <c r="I705" t="s">
        <v>4098</v>
      </c>
      <c r="J705">
        <v>488</v>
      </c>
      <c r="K705">
        <v>45</v>
      </c>
      <c r="L705">
        <v>138</v>
      </c>
    </row>
    <row r="706" spans="1:12">
      <c r="A706" s="7" t="s">
        <v>4099</v>
      </c>
      <c r="B706" s="7" t="s">
        <v>8754</v>
      </c>
      <c r="C706" t="s">
        <v>4100</v>
      </c>
      <c r="D706" t="s">
        <v>4101</v>
      </c>
      <c r="E706">
        <v>2819</v>
      </c>
      <c r="F706">
        <v>26</v>
      </c>
      <c r="G706">
        <v>44</v>
      </c>
      <c r="H706" t="s">
        <v>4102</v>
      </c>
      <c r="I706" t="s">
        <v>4103</v>
      </c>
      <c r="J706">
        <v>57</v>
      </c>
      <c r="K706">
        <v>7</v>
      </c>
      <c r="L706">
        <v>20</v>
      </c>
    </row>
    <row r="707" spans="1:12">
      <c r="A707" s="7" t="s">
        <v>4104</v>
      </c>
      <c r="B707" s="7" t="s">
        <v>8755</v>
      </c>
      <c r="C707" t="s">
        <v>4105</v>
      </c>
      <c r="D707" t="s">
        <v>4106</v>
      </c>
      <c r="E707">
        <v>1040</v>
      </c>
      <c r="F707">
        <v>27</v>
      </c>
      <c r="G707">
        <v>0</v>
      </c>
      <c r="H707" t="s">
        <v>4107</v>
      </c>
      <c r="I707" t="s">
        <v>4108</v>
      </c>
      <c r="J707">
        <v>46</v>
      </c>
      <c r="K707">
        <v>14</v>
      </c>
      <c r="L707">
        <v>0</v>
      </c>
    </row>
    <row r="708" spans="1:12">
      <c r="A708" s="7" t="s">
        <v>4109</v>
      </c>
      <c r="B708" s="7" t="s">
        <v>9270</v>
      </c>
      <c r="C708" t="s">
        <v>4110</v>
      </c>
      <c r="D708" t="s">
        <v>4111</v>
      </c>
      <c r="E708">
        <v>6882</v>
      </c>
      <c r="F708">
        <v>27</v>
      </c>
      <c r="G708">
        <v>6</v>
      </c>
      <c r="H708" t="s">
        <v>4112</v>
      </c>
      <c r="I708" t="s">
        <v>4113</v>
      </c>
      <c r="J708">
        <v>81</v>
      </c>
      <c r="K708">
        <v>7</v>
      </c>
      <c r="L708">
        <v>2</v>
      </c>
    </row>
    <row r="709" spans="1:12">
      <c r="A709" s="7" t="s">
        <v>4114</v>
      </c>
      <c r="B709" s="7" t="s">
        <v>8756</v>
      </c>
      <c r="C709" t="s">
        <v>4115</v>
      </c>
      <c r="D709" t="s">
        <v>4116</v>
      </c>
      <c r="E709">
        <v>1554</v>
      </c>
      <c r="F709">
        <v>27</v>
      </c>
      <c r="G709">
        <v>11</v>
      </c>
      <c r="H709" t="s">
        <v>4117</v>
      </c>
      <c r="I709" t="s">
        <v>4118</v>
      </c>
      <c r="J709">
        <v>7</v>
      </c>
      <c r="K709">
        <v>109</v>
      </c>
      <c r="L709">
        <v>1</v>
      </c>
    </row>
    <row r="710" spans="1:12">
      <c r="A710" s="7" t="s">
        <v>4119</v>
      </c>
      <c r="B710" s="7" t="s">
        <v>9271</v>
      </c>
      <c r="C710" t="s">
        <v>4120</v>
      </c>
      <c r="D710" t="s">
        <v>4121</v>
      </c>
      <c r="E710">
        <v>7777</v>
      </c>
      <c r="F710">
        <v>27</v>
      </c>
      <c r="G710">
        <v>11</v>
      </c>
      <c r="H710" t="s">
        <v>4122</v>
      </c>
      <c r="I710" t="s">
        <v>4123</v>
      </c>
      <c r="J710">
        <v>25</v>
      </c>
      <c r="K710">
        <v>0</v>
      </c>
      <c r="L710">
        <v>5</v>
      </c>
    </row>
    <row r="711" spans="1:12">
      <c r="A711" s="7" t="s">
        <v>4124</v>
      </c>
      <c r="B711" s="7" t="s">
        <v>8757</v>
      </c>
      <c r="C711" t="s">
        <v>4125</v>
      </c>
      <c r="D711" t="s">
        <v>4126</v>
      </c>
      <c r="E711">
        <v>761</v>
      </c>
      <c r="F711">
        <v>27</v>
      </c>
      <c r="G711">
        <v>12</v>
      </c>
      <c r="H711" t="s">
        <v>4127</v>
      </c>
      <c r="I711" t="s">
        <v>4128</v>
      </c>
      <c r="J711">
        <v>79</v>
      </c>
      <c r="K711">
        <v>2</v>
      </c>
      <c r="L711">
        <v>39</v>
      </c>
    </row>
    <row r="712" spans="1:12">
      <c r="A712" s="7" t="s">
        <v>4129</v>
      </c>
      <c r="B712" s="7" t="s">
        <v>9272</v>
      </c>
      <c r="C712" t="s">
        <v>4130</v>
      </c>
      <c r="D712" t="s">
        <v>4131</v>
      </c>
      <c r="E712">
        <v>10214</v>
      </c>
      <c r="F712">
        <v>27</v>
      </c>
      <c r="G712">
        <v>12</v>
      </c>
      <c r="H712" t="s">
        <v>4132</v>
      </c>
      <c r="I712" t="s">
        <v>4133</v>
      </c>
      <c r="J712">
        <v>39</v>
      </c>
      <c r="K712">
        <v>0</v>
      </c>
      <c r="L712">
        <v>5</v>
      </c>
    </row>
    <row r="713" spans="1:12">
      <c r="A713" s="7" t="s">
        <v>4134</v>
      </c>
      <c r="B713" s="7" t="s">
        <v>8758</v>
      </c>
      <c r="C713" t="s">
        <v>4135</v>
      </c>
      <c r="D713" t="s">
        <v>4136</v>
      </c>
      <c r="E713">
        <v>3686</v>
      </c>
      <c r="F713">
        <v>27</v>
      </c>
      <c r="G713">
        <v>13</v>
      </c>
      <c r="H713" t="s">
        <v>4137</v>
      </c>
      <c r="I713" t="s">
        <v>4138</v>
      </c>
      <c r="J713">
        <v>53</v>
      </c>
      <c r="K713">
        <v>5</v>
      </c>
      <c r="L713">
        <v>6</v>
      </c>
    </row>
    <row r="714" spans="1:12">
      <c r="A714" s="7" t="s">
        <v>4139</v>
      </c>
      <c r="B714" s="7" t="s">
        <v>188</v>
      </c>
      <c r="C714" t="s">
        <v>4140</v>
      </c>
      <c r="D714" t="s">
        <v>4141</v>
      </c>
      <c r="E714">
        <v>4870</v>
      </c>
      <c r="F714">
        <v>27</v>
      </c>
      <c r="G714">
        <v>14</v>
      </c>
      <c r="H714" t="s">
        <v>4142</v>
      </c>
      <c r="I714" t="s">
        <v>4143</v>
      </c>
      <c r="J714">
        <v>312</v>
      </c>
      <c r="K714">
        <v>292</v>
      </c>
      <c r="L714">
        <v>111</v>
      </c>
    </row>
    <row r="715" spans="1:12">
      <c r="A715" s="7" t="s">
        <v>4144</v>
      </c>
      <c r="B715" s="7" t="s">
        <v>425</v>
      </c>
      <c r="C715" t="s">
        <v>4145</v>
      </c>
      <c r="D715" t="s">
        <v>4146</v>
      </c>
      <c r="E715">
        <v>42706</v>
      </c>
      <c r="F715">
        <v>27</v>
      </c>
      <c r="G715">
        <v>16</v>
      </c>
      <c r="H715" t="s">
        <v>4147</v>
      </c>
      <c r="I715" t="s">
        <v>4148</v>
      </c>
      <c r="J715">
        <v>1013</v>
      </c>
      <c r="K715">
        <v>42</v>
      </c>
      <c r="L715">
        <v>4</v>
      </c>
    </row>
    <row r="716" spans="1:12">
      <c r="A716" s="7" t="s">
        <v>4149</v>
      </c>
      <c r="B716" s="7" t="s">
        <v>8759</v>
      </c>
      <c r="C716" t="s">
        <v>4150</v>
      </c>
      <c r="D716" t="s">
        <v>4151</v>
      </c>
      <c r="E716">
        <v>62971</v>
      </c>
      <c r="F716">
        <v>27</v>
      </c>
      <c r="G716">
        <v>17</v>
      </c>
      <c r="H716" t="s">
        <v>4152</v>
      </c>
      <c r="I716" t="s">
        <v>4153</v>
      </c>
      <c r="J716">
        <v>504</v>
      </c>
      <c r="K716">
        <v>51</v>
      </c>
      <c r="L716">
        <v>145</v>
      </c>
    </row>
    <row r="717" spans="1:12">
      <c r="A717" s="7" t="s">
        <v>4154</v>
      </c>
      <c r="B717" s="7" t="s">
        <v>8760</v>
      </c>
      <c r="C717" t="s">
        <v>4155</v>
      </c>
      <c r="D717" t="s">
        <v>4156</v>
      </c>
      <c r="E717">
        <v>36311</v>
      </c>
      <c r="F717">
        <v>27</v>
      </c>
      <c r="G717">
        <v>18</v>
      </c>
      <c r="H717" t="s">
        <v>4157</v>
      </c>
      <c r="I717" t="s">
        <v>4158</v>
      </c>
      <c r="J717">
        <v>11</v>
      </c>
      <c r="K717">
        <v>6</v>
      </c>
      <c r="L717">
        <v>5</v>
      </c>
    </row>
    <row r="718" spans="1:12">
      <c r="A718" s="7" t="s">
        <v>4159</v>
      </c>
      <c r="B718" s="7" t="s">
        <v>9273</v>
      </c>
      <c r="C718" t="s">
        <v>4160</v>
      </c>
      <c r="D718" t="s">
        <v>4161</v>
      </c>
      <c r="E718">
        <v>83829</v>
      </c>
      <c r="F718">
        <v>28</v>
      </c>
      <c r="G718">
        <v>6</v>
      </c>
      <c r="H718" t="s">
        <v>4162</v>
      </c>
      <c r="I718" t="s">
        <v>4163</v>
      </c>
      <c r="J718">
        <v>176</v>
      </c>
      <c r="K718">
        <v>90</v>
      </c>
      <c r="L718">
        <v>173</v>
      </c>
    </row>
    <row r="719" spans="1:12">
      <c r="A719" s="7" t="s">
        <v>4164</v>
      </c>
      <c r="B719" s="7" t="s">
        <v>9274</v>
      </c>
      <c r="C719" t="s">
        <v>4165</v>
      </c>
      <c r="D719" t="s">
        <v>4166</v>
      </c>
      <c r="E719">
        <v>1599</v>
      </c>
      <c r="F719">
        <v>28</v>
      </c>
      <c r="G719">
        <v>9</v>
      </c>
      <c r="H719" t="s">
        <v>4167</v>
      </c>
      <c r="I719" t="s">
        <v>4168</v>
      </c>
      <c r="J719">
        <v>25</v>
      </c>
      <c r="K719">
        <v>7</v>
      </c>
      <c r="L719">
        <v>6</v>
      </c>
    </row>
    <row r="720" spans="1:12">
      <c r="A720" s="7" t="s">
        <v>4169</v>
      </c>
      <c r="B720" s="7" t="s">
        <v>77</v>
      </c>
      <c r="C720" t="s">
        <v>4170</v>
      </c>
      <c r="D720" t="s">
        <v>4171</v>
      </c>
      <c r="E720">
        <v>4899</v>
      </c>
      <c r="F720">
        <v>28</v>
      </c>
      <c r="G720">
        <v>13</v>
      </c>
      <c r="H720" t="s">
        <v>4172</v>
      </c>
      <c r="I720" t="s">
        <v>4173</v>
      </c>
      <c r="J720">
        <v>24</v>
      </c>
      <c r="K720">
        <v>15</v>
      </c>
      <c r="L720">
        <v>48</v>
      </c>
    </row>
    <row r="721" spans="1:12">
      <c r="A721" s="7" t="s">
        <v>4174</v>
      </c>
      <c r="B721" s="7" t="s">
        <v>512</v>
      </c>
      <c r="C721" t="s">
        <v>4175</v>
      </c>
      <c r="D721" t="s">
        <v>4176</v>
      </c>
      <c r="E721">
        <v>17889</v>
      </c>
      <c r="F721">
        <v>28</v>
      </c>
      <c r="G721">
        <v>18</v>
      </c>
      <c r="H721" t="s">
        <v>4177</v>
      </c>
      <c r="I721" t="s">
        <v>4178</v>
      </c>
      <c r="J721">
        <v>69</v>
      </c>
      <c r="K721">
        <v>4</v>
      </c>
      <c r="L721">
        <v>0</v>
      </c>
    </row>
    <row r="722" spans="1:12">
      <c r="A722" s="7" t="s">
        <v>4179</v>
      </c>
      <c r="B722" s="7" t="s">
        <v>8761</v>
      </c>
      <c r="C722" t="s">
        <v>4180</v>
      </c>
      <c r="D722" t="s">
        <v>4181</v>
      </c>
      <c r="E722">
        <v>34125</v>
      </c>
      <c r="F722">
        <v>28</v>
      </c>
      <c r="G722">
        <v>18</v>
      </c>
      <c r="H722" t="s">
        <v>4182</v>
      </c>
      <c r="I722" t="s">
        <v>4183</v>
      </c>
      <c r="J722">
        <v>38</v>
      </c>
      <c r="K722">
        <v>30</v>
      </c>
      <c r="L722">
        <v>7</v>
      </c>
    </row>
    <row r="723" spans="1:12">
      <c r="A723" s="7" t="s">
        <v>4184</v>
      </c>
      <c r="B723" s="7" t="s">
        <v>20</v>
      </c>
      <c r="C723" t="s">
        <v>4185</v>
      </c>
      <c r="D723" t="s">
        <v>4186</v>
      </c>
      <c r="E723">
        <v>8827</v>
      </c>
      <c r="F723">
        <v>28</v>
      </c>
      <c r="G723">
        <v>39</v>
      </c>
      <c r="H723" t="s">
        <v>4187</v>
      </c>
      <c r="I723" t="s">
        <v>4188</v>
      </c>
      <c r="J723">
        <v>80</v>
      </c>
      <c r="K723">
        <v>106</v>
      </c>
      <c r="L723">
        <v>126</v>
      </c>
    </row>
    <row r="724" spans="1:12">
      <c r="A724" s="7" t="s">
        <v>4189</v>
      </c>
      <c r="B724" s="7" t="s">
        <v>8762</v>
      </c>
      <c r="C724" t="s">
        <v>4190</v>
      </c>
      <c r="D724" t="s">
        <v>4191</v>
      </c>
      <c r="E724">
        <v>1576</v>
      </c>
      <c r="F724">
        <v>29</v>
      </c>
      <c r="G724">
        <v>5</v>
      </c>
      <c r="H724" t="s">
        <v>4192</v>
      </c>
      <c r="I724" t="s">
        <v>4193</v>
      </c>
      <c r="J724">
        <v>31</v>
      </c>
      <c r="K724">
        <v>24</v>
      </c>
      <c r="L724">
        <v>5</v>
      </c>
    </row>
    <row r="725" spans="1:12">
      <c r="A725" s="7" t="s">
        <v>4194</v>
      </c>
      <c r="B725" s="7" t="s">
        <v>509</v>
      </c>
      <c r="C725" t="s">
        <v>4195</v>
      </c>
      <c r="D725" t="s">
        <v>4196</v>
      </c>
      <c r="E725">
        <v>5104</v>
      </c>
      <c r="F725">
        <v>29</v>
      </c>
      <c r="G725">
        <v>12</v>
      </c>
      <c r="H725" t="s">
        <v>4197</v>
      </c>
      <c r="I725" t="s">
        <v>4198</v>
      </c>
      <c r="J725">
        <v>404</v>
      </c>
      <c r="K725">
        <v>1</v>
      </c>
      <c r="L725">
        <v>29</v>
      </c>
    </row>
    <row r="726" spans="1:12">
      <c r="A726" s="7" t="s">
        <v>4199</v>
      </c>
      <c r="B726" s="7" t="s">
        <v>8763</v>
      </c>
      <c r="C726" t="s">
        <v>4200</v>
      </c>
      <c r="D726" t="s">
        <v>4201</v>
      </c>
      <c r="E726">
        <v>2155</v>
      </c>
      <c r="F726">
        <v>29</v>
      </c>
      <c r="G726">
        <v>14</v>
      </c>
      <c r="H726" t="s">
        <v>4202</v>
      </c>
      <c r="I726" t="s">
        <v>4203</v>
      </c>
      <c r="J726">
        <v>101</v>
      </c>
      <c r="K726">
        <v>33</v>
      </c>
      <c r="L726">
        <v>10</v>
      </c>
    </row>
    <row r="727" spans="1:12">
      <c r="A727" s="7" t="s">
        <v>4204</v>
      </c>
      <c r="B727" s="7" t="s">
        <v>9275</v>
      </c>
      <c r="C727" t="s">
        <v>4205</v>
      </c>
      <c r="D727" t="s">
        <v>4206</v>
      </c>
      <c r="E727">
        <v>567</v>
      </c>
      <c r="F727">
        <v>29</v>
      </c>
      <c r="G727">
        <v>21</v>
      </c>
      <c r="H727" t="s">
        <v>4207</v>
      </c>
      <c r="I727" t="s">
        <v>4208</v>
      </c>
      <c r="J727">
        <v>65</v>
      </c>
      <c r="K727">
        <v>15</v>
      </c>
      <c r="L727">
        <v>12</v>
      </c>
    </row>
    <row r="728" spans="1:12">
      <c r="A728" s="7" t="s">
        <v>4209</v>
      </c>
      <c r="B728" s="7" t="s">
        <v>9276</v>
      </c>
      <c r="C728" t="s">
        <v>4210</v>
      </c>
      <c r="D728" t="s">
        <v>4211</v>
      </c>
      <c r="E728">
        <v>2116</v>
      </c>
      <c r="F728">
        <v>29</v>
      </c>
      <c r="G728">
        <v>23</v>
      </c>
      <c r="H728" t="s">
        <v>4212</v>
      </c>
      <c r="I728" t="s">
        <v>4213</v>
      </c>
      <c r="J728">
        <v>109</v>
      </c>
      <c r="K728">
        <v>9</v>
      </c>
      <c r="L728">
        <v>58</v>
      </c>
    </row>
    <row r="729" spans="1:12">
      <c r="A729" s="7" t="s">
        <v>4214</v>
      </c>
      <c r="B729" s="7" t="s">
        <v>8764</v>
      </c>
      <c r="C729" t="s">
        <v>4215</v>
      </c>
      <c r="D729" t="s">
        <v>4216</v>
      </c>
      <c r="E729">
        <v>933</v>
      </c>
      <c r="F729">
        <v>30</v>
      </c>
      <c r="G729">
        <v>9</v>
      </c>
      <c r="H729" t="s">
        <v>4217</v>
      </c>
      <c r="I729" t="s">
        <v>4218</v>
      </c>
      <c r="J729">
        <v>68</v>
      </c>
      <c r="K729">
        <v>3</v>
      </c>
      <c r="L729">
        <v>3</v>
      </c>
    </row>
    <row r="730" spans="1:12">
      <c r="A730" s="7" t="s">
        <v>4219</v>
      </c>
      <c r="B730" s="7" t="s">
        <v>9277</v>
      </c>
      <c r="C730" t="s">
        <v>4220</v>
      </c>
      <c r="D730" t="s">
        <v>4221</v>
      </c>
      <c r="E730">
        <v>3860</v>
      </c>
      <c r="F730">
        <v>30</v>
      </c>
      <c r="G730">
        <v>14</v>
      </c>
      <c r="H730" t="s">
        <v>4222</v>
      </c>
      <c r="I730" t="s">
        <v>4223</v>
      </c>
      <c r="J730">
        <v>19</v>
      </c>
      <c r="K730">
        <v>34</v>
      </c>
      <c r="L730">
        <v>6</v>
      </c>
    </row>
    <row r="731" spans="1:12">
      <c r="A731" s="7" t="s">
        <v>4224</v>
      </c>
      <c r="B731" s="7" t="s">
        <v>9278</v>
      </c>
      <c r="C731" t="s">
        <v>4225</v>
      </c>
      <c r="D731" t="s">
        <v>4226</v>
      </c>
      <c r="E731">
        <v>7166</v>
      </c>
      <c r="F731">
        <v>30</v>
      </c>
      <c r="G731">
        <v>15</v>
      </c>
      <c r="H731" t="s">
        <v>4227</v>
      </c>
      <c r="I731" t="s">
        <v>4228</v>
      </c>
      <c r="J731">
        <v>170</v>
      </c>
      <c r="K731">
        <v>18</v>
      </c>
      <c r="L731">
        <v>17</v>
      </c>
    </row>
    <row r="732" spans="1:12">
      <c r="A732" s="7" t="s">
        <v>4229</v>
      </c>
      <c r="B732" s="7" t="s">
        <v>8765</v>
      </c>
      <c r="C732" t="s">
        <v>4230</v>
      </c>
      <c r="D732" t="s">
        <v>4231</v>
      </c>
      <c r="E732">
        <v>577</v>
      </c>
      <c r="F732">
        <v>30</v>
      </c>
      <c r="G732">
        <v>18</v>
      </c>
      <c r="H732" t="s">
        <v>4232</v>
      </c>
      <c r="I732" t="s">
        <v>4233</v>
      </c>
      <c r="J732">
        <v>102</v>
      </c>
      <c r="K732">
        <v>8</v>
      </c>
      <c r="L732">
        <v>7</v>
      </c>
    </row>
    <row r="733" spans="1:12">
      <c r="A733" s="7" t="s">
        <v>4234</v>
      </c>
      <c r="B733" s="7" t="s">
        <v>9279</v>
      </c>
      <c r="C733" t="s">
        <v>4235</v>
      </c>
      <c r="D733" t="s">
        <v>4236</v>
      </c>
      <c r="E733">
        <v>2255</v>
      </c>
      <c r="F733">
        <v>30</v>
      </c>
      <c r="G733">
        <v>20</v>
      </c>
      <c r="H733" t="s">
        <v>4237</v>
      </c>
      <c r="I733" t="s">
        <v>4238</v>
      </c>
      <c r="J733">
        <v>56</v>
      </c>
      <c r="K733">
        <v>20</v>
      </c>
      <c r="L733">
        <v>7</v>
      </c>
    </row>
    <row r="734" spans="1:12">
      <c r="A734" s="7" t="s">
        <v>4239</v>
      </c>
      <c r="B734" s="7" t="s">
        <v>338</v>
      </c>
      <c r="C734" t="s">
        <v>4240</v>
      </c>
      <c r="D734" t="s">
        <v>4241</v>
      </c>
      <c r="E734">
        <v>9970</v>
      </c>
      <c r="F734">
        <v>30</v>
      </c>
      <c r="G734">
        <v>24</v>
      </c>
      <c r="H734" t="s">
        <v>4242</v>
      </c>
      <c r="I734" t="s">
        <v>4243</v>
      </c>
      <c r="J734">
        <v>371</v>
      </c>
      <c r="K734">
        <v>75</v>
      </c>
      <c r="L734">
        <v>75</v>
      </c>
    </row>
    <row r="735" spans="1:12">
      <c r="A735" s="7" t="s">
        <v>4244</v>
      </c>
      <c r="B735" s="7" t="s">
        <v>407</v>
      </c>
      <c r="C735" t="s">
        <v>4245</v>
      </c>
      <c r="D735" t="s">
        <v>4246</v>
      </c>
      <c r="E735">
        <v>11216</v>
      </c>
      <c r="F735">
        <v>30</v>
      </c>
      <c r="G735">
        <v>26</v>
      </c>
      <c r="H735" t="s">
        <v>4247</v>
      </c>
      <c r="I735" t="s">
        <v>4248</v>
      </c>
      <c r="J735">
        <v>454</v>
      </c>
      <c r="K735">
        <v>0</v>
      </c>
      <c r="L735">
        <v>21</v>
      </c>
    </row>
    <row r="736" spans="1:12">
      <c r="A736" s="7" t="s">
        <v>4249</v>
      </c>
      <c r="B736" s="7" t="s">
        <v>563</v>
      </c>
      <c r="C736" t="s">
        <v>4250</v>
      </c>
      <c r="D736" t="s">
        <v>4251</v>
      </c>
      <c r="E736">
        <v>18623</v>
      </c>
      <c r="F736">
        <v>30</v>
      </c>
      <c r="G736">
        <v>36</v>
      </c>
      <c r="H736" t="s">
        <v>4252</v>
      </c>
      <c r="I736" t="s">
        <v>4253</v>
      </c>
      <c r="J736">
        <v>1374</v>
      </c>
      <c r="K736">
        <v>946</v>
      </c>
      <c r="L736">
        <v>184</v>
      </c>
    </row>
    <row r="737" spans="1:12">
      <c r="A737" s="7" t="s">
        <v>4254</v>
      </c>
      <c r="B737" s="7" t="s">
        <v>9280</v>
      </c>
      <c r="C737" t="s">
        <v>4255</v>
      </c>
      <c r="D737" t="s">
        <v>4256</v>
      </c>
      <c r="E737">
        <v>926</v>
      </c>
      <c r="F737">
        <v>30</v>
      </c>
      <c r="G737">
        <v>37</v>
      </c>
      <c r="H737" t="s">
        <v>4257</v>
      </c>
      <c r="I737" t="s">
        <v>4258</v>
      </c>
      <c r="J737">
        <v>155</v>
      </c>
      <c r="K737">
        <v>0</v>
      </c>
      <c r="L737">
        <v>54</v>
      </c>
    </row>
    <row r="738" spans="1:12">
      <c r="A738" s="7" t="s">
        <v>4259</v>
      </c>
      <c r="B738" s="7" t="s">
        <v>9281</v>
      </c>
      <c r="C738" t="s">
        <v>4260</v>
      </c>
      <c r="D738" t="s">
        <v>4261</v>
      </c>
      <c r="E738">
        <v>1593</v>
      </c>
      <c r="F738">
        <v>31</v>
      </c>
      <c r="G738">
        <v>10</v>
      </c>
      <c r="H738" t="s">
        <v>4262</v>
      </c>
      <c r="I738" t="s">
        <v>4263</v>
      </c>
      <c r="J738">
        <v>292</v>
      </c>
      <c r="K738">
        <v>26</v>
      </c>
      <c r="L738">
        <v>66</v>
      </c>
    </row>
    <row r="739" spans="1:12">
      <c r="A739" s="7" t="s">
        <v>4264</v>
      </c>
      <c r="B739" s="7" t="s">
        <v>9282</v>
      </c>
      <c r="C739" t="s">
        <v>4265</v>
      </c>
      <c r="D739" t="s">
        <v>4266</v>
      </c>
      <c r="E739">
        <v>986</v>
      </c>
      <c r="F739">
        <v>31</v>
      </c>
      <c r="G739">
        <v>10</v>
      </c>
      <c r="H739" t="s">
        <v>4267</v>
      </c>
      <c r="I739" t="s">
        <v>4268</v>
      </c>
      <c r="J739">
        <v>21</v>
      </c>
      <c r="K739">
        <v>11</v>
      </c>
      <c r="L739">
        <v>0</v>
      </c>
    </row>
    <row r="740" spans="1:12">
      <c r="A740" s="7" t="s">
        <v>4269</v>
      </c>
      <c r="B740" s="7" t="s">
        <v>8766</v>
      </c>
      <c r="C740" t="s">
        <v>4270</v>
      </c>
      <c r="D740" t="s">
        <v>4271</v>
      </c>
      <c r="E740">
        <v>1741</v>
      </c>
      <c r="F740">
        <v>31</v>
      </c>
      <c r="G740">
        <v>14</v>
      </c>
      <c r="H740" t="s">
        <v>4272</v>
      </c>
      <c r="I740" t="s">
        <v>4273</v>
      </c>
      <c r="J740">
        <v>42</v>
      </c>
      <c r="K740">
        <v>10</v>
      </c>
      <c r="L740">
        <v>12</v>
      </c>
    </row>
    <row r="741" spans="1:12">
      <c r="A741" s="7" t="s">
        <v>4274</v>
      </c>
      <c r="B741" s="7" t="s">
        <v>9283</v>
      </c>
      <c r="C741" t="s">
        <v>4275</v>
      </c>
      <c r="D741" t="s">
        <v>4276</v>
      </c>
      <c r="E741">
        <v>627</v>
      </c>
      <c r="F741">
        <v>31</v>
      </c>
      <c r="G741">
        <v>20</v>
      </c>
      <c r="H741" t="s">
        <v>4277</v>
      </c>
      <c r="I741" t="s">
        <v>4278</v>
      </c>
      <c r="J741">
        <v>30</v>
      </c>
      <c r="K741">
        <v>6</v>
      </c>
      <c r="L741">
        <v>2</v>
      </c>
    </row>
    <row r="742" spans="1:12">
      <c r="A742" s="7" t="s">
        <v>4279</v>
      </c>
      <c r="B742" s="7" t="s">
        <v>9284</v>
      </c>
      <c r="C742" t="s">
        <v>4280</v>
      </c>
      <c r="D742" t="s">
        <v>4281</v>
      </c>
      <c r="E742">
        <v>571</v>
      </c>
      <c r="F742">
        <v>31</v>
      </c>
      <c r="G742">
        <v>27</v>
      </c>
      <c r="H742" t="s">
        <v>4282</v>
      </c>
      <c r="I742" t="s">
        <v>4283</v>
      </c>
      <c r="J742">
        <v>154</v>
      </c>
      <c r="K742">
        <v>48</v>
      </c>
      <c r="L742">
        <v>52</v>
      </c>
    </row>
    <row r="743" spans="1:12">
      <c r="A743" s="7" t="s">
        <v>4284</v>
      </c>
      <c r="B743" s="7" t="s">
        <v>274</v>
      </c>
      <c r="C743" t="s">
        <v>4285</v>
      </c>
      <c r="D743" t="s">
        <v>4286</v>
      </c>
      <c r="E743">
        <v>58784</v>
      </c>
      <c r="F743">
        <v>31</v>
      </c>
      <c r="G743">
        <v>44</v>
      </c>
      <c r="H743" t="s">
        <v>4287</v>
      </c>
      <c r="I743" t="s">
        <v>4288</v>
      </c>
      <c r="J743">
        <v>69</v>
      </c>
      <c r="K743">
        <v>0</v>
      </c>
      <c r="L743">
        <v>187</v>
      </c>
    </row>
    <row r="744" spans="1:12">
      <c r="A744" s="7" t="s">
        <v>4289</v>
      </c>
      <c r="B744" s="7" t="s">
        <v>9285</v>
      </c>
      <c r="C744" t="s">
        <v>4290</v>
      </c>
      <c r="D744" t="s">
        <v>4291</v>
      </c>
      <c r="E744">
        <v>50825</v>
      </c>
      <c r="F744">
        <v>31</v>
      </c>
      <c r="G744">
        <v>65</v>
      </c>
      <c r="H744" t="s">
        <v>4292</v>
      </c>
      <c r="I744" t="s">
        <v>4293</v>
      </c>
      <c r="J744">
        <v>168</v>
      </c>
      <c r="K744">
        <v>0</v>
      </c>
      <c r="L744">
        <v>99</v>
      </c>
    </row>
    <row r="745" spans="1:12">
      <c r="A745" s="7" t="s">
        <v>4294</v>
      </c>
      <c r="B745" s="7" t="s">
        <v>8767</v>
      </c>
      <c r="C745" t="s">
        <v>4295</v>
      </c>
      <c r="D745" t="s">
        <v>4296</v>
      </c>
      <c r="E745">
        <v>67107</v>
      </c>
      <c r="F745">
        <v>32</v>
      </c>
      <c r="G745">
        <v>2</v>
      </c>
      <c r="H745" t="s">
        <v>4297</v>
      </c>
      <c r="I745" t="s">
        <v>4298</v>
      </c>
      <c r="J745">
        <v>128</v>
      </c>
      <c r="K745">
        <v>1</v>
      </c>
      <c r="L745">
        <v>0</v>
      </c>
    </row>
    <row r="746" spans="1:12">
      <c r="A746" s="7" t="s">
        <v>4299</v>
      </c>
      <c r="B746" s="7" t="s">
        <v>8768</v>
      </c>
      <c r="C746" t="s">
        <v>4300</v>
      </c>
      <c r="D746" t="s">
        <v>4301</v>
      </c>
      <c r="E746">
        <v>44351</v>
      </c>
      <c r="F746">
        <v>32</v>
      </c>
      <c r="G746">
        <v>13</v>
      </c>
      <c r="H746" t="s">
        <v>4302</v>
      </c>
      <c r="I746" t="s">
        <v>4303</v>
      </c>
      <c r="J746">
        <v>120</v>
      </c>
      <c r="K746">
        <v>98</v>
      </c>
      <c r="L746">
        <v>15</v>
      </c>
    </row>
    <row r="747" spans="1:12">
      <c r="A747" s="7" t="s">
        <v>4304</v>
      </c>
      <c r="B747" s="7" t="s">
        <v>132</v>
      </c>
      <c r="C747" t="s">
        <v>4305</v>
      </c>
      <c r="D747" t="s">
        <v>4306</v>
      </c>
      <c r="E747">
        <v>3363</v>
      </c>
      <c r="F747">
        <v>32</v>
      </c>
      <c r="G747">
        <v>15</v>
      </c>
      <c r="H747" t="s">
        <v>4307</v>
      </c>
      <c r="I747" t="s">
        <v>4308</v>
      </c>
      <c r="J747">
        <v>283</v>
      </c>
      <c r="K747">
        <v>291</v>
      </c>
      <c r="L747">
        <v>63</v>
      </c>
    </row>
    <row r="748" spans="1:12">
      <c r="A748" s="7" t="s">
        <v>4309</v>
      </c>
      <c r="B748" s="7" t="s">
        <v>9286</v>
      </c>
      <c r="C748" t="s">
        <v>4310</v>
      </c>
      <c r="D748" t="s">
        <v>4311</v>
      </c>
      <c r="E748">
        <v>7515</v>
      </c>
      <c r="F748">
        <v>32</v>
      </c>
      <c r="G748">
        <v>19</v>
      </c>
      <c r="H748" t="s">
        <v>4312</v>
      </c>
      <c r="I748" t="s">
        <v>4313</v>
      </c>
      <c r="J748">
        <v>816</v>
      </c>
      <c r="K748">
        <v>259</v>
      </c>
      <c r="L748">
        <v>71</v>
      </c>
    </row>
    <row r="749" spans="1:12">
      <c r="A749" s="7" t="s">
        <v>4314</v>
      </c>
      <c r="B749" s="7" t="s">
        <v>504</v>
      </c>
      <c r="C749" t="s">
        <v>4315</v>
      </c>
      <c r="D749" t="s">
        <v>4316</v>
      </c>
      <c r="E749">
        <v>9512</v>
      </c>
      <c r="F749">
        <v>32</v>
      </c>
      <c r="G749">
        <v>20</v>
      </c>
      <c r="H749" t="s">
        <v>4317</v>
      </c>
      <c r="I749" t="s">
        <v>4318</v>
      </c>
      <c r="J749">
        <v>398</v>
      </c>
      <c r="K749">
        <v>221</v>
      </c>
      <c r="L749">
        <v>37</v>
      </c>
    </row>
    <row r="750" spans="1:12">
      <c r="A750" s="7" t="s">
        <v>4319</v>
      </c>
      <c r="B750" s="7" t="s">
        <v>9287</v>
      </c>
      <c r="C750" t="s">
        <v>4320</v>
      </c>
      <c r="D750" t="s">
        <v>4321</v>
      </c>
      <c r="E750">
        <v>942</v>
      </c>
      <c r="F750">
        <v>32</v>
      </c>
      <c r="G750">
        <v>55</v>
      </c>
      <c r="H750" t="s">
        <v>4322</v>
      </c>
      <c r="I750" t="s">
        <v>4323</v>
      </c>
      <c r="J750">
        <v>207</v>
      </c>
      <c r="K750">
        <v>59</v>
      </c>
      <c r="L750">
        <v>87</v>
      </c>
    </row>
    <row r="751" spans="1:12">
      <c r="A751" s="7" t="s">
        <v>4324</v>
      </c>
      <c r="B751" s="7" t="s">
        <v>8769</v>
      </c>
      <c r="C751" t="s">
        <v>4325</v>
      </c>
      <c r="D751" t="s">
        <v>4326</v>
      </c>
      <c r="E751">
        <v>3022</v>
      </c>
      <c r="F751">
        <v>33</v>
      </c>
      <c r="G751">
        <v>15</v>
      </c>
      <c r="H751" t="s">
        <v>4327</v>
      </c>
      <c r="I751" t="s">
        <v>4328</v>
      </c>
      <c r="J751">
        <v>34</v>
      </c>
      <c r="K751">
        <v>13</v>
      </c>
      <c r="L751">
        <v>13</v>
      </c>
    </row>
    <row r="752" spans="1:12">
      <c r="A752" s="7" t="s">
        <v>4329</v>
      </c>
      <c r="B752" s="7" t="s">
        <v>8770</v>
      </c>
      <c r="C752" t="s">
        <v>4330</v>
      </c>
      <c r="D752" t="s">
        <v>4331</v>
      </c>
      <c r="E752">
        <v>615</v>
      </c>
      <c r="F752">
        <v>33</v>
      </c>
      <c r="G752">
        <v>19</v>
      </c>
      <c r="H752" t="s">
        <v>4332</v>
      </c>
      <c r="I752" t="s">
        <v>4333</v>
      </c>
      <c r="J752">
        <v>94</v>
      </c>
      <c r="K752">
        <v>7</v>
      </c>
      <c r="L752">
        <v>6</v>
      </c>
    </row>
    <row r="753" spans="1:12">
      <c r="A753" s="7" t="s">
        <v>4334</v>
      </c>
      <c r="B753" s="7" t="s">
        <v>110</v>
      </c>
      <c r="C753" t="s">
        <v>4335</v>
      </c>
      <c r="D753" t="s">
        <v>4336</v>
      </c>
      <c r="E753">
        <v>59044</v>
      </c>
      <c r="F753">
        <v>33</v>
      </c>
      <c r="G753">
        <v>28</v>
      </c>
      <c r="H753" t="s">
        <v>4337</v>
      </c>
      <c r="I753" t="s">
        <v>4338</v>
      </c>
      <c r="J753">
        <v>623</v>
      </c>
      <c r="K753">
        <v>16</v>
      </c>
      <c r="L753">
        <v>236</v>
      </c>
    </row>
    <row r="754" spans="1:12">
      <c r="A754" s="7" t="s">
        <v>4339</v>
      </c>
      <c r="B754" s="7" t="s">
        <v>145</v>
      </c>
      <c r="C754" t="s">
        <v>4340</v>
      </c>
      <c r="D754" t="s">
        <v>4341</v>
      </c>
      <c r="E754">
        <v>3781</v>
      </c>
      <c r="F754">
        <v>33</v>
      </c>
      <c r="G754">
        <v>33</v>
      </c>
      <c r="H754" t="s">
        <v>4342</v>
      </c>
      <c r="I754" t="s">
        <v>4343</v>
      </c>
      <c r="J754">
        <v>1893</v>
      </c>
      <c r="K754">
        <v>126</v>
      </c>
      <c r="L754">
        <v>174</v>
      </c>
    </row>
    <row r="755" spans="1:12">
      <c r="A755" s="7" t="s">
        <v>4344</v>
      </c>
      <c r="B755" s="7" t="s">
        <v>321</v>
      </c>
      <c r="C755" t="s">
        <v>4345</v>
      </c>
      <c r="D755" t="s">
        <v>4346</v>
      </c>
      <c r="E755">
        <v>22199</v>
      </c>
      <c r="F755">
        <v>33</v>
      </c>
      <c r="G755">
        <v>41</v>
      </c>
      <c r="H755" t="s">
        <v>4347</v>
      </c>
      <c r="I755" t="s">
        <v>4348</v>
      </c>
      <c r="J755">
        <v>28</v>
      </c>
      <c r="K755">
        <v>16</v>
      </c>
      <c r="L755">
        <v>6</v>
      </c>
    </row>
    <row r="756" spans="1:12">
      <c r="A756" s="7" t="s">
        <v>4349</v>
      </c>
      <c r="B756" s="7" t="s">
        <v>9288</v>
      </c>
      <c r="C756" t="s">
        <v>4350</v>
      </c>
      <c r="D756" t="s">
        <v>4351</v>
      </c>
      <c r="E756">
        <v>669</v>
      </c>
      <c r="F756">
        <v>34</v>
      </c>
      <c r="G756">
        <v>9</v>
      </c>
      <c r="H756" t="s">
        <v>4352</v>
      </c>
      <c r="I756" t="s">
        <v>4353</v>
      </c>
      <c r="J756">
        <v>92</v>
      </c>
      <c r="K756">
        <v>85</v>
      </c>
      <c r="L756">
        <v>25</v>
      </c>
    </row>
    <row r="757" spans="1:12">
      <c r="A757" s="7" t="s">
        <v>4354</v>
      </c>
      <c r="B757" s="7" t="s">
        <v>9289</v>
      </c>
      <c r="C757" t="s">
        <v>4355</v>
      </c>
      <c r="D757" t="s">
        <v>4356</v>
      </c>
      <c r="E757">
        <v>521</v>
      </c>
      <c r="F757">
        <v>34</v>
      </c>
      <c r="G757">
        <v>11</v>
      </c>
      <c r="H757" t="s">
        <v>4357</v>
      </c>
      <c r="I757" t="s">
        <v>4358</v>
      </c>
      <c r="J757">
        <v>36</v>
      </c>
      <c r="K757">
        <v>86</v>
      </c>
      <c r="L757">
        <v>2</v>
      </c>
    </row>
    <row r="758" spans="1:12">
      <c r="A758" s="7" t="s">
        <v>4359</v>
      </c>
      <c r="B758" s="7" t="s">
        <v>9290</v>
      </c>
      <c r="C758" t="s">
        <v>4360</v>
      </c>
      <c r="D758" t="s">
        <v>4361</v>
      </c>
      <c r="E758">
        <v>1388</v>
      </c>
      <c r="F758">
        <v>34</v>
      </c>
      <c r="G758">
        <v>13</v>
      </c>
      <c r="H758" t="s">
        <v>4362</v>
      </c>
      <c r="I758" t="s">
        <v>4363</v>
      </c>
      <c r="J758">
        <v>36</v>
      </c>
      <c r="K758">
        <v>3</v>
      </c>
      <c r="L758">
        <v>11</v>
      </c>
    </row>
    <row r="759" spans="1:12">
      <c r="A759" s="7" t="s">
        <v>4364</v>
      </c>
      <c r="B759" s="7" t="s">
        <v>9291</v>
      </c>
      <c r="C759" t="s">
        <v>4365</v>
      </c>
      <c r="D759" t="s">
        <v>4366</v>
      </c>
      <c r="E759">
        <v>1334</v>
      </c>
      <c r="F759">
        <v>34</v>
      </c>
      <c r="G759">
        <v>14</v>
      </c>
      <c r="H759" t="s">
        <v>4367</v>
      </c>
      <c r="I759" t="s">
        <v>4368</v>
      </c>
      <c r="J759">
        <v>61</v>
      </c>
      <c r="K759">
        <v>8</v>
      </c>
      <c r="L759">
        <v>7</v>
      </c>
    </row>
    <row r="760" spans="1:12">
      <c r="A760" s="7" t="s">
        <v>4369</v>
      </c>
      <c r="B760" s="7" t="s">
        <v>9292</v>
      </c>
      <c r="C760" t="s">
        <v>4370</v>
      </c>
      <c r="D760" t="s">
        <v>4371</v>
      </c>
      <c r="E760">
        <v>903</v>
      </c>
      <c r="F760">
        <v>34</v>
      </c>
      <c r="G760">
        <v>15</v>
      </c>
      <c r="H760" t="s">
        <v>4372</v>
      </c>
      <c r="I760" t="s">
        <v>4373</v>
      </c>
      <c r="J760">
        <v>25</v>
      </c>
      <c r="K760">
        <v>9</v>
      </c>
      <c r="L760">
        <v>12</v>
      </c>
    </row>
    <row r="761" spans="1:12">
      <c r="A761" s="7" t="s">
        <v>4374</v>
      </c>
      <c r="B761" s="7" t="s">
        <v>213</v>
      </c>
      <c r="C761" t="s">
        <v>4375</v>
      </c>
      <c r="D761" t="s">
        <v>4376</v>
      </c>
      <c r="E761">
        <v>26358</v>
      </c>
      <c r="F761">
        <v>34</v>
      </c>
      <c r="G761">
        <v>16</v>
      </c>
      <c r="H761" t="s">
        <v>4377</v>
      </c>
      <c r="I761" t="s">
        <v>4378</v>
      </c>
      <c r="J761">
        <v>97</v>
      </c>
      <c r="K761">
        <v>133</v>
      </c>
      <c r="L761">
        <v>81</v>
      </c>
    </row>
    <row r="762" spans="1:12">
      <c r="A762" s="7" t="s">
        <v>4379</v>
      </c>
      <c r="B762" s="7" t="s">
        <v>449</v>
      </c>
      <c r="C762" t="s">
        <v>4380</v>
      </c>
      <c r="D762" t="s">
        <v>4381</v>
      </c>
      <c r="E762">
        <v>14344</v>
      </c>
      <c r="F762">
        <v>34</v>
      </c>
      <c r="G762">
        <v>21</v>
      </c>
      <c r="H762" t="s">
        <v>4382</v>
      </c>
      <c r="I762" t="s">
        <v>4383</v>
      </c>
      <c r="J762">
        <v>642</v>
      </c>
      <c r="K762">
        <v>28</v>
      </c>
      <c r="L762">
        <v>6</v>
      </c>
    </row>
    <row r="763" spans="1:12">
      <c r="A763" s="7" t="s">
        <v>4384</v>
      </c>
      <c r="B763" s="7" t="s">
        <v>9293</v>
      </c>
      <c r="C763" t="s">
        <v>4385</v>
      </c>
      <c r="D763" t="s">
        <v>4386</v>
      </c>
      <c r="E763">
        <v>85451</v>
      </c>
      <c r="F763">
        <v>34</v>
      </c>
      <c r="G763">
        <v>22</v>
      </c>
      <c r="H763" t="s">
        <v>4387</v>
      </c>
      <c r="I763" t="s">
        <v>4388</v>
      </c>
      <c r="J763">
        <v>167</v>
      </c>
      <c r="K763">
        <v>14</v>
      </c>
      <c r="L763">
        <v>8</v>
      </c>
    </row>
    <row r="764" spans="1:12">
      <c r="A764" s="7" t="s">
        <v>4389</v>
      </c>
      <c r="B764" s="7" t="s">
        <v>9294</v>
      </c>
      <c r="C764" t="s">
        <v>4390</v>
      </c>
      <c r="D764" t="s">
        <v>4391</v>
      </c>
      <c r="E764">
        <v>1272</v>
      </c>
      <c r="F764">
        <v>34</v>
      </c>
      <c r="G764">
        <v>33</v>
      </c>
      <c r="H764" t="s">
        <v>4392</v>
      </c>
      <c r="I764" t="s">
        <v>4393</v>
      </c>
      <c r="J764">
        <v>141</v>
      </c>
      <c r="K764">
        <v>15</v>
      </c>
      <c r="L764">
        <v>33</v>
      </c>
    </row>
    <row r="765" spans="1:12">
      <c r="A765" s="7" t="s">
        <v>4394</v>
      </c>
      <c r="B765" s="7" t="s">
        <v>8771</v>
      </c>
      <c r="C765" t="s">
        <v>4395</v>
      </c>
      <c r="D765" t="s">
        <v>4396</v>
      </c>
      <c r="E765">
        <v>7187</v>
      </c>
      <c r="F765">
        <v>35</v>
      </c>
      <c r="G765">
        <v>9</v>
      </c>
      <c r="H765" t="s">
        <v>4397</v>
      </c>
      <c r="I765" t="s">
        <v>4398</v>
      </c>
      <c r="J765">
        <v>174</v>
      </c>
      <c r="K765">
        <v>4</v>
      </c>
      <c r="L765">
        <v>8</v>
      </c>
    </row>
    <row r="766" spans="1:12">
      <c r="A766" s="7" t="s">
        <v>4399</v>
      </c>
      <c r="B766" s="7" t="s">
        <v>8772</v>
      </c>
      <c r="C766" t="s">
        <v>4400</v>
      </c>
      <c r="D766" t="s">
        <v>4401</v>
      </c>
      <c r="E766">
        <v>1706</v>
      </c>
      <c r="F766">
        <v>35</v>
      </c>
      <c r="G766">
        <v>11</v>
      </c>
      <c r="H766" t="s">
        <v>4402</v>
      </c>
      <c r="I766" t="s">
        <v>4403</v>
      </c>
      <c r="J766">
        <v>107</v>
      </c>
      <c r="K766">
        <v>12</v>
      </c>
      <c r="L766">
        <v>44</v>
      </c>
    </row>
    <row r="767" spans="1:12">
      <c r="A767" s="7" t="s">
        <v>4404</v>
      </c>
      <c r="B767" s="7" t="s">
        <v>8773</v>
      </c>
      <c r="C767" t="s">
        <v>4405</v>
      </c>
      <c r="D767" t="s">
        <v>4406</v>
      </c>
      <c r="E767">
        <v>4984</v>
      </c>
      <c r="F767">
        <v>35</v>
      </c>
      <c r="G767">
        <v>12</v>
      </c>
      <c r="H767" t="s">
        <v>4407</v>
      </c>
      <c r="I767" t="s">
        <v>4408</v>
      </c>
      <c r="J767">
        <v>122</v>
      </c>
      <c r="K767">
        <v>28</v>
      </c>
      <c r="L767">
        <v>22</v>
      </c>
    </row>
    <row r="768" spans="1:12">
      <c r="A768" s="7" t="s">
        <v>4409</v>
      </c>
      <c r="B768" s="7" t="s">
        <v>8774</v>
      </c>
      <c r="C768" t="s">
        <v>4410</v>
      </c>
      <c r="D768" t="s">
        <v>4411</v>
      </c>
      <c r="E768">
        <v>612</v>
      </c>
      <c r="F768">
        <v>35</v>
      </c>
      <c r="G768">
        <v>17</v>
      </c>
      <c r="H768" t="s">
        <v>4412</v>
      </c>
      <c r="I768" t="s">
        <v>4413</v>
      </c>
      <c r="J768">
        <v>131</v>
      </c>
      <c r="K768">
        <v>18</v>
      </c>
      <c r="L768">
        <v>4</v>
      </c>
    </row>
    <row r="769" spans="1:12">
      <c r="A769" s="7" t="s">
        <v>4414</v>
      </c>
      <c r="B769" s="7" t="s">
        <v>9295</v>
      </c>
      <c r="C769" t="s">
        <v>4415</v>
      </c>
      <c r="D769" t="s">
        <v>4416</v>
      </c>
      <c r="E769">
        <v>1062</v>
      </c>
      <c r="F769">
        <v>35</v>
      </c>
      <c r="G769">
        <v>22</v>
      </c>
      <c r="H769" t="s">
        <v>4417</v>
      </c>
      <c r="I769" t="s">
        <v>4418</v>
      </c>
      <c r="J769">
        <v>167</v>
      </c>
      <c r="K769">
        <v>33</v>
      </c>
      <c r="L769">
        <v>9</v>
      </c>
    </row>
    <row r="770" spans="1:12">
      <c r="A770" s="7" t="s">
        <v>4419</v>
      </c>
      <c r="B770" s="7" t="s">
        <v>9296</v>
      </c>
      <c r="C770" t="s">
        <v>4420</v>
      </c>
      <c r="D770" t="s">
        <v>4421</v>
      </c>
      <c r="E770">
        <v>1595</v>
      </c>
      <c r="F770">
        <v>36</v>
      </c>
      <c r="G770">
        <v>8</v>
      </c>
      <c r="H770" t="s">
        <v>4422</v>
      </c>
      <c r="I770" t="s">
        <v>4423</v>
      </c>
      <c r="J770">
        <v>140</v>
      </c>
      <c r="K770">
        <v>16</v>
      </c>
      <c r="L770">
        <v>8</v>
      </c>
    </row>
    <row r="771" spans="1:12">
      <c r="A771" s="7" t="s">
        <v>4424</v>
      </c>
      <c r="B771" s="7" t="s">
        <v>558</v>
      </c>
      <c r="C771" t="s">
        <v>4425</v>
      </c>
      <c r="D771" t="s">
        <v>4426</v>
      </c>
      <c r="E771">
        <v>9729</v>
      </c>
      <c r="F771">
        <v>36</v>
      </c>
      <c r="G771">
        <v>11</v>
      </c>
      <c r="H771" t="s">
        <v>4427</v>
      </c>
      <c r="I771" t="s">
        <v>4428</v>
      </c>
      <c r="J771">
        <v>338</v>
      </c>
      <c r="K771">
        <v>235</v>
      </c>
      <c r="L771">
        <v>8</v>
      </c>
    </row>
    <row r="772" spans="1:12">
      <c r="A772" s="7" t="s">
        <v>4429</v>
      </c>
      <c r="B772" s="7" t="s">
        <v>9297</v>
      </c>
      <c r="C772" t="s">
        <v>4430</v>
      </c>
      <c r="D772" t="s">
        <v>4431</v>
      </c>
      <c r="E772">
        <v>1003</v>
      </c>
      <c r="F772">
        <v>36</v>
      </c>
      <c r="G772">
        <v>13</v>
      </c>
      <c r="H772" t="s">
        <v>4432</v>
      </c>
      <c r="I772" t="s">
        <v>4433</v>
      </c>
      <c r="J772">
        <v>170</v>
      </c>
      <c r="K772">
        <v>54</v>
      </c>
      <c r="L772">
        <v>8</v>
      </c>
    </row>
    <row r="773" spans="1:12">
      <c r="A773" s="7" t="s">
        <v>4434</v>
      </c>
      <c r="B773" s="7" t="s">
        <v>288</v>
      </c>
      <c r="C773" t="s">
        <v>4435</v>
      </c>
      <c r="D773" t="s">
        <v>4436</v>
      </c>
      <c r="E773">
        <v>52240</v>
      </c>
      <c r="F773">
        <v>36</v>
      </c>
      <c r="G773">
        <v>13</v>
      </c>
      <c r="H773" t="s">
        <v>4437</v>
      </c>
      <c r="I773" t="s">
        <v>4438</v>
      </c>
      <c r="J773">
        <v>47</v>
      </c>
      <c r="K773">
        <v>114</v>
      </c>
      <c r="L773">
        <v>0</v>
      </c>
    </row>
    <row r="774" spans="1:12">
      <c r="A774" s="7" t="s">
        <v>4439</v>
      </c>
      <c r="B774" s="7" t="s">
        <v>9</v>
      </c>
      <c r="C774" t="s">
        <v>4440</v>
      </c>
      <c r="D774" t="s">
        <v>4441</v>
      </c>
      <c r="E774">
        <v>14868</v>
      </c>
      <c r="F774">
        <v>36</v>
      </c>
      <c r="G774">
        <v>19</v>
      </c>
      <c r="H774" t="s">
        <v>4442</v>
      </c>
      <c r="I774" t="s">
        <v>4443</v>
      </c>
      <c r="J774">
        <v>18</v>
      </c>
      <c r="K774">
        <v>28</v>
      </c>
      <c r="L774">
        <v>19</v>
      </c>
    </row>
    <row r="775" spans="1:12">
      <c r="A775" s="7" t="s">
        <v>4444</v>
      </c>
      <c r="B775" s="7" t="s">
        <v>9298</v>
      </c>
      <c r="C775" t="s">
        <v>4445</v>
      </c>
      <c r="D775" t="s">
        <v>4446</v>
      </c>
      <c r="E775">
        <v>539</v>
      </c>
      <c r="F775">
        <v>36</v>
      </c>
      <c r="G775">
        <v>22</v>
      </c>
      <c r="H775" t="s">
        <v>4447</v>
      </c>
      <c r="I775" t="s">
        <v>4448</v>
      </c>
      <c r="J775">
        <v>95</v>
      </c>
      <c r="K775">
        <v>23</v>
      </c>
      <c r="L775">
        <v>19</v>
      </c>
    </row>
    <row r="776" spans="1:12">
      <c r="A776" s="7" t="s">
        <v>4449</v>
      </c>
      <c r="B776" s="7" t="s">
        <v>8775</v>
      </c>
      <c r="C776" t="s">
        <v>4450</v>
      </c>
      <c r="D776" t="s">
        <v>4451</v>
      </c>
      <c r="E776">
        <v>784</v>
      </c>
      <c r="F776">
        <v>36</v>
      </c>
      <c r="G776">
        <v>24</v>
      </c>
      <c r="H776" t="s">
        <v>4452</v>
      </c>
      <c r="I776" t="s">
        <v>4453</v>
      </c>
      <c r="J776">
        <v>69</v>
      </c>
      <c r="K776">
        <v>23</v>
      </c>
      <c r="L776">
        <v>17</v>
      </c>
    </row>
    <row r="777" spans="1:12">
      <c r="A777" s="7" t="s">
        <v>4454</v>
      </c>
      <c r="B777" s="7" t="s">
        <v>9299</v>
      </c>
      <c r="C777" t="s">
        <v>4455</v>
      </c>
      <c r="D777" t="s">
        <v>4456</v>
      </c>
      <c r="E777">
        <v>1664</v>
      </c>
      <c r="F777">
        <v>36</v>
      </c>
      <c r="G777">
        <v>25</v>
      </c>
      <c r="H777" t="s">
        <v>4457</v>
      </c>
      <c r="I777" t="s">
        <v>4458</v>
      </c>
      <c r="J777">
        <v>196</v>
      </c>
      <c r="K777">
        <v>21</v>
      </c>
      <c r="L777">
        <v>7</v>
      </c>
    </row>
    <row r="778" spans="1:12">
      <c r="A778" s="7" t="s">
        <v>4459</v>
      </c>
      <c r="B778" s="7" t="s">
        <v>476</v>
      </c>
      <c r="C778" t="s">
        <v>4460</v>
      </c>
      <c r="D778" t="s">
        <v>4461</v>
      </c>
      <c r="E778">
        <v>63303</v>
      </c>
      <c r="F778">
        <v>36</v>
      </c>
      <c r="G778">
        <v>25</v>
      </c>
      <c r="H778" t="s">
        <v>4462</v>
      </c>
      <c r="I778" t="s">
        <v>4463</v>
      </c>
      <c r="J778">
        <v>245</v>
      </c>
      <c r="K778">
        <v>68</v>
      </c>
      <c r="L778">
        <v>3</v>
      </c>
    </row>
    <row r="779" spans="1:12">
      <c r="A779" s="7" t="s">
        <v>4464</v>
      </c>
      <c r="B779" s="7" t="s">
        <v>9300</v>
      </c>
      <c r="C779" t="s">
        <v>4465</v>
      </c>
      <c r="D779" t="s">
        <v>4466</v>
      </c>
      <c r="E779">
        <v>99218</v>
      </c>
      <c r="F779">
        <v>36</v>
      </c>
      <c r="G779">
        <v>109</v>
      </c>
      <c r="H779" t="s">
        <v>4467</v>
      </c>
      <c r="I779" t="s">
        <v>4468</v>
      </c>
      <c r="J779">
        <v>232</v>
      </c>
      <c r="K779">
        <v>57</v>
      </c>
      <c r="L779">
        <v>125</v>
      </c>
    </row>
    <row r="780" spans="1:12">
      <c r="A780" s="7" t="s">
        <v>4469</v>
      </c>
      <c r="B780" s="7" t="s">
        <v>9301</v>
      </c>
      <c r="C780" t="s">
        <v>4470</v>
      </c>
      <c r="D780" t="s">
        <v>4471</v>
      </c>
      <c r="E780">
        <v>3618</v>
      </c>
      <c r="F780">
        <v>37</v>
      </c>
      <c r="G780">
        <v>13</v>
      </c>
      <c r="H780" t="s">
        <v>4472</v>
      </c>
      <c r="I780" t="s">
        <v>4473</v>
      </c>
      <c r="J780">
        <v>1098</v>
      </c>
      <c r="K780">
        <v>449</v>
      </c>
      <c r="L780">
        <v>334</v>
      </c>
    </row>
    <row r="781" spans="1:12">
      <c r="A781" s="7" t="s">
        <v>4474</v>
      </c>
      <c r="B781" s="7" t="s">
        <v>8776</v>
      </c>
      <c r="C781" t="s">
        <v>4475</v>
      </c>
      <c r="D781" t="s">
        <v>4476</v>
      </c>
      <c r="E781">
        <v>18314</v>
      </c>
      <c r="F781">
        <v>37</v>
      </c>
      <c r="G781">
        <v>15</v>
      </c>
      <c r="H781" t="s">
        <v>4477</v>
      </c>
      <c r="I781" t="s">
        <v>4478</v>
      </c>
      <c r="J781">
        <v>97</v>
      </c>
      <c r="K781">
        <v>61</v>
      </c>
      <c r="L781">
        <v>3</v>
      </c>
    </row>
    <row r="782" spans="1:12">
      <c r="A782" s="7" t="s">
        <v>4479</v>
      </c>
      <c r="B782" s="7" t="s">
        <v>8777</v>
      </c>
      <c r="C782" t="s">
        <v>4480</v>
      </c>
      <c r="D782" t="s">
        <v>4481</v>
      </c>
      <c r="E782">
        <v>536</v>
      </c>
      <c r="F782">
        <v>37</v>
      </c>
      <c r="G782">
        <v>17</v>
      </c>
      <c r="H782" t="s">
        <v>4482</v>
      </c>
      <c r="I782" t="s">
        <v>4483</v>
      </c>
      <c r="J782">
        <v>32</v>
      </c>
      <c r="K782">
        <v>8</v>
      </c>
      <c r="L782">
        <v>3</v>
      </c>
    </row>
    <row r="783" spans="1:12">
      <c r="A783" s="7" t="s">
        <v>4484</v>
      </c>
      <c r="B783" s="7" t="s">
        <v>8778</v>
      </c>
      <c r="C783" t="s">
        <v>4485</v>
      </c>
      <c r="D783" t="s">
        <v>4486</v>
      </c>
      <c r="E783">
        <v>5132</v>
      </c>
      <c r="F783">
        <v>37</v>
      </c>
      <c r="G783">
        <v>18</v>
      </c>
      <c r="H783" t="s">
        <v>4487</v>
      </c>
      <c r="I783" t="s">
        <v>4488</v>
      </c>
      <c r="J783">
        <v>50</v>
      </c>
      <c r="K783">
        <v>17</v>
      </c>
      <c r="L783">
        <v>7</v>
      </c>
    </row>
    <row r="784" spans="1:12">
      <c r="A784" s="7" t="s">
        <v>4489</v>
      </c>
      <c r="B784" s="7" t="s">
        <v>498</v>
      </c>
      <c r="C784" t="s">
        <v>4490</v>
      </c>
      <c r="D784" t="s">
        <v>4491</v>
      </c>
      <c r="E784">
        <v>4399</v>
      </c>
      <c r="F784">
        <v>38</v>
      </c>
      <c r="G784">
        <v>10</v>
      </c>
      <c r="H784" t="s">
        <v>4492</v>
      </c>
      <c r="I784" t="s">
        <v>4493</v>
      </c>
      <c r="J784">
        <v>172</v>
      </c>
      <c r="K784">
        <v>18</v>
      </c>
      <c r="L784">
        <v>16</v>
      </c>
    </row>
    <row r="785" spans="1:12">
      <c r="A785" s="7" t="s">
        <v>4494</v>
      </c>
      <c r="B785" s="7" t="s">
        <v>8779</v>
      </c>
      <c r="C785" t="s">
        <v>4495</v>
      </c>
      <c r="D785" t="s">
        <v>3827</v>
      </c>
      <c r="E785">
        <v>54908</v>
      </c>
      <c r="F785">
        <v>38</v>
      </c>
      <c r="G785">
        <v>38</v>
      </c>
      <c r="H785" t="s">
        <v>4496</v>
      </c>
      <c r="I785" t="s">
        <v>4497</v>
      </c>
      <c r="J785">
        <v>50</v>
      </c>
      <c r="K785">
        <v>37</v>
      </c>
      <c r="L785">
        <v>55</v>
      </c>
    </row>
    <row r="786" spans="1:12">
      <c r="A786" s="7" t="s">
        <v>4498</v>
      </c>
      <c r="B786" s="7" t="s">
        <v>9302</v>
      </c>
      <c r="C786" t="s">
        <v>4499</v>
      </c>
      <c r="D786" t="s">
        <v>4500</v>
      </c>
      <c r="E786">
        <v>1109</v>
      </c>
      <c r="F786">
        <v>39</v>
      </c>
      <c r="G786">
        <v>9</v>
      </c>
      <c r="H786" t="s">
        <v>4501</v>
      </c>
      <c r="I786" t="s">
        <v>4502</v>
      </c>
      <c r="J786">
        <v>59</v>
      </c>
      <c r="K786">
        <v>10</v>
      </c>
      <c r="L786">
        <v>1</v>
      </c>
    </row>
    <row r="787" spans="1:12">
      <c r="A787" s="7" t="s">
        <v>4503</v>
      </c>
      <c r="B787" s="7" t="s">
        <v>9303</v>
      </c>
      <c r="C787" t="s">
        <v>4504</v>
      </c>
      <c r="D787" t="s">
        <v>4505</v>
      </c>
      <c r="E787">
        <v>985</v>
      </c>
      <c r="F787">
        <v>39</v>
      </c>
      <c r="G787">
        <v>19</v>
      </c>
      <c r="H787" t="s">
        <v>4506</v>
      </c>
      <c r="I787" t="s">
        <v>4507</v>
      </c>
      <c r="J787">
        <v>73</v>
      </c>
      <c r="K787">
        <v>3</v>
      </c>
      <c r="L787">
        <v>8</v>
      </c>
    </row>
    <row r="788" spans="1:12">
      <c r="A788" s="7" t="s">
        <v>4508</v>
      </c>
      <c r="B788" s="7" t="s">
        <v>369</v>
      </c>
      <c r="C788" t="s">
        <v>4509</v>
      </c>
      <c r="D788" t="s">
        <v>4510</v>
      </c>
      <c r="E788">
        <v>59833</v>
      </c>
      <c r="F788">
        <v>39</v>
      </c>
      <c r="G788">
        <v>22</v>
      </c>
      <c r="H788" t="s">
        <v>4511</v>
      </c>
      <c r="I788" t="s">
        <v>4512</v>
      </c>
      <c r="J788">
        <v>49</v>
      </c>
      <c r="K788">
        <v>27</v>
      </c>
      <c r="L788">
        <v>12</v>
      </c>
    </row>
    <row r="789" spans="1:12">
      <c r="A789" s="7" t="s">
        <v>4513</v>
      </c>
      <c r="B789" s="7" t="s">
        <v>8780</v>
      </c>
      <c r="C789" t="s">
        <v>4514</v>
      </c>
      <c r="D789" t="s">
        <v>4515</v>
      </c>
      <c r="E789">
        <v>54398</v>
      </c>
      <c r="F789">
        <v>39</v>
      </c>
      <c r="G789">
        <v>26</v>
      </c>
      <c r="H789" t="s">
        <v>4516</v>
      </c>
      <c r="I789" t="s">
        <v>4517</v>
      </c>
      <c r="J789">
        <v>174</v>
      </c>
      <c r="K789">
        <v>47</v>
      </c>
      <c r="L789">
        <v>72</v>
      </c>
    </row>
    <row r="790" spans="1:12">
      <c r="A790" s="7" t="s">
        <v>4518</v>
      </c>
      <c r="B790" s="7" t="s">
        <v>8781</v>
      </c>
      <c r="C790" t="s">
        <v>4519</v>
      </c>
      <c r="D790" t="s">
        <v>4520</v>
      </c>
      <c r="E790">
        <v>20817</v>
      </c>
      <c r="F790">
        <v>39</v>
      </c>
      <c r="G790">
        <v>39</v>
      </c>
      <c r="H790" t="s">
        <v>4521</v>
      </c>
      <c r="I790" t="s">
        <v>4522</v>
      </c>
      <c r="J790">
        <v>131</v>
      </c>
      <c r="K790">
        <v>19</v>
      </c>
      <c r="L790">
        <v>15</v>
      </c>
    </row>
    <row r="791" spans="1:12">
      <c r="A791" s="7" t="s">
        <v>4523</v>
      </c>
      <c r="B791" s="7" t="s">
        <v>9304</v>
      </c>
      <c r="C791" t="s">
        <v>4524</v>
      </c>
      <c r="D791" t="s">
        <v>4525</v>
      </c>
      <c r="E791">
        <v>7414</v>
      </c>
      <c r="F791">
        <v>39</v>
      </c>
      <c r="G791">
        <v>44</v>
      </c>
      <c r="H791" t="s">
        <v>4526</v>
      </c>
      <c r="I791" t="s">
        <v>4527</v>
      </c>
      <c r="J791">
        <v>70</v>
      </c>
      <c r="K791">
        <v>332</v>
      </c>
      <c r="L791">
        <v>68</v>
      </c>
    </row>
    <row r="792" spans="1:12">
      <c r="A792" s="7" t="s">
        <v>4528</v>
      </c>
      <c r="B792" s="7" t="s">
        <v>9305</v>
      </c>
      <c r="C792" t="s">
        <v>4529</v>
      </c>
      <c r="D792" t="s">
        <v>4530</v>
      </c>
      <c r="E792">
        <v>2664</v>
      </c>
      <c r="F792">
        <v>39</v>
      </c>
      <c r="G792">
        <v>68</v>
      </c>
      <c r="H792" t="s">
        <v>4531</v>
      </c>
      <c r="I792" t="s">
        <v>4532</v>
      </c>
      <c r="J792">
        <v>140</v>
      </c>
      <c r="K792">
        <v>3</v>
      </c>
      <c r="L792">
        <v>39</v>
      </c>
    </row>
    <row r="793" spans="1:12">
      <c r="A793" s="7" t="s">
        <v>4533</v>
      </c>
      <c r="B793" s="7" t="s">
        <v>8782</v>
      </c>
      <c r="C793" t="s">
        <v>4534</v>
      </c>
      <c r="D793" t="s">
        <v>4535</v>
      </c>
      <c r="E793">
        <v>3013</v>
      </c>
      <c r="F793">
        <v>40</v>
      </c>
      <c r="G793">
        <v>6</v>
      </c>
      <c r="H793" t="s">
        <v>4536</v>
      </c>
      <c r="I793" t="s">
        <v>4537</v>
      </c>
      <c r="J793">
        <v>90</v>
      </c>
      <c r="K793">
        <v>6</v>
      </c>
      <c r="L793">
        <v>17</v>
      </c>
    </row>
    <row r="794" spans="1:12">
      <c r="A794" s="7" t="s">
        <v>4538</v>
      </c>
      <c r="B794" s="7" t="s">
        <v>8783</v>
      </c>
      <c r="C794" t="s">
        <v>4539</v>
      </c>
      <c r="D794" t="s">
        <v>4540</v>
      </c>
      <c r="E794">
        <v>1285</v>
      </c>
      <c r="F794">
        <v>40</v>
      </c>
      <c r="G794">
        <v>16</v>
      </c>
      <c r="H794" t="s">
        <v>4541</v>
      </c>
      <c r="I794" t="s">
        <v>4542</v>
      </c>
      <c r="J794">
        <v>47</v>
      </c>
      <c r="K794">
        <v>3</v>
      </c>
      <c r="L794">
        <v>0</v>
      </c>
    </row>
    <row r="795" spans="1:12">
      <c r="A795" s="7" t="s">
        <v>4543</v>
      </c>
      <c r="B795" s="7" t="s">
        <v>9306</v>
      </c>
      <c r="C795" t="s">
        <v>4544</v>
      </c>
      <c r="D795" t="s">
        <v>4545</v>
      </c>
      <c r="E795">
        <v>1477</v>
      </c>
      <c r="F795">
        <v>40</v>
      </c>
      <c r="G795">
        <v>17</v>
      </c>
      <c r="H795" t="s">
        <v>4546</v>
      </c>
      <c r="I795" t="s">
        <v>4547</v>
      </c>
      <c r="J795">
        <v>134</v>
      </c>
      <c r="K795">
        <v>10</v>
      </c>
      <c r="L795">
        <v>13</v>
      </c>
    </row>
    <row r="796" spans="1:12">
      <c r="A796" s="7" t="s">
        <v>4548</v>
      </c>
      <c r="B796" s="7" t="s">
        <v>8</v>
      </c>
      <c r="C796" t="s">
        <v>4549</v>
      </c>
      <c r="D796" t="s">
        <v>4550</v>
      </c>
      <c r="E796">
        <v>28425</v>
      </c>
      <c r="F796">
        <v>40</v>
      </c>
      <c r="G796">
        <v>24</v>
      </c>
      <c r="H796" t="s">
        <v>4551</v>
      </c>
      <c r="I796" t="s">
        <v>4552</v>
      </c>
      <c r="J796">
        <v>200</v>
      </c>
      <c r="K796">
        <v>16</v>
      </c>
      <c r="L796">
        <v>13</v>
      </c>
    </row>
    <row r="797" spans="1:12">
      <c r="A797" s="7" t="s">
        <v>4553</v>
      </c>
      <c r="B797" s="7" t="s">
        <v>8784</v>
      </c>
      <c r="C797" t="s">
        <v>4554</v>
      </c>
      <c r="D797" t="s">
        <v>4555</v>
      </c>
      <c r="E797">
        <v>28003</v>
      </c>
      <c r="F797">
        <v>40</v>
      </c>
      <c r="G797">
        <v>31</v>
      </c>
      <c r="H797" t="s">
        <v>4556</v>
      </c>
      <c r="I797" t="s">
        <v>4557</v>
      </c>
      <c r="J797">
        <v>170</v>
      </c>
      <c r="K797">
        <v>132</v>
      </c>
      <c r="L797">
        <v>56</v>
      </c>
    </row>
    <row r="798" spans="1:12">
      <c r="A798" s="7" t="s">
        <v>4558</v>
      </c>
      <c r="B798" s="7" t="s">
        <v>91</v>
      </c>
      <c r="C798" t="s">
        <v>4559</v>
      </c>
      <c r="D798" t="s">
        <v>4560</v>
      </c>
      <c r="E798">
        <v>21499</v>
      </c>
      <c r="F798">
        <v>40</v>
      </c>
      <c r="G798">
        <v>51</v>
      </c>
      <c r="H798" t="s">
        <v>4561</v>
      </c>
      <c r="I798" t="s">
        <v>4562</v>
      </c>
      <c r="J798">
        <v>111</v>
      </c>
      <c r="K798">
        <v>0</v>
      </c>
      <c r="L798">
        <v>3</v>
      </c>
    </row>
    <row r="799" spans="1:12">
      <c r="A799" s="7" t="s">
        <v>4563</v>
      </c>
      <c r="B799" s="7" t="s">
        <v>339</v>
      </c>
      <c r="C799" t="s">
        <v>4564</v>
      </c>
      <c r="D799" t="s">
        <v>4565</v>
      </c>
      <c r="E799">
        <v>57199</v>
      </c>
      <c r="F799">
        <v>41</v>
      </c>
      <c r="G799">
        <v>11</v>
      </c>
      <c r="H799" t="s">
        <v>4566</v>
      </c>
      <c r="I799" t="s">
        <v>4567</v>
      </c>
      <c r="J799">
        <v>350</v>
      </c>
      <c r="K799">
        <v>87</v>
      </c>
      <c r="L799">
        <v>49</v>
      </c>
    </row>
    <row r="800" spans="1:12">
      <c r="A800" s="7" t="s">
        <v>4568</v>
      </c>
      <c r="B800" s="7" t="s">
        <v>8785</v>
      </c>
      <c r="C800" t="s">
        <v>4569</v>
      </c>
      <c r="D800" t="s">
        <v>4570</v>
      </c>
      <c r="E800">
        <v>2129</v>
      </c>
      <c r="F800">
        <v>41</v>
      </c>
      <c r="G800">
        <v>30</v>
      </c>
      <c r="H800" t="s">
        <v>4571</v>
      </c>
      <c r="I800" t="s">
        <v>4572</v>
      </c>
      <c r="J800">
        <v>102</v>
      </c>
      <c r="K800">
        <v>11</v>
      </c>
      <c r="L800">
        <v>1</v>
      </c>
    </row>
    <row r="801" spans="1:12">
      <c r="A801" s="7" t="s">
        <v>4573</v>
      </c>
      <c r="B801" s="7" t="s">
        <v>9307</v>
      </c>
      <c r="C801" t="s">
        <v>4574</v>
      </c>
      <c r="D801" t="s">
        <v>4575</v>
      </c>
      <c r="E801">
        <v>676</v>
      </c>
      <c r="F801">
        <v>41</v>
      </c>
      <c r="G801">
        <v>31</v>
      </c>
      <c r="H801" t="s">
        <v>4576</v>
      </c>
      <c r="I801" t="s">
        <v>4577</v>
      </c>
      <c r="J801">
        <v>146</v>
      </c>
      <c r="K801">
        <v>78</v>
      </c>
      <c r="L801">
        <v>18</v>
      </c>
    </row>
    <row r="802" spans="1:12">
      <c r="A802" s="7" t="s">
        <v>4578</v>
      </c>
      <c r="B802" s="7" t="s">
        <v>9308</v>
      </c>
      <c r="C802" t="s">
        <v>4579</v>
      </c>
      <c r="D802" t="s">
        <v>4580</v>
      </c>
      <c r="E802">
        <v>9458</v>
      </c>
      <c r="F802">
        <v>41</v>
      </c>
      <c r="G802">
        <v>33</v>
      </c>
      <c r="H802" t="s">
        <v>4581</v>
      </c>
      <c r="I802" t="s">
        <v>4582</v>
      </c>
      <c r="J802">
        <v>815</v>
      </c>
      <c r="K802">
        <v>97</v>
      </c>
      <c r="L802">
        <v>97</v>
      </c>
    </row>
    <row r="803" spans="1:12">
      <c r="A803" s="7" t="s">
        <v>4583</v>
      </c>
      <c r="B803" s="7" t="s">
        <v>9309</v>
      </c>
      <c r="C803" t="s">
        <v>4584</v>
      </c>
      <c r="D803" t="s">
        <v>4585</v>
      </c>
      <c r="E803">
        <v>2320</v>
      </c>
      <c r="F803">
        <v>41</v>
      </c>
      <c r="G803">
        <v>73</v>
      </c>
      <c r="H803" t="s">
        <v>4586</v>
      </c>
      <c r="I803" t="s">
        <v>4587</v>
      </c>
      <c r="J803">
        <v>343</v>
      </c>
      <c r="K803">
        <v>153</v>
      </c>
      <c r="L803">
        <v>172</v>
      </c>
    </row>
    <row r="804" spans="1:12">
      <c r="A804" s="7" t="s">
        <v>4588</v>
      </c>
      <c r="B804" s="7" t="s">
        <v>34</v>
      </c>
      <c r="C804" t="s">
        <v>4589</v>
      </c>
      <c r="D804" t="s">
        <v>4590</v>
      </c>
      <c r="E804">
        <v>27815</v>
      </c>
      <c r="F804">
        <v>41</v>
      </c>
      <c r="G804">
        <v>86</v>
      </c>
      <c r="H804" t="s">
        <v>4591</v>
      </c>
      <c r="I804" t="s">
        <v>4592</v>
      </c>
      <c r="J804">
        <v>563</v>
      </c>
      <c r="K804">
        <v>0</v>
      </c>
      <c r="L804">
        <v>213</v>
      </c>
    </row>
    <row r="805" spans="1:12">
      <c r="A805" s="7" t="s">
        <v>4593</v>
      </c>
      <c r="B805" s="7" t="s">
        <v>8786</v>
      </c>
      <c r="C805" t="s">
        <v>4594</v>
      </c>
      <c r="D805" t="s">
        <v>4595</v>
      </c>
      <c r="E805">
        <v>6038</v>
      </c>
      <c r="F805">
        <v>42</v>
      </c>
      <c r="G805">
        <v>2</v>
      </c>
      <c r="H805" t="s">
        <v>4596</v>
      </c>
      <c r="I805" t="s">
        <v>4597</v>
      </c>
      <c r="J805">
        <v>31</v>
      </c>
      <c r="K805">
        <v>8</v>
      </c>
      <c r="L805">
        <v>0</v>
      </c>
    </row>
    <row r="806" spans="1:12">
      <c r="A806" s="7" t="s">
        <v>4598</v>
      </c>
      <c r="B806" s="7" t="s">
        <v>467</v>
      </c>
      <c r="C806" t="s">
        <v>4599</v>
      </c>
      <c r="D806" t="s">
        <v>4600</v>
      </c>
      <c r="E806">
        <v>16931</v>
      </c>
      <c r="F806">
        <v>42</v>
      </c>
      <c r="G806">
        <v>5</v>
      </c>
      <c r="H806" t="s">
        <v>4601</v>
      </c>
      <c r="I806" t="s">
        <v>4602</v>
      </c>
      <c r="J806">
        <v>170</v>
      </c>
      <c r="K806">
        <v>26</v>
      </c>
      <c r="L806">
        <v>9</v>
      </c>
    </row>
    <row r="807" spans="1:12">
      <c r="A807" s="7" t="s">
        <v>4603</v>
      </c>
      <c r="B807" s="7" t="s">
        <v>9310</v>
      </c>
      <c r="C807" t="s">
        <v>4604</v>
      </c>
      <c r="D807" t="s">
        <v>4605</v>
      </c>
      <c r="E807">
        <v>2542</v>
      </c>
      <c r="F807">
        <v>42</v>
      </c>
      <c r="G807">
        <v>9</v>
      </c>
      <c r="H807" t="s">
        <v>4606</v>
      </c>
      <c r="I807" t="s">
        <v>4607</v>
      </c>
      <c r="J807">
        <v>72</v>
      </c>
      <c r="K807">
        <v>6</v>
      </c>
      <c r="L807">
        <v>7</v>
      </c>
    </row>
    <row r="808" spans="1:12">
      <c r="A808" s="7" t="s">
        <v>4608</v>
      </c>
      <c r="B808" s="7" t="s">
        <v>8787</v>
      </c>
      <c r="C808" t="s">
        <v>4609</v>
      </c>
      <c r="D808" t="s">
        <v>4610</v>
      </c>
      <c r="E808">
        <v>5464</v>
      </c>
      <c r="F808">
        <v>42</v>
      </c>
      <c r="G808">
        <v>17</v>
      </c>
      <c r="H808" t="s">
        <v>4611</v>
      </c>
      <c r="I808" t="s">
        <v>4612</v>
      </c>
      <c r="J808">
        <v>75</v>
      </c>
      <c r="K808">
        <v>63</v>
      </c>
      <c r="L808">
        <v>5</v>
      </c>
    </row>
    <row r="809" spans="1:12">
      <c r="A809" s="7" t="s">
        <v>4613</v>
      </c>
      <c r="B809" s="7" t="s">
        <v>9311</v>
      </c>
      <c r="C809" t="s">
        <v>4614</v>
      </c>
      <c r="D809" t="s">
        <v>4615</v>
      </c>
      <c r="E809">
        <v>1891</v>
      </c>
      <c r="F809">
        <v>42</v>
      </c>
      <c r="G809">
        <v>18</v>
      </c>
      <c r="H809" t="s">
        <v>4616</v>
      </c>
      <c r="I809" t="s">
        <v>4617</v>
      </c>
      <c r="J809">
        <v>141</v>
      </c>
      <c r="K809">
        <v>27</v>
      </c>
      <c r="L809">
        <v>7</v>
      </c>
    </row>
    <row r="810" spans="1:12">
      <c r="A810" s="7" t="s">
        <v>4618</v>
      </c>
      <c r="B810" s="7" t="s">
        <v>9312</v>
      </c>
      <c r="C810" t="s">
        <v>4619</v>
      </c>
      <c r="D810" t="s">
        <v>4620</v>
      </c>
      <c r="E810">
        <v>627</v>
      </c>
      <c r="F810">
        <v>42</v>
      </c>
      <c r="G810">
        <v>18</v>
      </c>
      <c r="H810" t="s">
        <v>4621</v>
      </c>
      <c r="I810" t="s">
        <v>4622</v>
      </c>
      <c r="J810">
        <v>101</v>
      </c>
      <c r="K810">
        <v>13</v>
      </c>
      <c r="L810">
        <v>23</v>
      </c>
    </row>
    <row r="811" spans="1:12">
      <c r="A811" s="7" t="s">
        <v>4623</v>
      </c>
      <c r="B811" s="7" t="s">
        <v>544</v>
      </c>
      <c r="C811" t="s">
        <v>4624</v>
      </c>
      <c r="D811" t="s">
        <v>4625</v>
      </c>
      <c r="E811">
        <v>77212</v>
      </c>
      <c r="F811">
        <v>42</v>
      </c>
      <c r="G811">
        <v>25</v>
      </c>
      <c r="H811" t="s">
        <v>4626</v>
      </c>
      <c r="I811" t="s">
        <v>4627</v>
      </c>
      <c r="J811">
        <v>1348</v>
      </c>
      <c r="K811">
        <v>293</v>
      </c>
      <c r="L811">
        <v>566</v>
      </c>
    </row>
    <row r="812" spans="1:12">
      <c r="A812" s="7" t="s">
        <v>4628</v>
      </c>
      <c r="B812" s="7" t="s">
        <v>9313</v>
      </c>
      <c r="C812" t="s">
        <v>4629</v>
      </c>
      <c r="D812" t="s">
        <v>4201</v>
      </c>
      <c r="E812">
        <v>4867</v>
      </c>
      <c r="F812">
        <v>42</v>
      </c>
      <c r="G812">
        <v>29</v>
      </c>
      <c r="H812" t="s">
        <v>4630</v>
      </c>
      <c r="I812" t="s">
        <v>4631</v>
      </c>
      <c r="J812">
        <v>106</v>
      </c>
      <c r="K812">
        <v>22</v>
      </c>
      <c r="L812">
        <v>16</v>
      </c>
    </row>
    <row r="813" spans="1:12">
      <c r="A813" s="7" t="s">
        <v>4632</v>
      </c>
      <c r="B813" s="7" t="s">
        <v>9314</v>
      </c>
      <c r="C813" t="s">
        <v>4633</v>
      </c>
      <c r="D813" t="s">
        <v>4634</v>
      </c>
      <c r="E813">
        <v>642</v>
      </c>
      <c r="F813">
        <v>43</v>
      </c>
      <c r="G813">
        <v>16</v>
      </c>
      <c r="H813" t="s">
        <v>4635</v>
      </c>
      <c r="I813" t="s">
        <v>4636</v>
      </c>
      <c r="J813">
        <v>45</v>
      </c>
      <c r="K813">
        <v>12</v>
      </c>
      <c r="L813">
        <v>2</v>
      </c>
    </row>
    <row r="814" spans="1:12">
      <c r="A814" s="7" t="s">
        <v>4637</v>
      </c>
      <c r="B814" s="7" t="s">
        <v>9315</v>
      </c>
      <c r="C814" t="s">
        <v>4638</v>
      </c>
      <c r="D814" t="s">
        <v>4639</v>
      </c>
      <c r="E814">
        <v>34650</v>
      </c>
      <c r="F814">
        <v>43</v>
      </c>
      <c r="G814">
        <v>18</v>
      </c>
      <c r="H814" t="s">
        <v>4640</v>
      </c>
      <c r="I814" t="s">
        <v>4641</v>
      </c>
      <c r="J814">
        <v>36</v>
      </c>
      <c r="K814">
        <v>4</v>
      </c>
      <c r="L814">
        <v>221</v>
      </c>
    </row>
    <row r="815" spans="1:12">
      <c r="A815" s="7" t="s">
        <v>4642</v>
      </c>
      <c r="B815" s="7" t="s">
        <v>9316</v>
      </c>
      <c r="C815" t="s">
        <v>4643</v>
      </c>
      <c r="D815" t="s">
        <v>4644</v>
      </c>
      <c r="E815">
        <v>939</v>
      </c>
      <c r="F815">
        <v>44</v>
      </c>
      <c r="G815">
        <v>2</v>
      </c>
      <c r="H815" t="s">
        <v>4645</v>
      </c>
      <c r="I815" t="s">
        <v>4646</v>
      </c>
      <c r="J815">
        <v>91</v>
      </c>
      <c r="K815">
        <v>17</v>
      </c>
      <c r="L815">
        <v>0</v>
      </c>
    </row>
    <row r="816" spans="1:12">
      <c r="A816" s="7" t="s">
        <v>4647</v>
      </c>
      <c r="B816" s="7" t="s">
        <v>9317</v>
      </c>
      <c r="C816" t="s">
        <v>4648</v>
      </c>
      <c r="D816" t="s">
        <v>4649</v>
      </c>
      <c r="E816">
        <v>1836</v>
      </c>
      <c r="F816">
        <v>44</v>
      </c>
      <c r="G816">
        <v>4</v>
      </c>
      <c r="H816" t="s">
        <v>4650</v>
      </c>
      <c r="I816" t="s">
        <v>4651</v>
      </c>
      <c r="J816">
        <v>82</v>
      </c>
      <c r="K816">
        <v>1</v>
      </c>
      <c r="L816">
        <v>7</v>
      </c>
    </row>
    <row r="817" spans="1:12">
      <c r="A817" s="7" t="s">
        <v>4652</v>
      </c>
      <c r="B817" s="7" t="s">
        <v>47</v>
      </c>
      <c r="C817" t="s">
        <v>4653</v>
      </c>
      <c r="D817" t="s">
        <v>4654</v>
      </c>
      <c r="E817">
        <v>9016</v>
      </c>
      <c r="F817">
        <v>44</v>
      </c>
      <c r="G817">
        <v>18</v>
      </c>
      <c r="H817" t="s">
        <v>4655</v>
      </c>
      <c r="I817" t="s">
        <v>4656</v>
      </c>
      <c r="J817">
        <v>31</v>
      </c>
      <c r="K817">
        <v>88</v>
      </c>
      <c r="L817">
        <v>3</v>
      </c>
    </row>
    <row r="818" spans="1:12">
      <c r="A818" s="7" t="s">
        <v>4657</v>
      </c>
      <c r="B818" s="7" t="s">
        <v>346</v>
      </c>
      <c r="C818" t="s">
        <v>4658</v>
      </c>
      <c r="D818" t="s">
        <v>4659</v>
      </c>
      <c r="E818">
        <v>29009</v>
      </c>
      <c r="F818">
        <v>44</v>
      </c>
      <c r="G818">
        <v>18</v>
      </c>
      <c r="H818" t="s">
        <v>4660</v>
      </c>
      <c r="I818" t="s">
        <v>4661</v>
      </c>
      <c r="J818">
        <v>843</v>
      </c>
      <c r="K818">
        <v>279</v>
      </c>
      <c r="L818">
        <v>103</v>
      </c>
    </row>
    <row r="819" spans="1:12">
      <c r="A819" s="7" t="s">
        <v>4662</v>
      </c>
      <c r="B819" s="7" t="s">
        <v>8788</v>
      </c>
      <c r="C819" t="s">
        <v>4663</v>
      </c>
      <c r="D819" t="s">
        <v>4664</v>
      </c>
      <c r="E819">
        <v>869</v>
      </c>
      <c r="F819">
        <v>44</v>
      </c>
      <c r="G819">
        <v>23</v>
      </c>
      <c r="H819" t="s">
        <v>4665</v>
      </c>
      <c r="I819" t="s">
        <v>4666</v>
      </c>
      <c r="J819">
        <v>19</v>
      </c>
      <c r="K819">
        <v>9</v>
      </c>
      <c r="L819">
        <v>12</v>
      </c>
    </row>
    <row r="820" spans="1:12">
      <c r="A820" s="7" t="s">
        <v>4667</v>
      </c>
      <c r="B820" s="7" t="s">
        <v>192</v>
      </c>
      <c r="C820" t="s">
        <v>4668</v>
      </c>
      <c r="D820" t="s">
        <v>4669</v>
      </c>
      <c r="E820">
        <v>15021</v>
      </c>
      <c r="F820">
        <v>44</v>
      </c>
      <c r="G820">
        <v>29</v>
      </c>
      <c r="H820" t="s">
        <v>4670</v>
      </c>
      <c r="I820" t="s">
        <v>4671</v>
      </c>
      <c r="J820">
        <v>158</v>
      </c>
      <c r="K820">
        <v>36</v>
      </c>
      <c r="L820">
        <v>59</v>
      </c>
    </row>
    <row r="821" spans="1:12">
      <c r="A821" s="7" t="s">
        <v>4672</v>
      </c>
      <c r="B821" s="7" t="s">
        <v>9318</v>
      </c>
      <c r="C821" t="s">
        <v>4673</v>
      </c>
      <c r="D821" t="s">
        <v>4674</v>
      </c>
      <c r="E821">
        <v>4588</v>
      </c>
      <c r="F821">
        <v>45</v>
      </c>
      <c r="G821">
        <v>13</v>
      </c>
      <c r="H821" t="s">
        <v>4675</v>
      </c>
      <c r="I821" t="s">
        <v>4676</v>
      </c>
      <c r="J821">
        <v>35</v>
      </c>
      <c r="K821">
        <v>18</v>
      </c>
      <c r="L821">
        <v>6</v>
      </c>
    </row>
    <row r="822" spans="1:12">
      <c r="A822" s="7" t="s">
        <v>4677</v>
      </c>
      <c r="B822" s="7" t="s">
        <v>9319</v>
      </c>
      <c r="C822" t="s">
        <v>4678</v>
      </c>
      <c r="D822" t="s">
        <v>4679</v>
      </c>
      <c r="E822">
        <v>10568</v>
      </c>
      <c r="F822">
        <v>45</v>
      </c>
      <c r="G822">
        <v>15</v>
      </c>
      <c r="H822" t="s">
        <v>4680</v>
      </c>
      <c r="I822" t="s">
        <v>4681</v>
      </c>
      <c r="J822">
        <v>103</v>
      </c>
      <c r="K822">
        <v>25</v>
      </c>
      <c r="L822">
        <v>9</v>
      </c>
    </row>
    <row r="823" spans="1:12">
      <c r="A823" s="7" t="s">
        <v>4682</v>
      </c>
      <c r="B823" s="7" t="s">
        <v>8789</v>
      </c>
      <c r="C823" t="s">
        <v>4683</v>
      </c>
      <c r="D823" t="s">
        <v>4684</v>
      </c>
      <c r="E823">
        <v>8169</v>
      </c>
      <c r="F823">
        <v>45</v>
      </c>
      <c r="G823">
        <v>21</v>
      </c>
      <c r="H823" t="s">
        <v>4685</v>
      </c>
      <c r="I823" t="s">
        <v>4686</v>
      </c>
      <c r="J823">
        <v>94</v>
      </c>
      <c r="K823">
        <v>15</v>
      </c>
      <c r="L823">
        <v>21</v>
      </c>
    </row>
    <row r="824" spans="1:12">
      <c r="A824" s="7" t="s">
        <v>4687</v>
      </c>
      <c r="B824" s="7" t="s">
        <v>9320</v>
      </c>
      <c r="C824" t="s">
        <v>4688</v>
      </c>
      <c r="D824" t="s">
        <v>4689</v>
      </c>
      <c r="E824">
        <v>1066</v>
      </c>
      <c r="F824">
        <v>45</v>
      </c>
      <c r="G824">
        <v>24</v>
      </c>
      <c r="H824" t="s">
        <v>4690</v>
      </c>
      <c r="I824" t="s">
        <v>4691</v>
      </c>
      <c r="J824">
        <v>18</v>
      </c>
      <c r="K824">
        <v>10</v>
      </c>
      <c r="L824">
        <v>1</v>
      </c>
    </row>
    <row r="825" spans="1:12">
      <c r="A825" s="7" t="s">
        <v>4692</v>
      </c>
      <c r="B825" s="7" t="s">
        <v>386</v>
      </c>
      <c r="C825" t="s">
        <v>4693</v>
      </c>
      <c r="D825" t="s">
        <v>4694</v>
      </c>
      <c r="E825">
        <v>46641</v>
      </c>
      <c r="F825">
        <v>45</v>
      </c>
      <c r="G825">
        <v>53</v>
      </c>
      <c r="H825" t="s">
        <v>4695</v>
      </c>
      <c r="I825" t="s">
        <v>4696</v>
      </c>
      <c r="J825">
        <v>352</v>
      </c>
      <c r="K825">
        <v>0</v>
      </c>
      <c r="L825">
        <v>807</v>
      </c>
    </row>
    <row r="826" spans="1:12">
      <c r="A826" s="7" t="s">
        <v>4697</v>
      </c>
      <c r="B826" s="7" t="s">
        <v>217</v>
      </c>
      <c r="C826" t="s">
        <v>4698</v>
      </c>
      <c r="D826" t="s">
        <v>4699</v>
      </c>
      <c r="E826">
        <v>3423</v>
      </c>
      <c r="F826">
        <v>46</v>
      </c>
      <c r="G826">
        <v>4</v>
      </c>
      <c r="H826" t="s">
        <v>4700</v>
      </c>
      <c r="I826" t="s">
        <v>4701</v>
      </c>
      <c r="J826">
        <v>91</v>
      </c>
      <c r="K826">
        <v>53</v>
      </c>
      <c r="L826">
        <v>3</v>
      </c>
    </row>
    <row r="827" spans="1:12">
      <c r="A827" s="7" t="s">
        <v>4702</v>
      </c>
      <c r="B827" s="7" t="s">
        <v>8790</v>
      </c>
      <c r="C827" t="s">
        <v>4703</v>
      </c>
      <c r="D827" t="s">
        <v>4704</v>
      </c>
      <c r="E827">
        <v>2874</v>
      </c>
      <c r="F827">
        <v>46</v>
      </c>
      <c r="G827">
        <v>21</v>
      </c>
      <c r="H827" t="s">
        <v>4705</v>
      </c>
      <c r="I827" t="s">
        <v>4706</v>
      </c>
      <c r="J827">
        <v>73</v>
      </c>
      <c r="K827">
        <v>57</v>
      </c>
      <c r="L827">
        <v>25</v>
      </c>
    </row>
    <row r="828" spans="1:12">
      <c r="A828" s="7" t="s">
        <v>4707</v>
      </c>
      <c r="B828" s="7" t="s">
        <v>9321</v>
      </c>
      <c r="C828" t="s">
        <v>4708</v>
      </c>
      <c r="D828" t="s">
        <v>4709</v>
      </c>
      <c r="E828">
        <v>1079</v>
      </c>
      <c r="F828">
        <v>46</v>
      </c>
      <c r="G828">
        <v>23</v>
      </c>
      <c r="H828" t="s">
        <v>4710</v>
      </c>
      <c r="I828" t="s">
        <v>4711</v>
      </c>
      <c r="J828">
        <v>200</v>
      </c>
      <c r="K828">
        <v>4</v>
      </c>
      <c r="L828">
        <v>0</v>
      </c>
    </row>
    <row r="829" spans="1:12">
      <c r="A829" s="7" t="s">
        <v>4712</v>
      </c>
      <c r="B829" s="7" t="s">
        <v>266</v>
      </c>
      <c r="C829" t="s">
        <v>4713</v>
      </c>
      <c r="D829" t="s">
        <v>4714</v>
      </c>
      <c r="E829">
        <v>1746</v>
      </c>
      <c r="F829">
        <v>46</v>
      </c>
      <c r="G829">
        <v>29</v>
      </c>
      <c r="H829" t="s">
        <v>4715</v>
      </c>
      <c r="I829" t="s">
        <v>4716</v>
      </c>
      <c r="J829">
        <v>120</v>
      </c>
      <c r="K829">
        <v>79</v>
      </c>
      <c r="L829">
        <v>27</v>
      </c>
    </row>
    <row r="830" spans="1:12">
      <c r="A830" s="7" t="s">
        <v>4717</v>
      </c>
      <c r="B830" s="7" t="s">
        <v>9322</v>
      </c>
      <c r="C830" t="s">
        <v>4718</v>
      </c>
      <c r="D830" t="s">
        <v>4719</v>
      </c>
      <c r="E830">
        <v>3885</v>
      </c>
      <c r="F830">
        <v>46</v>
      </c>
      <c r="G830">
        <v>45</v>
      </c>
      <c r="H830" t="s">
        <v>4720</v>
      </c>
      <c r="I830" t="s">
        <v>4721</v>
      </c>
      <c r="J830">
        <v>48</v>
      </c>
      <c r="K830">
        <v>18</v>
      </c>
      <c r="L830">
        <v>23</v>
      </c>
    </row>
    <row r="831" spans="1:12">
      <c r="A831" s="7" t="s">
        <v>4722</v>
      </c>
      <c r="B831" s="7" t="s">
        <v>75</v>
      </c>
      <c r="C831" t="s">
        <v>4723</v>
      </c>
      <c r="D831" t="s">
        <v>4724</v>
      </c>
      <c r="E831">
        <v>5075</v>
      </c>
      <c r="F831">
        <v>46</v>
      </c>
      <c r="G831">
        <v>48</v>
      </c>
      <c r="H831" t="s">
        <v>4725</v>
      </c>
      <c r="I831" t="s">
        <v>4726</v>
      </c>
      <c r="J831">
        <v>709</v>
      </c>
      <c r="K831">
        <v>34</v>
      </c>
      <c r="L831">
        <v>199</v>
      </c>
    </row>
    <row r="832" spans="1:12">
      <c r="A832" s="7" t="s">
        <v>4727</v>
      </c>
      <c r="B832" s="7" t="s">
        <v>8791</v>
      </c>
      <c r="C832" t="s">
        <v>4728</v>
      </c>
      <c r="D832" t="s">
        <v>4729</v>
      </c>
      <c r="E832">
        <v>5091</v>
      </c>
      <c r="F832">
        <v>47</v>
      </c>
      <c r="G832">
        <v>12</v>
      </c>
      <c r="H832" t="s">
        <v>4730</v>
      </c>
      <c r="I832" t="s">
        <v>4731</v>
      </c>
      <c r="J832">
        <v>180</v>
      </c>
      <c r="K832">
        <v>16</v>
      </c>
      <c r="L832">
        <v>2</v>
      </c>
    </row>
    <row r="833" spans="1:12">
      <c r="A833" s="7" t="s">
        <v>4732</v>
      </c>
      <c r="B833" s="7" t="s">
        <v>9323</v>
      </c>
      <c r="C833" t="s">
        <v>4733</v>
      </c>
      <c r="D833" t="s">
        <v>4734</v>
      </c>
      <c r="E833">
        <v>15830</v>
      </c>
      <c r="F833">
        <v>47</v>
      </c>
      <c r="G833">
        <v>11</v>
      </c>
      <c r="H833" t="s">
        <v>4735</v>
      </c>
      <c r="I833" t="s">
        <v>4736</v>
      </c>
      <c r="J833">
        <v>285</v>
      </c>
      <c r="K833">
        <v>127</v>
      </c>
      <c r="L833">
        <v>67</v>
      </c>
    </row>
    <row r="834" spans="1:12">
      <c r="A834" s="7" t="s">
        <v>4737</v>
      </c>
      <c r="B834" s="7" t="s">
        <v>8792</v>
      </c>
      <c r="C834" t="s">
        <v>4738</v>
      </c>
      <c r="D834" t="s">
        <v>4739</v>
      </c>
      <c r="E834">
        <v>502</v>
      </c>
      <c r="F834">
        <v>47</v>
      </c>
      <c r="G834">
        <v>17</v>
      </c>
      <c r="H834" t="s">
        <v>4740</v>
      </c>
      <c r="I834" t="s">
        <v>4741</v>
      </c>
      <c r="J834">
        <v>6</v>
      </c>
      <c r="K834">
        <v>4</v>
      </c>
      <c r="L834">
        <v>0</v>
      </c>
    </row>
    <row r="835" spans="1:12">
      <c r="A835" s="7" t="s">
        <v>4742</v>
      </c>
      <c r="B835" s="7" t="s">
        <v>305</v>
      </c>
      <c r="C835" t="s">
        <v>4743</v>
      </c>
      <c r="D835" t="s">
        <v>4744</v>
      </c>
      <c r="E835">
        <v>4204</v>
      </c>
      <c r="F835">
        <v>47</v>
      </c>
      <c r="G835">
        <v>17</v>
      </c>
      <c r="H835" t="s">
        <v>4745</v>
      </c>
      <c r="I835" t="s">
        <v>4746</v>
      </c>
      <c r="J835">
        <v>456</v>
      </c>
      <c r="K835">
        <v>66</v>
      </c>
      <c r="L835">
        <v>38</v>
      </c>
    </row>
    <row r="836" spans="1:12">
      <c r="A836" s="7" t="s">
        <v>4747</v>
      </c>
      <c r="B836" s="7" t="s">
        <v>9324</v>
      </c>
      <c r="C836" t="s">
        <v>4748</v>
      </c>
      <c r="D836" t="s">
        <v>4749</v>
      </c>
      <c r="E836">
        <v>549</v>
      </c>
      <c r="F836">
        <v>47</v>
      </c>
      <c r="G836">
        <v>25</v>
      </c>
      <c r="H836" t="s">
        <v>4750</v>
      </c>
      <c r="I836" t="s">
        <v>4751</v>
      </c>
      <c r="J836">
        <v>19</v>
      </c>
      <c r="K836">
        <v>11</v>
      </c>
      <c r="L836">
        <v>6</v>
      </c>
    </row>
    <row r="837" spans="1:12">
      <c r="A837" s="7" t="s">
        <v>4752</v>
      </c>
      <c r="B837" s="7" t="s">
        <v>417</v>
      </c>
      <c r="C837" t="s">
        <v>4753</v>
      </c>
      <c r="D837" t="s">
        <v>4754</v>
      </c>
      <c r="E837">
        <v>15488</v>
      </c>
      <c r="F837">
        <v>47</v>
      </c>
      <c r="G837">
        <v>27</v>
      </c>
      <c r="H837" t="s">
        <v>4755</v>
      </c>
      <c r="I837" t="s">
        <v>4756</v>
      </c>
      <c r="J837">
        <v>787</v>
      </c>
      <c r="K837">
        <v>15</v>
      </c>
      <c r="L837">
        <v>216</v>
      </c>
    </row>
    <row r="838" spans="1:12">
      <c r="A838" s="7" t="s">
        <v>4757</v>
      </c>
      <c r="B838" s="7" t="s">
        <v>8793</v>
      </c>
      <c r="C838" t="s">
        <v>4758</v>
      </c>
      <c r="D838" t="s">
        <v>4759</v>
      </c>
      <c r="E838">
        <v>8937</v>
      </c>
      <c r="F838">
        <v>47</v>
      </c>
      <c r="G838">
        <v>29</v>
      </c>
      <c r="H838" t="s">
        <v>4760</v>
      </c>
      <c r="I838" t="s">
        <v>4761</v>
      </c>
      <c r="J838">
        <v>132</v>
      </c>
      <c r="K838">
        <v>14</v>
      </c>
      <c r="L838">
        <v>16</v>
      </c>
    </row>
    <row r="839" spans="1:12">
      <c r="A839" s="7" t="s">
        <v>4762</v>
      </c>
      <c r="B839" s="7" t="s">
        <v>483</v>
      </c>
      <c r="C839" t="s">
        <v>4763</v>
      </c>
      <c r="D839" t="s">
        <v>3827</v>
      </c>
      <c r="E839">
        <v>24925</v>
      </c>
      <c r="F839">
        <v>47</v>
      </c>
      <c r="G839">
        <v>33</v>
      </c>
      <c r="H839" t="s">
        <v>4764</v>
      </c>
      <c r="I839" t="s">
        <v>4765</v>
      </c>
      <c r="J839">
        <v>100</v>
      </c>
      <c r="K839">
        <v>0</v>
      </c>
      <c r="L839">
        <v>86</v>
      </c>
    </row>
    <row r="840" spans="1:12">
      <c r="A840" s="7" t="s">
        <v>4766</v>
      </c>
      <c r="B840" s="7" t="s">
        <v>8794</v>
      </c>
      <c r="C840" t="s">
        <v>4767</v>
      </c>
      <c r="D840" t="s">
        <v>4768</v>
      </c>
      <c r="E840">
        <v>1287</v>
      </c>
      <c r="F840">
        <v>47</v>
      </c>
      <c r="G840">
        <v>37</v>
      </c>
      <c r="H840" t="s">
        <v>4769</v>
      </c>
      <c r="I840" t="s">
        <v>4770</v>
      </c>
      <c r="J840">
        <v>69</v>
      </c>
      <c r="K840">
        <v>33</v>
      </c>
      <c r="L840">
        <v>16</v>
      </c>
    </row>
    <row r="841" spans="1:12">
      <c r="A841" s="7" t="s">
        <v>4771</v>
      </c>
      <c r="B841" s="7" t="s">
        <v>9325</v>
      </c>
      <c r="C841" t="s">
        <v>4772</v>
      </c>
      <c r="D841" t="s">
        <v>4773</v>
      </c>
      <c r="E841">
        <v>1360</v>
      </c>
      <c r="F841">
        <v>47</v>
      </c>
      <c r="G841">
        <v>48</v>
      </c>
      <c r="H841" t="s">
        <v>4774</v>
      </c>
      <c r="I841" t="s">
        <v>4775</v>
      </c>
      <c r="J841">
        <v>725</v>
      </c>
      <c r="K841">
        <v>0</v>
      </c>
      <c r="L841">
        <v>37</v>
      </c>
    </row>
    <row r="842" spans="1:12">
      <c r="A842" s="7" t="s">
        <v>4776</v>
      </c>
      <c r="B842" s="7" t="s">
        <v>390</v>
      </c>
      <c r="C842" t="s">
        <v>4777</v>
      </c>
      <c r="D842" t="s">
        <v>4778</v>
      </c>
      <c r="E842">
        <v>110145</v>
      </c>
      <c r="F842">
        <v>47</v>
      </c>
      <c r="G842">
        <v>64</v>
      </c>
      <c r="H842" t="s">
        <v>4779</v>
      </c>
      <c r="I842" t="s">
        <v>4780</v>
      </c>
      <c r="J842">
        <v>1640</v>
      </c>
      <c r="K842">
        <v>135</v>
      </c>
      <c r="L842">
        <v>1637</v>
      </c>
    </row>
    <row r="843" spans="1:12">
      <c r="A843" s="7" t="s">
        <v>4781</v>
      </c>
      <c r="B843" s="7" t="s">
        <v>8795</v>
      </c>
      <c r="C843" t="s">
        <v>4782</v>
      </c>
      <c r="D843" t="s">
        <v>4783</v>
      </c>
      <c r="E843">
        <v>1102</v>
      </c>
      <c r="F843">
        <v>47</v>
      </c>
      <c r="G843">
        <v>183</v>
      </c>
      <c r="H843" t="s">
        <v>4784</v>
      </c>
      <c r="I843" t="s">
        <v>4785</v>
      </c>
      <c r="J843">
        <v>52</v>
      </c>
      <c r="K843">
        <v>0</v>
      </c>
      <c r="L843">
        <v>0</v>
      </c>
    </row>
    <row r="844" spans="1:12">
      <c r="A844" s="7" t="s">
        <v>4786</v>
      </c>
      <c r="B844" s="7" t="s">
        <v>569</v>
      </c>
      <c r="C844" t="s">
        <v>4787</v>
      </c>
      <c r="D844" t="s">
        <v>4788</v>
      </c>
      <c r="E844">
        <v>100858</v>
      </c>
      <c r="F844">
        <v>48</v>
      </c>
      <c r="G844">
        <v>4</v>
      </c>
      <c r="H844" t="s">
        <v>4789</v>
      </c>
      <c r="I844" t="s">
        <v>4790</v>
      </c>
      <c r="J844">
        <v>459</v>
      </c>
      <c r="K844">
        <v>17</v>
      </c>
      <c r="L844">
        <v>0</v>
      </c>
    </row>
    <row r="845" spans="1:12">
      <c r="A845" s="7" t="s">
        <v>4791</v>
      </c>
      <c r="B845" s="7" t="s">
        <v>81</v>
      </c>
      <c r="C845" t="s">
        <v>4792</v>
      </c>
      <c r="D845" t="s">
        <v>4793</v>
      </c>
      <c r="E845">
        <v>14563</v>
      </c>
      <c r="F845">
        <v>48</v>
      </c>
      <c r="G845">
        <v>6</v>
      </c>
      <c r="H845" t="s">
        <v>4794</v>
      </c>
      <c r="I845" t="s">
        <v>4795</v>
      </c>
      <c r="J845">
        <v>122</v>
      </c>
      <c r="K845">
        <v>15</v>
      </c>
      <c r="L845">
        <v>5</v>
      </c>
    </row>
    <row r="846" spans="1:12">
      <c r="A846" s="7" t="s">
        <v>4796</v>
      </c>
      <c r="B846" s="7" t="s">
        <v>8796</v>
      </c>
      <c r="C846" t="s">
        <v>4797</v>
      </c>
      <c r="D846" t="s">
        <v>4798</v>
      </c>
      <c r="E846">
        <v>4755</v>
      </c>
      <c r="F846">
        <v>48</v>
      </c>
      <c r="G846">
        <v>19</v>
      </c>
      <c r="H846" t="s">
        <v>4799</v>
      </c>
      <c r="I846" t="s">
        <v>4800</v>
      </c>
      <c r="J846">
        <v>196</v>
      </c>
      <c r="K846">
        <v>444</v>
      </c>
      <c r="L846">
        <v>1</v>
      </c>
    </row>
    <row r="847" spans="1:12">
      <c r="A847" s="7" t="s">
        <v>4801</v>
      </c>
      <c r="B847" s="7" t="s">
        <v>9326</v>
      </c>
      <c r="C847" t="s">
        <v>4802</v>
      </c>
      <c r="D847" t="s">
        <v>4803</v>
      </c>
      <c r="E847">
        <v>42202</v>
      </c>
      <c r="F847">
        <v>48</v>
      </c>
      <c r="G847">
        <v>24</v>
      </c>
      <c r="H847" t="s">
        <v>4804</v>
      </c>
      <c r="I847" t="s">
        <v>4805</v>
      </c>
      <c r="J847">
        <v>240</v>
      </c>
      <c r="K847">
        <v>1</v>
      </c>
      <c r="L847">
        <v>8</v>
      </c>
    </row>
    <row r="848" spans="1:12">
      <c r="A848" s="7" t="s">
        <v>4806</v>
      </c>
      <c r="B848" s="7" t="s">
        <v>426</v>
      </c>
      <c r="C848" t="s">
        <v>4807</v>
      </c>
      <c r="D848" t="s">
        <v>4808</v>
      </c>
      <c r="E848">
        <v>15763</v>
      </c>
      <c r="F848">
        <v>48</v>
      </c>
      <c r="G848">
        <v>38</v>
      </c>
      <c r="H848" t="s">
        <v>4809</v>
      </c>
      <c r="I848" t="s">
        <v>4810</v>
      </c>
      <c r="J848">
        <v>566</v>
      </c>
      <c r="K848">
        <v>84</v>
      </c>
      <c r="L848">
        <v>448</v>
      </c>
    </row>
    <row r="849" spans="1:12">
      <c r="A849" s="7" t="s">
        <v>4811</v>
      </c>
      <c r="B849" s="7" t="s">
        <v>342</v>
      </c>
      <c r="C849" t="s">
        <v>4812</v>
      </c>
      <c r="D849" t="s">
        <v>4813</v>
      </c>
      <c r="E849">
        <v>5310</v>
      </c>
      <c r="F849">
        <v>48</v>
      </c>
      <c r="G849">
        <v>43</v>
      </c>
      <c r="H849" t="s">
        <v>4814</v>
      </c>
      <c r="I849" t="s">
        <v>4815</v>
      </c>
      <c r="J849">
        <v>160</v>
      </c>
      <c r="K849">
        <v>965</v>
      </c>
      <c r="L849">
        <v>50</v>
      </c>
    </row>
    <row r="850" spans="1:12">
      <c r="A850" s="7" t="s">
        <v>4816</v>
      </c>
      <c r="B850" s="7" t="s">
        <v>184</v>
      </c>
      <c r="C850" t="s">
        <v>4817</v>
      </c>
      <c r="D850" t="s">
        <v>4818</v>
      </c>
      <c r="E850">
        <v>4095</v>
      </c>
      <c r="F850">
        <v>48</v>
      </c>
      <c r="G850">
        <v>129</v>
      </c>
      <c r="H850" t="s">
        <v>4819</v>
      </c>
      <c r="I850" t="s">
        <v>4820</v>
      </c>
      <c r="J850">
        <v>90</v>
      </c>
      <c r="K850">
        <v>564</v>
      </c>
      <c r="L850">
        <v>52</v>
      </c>
    </row>
    <row r="851" spans="1:12">
      <c r="A851" s="7" t="s">
        <v>4821</v>
      </c>
      <c r="B851" s="7" t="s">
        <v>197</v>
      </c>
      <c r="C851" t="s">
        <v>4822</v>
      </c>
      <c r="D851" t="s">
        <v>4823</v>
      </c>
      <c r="E851">
        <v>6537</v>
      </c>
      <c r="F851">
        <v>49</v>
      </c>
      <c r="G851">
        <v>22</v>
      </c>
      <c r="H851" t="s">
        <v>4824</v>
      </c>
      <c r="I851" t="s">
        <v>4825</v>
      </c>
      <c r="J851">
        <v>216</v>
      </c>
      <c r="K851">
        <v>51</v>
      </c>
      <c r="L851">
        <v>11</v>
      </c>
    </row>
    <row r="852" spans="1:12">
      <c r="A852" s="7" t="s">
        <v>4826</v>
      </c>
      <c r="B852" s="7" t="s">
        <v>9327</v>
      </c>
      <c r="C852" t="s">
        <v>4827</v>
      </c>
      <c r="D852" t="s">
        <v>4828</v>
      </c>
      <c r="E852">
        <v>1087</v>
      </c>
      <c r="F852">
        <v>49</v>
      </c>
      <c r="G852">
        <v>23</v>
      </c>
      <c r="H852" t="s">
        <v>4829</v>
      </c>
      <c r="I852" t="s">
        <v>4830</v>
      </c>
      <c r="J852">
        <v>4</v>
      </c>
      <c r="K852">
        <v>0</v>
      </c>
      <c r="L852">
        <v>6</v>
      </c>
    </row>
    <row r="853" spans="1:12">
      <c r="A853" s="7" t="s">
        <v>4831</v>
      </c>
      <c r="B853" s="7" t="s">
        <v>8797</v>
      </c>
      <c r="C853" t="s">
        <v>4832</v>
      </c>
      <c r="D853" t="s">
        <v>4833</v>
      </c>
      <c r="E853">
        <v>22330</v>
      </c>
      <c r="F853">
        <v>49</v>
      </c>
      <c r="G853">
        <v>185</v>
      </c>
      <c r="H853" t="s">
        <v>4834</v>
      </c>
      <c r="I853" t="s">
        <v>4835</v>
      </c>
      <c r="J853">
        <v>161</v>
      </c>
      <c r="K853">
        <v>24</v>
      </c>
      <c r="L853">
        <v>85</v>
      </c>
    </row>
    <row r="854" spans="1:12">
      <c r="A854" s="7" t="s">
        <v>4836</v>
      </c>
      <c r="B854" s="7" t="s">
        <v>303</v>
      </c>
      <c r="C854" t="s">
        <v>4837</v>
      </c>
      <c r="D854" t="s">
        <v>4838</v>
      </c>
      <c r="E854">
        <v>38469</v>
      </c>
      <c r="F854">
        <v>50</v>
      </c>
      <c r="G854">
        <v>6</v>
      </c>
      <c r="H854" t="s">
        <v>4839</v>
      </c>
      <c r="I854" t="s">
        <v>4840</v>
      </c>
      <c r="J854">
        <v>136</v>
      </c>
      <c r="K854">
        <v>75</v>
      </c>
      <c r="L854">
        <v>9</v>
      </c>
    </row>
    <row r="855" spans="1:12">
      <c r="A855" s="7" t="s">
        <v>4841</v>
      </c>
      <c r="B855" s="7" t="s">
        <v>8798</v>
      </c>
      <c r="C855" t="s">
        <v>4842</v>
      </c>
      <c r="D855" t="s">
        <v>4843</v>
      </c>
      <c r="E855">
        <v>571</v>
      </c>
      <c r="F855">
        <v>50</v>
      </c>
      <c r="G855">
        <v>16</v>
      </c>
      <c r="H855" t="s">
        <v>4844</v>
      </c>
      <c r="I855" t="s">
        <v>4845</v>
      </c>
      <c r="J855">
        <v>52</v>
      </c>
      <c r="K855">
        <v>8</v>
      </c>
      <c r="L855">
        <v>12</v>
      </c>
    </row>
    <row r="856" spans="1:12">
      <c r="A856" s="7" t="s">
        <v>4846</v>
      </c>
      <c r="B856" s="7" t="s">
        <v>9328</v>
      </c>
      <c r="C856" t="s">
        <v>4847</v>
      </c>
      <c r="D856" t="s">
        <v>4848</v>
      </c>
      <c r="E856">
        <v>893</v>
      </c>
      <c r="F856">
        <v>50</v>
      </c>
      <c r="G856">
        <v>19</v>
      </c>
      <c r="H856" t="s">
        <v>4849</v>
      </c>
      <c r="I856" t="s">
        <v>4850</v>
      </c>
      <c r="J856">
        <v>49</v>
      </c>
      <c r="K856">
        <v>9</v>
      </c>
      <c r="L856">
        <v>2</v>
      </c>
    </row>
    <row r="857" spans="1:12">
      <c r="A857" s="7" t="s">
        <v>4851</v>
      </c>
      <c r="B857" s="7" t="s">
        <v>9329</v>
      </c>
      <c r="C857" t="s">
        <v>4852</v>
      </c>
      <c r="D857" t="s">
        <v>4853</v>
      </c>
      <c r="E857">
        <v>6238</v>
      </c>
      <c r="F857">
        <v>50</v>
      </c>
      <c r="G857">
        <v>19</v>
      </c>
      <c r="H857" t="s">
        <v>4854</v>
      </c>
      <c r="I857" t="s">
        <v>4855</v>
      </c>
      <c r="J857">
        <v>57</v>
      </c>
      <c r="K857">
        <v>25</v>
      </c>
      <c r="L857">
        <v>16</v>
      </c>
    </row>
    <row r="858" spans="1:12">
      <c r="A858" s="7" t="s">
        <v>4856</v>
      </c>
      <c r="B858" s="7" t="s">
        <v>9330</v>
      </c>
      <c r="C858" t="s">
        <v>4857</v>
      </c>
      <c r="D858" t="s">
        <v>4858</v>
      </c>
      <c r="E858">
        <v>537</v>
      </c>
      <c r="F858">
        <v>50</v>
      </c>
      <c r="G858">
        <v>66</v>
      </c>
      <c r="H858" t="s">
        <v>4859</v>
      </c>
      <c r="I858" t="s">
        <v>4860</v>
      </c>
      <c r="J858">
        <v>40</v>
      </c>
      <c r="K858">
        <v>18</v>
      </c>
      <c r="L858">
        <v>13</v>
      </c>
    </row>
    <row r="859" spans="1:12">
      <c r="A859" s="7" t="s">
        <v>4861</v>
      </c>
      <c r="B859" s="7" t="s">
        <v>9331</v>
      </c>
      <c r="C859" t="s">
        <v>4862</v>
      </c>
      <c r="D859" t="s">
        <v>4863</v>
      </c>
      <c r="E859">
        <v>32534</v>
      </c>
      <c r="F859">
        <v>51</v>
      </c>
      <c r="G859">
        <v>25</v>
      </c>
      <c r="H859" t="s">
        <v>4864</v>
      </c>
      <c r="I859" t="s">
        <v>4865</v>
      </c>
      <c r="J859">
        <v>32</v>
      </c>
      <c r="K859">
        <v>90</v>
      </c>
      <c r="L859">
        <v>36</v>
      </c>
    </row>
    <row r="860" spans="1:12">
      <c r="A860" s="7" t="s">
        <v>4866</v>
      </c>
      <c r="B860" s="7" t="s">
        <v>8799</v>
      </c>
      <c r="C860" t="s">
        <v>4867</v>
      </c>
      <c r="D860" t="s">
        <v>4868</v>
      </c>
      <c r="E860">
        <v>6143</v>
      </c>
      <c r="F860">
        <v>52</v>
      </c>
      <c r="G860">
        <v>9</v>
      </c>
      <c r="H860" t="s">
        <v>4869</v>
      </c>
      <c r="I860" t="s">
        <v>4870</v>
      </c>
      <c r="J860">
        <v>10</v>
      </c>
      <c r="K860">
        <v>11</v>
      </c>
      <c r="L860">
        <v>1</v>
      </c>
    </row>
    <row r="861" spans="1:12">
      <c r="A861" s="7" t="s">
        <v>4871</v>
      </c>
      <c r="B861" s="7" t="s">
        <v>8800</v>
      </c>
      <c r="C861" t="s">
        <v>4872</v>
      </c>
      <c r="D861" t="s">
        <v>4873</v>
      </c>
      <c r="E861">
        <v>60070</v>
      </c>
      <c r="F861">
        <v>52</v>
      </c>
      <c r="G861">
        <v>11</v>
      </c>
      <c r="H861" t="s">
        <v>4874</v>
      </c>
      <c r="I861" t="s">
        <v>4875</v>
      </c>
      <c r="J861">
        <v>130</v>
      </c>
      <c r="K861">
        <v>100</v>
      </c>
      <c r="L861">
        <v>13</v>
      </c>
    </row>
    <row r="862" spans="1:12">
      <c r="A862" s="7" t="s">
        <v>4876</v>
      </c>
      <c r="B862" s="7" t="s">
        <v>8801</v>
      </c>
      <c r="C862" t="s">
        <v>4877</v>
      </c>
      <c r="D862" t="s">
        <v>4878</v>
      </c>
      <c r="E862">
        <v>2035</v>
      </c>
      <c r="F862">
        <v>52</v>
      </c>
      <c r="G862">
        <v>21</v>
      </c>
      <c r="H862" t="s">
        <v>4879</v>
      </c>
      <c r="I862" t="s">
        <v>4880</v>
      </c>
      <c r="J862">
        <v>37</v>
      </c>
      <c r="K862">
        <v>31</v>
      </c>
      <c r="L862">
        <v>9</v>
      </c>
    </row>
    <row r="863" spans="1:12">
      <c r="A863" s="7" t="s">
        <v>4881</v>
      </c>
      <c r="B863" s="7" t="s">
        <v>8802</v>
      </c>
      <c r="C863" t="s">
        <v>4882</v>
      </c>
      <c r="D863" t="s">
        <v>4883</v>
      </c>
      <c r="E863">
        <v>15186</v>
      </c>
      <c r="F863">
        <v>52</v>
      </c>
      <c r="G863">
        <v>29</v>
      </c>
      <c r="H863" t="s">
        <v>4884</v>
      </c>
      <c r="I863" t="s">
        <v>4885</v>
      </c>
      <c r="J863">
        <v>187</v>
      </c>
      <c r="K863">
        <v>20</v>
      </c>
      <c r="L863">
        <v>34</v>
      </c>
    </row>
    <row r="864" spans="1:12">
      <c r="A864" s="7" t="s">
        <v>4886</v>
      </c>
      <c r="B864" s="7" t="s">
        <v>9332</v>
      </c>
      <c r="C864" t="s">
        <v>4887</v>
      </c>
      <c r="D864" t="s">
        <v>4888</v>
      </c>
      <c r="E864">
        <v>1699</v>
      </c>
      <c r="F864">
        <v>52</v>
      </c>
      <c r="G864">
        <v>43</v>
      </c>
      <c r="H864" t="s">
        <v>4889</v>
      </c>
      <c r="I864" t="s">
        <v>4890</v>
      </c>
      <c r="J864">
        <v>65</v>
      </c>
      <c r="K864">
        <v>40</v>
      </c>
      <c r="L864">
        <v>37</v>
      </c>
    </row>
    <row r="865" spans="1:12">
      <c r="A865" s="7" t="s">
        <v>4891</v>
      </c>
      <c r="B865" s="7" t="s">
        <v>8803</v>
      </c>
      <c r="C865" t="s">
        <v>4892</v>
      </c>
      <c r="D865" t="s">
        <v>4893</v>
      </c>
      <c r="E865">
        <v>2647</v>
      </c>
      <c r="F865">
        <v>52</v>
      </c>
      <c r="G865">
        <v>54</v>
      </c>
      <c r="H865" t="s">
        <v>4894</v>
      </c>
      <c r="I865" t="s">
        <v>4895</v>
      </c>
      <c r="J865">
        <v>83</v>
      </c>
      <c r="K865">
        <v>2</v>
      </c>
      <c r="L865">
        <v>10</v>
      </c>
    </row>
    <row r="866" spans="1:12">
      <c r="A866" s="7" t="s">
        <v>4896</v>
      </c>
      <c r="B866" s="7" t="s">
        <v>505</v>
      </c>
      <c r="C866" t="s">
        <v>4897</v>
      </c>
      <c r="D866" t="s">
        <v>4898</v>
      </c>
      <c r="E866">
        <v>58819</v>
      </c>
      <c r="F866">
        <v>53</v>
      </c>
      <c r="G866">
        <v>36</v>
      </c>
      <c r="H866" t="s">
        <v>4899</v>
      </c>
      <c r="I866" t="s">
        <v>4900</v>
      </c>
      <c r="J866">
        <v>359</v>
      </c>
      <c r="K866">
        <v>123</v>
      </c>
      <c r="L866">
        <v>21</v>
      </c>
    </row>
    <row r="867" spans="1:12">
      <c r="A867" s="7" t="s">
        <v>4901</v>
      </c>
      <c r="B867" s="7" t="s">
        <v>472</v>
      </c>
      <c r="C867" t="s">
        <v>4902</v>
      </c>
      <c r="D867" t="s">
        <v>4903</v>
      </c>
      <c r="E867">
        <v>12148</v>
      </c>
      <c r="F867">
        <v>53</v>
      </c>
      <c r="G867">
        <v>39</v>
      </c>
      <c r="H867" t="s">
        <v>4904</v>
      </c>
      <c r="I867" t="s">
        <v>4905</v>
      </c>
      <c r="J867">
        <v>1385</v>
      </c>
      <c r="K867">
        <v>0</v>
      </c>
      <c r="L867">
        <v>122</v>
      </c>
    </row>
    <row r="868" spans="1:12">
      <c r="A868" s="7" t="s">
        <v>4906</v>
      </c>
      <c r="B868" s="7" t="s">
        <v>8804</v>
      </c>
      <c r="C868" t="s">
        <v>4907</v>
      </c>
      <c r="D868" t="s">
        <v>4908</v>
      </c>
      <c r="E868">
        <v>72876</v>
      </c>
      <c r="F868">
        <v>54</v>
      </c>
      <c r="G868">
        <v>7</v>
      </c>
      <c r="H868" t="s">
        <v>4909</v>
      </c>
      <c r="I868" t="s">
        <v>4910</v>
      </c>
      <c r="J868">
        <v>135</v>
      </c>
      <c r="K868">
        <v>6</v>
      </c>
      <c r="L868">
        <v>47</v>
      </c>
    </row>
    <row r="869" spans="1:12">
      <c r="A869" s="7" t="s">
        <v>4911</v>
      </c>
      <c r="B869" s="7" t="s">
        <v>151</v>
      </c>
      <c r="C869" t="s">
        <v>4912</v>
      </c>
      <c r="D869" t="s">
        <v>4913</v>
      </c>
      <c r="E869">
        <v>11764</v>
      </c>
      <c r="F869">
        <v>54</v>
      </c>
      <c r="G869">
        <v>18</v>
      </c>
      <c r="H869" t="s">
        <v>4914</v>
      </c>
      <c r="I869" t="s">
        <v>4915</v>
      </c>
      <c r="J869">
        <v>692</v>
      </c>
      <c r="K869">
        <v>0</v>
      </c>
      <c r="L869">
        <v>98</v>
      </c>
    </row>
    <row r="870" spans="1:12">
      <c r="A870" s="7" t="s">
        <v>4916</v>
      </c>
      <c r="B870" s="7" t="s">
        <v>8805</v>
      </c>
      <c r="C870" t="s">
        <v>4917</v>
      </c>
      <c r="D870" t="s">
        <v>4918</v>
      </c>
      <c r="E870">
        <v>6006</v>
      </c>
      <c r="F870">
        <v>54</v>
      </c>
      <c r="G870">
        <v>62</v>
      </c>
      <c r="H870" t="s">
        <v>4919</v>
      </c>
      <c r="I870" t="s">
        <v>4920</v>
      </c>
      <c r="J870">
        <v>615</v>
      </c>
      <c r="K870">
        <v>0</v>
      </c>
      <c r="L870">
        <v>131</v>
      </c>
    </row>
    <row r="871" spans="1:12">
      <c r="A871" s="7" t="s">
        <v>4921</v>
      </c>
      <c r="B871" s="7" t="s">
        <v>384</v>
      </c>
      <c r="C871" t="s">
        <v>4922</v>
      </c>
      <c r="D871" t="s">
        <v>4923</v>
      </c>
      <c r="E871">
        <v>29275</v>
      </c>
      <c r="F871">
        <v>55</v>
      </c>
      <c r="G871">
        <v>26</v>
      </c>
      <c r="H871" t="s">
        <v>4924</v>
      </c>
      <c r="I871" t="s">
        <v>4925</v>
      </c>
      <c r="J871">
        <v>815</v>
      </c>
      <c r="K871">
        <v>233</v>
      </c>
      <c r="L871">
        <v>219</v>
      </c>
    </row>
    <row r="872" spans="1:12">
      <c r="A872" s="7" t="s">
        <v>4926</v>
      </c>
      <c r="B872" s="7" t="s">
        <v>9333</v>
      </c>
      <c r="C872" t="s">
        <v>4927</v>
      </c>
      <c r="D872" t="s">
        <v>4928</v>
      </c>
      <c r="E872">
        <v>38568</v>
      </c>
      <c r="F872">
        <v>55</v>
      </c>
      <c r="G872">
        <v>29</v>
      </c>
      <c r="H872" t="s">
        <v>4929</v>
      </c>
      <c r="I872" t="s">
        <v>4930</v>
      </c>
      <c r="J872">
        <v>152</v>
      </c>
      <c r="K872">
        <v>0</v>
      </c>
      <c r="L872">
        <v>6</v>
      </c>
    </row>
    <row r="873" spans="1:12">
      <c r="A873" s="7" t="s">
        <v>4931</v>
      </c>
      <c r="B873" s="7" t="s">
        <v>8806</v>
      </c>
      <c r="C873" t="s">
        <v>4932</v>
      </c>
      <c r="D873" t="s">
        <v>4933</v>
      </c>
      <c r="E873">
        <v>710</v>
      </c>
      <c r="F873">
        <v>273</v>
      </c>
      <c r="G873">
        <v>76</v>
      </c>
      <c r="H873" t="s">
        <v>4934</v>
      </c>
      <c r="I873" t="s">
        <v>4935</v>
      </c>
      <c r="J873">
        <v>11</v>
      </c>
      <c r="K873">
        <v>33</v>
      </c>
      <c r="L873">
        <v>20</v>
      </c>
    </row>
    <row r="874" spans="1:12">
      <c r="A874" s="7" t="s">
        <v>4936</v>
      </c>
      <c r="B874" s="7" t="s">
        <v>8807</v>
      </c>
      <c r="C874" t="s">
        <v>4937</v>
      </c>
      <c r="D874" t="s">
        <v>4938</v>
      </c>
      <c r="E874">
        <v>525</v>
      </c>
      <c r="F874">
        <v>268</v>
      </c>
      <c r="G874">
        <v>29</v>
      </c>
      <c r="H874" t="s">
        <v>4939</v>
      </c>
      <c r="I874" t="s">
        <v>4940</v>
      </c>
      <c r="J874">
        <v>2</v>
      </c>
      <c r="K874">
        <v>136</v>
      </c>
      <c r="L874">
        <v>6</v>
      </c>
    </row>
    <row r="875" spans="1:12">
      <c r="A875" s="7" t="s">
        <v>4941</v>
      </c>
      <c r="B875" s="7" t="s">
        <v>9334</v>
      </c>
      <c r="C875" t="s">
        <v>4942</v>
      </c>
      <c r="D875" t="s">
        <v>4943</v>
      </c>
      <c r="E875">
        <v>722</v>
      </c>
      <c r="F875">
        <v>256</v>
      </c>
      <c r="G875">
        <v>59</v>
      </c>
      <c r="H875" t="s">
        <v>4944</v>
      </c>
      <c r="I875" t="s">
        <v>4945</v>
      </c>
      <c r="J875">
        <v>82</v>
      </c>
      <c r="K875">
        <v>47</v>
      </c>
      <c r="L875">
        <v>24</v>
      </c>
    </row>
    <row r="876" spans="1:12">
      <c r="A876" s="7" t="s">
        <v>4946</v>
      </c>
      <c r="B876" s="7" t="s">
        <v>9335</v>
      </c>
      <c r="C876" t="s">
        <v>4947</v>
      </c>
      <c r="D876" t="s">
        <v>4948</v>
      </c>
      <c r="E876">
        <v>892</v>
      </c>
      <c r="F876">
        <v>253</v>
      </c>
      <c r="G876">
        <v>55</v>
      </c>
      <c r="H876" t="s">
        <v>4949</v>
      </c>
      <c r="I876" t="s">
        <v>4950</v>
      </c>
      <c r="J876">
        <v>186</v>
      </c>
      <c r="K876">
        <v>146</v>
      </c>
      <c r="L876">
        <v>90</v>
      </c>
    </row>
    <row r="877" spans="1:12">
      <c r="A877" s="7" t="s">
        <v>4951</v>
      </c>
      <c r="B877" s="7" t="s">
        <v>9336</v>
      </c>
      <c r="C877" t="s">
        <v>4952</v>
      </c>
      <c r="D877" t="s">
        <v>4953</v>
      </c>
      <c r="E877">
        <v>627</v>
      </c>
      <c r="F877">
        <v>240</v>
      </c>
      <c r="G877">
        <v>31</v>
      </c>
      <c r="H877" t="s">
        <v>4954</v>
      </c>
      <c r="I877" t="s">
        <v>4955</v>
      </c>
      <c r="J877">
        <v>70</v>
      </c>
      <c r="K877">
        <v>28</v>
      </c>
      <c r="L877">
        <v>2</v>
      </c>
    </row>
    <row r="878" spans="1:12">
      <c r="A878" s="7" t="s">
        <v>4956</v>
      </c>
      <c r="B878" s="7" t="s">
        <v>9337</v>
      </c>
      <c r="C878" t="s">
        <v>4957</v>
      </c>
      <c r="D878" t="s">
        <v>4958</v>
      </c>
      <c r="E878">
        <v>622</v>
      </c>
      <c r="F878">
        <v>236</v>
      </c>
      <c r="G878">
        <v>34</v>
      </c>
      <c r="H878" t="s">
        <v>4959</v>
      </c>
      <c r="I878" t="s">
        <v>4960</v>
      </c>
      <c r="J878">
        <v>39</v>
      </c>
      <c r="K878">
        <v>8</v>
      </c>
      <c r="L878">
        <v>2</v>
      </c>
    </row>
    <row r="879" spans="1:12">
      <c r="A879" s="7" t="s">
        <v>4961</v>
      </c>
      <c r="B879" s="7" t="s">
        <v>9338</v>
      </c>
      <c r="C879" t="s">
        <v>4962</v>
      </c>
      <c r="D879" t="s">
        <v>4963</v>
      </c>
      <c r="E879">
        <v>710</v>
      </c>
      <c r="F879">
        <v>230</v>
      </c>
      <c r="G879">
        <v>58</v>
      </c>
      <c r="H879" t="s">
        <v>4964</v>
      </c>
      <c r="I879" t="s">
        <v>4965</v>
      </c>
      <c r="J879">
        <v>434</v>
      </c>
      <c r="K879">
        <v>74</v>
      </c>
      <c r="L879">
        <v>66</v>
      </c>
    </row>
    <row r="880" spans="1:12">
      <c r="A880" s="7" t="s">
        <v>4966</v>
      </c>
      <c r="B880" s="7" t="s">
        <v>9339</v>
      </c>
      <c r="C880" t="s">
        <v>4967</v>
      </c>
      <c r="D880" t="s">
        <v>4968</v>
      </c>
      <c r="E880">
        <v>776</v>
      </c>
      <c r="F880">
        <v>224</v>
      </c>
      <c r="G880">
        <v>59</v>
      </c>
      <c r="H880" t="s">
        <v>4969</v>
      </c>
      <c r="I880" t="s">
        <v>4970</v>
      </c>
      <c r="J880">
        <v>54</v>
      </c>
      <c r="K880">
        <v>47</v>
      </c>
      <c r="L880">
        <v>22</v>
      </c>
    </row>
    <row r="881" spans="1:12">
      <c r="A881" s="7" t="s">
        <v>4971</v>
      </c>
      <c r="B881" s="7" t="s">
        <v>9340</v>
      </c>
      <c r="C881" t="s">
        <v>4972</v>
      </c>
      <c r="D881" t="s">
        <v>4973</v>
      </c>
      <c r="E881">
        <v>1005</v>
      </c>
      <c r="F881">
        <v>193</v>
      </c>
      <c r="G881">
        <v>147</v>
      </c>
      <c r="H881" t="s">
        <v>4974</v>
      </c>
      <c r="I881" t="s">
        <v>4975</v>
      </c>
      <c r="J881">
        <v>18</v>
      </c>
      <c r="K881">
        <v>15</v>
      </c>
      <c r="L881">
        <v>7</v>
      </c>
    </row>
    <row r="882" spans="1:12">
      <c r="A882" s="7" t="s">
        <v>4976</v>
      </c>
      <c r="B882" s="7" t="s">
        <v>8808</v>
      </c>
      <c r="C882" t="s">
        <v>4977</v>
      </c>
      <c r="D882" t="s">
        <v>4978</v>
      </c>
      <c r="E882">
        <v>561</v>
      </c>
      <c r="F882">
        <v>191</v>
      </c>
      <c r="G882">
        <v>45</v>
      </c>
      <c r="H882" t="s">
        <v>4979</v>
      </c>
      <c r="I882" t="s">
        <v>4980</v>
      </c>
      <c r="J882">
        <v>73</v>
      </c>
      <c r="K882">
        <v>76</v>
      </c>
      <c r="L882">
        <v>18</v>
      </c>
    </row>
    <row r="883" spans="1:12">
      <c r="A883" s="7" t="s">
        <v>4981</v>
      </c>
      <c r="B883" s="7" t="s">
        <v>9341</v>
      </c>
      <c r="C883" t="s">
        <v>4982</v>
      </c>
      <c r="D883" t="s">
        <v>4983</v>
      </c>
      <c r="E883">
        <v>505</v>
      </c>
      <c r="F883">
        <v>186</v>
      </c>
      <c r="G883">
        <v>88</v>
      </c>
      <c r="H883" t="s">
        <v>4984</v>
      </c>
      <c r="I883" t="s">
        <v>4985</v>
      </c>
      <c r="J883">
        <v>43</v>
      </c>
      <c r="K883">
        <v>10</v>
      </c>
      <c r="L883">
        <v>5</v>
      </c>
    </row>
    <row r="884" spans="1:12">
      <c r="A884" s="7" t="s">
        <v>4986</v>
      </c>
      <c r="B884" s="7" t="s">
        <v>9342</v>
      </c>
      <c r="C884" t="s">
        <v>4987</v>
      </c>
      <c r="D884" t="s">
        <v>4988</v>
      </c>
      <c r="E884">
        <v>547</v>
      </c>
      <c r="F884">
        <v>186</v>
      </c>
      <c r="G884">
        <v>14</v>
      </c>
      <c r="H884" t="s">
        <v>4989</v>
      </c>
      <c r="I884" t="s">
        <v>4990</v>
      </c>
      <c r="J884">
        <v>35</v>
      </c>
      <c r="K884">
        <v>12</v>
      </c>
      <c r="L884">
        <v>14</v>
      </c>
    </row>
    <row r="885" spans="1:12">
      <c r="A885" s="7" t="s">
        <v>4991</v>
      </c>
      <c r="B885" s="7" t="s">
        <v>9343</v>
      </c>
      <c r="C885" t="s">
        <v>4992</v>
      </c>
      <c r="D885" t="s">
        <v>4993</v>
      </c>
      <c r="E885">
        <v>657</v>
      </c>
      <c r="F885">
        <v>183</v>
      </c>
      <c r="G885">
        <v>42</v>
      </c>
      <c r="H885" t="s">
        <v>4994</v>
      </c>
      <c r="I885" t="s">
        <v>4995</v>
      </c>
      <c r="J885">
        <v>210</v>
      </c>
      <c r="K885">
        <v>5</v>
      </c>
      <c r="L885">
        <v>39</v>
      </c>
    </row>
    <row r="886" spans="1:12">
      <c r="A886" s="7" t="s">
        <v>4996</v>
      </c>
      <c r="B886" s="7" t="s">
        <v>9344</v>
      </c>
      <c r="C886" t="s">
        <v>4997</v>
      </c>
      <c r="D886" t="s">
        <v>4998</v>
      </c>
      <c r="E886">
        <v>970</v>
      </c>
      <c r="F886">
        <v>169</v>
      </c>
      <c r="G886">
        <v>76</v>
      </c>
      <c r="H886" t="s">
        <v>4999</v>
      </c>
      <c r="I886" t="s">
        <v>5000</v>
      </c>
      <c r="J886">
        <v>99</v>
      </c>
      <c r="K886">
        <v>30</v>
      </c>
      <c r="L886">
        <v>26</v>
      </c>
    </row>
    <row r="887" spans="1:12">
      <c r="A887" s="7" t="s">
        <v>5001</v>
      </c>
      <c r="B887" s="7" t="s">
        <v>9345</v>
      </c>
      <c r="C887" t="s">
        <v>5002</v>
      </c>
      <c r="D887" t="s">
        <v>5003</v>
      </c>
      <c r="E887">
        <v>553</v>
      </c>
      <c r="F887">
        <v>169</v>
      </c>
      <c r="G887">
        <v>147</v>
      </c>
      <c r="H887" t="s">
        <v>5004</v>
      </c>
      <c r="I887" t="s">
        <v>5005</v>
      </c>
      <c r="J887">
        <v>71</v>
      </c>
      <c r="K887">
        <v>106</v>
      </c>
      <c r="L887">
        <v>76</v>
      </c>
    </row>
    <row r="888" spans="1:12">
      <c r="A888" s="7" t="s">
        <v>5006</v>
      </c>
      <c r="B888" s="7" t="s">
        <v>9346</v>
      </c>
      <c r="C888" t="s">
        <v>5007</v>
      </c>
      <c r="D888" t="s">
        <v>5008</v>
      </c>
      <c r="E888">
        <v>721</v>
      </c>
      <c r="F888">
        <v>164</v>
      </c>
      <c r="G888">
        <v>55</v>
      </c>
      <c r="H888" t="s">
        <v>5009</v>
      </c>
      <c r="I888" t="s">
        <v>5010</v>
      </c>
      <c r="J888">
        <v>125</v>
      </c>
      <c r="K888">
        <v>41</v>
      </c>
      <c r="L888">
        <v>25</v>
      </c>
    </row>
    <row r="889" spans="1:12">
      <c r="A889" s="7" t="s">
        <v>5011</v>
      </c>
      <c r="B889" s="7" t="s">
        <v>8809</v>
      </c>
      <c r="C889" t="s">
        <v>5012</v>
      </c>
      <c r="D889" t="s">
        <v>5013</v>
      </c>
      <c r="E889">
        <v>691</v>
      </c>
      <c r="F889">
        <v>160</v>
      </c>
      <c r="G889">
        <v>59</v>
      </c>
      <c r="H889" t="s">
        <v>5014</v>
      </c>
      <c r="I889" t="s">
        <v>5015</v>
      </c>
      <c r="J889">
        <v>100</v>
      </c>
      <c r="K889">
        <v>16</v>
      </c>
      <c r="L889">
        <v>0</v>
      </c>
    </row>
    <row r="890" spans="1:12">
      <c r="A890" s="7" t="s">
        <v>5016</v>
      </c>
      <c r="B890" s="7" t="s">
        <v>9347</v>
      </c>
      <c r="C890" t="s">
        <v>5017</v>
      </c>
      <c r="D890" t="s">
        <v>5018</v>
      </c>
      <c r="E890">
        <v>684</v>
      </c>
      <c r="F890">
        <v>151</v>
      </c>
      <c r="G890">
        <v>26</v>
      </c>
      <c r="H890" t="s">
        <v>5019</v>
      </c>
      <c r="I890" t="s">
        <v>5020</v>
      </c>
      <c r="J890">
        <v>57</v>
      </c>
      <c r="K890">
        <v>48</v>
      </c>
      <c r="L890">
        <v>15</v>
      </c>
    </row>
    <row r="891" spans="1:12">
      <c r="A891" s="7" t="s">
        <v>5021</v>
      </c>
      <c r="B891" s="7" t="s">
        <v>9348</v>
      </c>
      <c r="C891" t="s">
        <v>5022</v>
      </c>
      <c r="D891" t="s">
        <v>5023</v>
      </c>
      <c r="E891">
        <v>665</v>
      </c>
      <c r="F891">
        <v>149</v>
      </c>
      <c r="G891">
        <v>47</v>
      </c>
      <c r="H891" t="s">
        <v>5024</v>
      </c>
      <c r="I891" t="s">
        <v>5025</v>
      </c>
      <c r="J891">
        <v>65</v>
      </c>
      <c r="K891">
        <v>40</v>
      </c>
      <c r="L891">
        <v>29</v>
      </c>
    </row>
    <row r="892" spans="1:12">
      <c r="A892" s="7" t="s">
        <v>5026</v>
      </c>
      <c r="B892" s="7" t="s">
        <v>8810</v>
      </c>
      <c r="C892" t="s">
        <v>5027</v>
      </c>
      <c r="D892" t="s">
        <v>5028</v>
      </c>
      <c r="E892">
        <v>600</v>
      </c>
      <c r="F892">
        <v>144</v>
      </c>
      <c r="G892">
        <v>33</v>
      </c>
      <c r="H892" t="s">
        <v>5029</v>
      </c>
      <c r="I892" t="s">
        <v>5030</v>
      </c>
      <c r="J892">
        <v>8</v>
      </c>
      <c r="K892">
        <v>18</v>
      </c>
      <c r="L892">
        <v>20</v>
      </c>
    </row>
    <row r="893" spans="1:12">
      <c r="A893" s="7" t="s">
        <v>5031</v>
      </c>
      <c r="B893" s="7" t="s">
        <v>9349</v>
      </c>
      <c r="C893" t="s">
        <v>5032</v>
      </c>
      <c r="D893" t="s">
        <v>5033</v>
      </c>
      <c r="E893">
        <v>953</v>
      </c>
      <c r="F893">
        <v>141</v>
      </c>
      <c r="G893">
        <v>128</v>
      </c>
      <c r="H893" t="s">
        <v>5034</v>
      </c>
      <c r="I893" t="s">
        <v>5035</v>
      </c>
      <c r="J893">
        <v>25</v>
      </c>
      <c r="K893">
        <v>22</v>
      </c>
      <c r="L893">
        <v>19</v>
      </c>
    </row>
    <row r="894" spans="1:12">
      <c r="A894" s="7" t="s">
        <v>5036</v>
      </c>
      <c r="B894" s="7" t="s">
        <v>8811</v>
      </c>
      <c r="C894" t="s">
        <v>5037</v>
      </c>
      <c r="D894" t="s">
        <v>5038</v>
      </c>
      <c r="E894">
        <v>594</v>
      </c>
      <c r="F894">
        <v>138</v>
      </c>
      <c r="G894">
        <v>71</v>
      </c>
      <c r="H894" t="s">
        <v>5039</v>
      </c>
      <c r="I894" t="s">
        <v>5040</v>
      </c>
      <c r="J894">
        <v>107</v>
      </c>
      <c r="K894">
        <v>28</v>
      </c>
      <c r="L894">
        <v>44</v>
      </c>
    </row>
    <row r="895" spans="1:12">
      <c r="A895" s="7" t="s">
        <v>5041</v>
      </c>
      <c r="B895" s="7" t="s">
        <v>9350</v>
      </c>
      <c r="C895" t="s">
        <v>5042</v>
      </c>
      <c r="D895" t="s">
        <v>5043</v>
      </c>
      <c r="E895">
        <v>868</v>
      </c>
      <c r="F895">
        <v>133</v>
      </c>
      <c r="G895">
        <v>83</v>
      </c>
      <c r="H895" t="s">
        <v>5044</v>
      </c>
      <c r="I895" t="s">
        <v>5045</v>
      </c>
      <c r="J895">
        <v>78</v>
      </c>
      <c r="K895">
        <v>0</v>
      </c>
      <c r="L895">
        <v>3</v>
      </c>
    </row>
    <row r="896" spans="1:12">
      <c r="A896" s="7" t="s">
        <v>5046</v>
      </c>
      <c r="B896" s="7" t="s">
        <v>9351</v>
      </c>
      <c r="C896" t="s">
        <v>5047</v>
      </c>
      <c r="D896" t="s">
        <v>5048</v>
      </c>
      <c r="E896">
        <v>642</v>
      </c>
      <c r="F896">
        <v>120</v>
      </c>
      <c r="G896">
        <v>78</v>
      </c>
      <c r="H896" t="s">
        <v>5049</v>
      </c>
      <c r="I896" t="s">
        <v>5050</v>
      </c>
      <c r="J896">
        <v>112</v>
      </c>
      <c r="K896">
        <v>15</v>
      </c>
      <c r="L896">
        <v>24</v>
      </c>
    </row>
    <row r="897" spans="1:12">
      <c r="A897" s="7" t="s">
        <v>5051</v>
      </c>
      <c r="B897" s="7" t="s">
        <v>9352</v>
      </c>
      <c r="C897" t="s">
        <v>5052</v>
      </c>
      <c r="D897" t="s">
        <v>5053</v>
      </c>
      <c r="E897">
        <v>711</v>
      </c>
      <c r="F897">
        <v>118</v>
      </c>
      <c r="G897">
        <v>38</v>
      </c>
      <c r="H897" t="s">
        <v>5054</v>
      </c>
      <c r="I897" t="s">
        <v>5055</v>
      </c>
      <c r="J897">
        <v>247</v>
      </c>
      <c r="K897">
        <v>42</v>
      </c>
      <c r="L897">
        <v>14</v>
      </c>
    </row>
    <row r="898" spans="1:12">
      <c r="A898" s="7" t="s">
        <v>5056</v>
      </c>
      <c r="B898" s="7" t="s">
        <v>9353</v>
      </c>
      <c r="C898" t="s">
        <v>5057</v>
      </c>
      <c r="D898" t="s">
        <v>5058</v>
      </c>
      <c r="E898">
        <v>624</v>
      </c>
      <c r="F898">
        <v>108</v>
      </c>
      <c r="G898">
        <v>43</v>
      </c>
      <c r="H898" t="s">
        <v>5059</v>
      </c>
      <c r="I898" t="s">
        <v>5060</v>
      </c>
      <c r="J898">
        <v>17</v>
      </c>
      <c r="K898">
        <v>2</v>
      </c>
      <c r="L898">
        <v>1</v>
      </c>
    </row>
    <row r="899" spans="1:12">
      <c r="A899" s="7" t="s">
        <v>5061</v>
      </c>
      <c r="B899" s="7" t="s">
        <v>9354</v>
      </c>
      <c r="C899" t="s">
        <v>5062</v>
      </c>
      <c r="D899" t="s">
        <v>5063</v>
      </c>
      <c r="E899">
        <v>877</v>
      </c>
      <c r="F899">
        <v>103</v>
      </c>
      <c r="G899">
        <v>53</v>
      </c>
      <c r="H899" t="s">
        <v>5064</v>
      </c>
      <c r="I899" t="s">
        <v>5065</v>
      </c>
      <c r="J899">
        <v>12</v>
      </c>
      <c r="K899">
        <v>8</v>
      </c>
      <c r="L899">
        <v>5</v>
      </c>
    </row>
    <row r="900" spans="1:12">
      <c r="A900" s="7" t="s">
        <v>5066</v>
      </c>
      <c r="B900" s="7" t="s">
        <v>9355</v>
      </c>
      <c r="C900" t="s">
        <v>5067</v>
      </c>
      <c r="D900" t="s">
        <v>5068</v>
      </c>
      <c r="E900">
        <v>769</v>
      </c>
      <c r="F900">
        <v>102</v>
      </c>
      <c r="G900">
        <v>55</v>
      </c>
      <c r="H900" t="s">
        <v>5069</v>
      </c>
      <c r="I900" t="s">
        <v>5070</v>
      </c>
      <c r="J900">
        <v>113</v>
      </c>
      <c r="K900">
        <v>23</v>
      </c>
      <c r="L900">
        <v>39</v>
      </c>
    </row>
    <row r="901" spans="1:12">
      <c r="A901" s="7" t="s">
        <v>5071</v>
      </c>
      <c r="B901" s="7" t="s">
        <v>8812</v>
      </c>
      <c r="C901" t="s">
        <v>5072</v>
      </c>
      <c r="D901" t="s">
        <v>5073</v>
      </c>
      <c r="E901">
        <v>638</v>
      </c>
      <c r="F901">
        <v>98</v>
      </c>
      <c r="G901">
        <v>41</v>
      </c>
      <c r="H901" t="s">
        <v>5074</v>
      </c>
      <c r="I901" t="s">
        <v>5075</v>
      </c>
      <c r="J901">
        <v>19</v>
      </c>
      <c r="K901">
        <v>15</v>
      </c>
      <c r="L901">
        <v>3</v>
      </c>
    </row>
    <row r="902" spans="1:12">
      <c r="A902" s="7" t="s">
        <v>5076</v>
      </c>
      <c r="B902" s="7" t="s">
        <v>9356</v>
      </c>
      <c r="C902" t="s">
        <v>5077</v>
      </c>
      <c r="D902" t="s">
        <v>5078</v>
      </c>
      <c r="E902">
        <v>700</v>
      </c>
      <c r="F902">
        <v>96</v>
      </c>
      <c r="G902">
        <v>18</v>
      </c>
      <c r="H902" t="s">
        <v>5079</v>
      </c>
      <c r="I902" t="s">
        <v>5080</v>
      </c>
      <c r="J902">
        <v>296</v>
      </c>
      <c r="K902">
        <v>66</v>
      </c>
      <c r="L902">
        <v>16</v>
      </c>
    </row>
    <row r="903" spans="1:12">
      <c r="A903" s="7" t="s">
        <v>5081</v>
      </c>
      <c r="B903" s="7" t="s">
        <v>9357</v>
      </c>
      <c r="C903" t="s">
        <v>5082</v>
      </c>
      <c r="D903" t="s">
        <v>5083</v>
      </c>
      <c r="E903">
        <v>976</v>
      </c>
      <c r="F903">
        <v>88</v>
      </c>
      <c r="G903">
        <v>47</v>
      </c>
      <c r="H903" t="s">
        <v>5084</v>
      </c>
      <c r="I903" t="s">
        <v>5085</v>
      </c>
      <c r="J903">
        <v>19</v>
      </c>
      <c r="K903">
        <v>21</v>
      </c>
      <c r="L903">
        <v>2</v>
      </c>
    </row>
    <row r="904" spans="1:12">
      <c r="A904" s="7" t="s">
        <v>5086</v>
      </c>
      <c r="B904" s="7" t="s">
        <v>9358</v>
      </c>
      <c r="C904" t="s">
        <v>5087</v>
      </c>
      <c r="D904" t="s">
        <v>5088</v>
      </c>
      <c r="E904">
        <v>649</v>
      </c>
      <c r="F904">
        <v>86</v>
      </c>
      <c r="G904">
        <v>30</v>
      </c>
      <c r="H904" t="s">
        <v>5089</v>
      </c>
      <c r="I904" t="s">
        <v>5090</v>
      </c>
      <c r="J904">
        <v>113</v>
      </c>
      <c r="K904">
        <v>45</v>
      </c>
      <c r="L904">
        <v>10</v>
      </c>
    </row>
    <row r="905" spans="1:12">
      <c r="A905" s="7" t="s">
        <v>5091</v>
      </c>
      <c r="B905" s="7" t="s">
        <v>9359</v>
      </c>
      <c r="C905" t="s">
        <v>5092</v>
      </c>
      <c r="D905" t="s">
        <v>5093</v>
      </c>
      <c r="E905">
        <v>757</v>
      </c>
      <c r="F905">
        <v>85</v>
      </c>
      <c r="G905">
        <v>22</v>
      </c>
      <c r="H905" t="s">
        <v>5094</v>
      </c>
      <c r="I905" t="s">
        <v>5095</v>
      </c>
      <c r="J905">
        <v>77</v>
      </c>
      <c r="K905">
        <v>12</v>
      </c>
      <c r="L905">
        <v>17</v>
      </c>
    </row>
    <row r="906" spans="1:12">
      <c r="A906" s="7" t="s">
        <v>5096</v>
      </c>
      <c r="B906" s="7" t="s">
        <v>8813</v>
      </c>
      <c r="C906" t="s">
        <v>5097</v>
      </c>
      <c r="D906" t="s">
        <v>5098</v>
      </c>
      <c r="E906">
        <v>755</v>
      </c>
      <c r="F906">
        <v>79</v>
      </c>
      <c r="G906">
        <v>48</v>
      </c>
      <c r="H906" t="s">
        <v>5099</v>
      </c>
      <c r="I906" t="s">
        <v>5100</v>
      </c>
      <c r="J906">
        <v>30</v>
      </c>
      <c r="K906">
        <v>2</v>
      </c>
      <c r="L906">
        <v>2</v>
      </c>
    </row>
    <row r="907" spans="1:12">
      <c r="A907" s="7" t="s">
        <v>5101</v>
      </c>
      <c r="B907" s="7" t="s">
        <v>8814</v>
      </c>
      <c r="C907" t="s">
        <v>5102</v>
      </c>
      <c r="D907" t="s">
        <v>5103</v>
      </c>
      <c r="E907">
        <v>679</v>
      </c>
      <c r="F907">
        <v>78</v>
      </c>
      <c r="G907">
        <v>33</v>
      </c>
      <c r="H907" t="s">
        <v>5104</v>
      </c>
      <c r="I907" t="s">
        <v>5105</v>
      </c>
      <c r="J907">
        <v>182</v>
      </c>
      <c r="K907">
        <v>11</v>
      </c>
      <c r="L907">
        <v>15</v>
      </c>
    </row>
    <row r="908" spans="1:12">
      <c r="A908" s="7" t="s">
        <v>5106</v>
      </c>
      <c r="B908" s="7" t="s">
        <v>8815</v>
      </c>
      <c r="C908" t="s">
        <v>5107</v>
      </c>
      <c r="D908" t="s">
        <v>5108</v>
      </c>
      <c r="E908">
        <v>532</v>
      </c>
      <c r="F908">
        <v>77</v>
      </c>
      <c r="G908">
        <v>5</v>
      </c>
      <c r="H908" t="s">
        <v>5109</v>
      </c>
      <c r="I908" t="s">
        <v>5110</v>
      </c>
      <c r="J908">
        <v>75</v>
      </c>
      <c r="K908">
        <v>4</v>
      </c>
      <c r="L908">
        <v>2</v>
      </c>
    </row>
    <row r="909" spans="1:12">
      <c r="A909" s="7" t="s">
        <v>5111</v>
      </c>
      <c r="B909" s="7" t="s">
        <v>8816</v>
      </c>
      <c r="C909" t="s">
        <v>5112</v>
      </c>
      <c r="D909" t="s">
        <v>5113</v>
      </c>
      <c r="E909">
        <v>644</v>
      </c>
      <c r="F909">
        <v>73</v>
      </c>
      <c r="G909">
        <v>31</v>
      </c>
      <c r="H909" t="s">
        <v>5114</v>
      </c>
      <c r="I909" t="s">
        <v>5115</v>
      </c>
      <c r="J909">
        <v>64</v>
      </c>
      <c r="K909">
        <v>3</v>
      </c>
      <c r="L909">
        <v>8</v>
      </c>
    </row>
    <row r="910" spans="1:12">
      <c r="A910" s="7" t="s">
        <v>5116</v>
      </c>
      <c r="B910" s="7" t="s">
        <v>9360</v>
      </c>
      <c r="C910" t="s">
        <v>5117</v>
      </c>
      <c r="D910" t="s">
        <v>5118</v>
      </c>
      <c r="E910">
        <v>621</v>
      </c>
      <c r="F910">
        <v>68</v>
      </c>
      <c r="G910">
        <v>67</v>
      </c>
      <c r="H910" t="s">
        <v>5119</v>
      </c>
      <c r="I910" t="s">
        <v>5120</v>
      </c>
      <c r="J910">
        <v>21</v>
      </c>
      <c r="K910">
        <v>1</v>
      </c>
      <c r="L910">
        <v>1</v>
      </c>
    </row>
    <row r="911" spans="1:12">
      <c r="A911" s="7" t="s">
        <v>5121</v>
      </c>
      <c r="B911" s="7" t="s">
        <v>9361</v>
      </c>
      <c r="C911" t="s">
        <v>5122</v>
      </c>
      <c r="D911" t="s">
        <v>5123</v>
      </c>
      <c r="E911">
        <v>967</v>
      </c>
      <c r="F911">
        <v>68</v>
      </c>
      <c r="G911">
        <v>36</v>
      </c>
      <c r="H911" t="s">
        <v>5124</v>
      </c>
      <c r="I911" t="s">
        <v>5125</v>
      </c>
      <c r="J911">
        <v>69</v>
      </c>
      <c r="K911">
        <v>25</v>
      </c>
      <c r="L911">
        <v>19</v>
      </c>
    </row>
    <row r="912" spans="1:12">
      <c r="A912" s="7" t="s">
        <v>5126</v>
      </c>
      <c r="B912" s="7" t="s">
        <v>9362</v>
      </c>
      <c r="C912" t="s">
        <v>5127</v>
      </c>
      <c r="D912" t="s">
        <v>5128</v>
      </c>
      <c r="E912">
        <v>842</v>
      </c>
      <c r="F912">
        <v>67</v>
      </c>
      <c r="G912">
        <v>52</v>
      </c>
      <c r="H912" t="s">
        <v>5129</v>
      </c>
      <c r="I912" t="s">
        <v>5130</v>
      </c>
      <c r="J912">
        <v>261</v>
      </c>
      <c r="K912">
        <v>59</v>
      </c>
      <c r="L912">
        <v>28</v>
      </c>
    </row>
    <row r="913" spans="1:12">
      <c r="A913" s="7" t="s">
        <v>5131</v>
      </c>
      <c r="B913" s="7" t="s">
        <v>9363</v>
      </c>
      <c r="C913" t="s">
        <v>5132</v>
      </c>
      <c r="D913" t="s">
        <v>5133</v>
      </c>
      <c r="E913">
        <v>666</v>
      </c>
      <c r="F913">
        <v>64</v>
      </c>
      <c r="G913">
        <v>24</v>
      </c>
      <c r="H913" t="s">
        <v>5134</v>
      </c>
      <c r="I913" t="s">
        <v>5135</v>
      </c>
      <c r="J913">
        <v>97</v>
      </c>
      <c r="K913">
        <v>25</v>
      </c>
      <c r="L913">
        <v>11</v>
      </c>
    </row>
    <row r="914" spans="1:12">
      <c r="A914" s="7" t="s">
        <v>5136</v>
      </c>
      <c r="B914" s="7" t="s">
        <v>8817</v>
      </c>
      <c r="C914" t="s">
        <v>5137</v>
      </c>
      <c r="D914" t="s">
        <v>5138</v>
      </c>
      <c r="E914">
        <v>608</v>
      </c>
      <c r="F914">
        <v>62</v>
      </c>
      <c r="G914">
        <v>22</v>
      </c>
      <c r="H914" t="s">
        <v>5139</v>
      </c>
      <c r="I914" t="s">
        <v>5140</v>
      </c>
      <c r="J914">
        <v>17</v>
      </c>
      <c r="K914">
        <v>14</v>
      </c>
      <c r="L914">
        <v>7</v>
      </c>
    </row>
    <row r="915" spans="1:12">
      <c r="A915" s="7" t="s">
        <v>5141</v>
      </c>
      <c r="B915" s="7" t="s">
        <v>9364</v>
      </c>
      <c r="C915" t="s">
        <v>5142</v>
      </c>
      <c r="D915" t="s">
        <v>5143</v>
      </c>
      <c r="E915">
        <v>566</v>
      </c>
      <c r="F915">
        <v>59</v>
      </c>
      <c r="G915">
        <v>24</v>
      </c>
      <c r="H915" t="s">
        <v>5144</v>
      </c>
      <c r="I915" t="s">
        <v>5145</v>
      </c>
      <c r="J915">
        <v>27</v>
      </c>
      <c r="K915">
        <v>9</v>
      </c>
      <c r="L915">
        <v>13</v>
      </c>
    </row>
    <row r="916" spans="1:12">
      <c r="A916" s="7" t="s">
        <v>5146</v>
      </c>
      <c r="B916" s="7" t="s">
        <v>9365</v>
      </c>
      <c r="C916" t="s">
        <v>5147</v>
      </c>
      <c r="D916" t="s">
        <v>5148</v>
      </c>
      <c r="E916">
        <v>638</v>
      </c>
      <c r="F916">
        <v>59</v>
      </c>
      <c r="G916">
        <v>39</v>
      </c>
      <c r="H916" t="s">
        <v>5149</v>
      </c>
      <c r="I916" t="s">
        <v>5150</v>
      </c>
      <c r="J916">
        <v>315</v>
      </c>
      <c r="K916">
        <v>3</v>
      </c>
      <c r="L916">
        <v>2</v>
      </c>
    </row>
    <row r="917" spans="1:12">
      <c r="A917" s="7" t="s">
        <v>5151</v>
      </c>
      <c r="B917" s="7" t="s">
        <v>9366</v>
      </c>
      <c r="C917" t="s">
        <v>5152</v>
      </c>
      <c r="D917" t="s">
        <v>5153</v>
      </c>
      <c r="E917">
        <v>1283</v>
      </c>
      <c r="F917">
        <v>269</v>
      </c>
      <c r="G917">
        <v>75</v>
      </c>
      <c r="H917" t="s">
        <v>5154</v>
      </c>
      <c r="I917" t="s">
        <v>5155</v>
      </c>
      <c r="J917">
        <v>305</v>
      </c>
      <c r="K917">
        <v>34</v>
      </c>
      <c r="L917">
        <v>91</v>
      </c>
    </row>
    <row r="918" spans="1:12">
      <c r="A918" s="7" t="s">
        <v>5156</v>
      </c>
      <c r="B918" s="7" t="s">
        <v>9367</v>
      </c>
      <c r="C918" t="s">
        <v>5157</v>
      </c>
      <c r="D918" t="s">
        <v>5158</v>
      </c>
      <c r="E918">
        <v>1342</v>
      </c>
      <c r="F918">
        <v>255</v>
      </c>
      <c r="G918">
        <v>37</v>
      </c>
      <c r="H918" t="s">
        <v>5159</v>
      </c>
      <c r="I918" t="s">
        <v>5160</v>
      </c>
      <c r="J918">
        <v>76</v>
      </c>
      <c r="K918">
        <v>45</v>
      </c>
      <c r="L918">
        <v>6</v>
      </c>
    </row>
    <row r="919" spans="1:12">
      <c r="A919" s="7" t="s">
        <v>5161</v>
      </c>
      <c r="B919" s="7" t="s">
        <v>9368</v>
      </c>
      <c r="C919" t="s">
        <v>5162</v>
      </c>
      <c r="D919" t="s">
        <v>5163</v>
      </c>
      <c r="E919">
        <v>1471</v>
      </c>
      <c r="F919">
        <v>229</v>
      </c>
      <c r="G919">
        <v>29</v>
      </c>
      <c r="H919" t="s">
        <v>5164</v>
      </c>
      <c r="I919" t="s">
        <v>5165</v>
      </c>
      <c r="J919">
        <v>50</v>
      </c>
      <c r="K919">
        <v>1</v>
      </c>
      <c r="L919">
        <v>60</v>
      </c>
    </row>
    <row r="920" spans="1:12">
      <c r="A920" s="7" t="s">
        <v>5166</v>
      </c>
      <c r="B920" s="7" t="s">
        <v>8818</v>
      </c>
      <c r="C920" t="s">
        <v>5167</v>
      </c>
      <c r="D920" t="s">
        <v>5168</v>
      </c>
      <c r="E920">
        <v>1252</v>
      </c>
      <c r="F920">
        <v>224</v>
      </c>
      <c r="G920">
        <v>18</v>
      </c>
      <c r="H920" t="s">
        <v>5169</v>
      </c>
      <c r="I920" t="s">
        <v>5170</v>
      </c>
      <c r="J920">
        <v>390</v>
      </c>
      <c r="K920">
        <v>42</v>
      </c>
      <c r="L920">
        <v>30</v>
      </c>
    </row>
    <row r="921" spans="1:12">
      <c r="A921" s="7" t="s">
        <v>5171</v>
      </c>
      <c r="B921" s="7" t="s">
        <v>9369</v>
      </c>
      <c r="C921" t="s">
        <v>5172</v>
      </c>
      <c r="D921" t="s">
        <v>5173</v>
      </c>
      <c r="E921">
        <v>1034</v>
      </c>
      <c r="F921">
        <v>180</v>
      </c>
      <c r="G921">
        <v>61</v>
      </c>
      <c r="H921" t="s">
        <v>5174</v>
      </c>
      <c r="I921" t="s">
        <v>5175</v>
      </c>
      <c r="J921">
        <v>162</v>
      </c>
      <c r="K921">
        <v>31</v>
      </c>
      <c r="L921">
        <v>27</v>
      </c>
    </row>
    <row r="922" spans="1:12">
      <c r="A922" s="7" t="s">
        <v>5176</v>
      </c>
      <c r="B922" s="7" t="s">
        <v>9370</v>
      </c>
      <c r="C922" t="s">
        <v>5177</v>
      </c>
      <c r="D922" t="s">
        <v>5178</v>
      </c>
      <c r="E922">
        <v>1265</v>
      </c>
      <c r="F922">
        <v>178</v>
      </c>
      <c r="G922">
        <v>75</v>
      </c>
      <c r="H922" t="s">
        <v>5179</v>
      </c>
      <c r="I922" t="s">
        <v>5180</v>
      </c>
      <c r="J922">
        <v>195</v>
      </c>
      <c r="K922">
        <v>65</v>
      </c>
      <c r="L922">
        <v>31</v>
      </c>
    </row>
    <row r="923" spans="1:12">
      <c r="A923" s="7" t="s">
        <v>5181</v>
      </c>
      <c r="B923" s="7" t="s">
        <v>9371</v>
      </c>
      <c r="C923" t="s">
        <v>5182</v>
      </c>
      <c r="D923" t="s">
        <v>5183</v>
      </c>
      <c r="E923">
        <v>1336</v>
      </c>
      <c r="F923">
        <v>173</v>
      </c>
      <c r="G923">
        <v>38</v>
      </c>
      <c r="H923" t="s">
        <v>5184</v>
      </c>
      <c r="I923" t="s">
        <v>5185</v>
      </c>
      <c r="J923">
        <v>104</v>
      </c>
      <c r="K923">
        <v>1</v>
      </c>
      <c r="L923">
        <v>2</v>
      </c>
    </row>
    <row r="924" spans="1:12">
      <c r="A924" s="7" t="s">
        <v>5186</v>
      </c>
      <c r="B924" s="7" t="s">
        <v>9372</v>
      </c>
      <c r="C924" t="s">
        <v>5187</v>
      </c>
      <c r="D924" t="s">
        <v>5188</v>
      </c>
      <c r="E924">
        <v>1422</v>
      </c>
      <c r="F924">
        <v>164</v>
      </c>
      <c r="G924">
        <v>112</v>
      </c>
      <c r="H924" t="s">
        <v>5189</v>
      </c>
      <c r="I924" t="s">
        <v>5190</v>
      </c>
      <c r="J924">
        <v>118</v>
      </c>
      <c r="K924">
        <v>19</v>
      </c>
      <c r="L924">
        <v>11</v>
      </c>
    </row>
    <row r="925" spans="1:12">
      <c r="A925" s="7" t="s">
        <v>5191</v>
      </c>
      <c r="B925" s="7" t="s">
        <v>8819</v>
      </c>
      <c r="C925" t="s">
        <v>5192</v>
      </c>
      <c r="D925" t="s">
        <v>5193</v>
      </c>
      <c r="E925">
        <v>1038</v>
      </c>
      <c r="F925">
        <v>162</v>
      </c>
      <c r="G925">
        <v>44</v>
      </c>
      <c r="H925" t="s">
        <v>5194</v>
      </c>
      <c r="I925" t="s">
        <v>5195</v>
      </c>
      <c r="J925">
        <v>143</v>
      </c>
      <c r="K925">
        <v>8</v>
      </c>
      <c r="L925">
        <v>28</v>
      </c>
    </row>
    <row r="926" spans="1:12">
      <c r="A926" s="7" t="s">
        <v>5196</v>
      </c>
      <c r="B926" s="7" t="s">
        <v>8820</v>
      </c>
      <c r="C926" t="s">
        <v>5197</v>
      </c>
      <c r="D926" t="s">
        <v>5198</v>
      </c>
      <c r="E926">
        <v>1243</v>
      </c>
      <c r="F926">
        <v>160</v>
      </c>
      <c r="G926">
        <v>64</v>
      </c>
      <c r="H926" t="s">
        <v>5199</v>
      </c>
      <c r="I926" t="s">
        <v>5200</v>
      </c>
      <c r="J926">
        <v>7</v>
      </c>
      <c r="K926">
        <v>0</v>
      </c>
      <c r="L926">
        <v>5</v>
      </c>
    </row>
    <row r="927" spans="1:12">
      <c r="A927" s="7" t="s">
        <v>5201</v>
      </c>
      <c r="B927" s="7" t="s">
        <v>8821</v>
      </c>
      <c r="C927" t="s">
        <v>5202</v>
      </c>
      <c r="D927" t="s">
        <v>5203</v>
      </c>
      <c r="E927">
        <v>1250</v>
      </c>
      <c r="F927">
        <v>159</v>
      </c>
      <c r="G927">
        <v>37</v>
      </c>
      <c r="H927" t="s">
        <v>5204</v>
      </c>
      <c r="I927" t="s">
        <v>5205</v>
      </c>
      <c r="J927">
        <v>72</v>
      </c>
      <c r="K927">
        <v>3</v>
      </c>
      <c r="L927">
        <v>14</v>
      </c>
    </row>
    <row r="928" spans="1:12">
      <c r="A928" s="7" t="s">
        <v>5206</v>
      </c>
      <c r="B928" s="7" t="s">
        <v>9373</v>
      </c>
      <c r="C928" t="s">
        <v>5207</v>
      </c>
      <c r="D928" t="s">
        <v>5208</v>
      </c>
      <c r="E928">
        <v>1157</v>
      </c>
      <c r="F928">
        <v>136</v>
      </c>
      <c r="G928">
        <v>27</v>
      </c>
      <c r="H928" t="s">
        <v>5209</v>
      </c>
      <c r="I928" t="s">
        <v>5210</v>
      </c>
      <c r="J928">
        <v>453</v>
      </c>
      <c r="K928">
        <v>29</v>
      </c>
      <c r="L928">
        <v>16</v>
      </c>
    </row>
    <row r="929" spans="1:12">
      <c r="A929" s="7" t="s">
        <v>5211</v>
      </c>
      <c r="B929" s="7" t="s">
        <v>9374</v>
      </c>
      <c r="C929" t="s">
        <v>5212</v>
      </c>
      <c r="D929" t="s">
        <v>5213</v>
      </c>
      <c r="E929">
        <v>1025</v>
      </c>
      <c r="F929">
        <v>93</v>
      </c>
      <c r="G929">
        <v>22</v>
      </c>
      <c r="H929" t="s">
        <v>5214</v>
      </c>
      <c r="I929" t="s">
        <v>5215</v>
      </c>
      <c r="J929">
        <v>205</v>
      </c>
      <c r="K929">
        <v>78</v>
      </c>
      <c r="L929">
        <v>17</v>
      </c>
    </row>
    <row r="930" spans="1:12">
      <c r="A930" s="7" t="s">
        <v>5216</v>
      </c>
      <c r="B930" s="7" t="s">
        <v>9375</v>
      </c>
      <c r="C930" t="s">
        <v>5217</v>
      </c>
      <c r="D930" t="s">
        <v>5218</v>
      </c>
      <c r="E930">
        <v>1237</v>
      </c>
      <c r="F930">
        <v>86</v>
      </c>
      <c r="G930">
        <v>64</v>
      </c>
      <c r="H930" t="s">
        <v>5219</v>
      </c>
      <c r="I930" t="s">
        <v>5220</v>
      </c>
      <c r="J930">
        <v>212</v>
      </c>
      <c r="K930">
        <v>53</v>
      </c>
      <c r="L930">
        <v>36</v>
      </c>
    </row>
    <row r="931" spans="1:12">
      <c r="A931" s="7" t="s">
        <v>5221</v>
      </c>
      <c r="B931" s="7" t="s">
        <v>9376</v>
      </c>
      <c r="C931" t="s">
        <v>5222</v>
      </c>
      <c r="D931" t="s">
        <v>5223</v>
      </c>
      <c r="E931">
        <v>1400</v>
      </c>
      <c r="F931">
        <v>83</v>
      </c>
      <c r="G931">
        <v>36</v>
      </c>
      <c r="H931" t="s">
        <v>5224</v>
      </c>
      <c r="I931" t="s">
        <v>5225</v>
      </c>
      <c r="J931">
        <v>203</v>
      </c>
      <c r="K931">
        <v>52</v>
      </c>
      <c r="L931">
        <v>22</v>
      </c>
    </row>
    <row r="932" spans="1:12">
      <c r="A932" s="7" t="s">
        <v>5226</v>
      </c>
      <c r="B932" s="7" t="s">
        <v>9377</v>
      </c>
      <c r="C932" t="s">
        <v>5227</v>
      </c>
      <c r="D932" t="s">
        <v>5228</v>
      </c>
      <c r="E932">
        <v>1420</v>
      </c>
      <c r="F932">
        <v>83</v>
      </c>
      <c r="G932">
        <v>15</v>
      </c>
      <c r="H932" t="s">
        <v>5229</v>
      </c>
      <c r="I932" t="s">
        <v>5230</v>
      </c>
      <c r="J932">
        <v>137</v>
      </c>
      <c r="K932">
        <v>50</v>
      </c>
      <c r="L932">
        <v>16</v>
      </c>
    </row>
    <row r="933" spans="1:12">
      <c r="A933" s="7" t="s">
        <v>5231</v>
      </c>
      <c r="B933" s="7" t="s">
        <v>9378</v>
      </c>
      <c r="C933" t="s">
        <v>5232</v>
      </c>
      <c r="D933" t="s">
        <v>5233</v>
      </c>
      <c r="E933">
        <v>1235</v>
      </c>
      <c r="F933">
        <v>73</v>
      </c>
      <c r="G933">
        <v>22</v>
      </c>
      <c r="H933" t="s">
        <v>5234</v>
      </c>
      <c r="I933" t="s">
        <v>5235</v>
      </c>
      <c r="J933">
        <v>9</v>
      </c>
      <c r="K933">
        <v>17</v>
      </c>
      <c r="L933">
        <v>8</v>
      </c>
    </row>
    <row r="934" spans="1:12">
      <c r="A934" s="7" t="s">
        <v>5236</v>
      </c>
      <c r="B934" s="7" t="s">
        <v>9379</v>
      </c>
      <c r="C934" t="s">
        <v>5237</v>
      </c>
      <c r="D934" t="s">
        <v>5238</v>
      </c>
      <c r="E934">
        <v>1523</v>
      </c>
      <c r="F934">
        <v>69</v>
      </c>
      <c r="G934">
        <v>11</v>
      </c>
      <c r="H934" t="s">
        <v>5239</v>
      </c>
      <c r="I934" t="s">
        <v>5240</v>
      </c>
      <c r="J934">
        <v>11</v>
      </c>
      <c r="K934">
        <v>10</v>
      </c>
      <c r="L934">
        <v>2</v>
      </c>
    </row>
    <row r="935" spans="1:12">
      <c r="A935" s="7" t="s">
        <v>5241</v>
      </c>
      <c r="B935" s="7" t="s">
        <v>9380</v>
      </c>
      <c r="C935" t="s">
        <v>5242</v>
      </c>
      <c r="D935" t="s">
        <v>4201</v>
      </c>
      <c r="E935">
        <v>1084</v>
      </c>
      <c r="F935">
        <v>67</v>
      </c>
      <c r="G935">
        <v>54</v>
      </c>
      <c r="H935" t="s">
        <v>5243</v>
      </c>
      <c r="I935" t="s">
        <v>5244</v>
      </c>
      <c r="J935">
        <v>192</v>
      </c>
      <c r="K935">
        <v>46</v>
      </c>
      <c r="L935">
        <v>43</v>
      </c>
    </row>
    <row r="936" spans="1:12">
      <c r="A936" s="7" t="s">
        <v>5245</v>
      </c>
      <c r="B936" s="7" t="s">
        <v>9381</v>
      </c>
      <c r="C936" t="s">
        <v>5246</v>
      </c>
      <c r="D936" t="s">
        <v>5247</v>
      </c>
      <c r="E936">
        <v>1066</v>
      </c>
      <c r="F936">
        <v>66</v>
      </c>
      <c r="G936">
        <v>19</v>
      </c>
      <c r="H936" t="s">
        <v>5248</v>
      </c>
      <c r="I936" t="s">
        <v>5249</v>
      </c>
      <c r="J936">
        <v>15</v>
      </c>
      <c r="K936">
        <v>8</v>
      </c>
      <c r="L936">
        <v>0</v>
      </c>
    </row>
    <row r="937" spans="1:12">
      <c r="A937" s="7" t="s">
        <v>5250</v>
      </c>
      <c r="B937" s="7" t="s">
        <v>9382</v>
      </c>
      <c r="C937" t="s">
        <v>5251</v>
      </c>
      <c r="D937" t="s">
        <v>5252</v>
      </c>
      <c r="E937">
        <v>1483</v>
      </c>
      <c r="F937">
        <v>65</v>
      </c>
      <c r="G937">
        <v>48</v>
      </c>
      <c r="H937" t="s">
        <v>5253</v>
      </c>
      <c r="I937" t="s">
        <v>5254</v>
      </c>
      <c r="J937">
        <v>12</v>
      </c>
      <c r="K937">
        <v>11</v>
      </c>
      <c r="L937">
        <v>5</v>
      </c>
    </row>
    <row r="938" spans="1:12">
      <c r="A938" s="7" t="s">
        <v>5255</v>
      </c>
      <c r="B938" s="7" t="s">
        <v>9383</v>
      </c>
      <c r="C938" t="s">
        <v>5256</v>
      </c>
      <c r="D938" t="s">
        <v>5257</v>
      </c>
      <c r="E938">
        <v>1234</v>
      </c>
      <c r="F938">
        <v>59</v>
      </c>
      <c r="G938">
        <v>23</v>
      </c>
      <c r="H938" t="s">
        <v>5258</v>
      </c>
      <c r="I938" t="s">
        <v>5259</v>
      </c>
      <c r="J938">
        <v>184</v>
      </c>
      <c r="K938">
        <v>14</v>
      </c>
      <c r="L938">
        <v>7</v>
      </c>
    </row>
    <row r="939" spans="1:12">
      <c r="A939" s="7" t="s">
        <v>5260</v>
      </c>
      <c r="B939" s="7" t="s">
        <v>511</v>
      </c>
      <c r="C939" t="s">
        <v>5261</v>
      </c>
      <c r="D939" t="s">
        <v>5262</v>
      </c>
      <c r="E939">
        <v>2095</v>
      </c>
      <c r="F939">
        <v>249</v>
      </c>
      <c r="G939">
        <v>55</v>
      </c>
      <c r="H939" t="s">
        <v>5263</v>
      </c>
      <c r="I939" t="s">
        <v>5264</v>
      </c>
      <c r="J939">
        <v>378</v>
      </c>
      <c r="K939">
        <v>184</v>
      </c>
      <c r="L939">
        <v>120</v>
      </c>
    </row>
    <row r="940" spans="1:12">
      <c r="A940" s="7" t="s">
        <v>5265</v>
      </c>
      <c r="B940" s="7" t="s">
        <v>525</v>
      </c>
      <c r="C940" t="s">
        <v>5266</v>
      </c>
      <c r="D940" t="s">
        <v>5267</v>
      </c>
      <c r="E940">
        <v>1728</v>
      </c>
      <c r="F940">
        <v>244</v>
      </c>
      <c r="G940">
        <v>93</v>
      </c>
      <c r="H940" t="s">
        <v>5268</v>
      </c>
      <c r="I940" t="s">
        <v>5269</v>
      </c>
      <c r="J940">
        <v>253</v>
      </c>
      <c r="K940">
        <v>109</v>
      </c>
      <c r="L940">
        <v>71</v>
      </c>
    </row>
    <row r="941" spans="1:12">
      <c r="A941" s="7" t="s">
        <v>5270</v>
      </c>
      <c r="B941" s="7" t="s">
        <v>9384</v>
      </c>
      <c r="C941" t="s">
        <v>5271</v>
      </c>
      <c r="D941" t="s">
        <v>5272</v>
      </c>
      <c r="E941">
        <v>2100</v>
      </c>
      <c r="F941">
        <v>224</v>
      </c>
      <c r="G941">
        <v>68</v>
      </c>
      <c r="H941" t="s">
        <v>5273</v>
      </c>
      <c r="I941" t="s">
        <v>5274</v>
      </c>
      <c r="J941">
        <v>104</v>
      </c>
      <c r="K941">
        <v>64</v>
      </c>
      <c r="L941">
        <v>26</v>
      </c>
    </row>
    <row r="942" spans="1:12">
      <c r="A942" s="7" t="s">
        <v>5275</v>
      </c>
      <c r="B942" s="7" t="s">
        <v>97</v>
      </c>
      <c r="C942" t="s">
        <v>5276</v>
      </c>
      <c r="D942" t="s">
        <v>5277</v>
      </c>
      <c r="E942">
        <v>1940</v>
      </c>
      <c r="F942">
        <v>201</v>
      </c>
      <c r="G942">
        <v>243</v>
      </c>
      <c r="H942" t="s">
        <v>5278</v>
      </c>
      <c r="I942" t="s">
        <v>5279</v>
      </c>
      <c r="J942">
        <v>98</v>
      </c>
      <c r="K942">
        <v>62</v>
      </c>
      <c r="L942">
        <v>127</v>
      </c>
    </row>
    <row r="943" spans="1:12">
      <c r="A943" s="7" t="s">
        <v>5280</v>
      </c>
      <c r="B943" s="7" t="s">
        <v>307</v>
      </c>
      <c r="C943" t="s">
        <v>5281</v>
      </c>
      <c r="D943" t="s">
        <v>5282</v>
      </c>
      <c r="E943">
        <v>2384</v>
      </c>
      <c r="F943">
        <v>181</v>
      </c>
      <c r="G943">
        <v>88</v>
      </c>
      <c r="H943" t="s">
        <v>5283</v>
      </c>
      <c r="I943" t="s">
        <v>5284</v>
      </c>
      <c r="J943">
        <v>342</v>
      </c>
      <c r="K943">
        <v>118</v>
      </c>
      <c r="L943">
        <v>66</v>
      </c>
    </row>
    <row r="944" spans="1:12">
      <c r="A944" s="7" t="s">
        <v>5285</v>
      </c>
      <c r="B944" s="7" t="s">
        <v>8822</v>
      </c>
      <c r="C944" t="s">
        <v>5286</v>
      </c>
      <c r="D944" t="s">
        <v>5287</v>
      </c>
      <c r="E944">
        <v>2270</v>
      </c>
      <c r="F944">
        <v>176</v>
      </c>
      <c r="G944">
        <v>60</v>
      </c>
      <c r="H944" t="s">
        <v>5288</v>
      </c>
      <c r="I944" t="s">
        <v>5289</v>
      </c>
      <c r="J944">
        <v>105</v>
      </c>
      <c r="K944">
        <v>6</v>
      </c>
      <c r="L944">
        <v>22</v>
      </c>
    </row>
    <row r="945" spans="1:12">
      <c r="A945" s="7" t="s">
        <v>5290</v>
      </c>
      <c r="B945" s="7" t="s">
        <v>8823</v>
      </c>
      <c r="C945" t="s">
        <v>5291</v>
      </c>
      <c r="D945" t="s">
        <v>5292</v>
      </c>
      <c r="E945">
        <v>1751</v>
      </c>
      <c r="F945">
        <v>157</v>
      </c>
      <c r="G945">
        <v>43</v>
      </c>
      <c r="H945" t="s">
        <v>5293</v>
      </c>
      <c r="I945" t="s">
        <v>5294</v>
      </c>
      <c r="J945">
        <v>222</v>
      </c>
      <c r="K945">
        <v>0</v>
      </c>
      <c r="L945">
        <v>67</v>
      </c>
    </row>
    <row r="946" spans="1:12">
      <c r="A946" s="7" t="s">
        <v>5295</v>
      </c>
      <c r="B946" s="7" t="s">
        <v>8824</v>
      </c>
      <c r="C946" t="s">
        <v>5296</v>
      </c>
      <c r="D946" t="s">
        <v>5297</v>
      </c>
      <c r="E946">
        <v>1550</v>
      </c>
      <c r="F946">
        <v>155</v>
      </c>
      <c r="G946">
        <v>34</v>
      </c>
      <c r="H946" t="s">
        <v>5298</v>
      </c>
      <c r="I946" t="s">
        <v>5299</v>
      </c>
      <c r="J946">
        <v>64</v>
      </c>
      <c r="K946">
        <v>14</v>
      </c>
      <c r="L946">
        <v>11</v>
      </c>
    </row>
    <row r="947" spans="1:12">
      <c r="A947" s="7" t="s">
        <v>5300</v>
      </c>
      <c r="B947" s="7" t="s">
        <v>9385</v>
      </c>
      <c r="C947" t="s">
        <v>5301</v>
      </c>
      <c r="D947" t="s">
        <v>5302</v>
      </c>
      <c r="E947">
        <v>1631</v>
      </c>
      <c r="F947">
        <v>155</v>
      </c>
      <c r="G947">
        <v>98</v>
      </c>
      <c r="H947" t="s">
        <v>5303</v>
      </c>
      <c r="I947" t="s">
        <v>5304</v>
      </c>
      <c r="J947">
        <v>57</v>
      </c>
      <c r="K947">
        <v>61</v>
      </c>
      <c r="L947">
        <v>10</v>
      </c>
    </row>
    <row r="948" spans="1:12">
      <c r="A948" s="7" t="s">
        <v>5305</v>
      </c>
      <c r="B948" s="7" t="s">
        <v>443</v>
      </c>
      <c r="C948" t="s">
        <v>5306</v>
      </c>
      <c r="D948" t="s">
        <v>5307</v>
      </c>
      <c r="E948">
        <v>1868</v>
      </c>
      <c r="F948">
        <v>144</v>
      </c>
      <c r="G948">
        <v>40</v>
      </c>
      <c r="H948" t="s">
        <v>5308</v>
      </c>
      <c r="I948" t="s">
        <v>5309</v>
      </c>
      <c r="J948">
        <v>186</v>
      </c>
      <c r="K948">
        <v>128</v>
      </c>
      <c r="L948">
        <v>53</v>
      </c>
    </row>
    <row r="949" spans="1:12">
      <c r="A949" s="7" t="s">
        <v>5310</v>
      </c>
      <c r="B949" s="7" t="s">
        <v>8825</v>
      </c>
      <c r="C949" t="s">
        <v>5311</v>
      </c>
      <c r="D949" t="s">
        <v>5312</v>
      </c>
      <c r="E949">
        <v>1965</v>
      </c>
      <c r="F949">
        <v>144</v>
      </c>
      <c r="G949">
        <v>100</v>
      </c>
      <c r="H949" t="s">
        <v>5313</v>
      </c>
      <c r="I949" t="s">
        <v>5314</v>
      </c>
      <c r="J949">
        <v>216</v>
      </c>
      <c r="K949">
        <v>66</v>
      </c>
      <c r="L949">
        <v>79</v>
      </c>
    </row>
    <row r="950" spans="1:12">
      <c r="A950" s="7" t="s">
        <v>5315</v>
      </c>
      <c r="B950" s="7" t="s">
        <v>8826</v>
      </c>
      <c r="C950" t="s">
        <v>5316</v>
      </c>
      <c r="D950" t="s">
        <v>5317</v>
      </c>
      <c r="E950">
        <v>1820</v>
      </c>
      <c r="F950">
        <v>138</v>
      </c>
      <c r="G950">
        <v>38</v>
      </c>
      <c r="H950" t="s">
        <v>5318</v>
      </c>
      <c r="I950" t="s">
        <v>5319</v>
      </c>
      <c r="J950">
        <v>178</v>
      </c>
      <c r="K950">
        <v>0</v>
      </c>
      <c r="L950">
        <v>38</v>
      </c>
    </row>
    <row r="951" spans="1:12">
      <c r="A951" s="7" t="s">
        <v>5320</v>
      </c>
      <c r="B951" s="7" t="s">
        <v>9386</v>
      </c>
      <c r="C951" t="s">
        <v>5321</v>
      </c>
      <c r="D951" t="s">
        <v>5322</v>
      </c>
      <c r="E951">
        <v>1615</v>
      </c>
      <c r="F951">
        <v>132</v>
      </c>
      <c r="G951">
        <v>90</v>
      </c>
      <c r="H951" t="s">
        <v>5323</v>
      </c>
      <c r="I951" t="s">
        <v>5324</v>
      </c>
      <c r="J951">
        <v>235</v>
      </c>
      <c r="K951">
        <v>74</v>
      </c>
      <c r="L951">
        <v>41</v>
      </c>
    </row>
    <row r="952" spans="1:12">
      <c r="A952" s="7" t="s">
        <v>5325</v>
      </c>
      <c r="B952" s="7" t="s">
        <v>565</v>
      </c>
      <c r="C952" t="s">
        <v>5326</v>
      </c>
      <c r="D952" t="s">
        <v>5327</v>
      </c>
      <c r="E952">
        <v>2253</v>
      </c>
      <c r="F952">
        <v>129</v>
      </c>
      <c r="G952">
        <v>36</v>
      </c>
      <c r="H952" t="s">
        <v>5328</v>
      </c>
      <c r="I952" t="s">
        <v>5329</v>
      </c>
      <c r="J952">
        <v>624</v>
      </c>
      <c r="K952">
        <v>254</v>
      </c>
      <c r="L952">
        <v>87</v>
      </c>
    </row>
    <row r="953" spans="1:12">
      <c r="A953" s="7" t="s">
        <v>5330</v>
      </c>
      <c r="B953" s="7" t="s">
        <v>9387</v>
      </c>
      <c r="C953" t="s">
        <v>5331</v>
      </c>
      <c r="D953" t="s">
        <v>5332</v>
      </c>
      <c r="E953">
        <v>1735</v>
      </c>
      <c r="F953">
        <v>127</v>
      </c>
      <c r="G953">
        <v>32</v>
      </c>
      <c r="H953" t="s">
        <v>5333</v>
      </c>
      <c r="I953" t="s">
        <v>5334</v>
      </c>
      <c r="J953">
        <v>133</v>
      </c>
      <c r="K953">
        <v>0</v>
      </c>
      <c r="L953">
        <v>28</v>
      </c>
    </row>
    <row r="954" spans="1:12">
      <c r="A954" s="7" t="s">
        <v>5335</v>
      </c>
      <c r="B954" s="7" t="s">
        <v>9388</v>
      </c>
      <c r="C954" t="s">
        <v>5336</v>
      </c>
      <c r="D954" t="s">
        <v>5337</v>
      </c>
      <c r="E954">
        <v>1733</v>
      </c>
      <c r="F954">
        <v>117</v>
      </c>
      <c r="G954">
        <v>60</v>
      </c>
      <c r="H954" t="s">
        <v>5338</v>
      </c>
      <c r="I954" t="s">
        <v>5339</v>
      </c>
      <c r="J954">
        <v>386</v>
      </c>
      <c r="K954">
        <v>191</v>
      </c>
      <c r="L954">
        <v>118</v>
      </c>
    </row>
    <row r="955" spans="1:12">
      <c r="A955" s="7" t="s">
        <v>5340</v>
      </c>
      <c r="B955" s="7" t="s">
        <v>297</v>
      </c>
      <c r="C955" t="s">
        <v>5341</v>
      </c>
      <c r="D955" t="s">
        <v>5342</v>
      </c>
      <c r="E955">
        <v>2473</v>
      </c>
      <c r="F955">
        <v>112</v>
      </c>
      <c r="G955">
        <v>19</v>
      </c>
      <c r="H955" t="s">
        <v>5343</v>
      </c>
      <c r="I955" t="s">
        <v>5344</v>
      </c>
      <c r="J955">
        <v>365</v>
      </c>
      <c r="K955">
        <v>199</v>
      </c>
      <c r="L955">
        <v>9</v>
      </c>
    </row>
    <row r="956" spans="1:12">
      <c r="A956" s="7" t="s">
        <v>5345</v>
      </c>
      <c r="B956" s="7" t="s">
        <v>296</v>
      </c>
      <c r="C956" t="s">
        <v>5346</v>
      </c>
      <c r="D956" t="s">
        <v>5347</v>
      </c>
      <c r="E956">
        <v>2500</v>
      </c>
      <c r="F956">
        <v>112</v>
      </c>
      <c r="G956">
        <v>41</v>
      </c>
      <c r="H956" t="s">
        <v>5348</v>
      </c>
      <c r="I956" t="s">
        <v>5349</v>
      </c>
      <c r="J956">
        <v>303</v>
      </c>
      <c r="K956">
        <v>41</v>
      </c>
      <c r="L956">
        <v>39</v>
      </c>
    </row>
    <row r="957" spans="1:12">
      <c r="A957" s="7" t="s">
        <v>5350</v>
      </c>
      <c r="B957" s="7" t="s">
        <v>8827</v>
      </c>
      <c r="C957" t="s">
        <v>5351</v>
      </c>
      <c r="D957" t="s">
        <v>5352</v>
      </c>
      <c r="E957">
        <v>2139</v>
      </c>
      <c r="F957">
        <v>112</v>
      </c>
      <c r="G957">
        <v>23</v>
      </c>
      <c r="H957" t="s">
        <v>5353</v>
      </c>
      <c r="I957" t="s">
        <v>5354</v>
      </c>
      <c r="J957">
        <v>177</v>
      </c>
      <c r="K957">
        <v>46</v>
      </c>
      <c r="L957">
        <v>13</v>
      </c>
    </row>
    <row r="958" spans="1:12">
      <c r="A958" s="7" t="s">
        <v>5355</v>
      </c>
      <c r="B958" s="7" t="s">
        <v>9389</v>
      </c>
      <c r="C958" t="s">
        <v>5356</v>
      </c>
      <c r="D958" t="s">
        <v>5357</v>
      </c>
      <c r="E958">
        <v>2333</v>
      </c>
      <c r="F958">
        <v>111</v>
      </c>
      <c r="G958">
        <v>41</v>
      </c>
      <c r="H958" t="s">
        <v>5358</v>
      </c>
      <c r="I958" t="s">
        <v>5359</v>
      </c>
      <c r="J958">
        <v>63</v>
      </c>
      <c r="K958">
        <v>39</v>
      </c>
      <c r="L958">
        <v>19</v>
      </c>
    </row>
    <row r="959" spans="1:12">
      <c r="A959" s="7" t="s">
        <v>5360</v>
      </c>
      <c r="B959" s="7" t="s">
        <v>136</v>
      </c>
      <c r="C959" t="s">
        <v>5361</v>
      </c>
      <c r="D959" t="s">
        <v>5362</v>
      </c>
      <c r="E959">
        <v>1780</v>
      </c>
      <c r="F959">
        <v>102</v>
      </c>
      <c r="G959">
        <v>32</v>
      </c>
      <c r="H959" t="s">
        <v>5363</v>
      </c>
      <c r="I959" t="s">
        <v>5364</v>
      </c>
      <c r="J959">
        <v>94</v>
      </c>
      <c r="K959">
        <v>16</v>
      </c>
      <c r="L959">
        <v>9</v>
      </c>
    </row>
    <row r="960" spans="1:12">
      <c r="A960" s="7" t="s">
        <v>5365</v>
      </c>
      <c r="B960" s="7" t="s">
        <v>8828</v>
      </c>
      <c r="C960" t="s">
        <v>5366</v>
      </c>
      <c r="D960" t="s">
        <v>5367</v>
      </c>
      <c r="E960">
        <v>2006</v>
      </c>
      <c r="F960">
        <v>100</v>
      </c>
      <c r="G960">
        <v>14</v>
      </c>
      <c r="H960" t="s">
        <v>5368</v>
      </c>
      <c r="I960" t="s">
        <v>5369</v>
      </c>
      <c r="J960">
        <v>15</v>
      </c>
      <c r="K960">
        <v>6</v>
      </c>
      <c r="L960">
        <v>7</v>
      </c>
    </row>
    <row r="961" spans="1:12">
      <c r="A961" s="7" t="s">
        <v>5370</v>
      </c>
      <c r="B961" s="7" t="s">
        <v>8829</v>
      </c>
      <c r="C961" t="s">
        <v>5371</v>
      </c>
      <c r="D961" t="s">
        <v>5372</v>
      </c>
      <c r="E961">
        <v>1923</v>
      </c>
      <c r="F961">
        <v>95</v>
      </c>
      <c r="G961">
        <v>25</v>
      </c>
      <c r="H961" t="s">
        <v>5373</v>
      </c>
      <c r="I961" t="s">
        <v>5374</v>
      </c>
      <c r="J961">
        <v>461</v>
      </c>
      <c r="K961">
        <v>111</v>
      </c>
      <c r="L961">
        <v>37</v>
      </c>
    </row>
    <row r="962" spans="1:12">
      <c r="A962" s="7" t="s">
        <v>5375</v>
      </c>
      <c r="B962" s="7" t="s">
        <v>9390</v>
      </c>
      <c r="C962" t="s">
        <v>5376</v>
      </c>
      <c r="D962" t="s">
        <v>5377</v>
      </c>
      <c r="E962">
        <v>1613</v>
      </c>
      <c r="F962">
        <v>95</v>
      </c>
      <c r="G962">
        <v>14</v>
      </c>
      <c r="H962" t="s">
        <v>5378</v>
      </c>
      <c r="I962" t="s">
        <v>5379</v>
      </c>
      <c r="J962">
        <v>217</v>
      </c>
      <c r="K962">
        <v>31</v>
      </c>
      <c r="L962">
        <v>38</v>
      </c>
    </row>
    <row r="963" spans="1:12">
      <c r="A963" s="7" t="s">
        <v>5380</v>
      </c>
      <c r="B963" s="7" t="s">
        <v>8830</v>
      </c>
      <c r="C963" t="s">
        <v>5381</v>
      </c>
      <c r="D963" t="s">
        <v>5382</v>
      </c>
      <c r="E963">
        <v>2232</v>
      </c>
      <c r="F963">
        <v>88</v>
      </c>
      <c r="G963">
        <v>10</v>
      </c>
      <c r="H963" t="s">
        <v>5383</v>
      </c>
      <c r="I963" t="s">
        <v>5384</v>
      </c>
      <c r="J963">
        <v>203</v>
      </c>
      <c r="K963">
        <v>10</v>
      </c>
      <c r="L963">
        <v>2</v>
      </c>
    </row>
    <row r="964" spans="1:12">
      <c r="A964" s="7" t="s">
        <v>5385</v>
      </c>
      <c r="B964" s="7" t="s">
        <v>8831</v>
      </c>
      <c r="C964" t="s">
        <v>5386</v>
      </c>
      <c r="D964" t="s">
        <v>5387</v>
      </c>
      <c r="E964">
        <v>1666</v>
      </c>
      <c r="F964">
        <v>84</v>
      </c>
      <c r="G964">
        <v>19</v>
      </c>
      <c r="H964" t="s">
        <v>5388</v>
      </c>
      <c r="I964" t="s">
        <v>5389</v>
      </c>
      <c r="J964">
        <v>60</v>
      </c>
      <c r="K964">
        <v>126</v>
      </c>
      <c r="L964">
        <v>8</v>
      </c>
    </row>
    <row r="965" spans="1:12">
      <c r="A965" s="7" t="s">
        <v>5390</v>
      </c>
      <c r="B965" s="7" t="s">
        <v>9391</v>
      </c>
      <c r="C965" t="s">
        <v>5391</v>
      </c>
      <c r="D965" t="s">
        <v>5392</v>
      </c>
      <c r="E965">
        <v>1890</v>
      </c>
      <c r="F965">
        <v>81</v>
      </c>
      <c r="G965">
        <v>12</v>
      </c>
      <c r="H965" t="s">
        <v>5393</v>
      </c>
      <c r="I965" t="s">
        <v>5394</v>
      </c>
      <c r="J965">
        <v>168</v>
      </c>
      <c r="K965">
        <v>44</v>
      </c>
      <c r="L965">
        <v>4</v>
      </c>
    </row>
    <row r="966" spans="1:12">
      <c r="A966" s="7" t="s">
        <v>5395</v>
      </c>
      <c r="B966" s="7" t="s">
        <v>8832</v>
      </c>
      <c r="C966" t="s">
        <v>5396</v>
      </c>
      <c r="D966" t="s">
        <v>5397</v>
      </c>
      <c r="E966">
        <v>2539</v>
      </c>
      <c r="F966">
        <v>79</v>
      </c>
      <c r="G966">
        <v>10</v>
      </c>
      <c r="H966" t="s">
        <v>5398</v>
      </c>
      <c r="I966" t="s">
        <v>5399</v>
      </c>
      <c r="J966">
        <v>473</v>
      </c>
      <c r="K966">
        <v>1</v>
      </c>
      <c r="L966">
        <v>5</v>
      </c>
    </row>
    <row r="967" spans="1:12">
      <c r="A967" s="7" t="s">
        <v>5400</v>
      </c>
      <c r="B967" s="7" t="s">
        <v>9392</v>
      </c>
      <c r="C967" t="s">
        <v>5401</v>
      </c>
      <c r="D967" t="s">
        <v>5402</v>
      </c>
      <c r="E967">
        <v>1644</v>
      </c>
      <c r="F967">
        <v>71</v>
      </c>
      <c r="G967">
        <v>8</v>
      </c>
      <c r="H967" t="s">
        <v>5403</v>
      </c>
      <c r="I967" t="s">
        <v>5404</v>
      </c>
      <c r="J967">
        <v>64</v>
      </c>
      <c r="K967">
        <v>22</v>
      </c>
      <c r="L967">
        <v>9</v>
      </c>
    </row>
    <row r="968" spans="1:12">
      <c r="A968" s="7" t="s">
        <v>5405</v>
      </c>
      <c r="B968" s="7" t="s">
        <v>8833</v>
      </c>
      <c r="C968" t="s">
        <v>5406</v>
      </c>
      <c r="D968" t="s">
        <v>5407</v>
      </c>
      <c r="E968">
        <v>1684</v>
      </c>
      <c r="F968">
        <v>70</v>
      </c>
      <c r="G968">
        <v>10</v>
      </c>
      <c r="H968" t="s">
        <v>5408</v>
      </c>
      <c r="I968" t="s">
        <v>5409</v>
      </c>
      <c r="J968">
        <v>105</v>
      </c>
      <c r="K968">
        <v>17</v>
      </c>
      <c r="L968">
        <v>70</v>
      </c>
    </row>
    <row r="969" spans="1:12">
      <c r="A969" s="7" t="s">
        <v>5410</v>
      </c>
      <c r="B969" s="7" t="s">
        <v>473</v>
      </c>
      <c r="C969" t="s">
        <v>5411</v>
      </c>
      <c r="D969" t="s">
        <v>5412</v>
      </c>
      <c r="E969">
        <v>1563</v>
      </c>
      <c r="F969">
        <v>69</v>
      </c>
      <c r="G969">
        <v>96</v>
      </c>
      <c r="H969" t="s">
        <v>5413</v>
      </c>
      <c r="I969" t="s">
        <v>5414</v>
      </c>
      <c r="J969">
        <v>908</v>
      </c>
      <c r="K969">
        <v>0</v>
      </c>
      <c r="L969">
        <v>67</v>
      </c>
    </row>
    <row r="970" spans="1:12">
      <c r="A970" s="7" t="s">
        <v>5415</v>
      </c>
      <c r="B970" s="7" t="s">
        <v>8834</v>
      </c>
      <c r="C970" t="s">
        <v>5416</v>
      </c>
      <c r="D970" t="s">
        <v>5417</v>
      </c>
      <c r="E970">
        <v>2062</v>
      </c>
      <c r="F970">
        <v>67</v>
      </c>
      <c r="G970">
        <v>21</v>
      </c>
      <c r="H970" t="s">
        <v>5418</v>
      </c>
      <c r="I970" t="s">
        <v>5419</v>
      </c>
      <c r="J970">
        <v>184</v>
      </c>
      <c r="K970">
        <v>28</v>
      </c>
      <c r="L970">
        <v>1</v>
      </c>
    </row>
    <row r="971" spans="1:12">
      <c r="A971" s="7" t="s">
        <v>5420</v>
      </c>
      <c r="B971" s="7" t="s">
        <v>9393</v>
      </c>
      <c r="C971" t="s">
        <v>5421</v>
      </c>
      <c r="D971" t="s">
        <v>5422</v>
      </c>
      <c r="E971">
        <v>1785</v>
      </c>
      <c r="F971">
        <v>67</v>
      </c>
      <c r="G971">
        <v>10</v>
      </c>
      <c r="H971" t="s">
        <v>5423</v>
      </c>
      <c r="I971" t="s">
        <v>5424</v>
      </c>
      <c r="J971">
        <v>137</v>
      </c>
      <c r="K971">
        <v>21</v>
      </c>
      <c r="L971">
        <v>2</v>
      </c>
    </row>
    <row r="972" spans="1:12">
      <c r="A972" s="7" t="s">
        <v>5425</v>
      </c>
      <c r="B972" s="7" t="s">
        <v>8835</v>
      </c>
      <c r="C972" t="s">
        <v>5426</v>
      </c>
      <c r="D972" t="s">
        <v>5427</v>
      </c>
      <c r="E972">
        <v>1608</v>
      </c>
      <c r="F972">
        <v>65</v>
      </c>
      <c r="G972">
        <v>9</v>
      </c>
      <c r="H972" t="s">
        <v>5428</v>
      </c>
      <c r="I972" t="s">
        <v>5429</v>
      </c>
      <c r="J972">
        <v>107</v>
      </c>
      <c r="K972">
        <v>28</v>
      </c>
      <c r="L972">
        <v>4</v>
      </c>
    </row>
    <row r="973" spans="1:12">
      <c r="A973" s="7" t="s">
        <v>5430</v>
      </c>
      <c r="B973" s="7" t="s">
        <v>9394</v>
      </c>
      <c r="C973" t="s">
        <v>5431</v>
      </c>
      <c r="D973" t="s">
        <v>5432</v>
      </c>
      <c r="E973">
        <v>2135</v>
      </c>
      <c r="F973">
        <v>64</v>
      </c>
      <c r="G973">
        <v>9</v>
      </c>
      <c r="H973" t="s">
        <v>5433</v>
      </c>
      <c r="I973" t="s">
        <v>5434</v>
      </c>
      <c r="J973">
        <v>153</v>
      </c>
      <c r="K973">
        <v>20</v>
      </c>
      <c r="L973">
        <v>1</v>
      </c>
    </row>
    <row r="974" spans="1:12">
      <c r="A974" s="7" t="s">
        <v>5435</v>
      </c>
      <c r="B974" s="7" t="s">
        <v>9395</v>
      </c>
      <c r="C974" t="s">
        <v>5436</v>
      </c>
      <c r="D974" t="s">
        <v>5437</v>
      </c>
      <c r="E974">
        <v>1543</v>
      </c>
      <c r="F974">
        <v>64</v>
      </c>
      <c r="G974">
        <v>43</v>
      </c>
      <c r="H974" t="s">
        <v>5438</v>
      </c>
      <c r="I974" t="s">
        <v>5439</v>
      </c>
      <c r="J974">
        <v>207</v>
      </c>
      <c r="K974">
        <v>70</v>
      </c>
      <c r="L974">
        <v>20</v>
      </c>
    </row>
    <row r="975" spans="1:12">
      <c r="A975" s="7" t="s">
        <v>5440</v>
      </c>
      <c r="B975" s="7" t="s">
        <v>155</v>
      </c>
      <c r="C975" t="s">
        <v>5441</v>
      </c>
      <c r="D975" t="s">
        <v>5442</v>
      </c>
      <c r="E975">
        <v>1573</v>
      </c>
      <c r="F975">
        <v>61</v>
      </c>
      <c r="G975">
        <v>25</v>
      </c>
      <c r="H975" t="s">
        <v>5443</v>
      </c>
      <c r="I975" t="s">
        <v>5444</v>
      </c>
      <c r="J975">
        <v>203</v>
      </c>
      <c r="K975">
        <v>28</v>
      </c>
      <c r="L975">
        <v>36</v>
      </c>
    </row>
    <row r="976" spans="1:12">
      <c r="A976" s="7" t="s">
        <v>5445</v>
      </c>
      <c r="B976" s="7" t="s">
        <v>508</v>
      </c>
      <c r="C976" t="s">
        <v>5446</v>
      </c>
      <c r="D976" t="s">
        <v>5447</v>
      </c>
      <c r="E976">
        <v>4381</v>
      </c>
      <c r="F976">
        <v>286</v>
      </c>
      <c r="G976">
        <v>136</v>
      </c>
      <c r="H976" t="s">
        <v>5448</v>
      </c>
      <c r="I976" t="s">
        <v>5449</v>
      </c>
      <c r="J976">
        <v>344</v>
      </c>
      <c r="K976">
        <v>149</v>
      </c>
      <c r="L976">
        <v>93</v>
      </c>
    </row>
    <row r="977" spans="1:12">
      <c r="A977" s="7" t="s">
        <v>5450</v>
      </c>
      <c r="B977" s="7" t="s">
        <v>311</v>
      </c>
      <c r="C977" t="s">
        <v>5451</v>
      </c>
      <c r="D977" t="s">
        <v>5452</v>
      </c>
      <c r="E977">
        <v>3436</v>
      </c>
      <c r="F977">
        <v>281</v>
      </c>
      <c r="G977">
        <v>53</v>
      </c>
      <c r="H977" t="s">
        <v>5453</v>
      </c>
      <c r="I977" t="s">
        <v>5454</v>
      </c>
      <c r="J977">
        <v>747</v>
      </c>
      <c r="K977">
        <v>372</v>
      </c>
      <c r="L977">
        <v>96</v>
      </c>
    </row>
    <row r="978" spans="1:12">
      <c r="A978" s="7" t="s">
        <v>5455</v>
      </c>
      <c r="B978" s="7" t="s">
        <v>8836</v>
      </c>
      <c r="C978" t="s">
        <v>5456</v>
      </c>
      <c r="D978" t="s">
        <v>5457</v>
      </c>
      <c r="E978">
        <v>4143</v>
      </c>
      <c r="F978">
        <v>277</v>
      </c>
      <c r="G978">
        <v>47</v>
      </c>
      <c r="H978" t="s">
        <v>5458</v>
      </c>
      <c r="I978" t="s">
        <v>5459</v>
      </c>
      <c r="J978">
        <v>99</v>
      </c>
      <c r="K978">
        <v>0</v>
      </c>
      <c r="L978">
        <v>17</v>
      </c>
    </row>
    <row r="979" spans="1:12">
      <c r="A979" s="7" t="s">
        <v>5460</v>
      </c>
      <c r="B979" s="7" t="s">
        <v>446</v>
      </c>
      <c r="C979" t="s">
        <v>5461</v>
      </c>
      <c r="D979" t="s">
        <v>5462</v>
      </c>
      <c r="E979">
        <v>4422</v>
      </c>
      <c r="F979">
        <v>268</v>
      </c>
      <c r="G979">
        <v>146</v>
      </c>
      <c r="H979" t="s">
        <v>5463</v>
      </c>
      <c r="I979" t="s">
        <v>5464</v>
      </c>
      <c r="J979">
        <v>266</v>
      </c>
      <c r="K979">
        <v>179</v>
      </c>
      <c r="L979">
        <v>149</v>
      </c>
    </row>
    <row r="980" spans="1:12">
      <c r="A980" s="7" t="s">
        <v>5465</v>
      </c>
      <c r="B980" s="7" t="s">
        <v>27</v>
      </c>
      <c r="C980" t="s">
        <v>5466</v>
      </c>
      <c r="D980" t="s">
        <v>5467</v>
      </c>
      <c r="E980">
        <v>4178</v>
      </c>
      <c r="F980">
        <v>246</v>
      </c>
      <c r="G980">
        <v>65</v>
      </c>
      <c r="H980" t="s">
        <v>5468</v>
      </c>
      <c r="I980" t="s">
        <v>5469</v>
      </c>
      <c r="J980">
        <v>201</v>
      </c>
      <c r="K980">
        <v>114</v>
      </c>
      <c r="L980">
        <v>262</v>
      </c>
    </row>
    <row r="981" spans="1:12">
      <c r="A981" s="7" t="s">
        <v>5470</v>
      </c>
      <c r="B981" s="7" t="s">
        <v>8837</v>
      </c>
      <c r="C981" t="s">
        <v>5471</v>
      </c>
      <c r="D981" t="s">
        <v>5472</v>
      </c>
      <c r="E981">
        <v>2895</v>
      </c>
      <c r="F981">
        <v>241</v>
      </c>
      <c r="G981">
        <v>58</v>
      </c>
      <c r="H981" t="s">
        <v>5473</v>
      </c>
      <c r="I981" t="s">
        <v>5474</v>
      </c>
      <c r="J981">
        <v>125</v>
      </c>
      <c r="K981">
        <v>103</v>
      </c>
      <c r="L981">
        <v>20</v>
      </c>
    </row>
    <row r="982" spans="1:12">
      <c r="A982" s="7" t="s">
        <v>5475</v>
      </c>
      <c r="B982" s="7" t="s">
        <v>152</v>
      </c>
      <c r="C982" t="s">
        <v>5476</v>
      </c>
      <c r="D982" t="s">
        <v>5477</v>
      </c>
      <c r="E982">
        <v>3573</v>
      </c>
      <c r="F982">
        <v>234</v>
      </c>
      <c r="G982">
        <v>38</v>
      </c>
      <c r="H982" t="s">
        <v>5478</v>
      </c>
      <c r="I982" t="s">
        <v>5479</v>
      </c>
      <c r="J982">
        <v>74</v>
      </c>
      <c r="K982">
        <v>30</v>
      </c>
      <c r="L982">
        <v>21</v>
      </c>
    </row>
    <row r="983" spans="1:12">
      <c r="A983" s="7" t="s">
        <v>5480</v>
      </c>
      <c r="B983" s="7" t="s">
        <v>9396</v>
      </c>
      <c r="C983" t="s">
        <v>5481</v>
      </c>
      <c r="D983" t="s">
        <v>5482</v>
      </c>
      <c r="E983">
        <v>2579</v>
      </c>
      <c r="F983">
        <v>228</v>
      </c>
      <c r="G983">
        <v>121</v>
      </c>
      <c r="H983" t="s">
        <v>5483</v>
      </c>
      <c r="I983" t="s">
        <v>5484</v>
      </c>
      <c r="J983">
        <v>55</v>
      </c>
      <c r="K983">
        <v>121</v>
      </c>
      <c r="L983">
        <v>18</v>
      </c>
    </row>
    <row r="984" spans="1:12">
      <c r="A984" s="7" t="s">
        <v>5485</v>
      </c>
      <c r="B984" s="7" t="s">
        <v>326</v>
      </c>
      <c r="C984" t="s">
        <v>5486</v>
      </c>
      <c r="D984" t="s">
        <v>5487</v>
      </c>
      <c r="E984">
        <v>2591</v>
      </c>
      <c r="F984">
        <v>227</v>
      </c>
      <c r="G984">
        <v>50</v>
      </c>
      <c r="H984" t="s">
        <v>5488</v>
      </c>
      <c r="I984" t="s">
        <v>5489</v>
      </c>
      <c r="J984">
        <v>309</v>
      </c>
      <c r="K984">
        <v>30</v>
      </c>
      <c r="L984">
        <v>31</v>
      </c>
    </row>
    <row r="985" spans="1:12">
      <c r="A985" s="7" t="s">
        <v>5490</v>
      </c>
      <c r="B985" s="7" t="s">
        <v>8838</v>
      </c>
      <c r="C985" t="s">
        <v>5491</v>
      </c>
      <c r="D985" t="s">
        <v>5492</v>
      </c>
      <c r="E985">
        <v>2820</v>
      </c>
      <c r="F985">
        <v>224</v>
      </c>
      <c r="G985">
        <v>28</v>
      </c>
      <c r="H985" t="s">
        <v>5493</v>
      </c>
      <c r="I985" t="s">
        <v>5494</v>
      </c>
      <c r="J985">
        <v>189</v>
      </c>
      <c r="K985">
        <v>18</v>
      </c>
      <c r="L985">
        <v>17</v>
      </c>
    </row>
    <row r="986" spans="1:12">
      <c r="A986" s="7" t="s">
        <v>5495</v>
      </c>
      <c r="B986" s="7" t="s">
        <v>8839</v>
      </c>
      <c r="C986" t="s">
        <v>5496</v>
      </c>
      <c r="D986" t="s">
        <v>5497</v>
      </c>
      <c r="E986">
        <v>2793</v>
      </c>
      <c r="F986">
        <v>220</v>
      </c>
      <c r="G986">
        <v>98</v>
      </c>
      <c r="H986" t="s">
        <v>5498</v>
      </c>
      <c r="I986" t="s">
        <v>5499</v>
      </c>
      <c r="J986">
        <v>222</v>
      </c>
      <c r="K986">
        <v>123</v>
      </c>
      <c r="L986">
        <v>130</v>
      </c>
    </row>
    <row r="987" spans="1:12">
      <c r="A987" s="7" t="s">
        <v>5500</v>
      </c>
      <c r="B987" s="7" t="s">
        <v>9397</v>
      </c>
      <c r="C987" t="s">
        <v>5501</v>
      </c>
      <c r="D987" t="s">
        <v>5502</v>
      </c>
      <c r="E987">
        <v>3091</v>
      </c>
      <c r="F987">
        <v>216</v>
      </c>
      <c r="G987">
        <v>99</v>
      </c>
      <c r="H987" t="s">
        <v>5503</v>
      </c>
      <c r="I987" t="s">
        <v>5504</v>
      </c>
      <c r="J987">
        <v>172</v>
      </c>
      <c r="K987">
        <v>21</v>
      </c>
      <c r="L987">
        <v>37</v>
      </c>
    </row>
    <row r="988" spans="1:12">
      <c r="A988" s="7" t="s">
        <v>5505</v>
      </c>
      <c r="B988" s="7" t="s">
        <v>8840</v>
      </c>
      <c r="C988" t="s">
        <v>5506</v>
      </c>
      <c r="D988" t="s">
        <v>5507</v>
      </c>
      <c r="E988">
        <v>3254</v>
      </c>
      <c r="F988">
        <v>215</v>
      </c>
      <c r="G988">
        <v>32</v>
      </c>
      <c r="H988" t="s">
        <v>5508</v>
      </c>
      <c r="I988" t="s">
        <v>5509</v>
      </c>
      <c r="J988">
        <v>92</v>
      </c>
      <c r="K988">
        <v>37</v>
      </c>
      <c r="L988">
        <v>25</v>
      </c>
    </row>
    <row r="989" spans="1:12">
      <c r="A989" s="7" t="s">
        <v>5510</v>
      </c>
      <c r="B989" s="7" t="s">
        <v>452</v>
      </c>
      <c r="C989" t="s">
        <v>5511</v>
      </c>
      <c r="D989" t="s">
        <v>5512</v>
      </c>
      <c r="E989">
        <v>4224</v>
      </c>
      <c r="F989">
        <v>207</v>
      </c>
      <c r="G989">
        <v>105</v>
      </c>
      <c r="H989" t="s">
        <v>5513</v>
      </c>
      <c r="I989" t="s">
        <v>5514</v>
      </c>
      <c r="J989">
        <v>195</v>
      </c>
      <c r="K989">
        <v>0</v>
      </c>
      <c r="L989">
        <v>39</v>
      </c>
    </row>
    <row r="990" spans="1:12">
      <c r="A990" s="7" t="s">
        <v>5515</v>
      </c>
      <c r="B990" s="7" t="s">
        <v>8841</v>
      </c>
      <c r="C990" t="s">
        <v>5516</v>
      </c>
      <c r="D990" t="s">
        <v>5517</v>
      </c>
      <c r="E990">
        <v>3292</v>
      </c>
      <c r="F990">
        <v>177</v>
      </c>
      <c r="G990">
        <v>15</v>
      </c>
      <c r="H990" t="s">
        <v>5518</v>
      </c>
      <c r="I990" t="s">
        <v>5519</v>
      </c>
      <c r="J990">
        <v>136</v>
      </c>
      <c r="K990">
        <v>7</v>
      </c>
      <c r="L990">
        <v>5</v>
      </c>
    </row>
    <row r="991" spans="1:12">
      <c r="A991" s="7" t="s">
        <v>5520</v>
      </c>
      <c r="B991" s="7" t="s">
        <v>210</v>
      </c>
      <c r="C991" t="s">
        <v>5521</v>
      </c>
      <c r="D991" t="s">
        <v>5522</v>
      </c>
      <c r="E991">
        <v>3008</v>
      </c>
      <c r="F991">
        <v>172</v>
      </c>
      <c r="G991">
        <v>72</v>
      </c>
      <c r="H991" t="s">
        <v>5523</v>
      </c>
      <c r="I991" t="s">
        <v>5524</v>
      </c>
      <c r="J991">
        <v>225</v>
      </c>
      <c r="K991">
        <v>190</v>
      </c>
      <c r="L991">
        <v>22</v>
      </c>
    </row>
    <row r="992" spans="1:12">
      <c r="A992" s="7" t="s">
        <v>5525</v>
      </c>
      <c r="B992" s="7" t="s">
        <v>9398</v>
      </c>
      <c r="C992" t="s">
        <v>5526</v>
      </c>
      <c r="D992" t="s">
        <v>5527</v>
      </c>
      <c r="E992">
        <v>3119</v>
      </c>
      <c r="F992">
        <v>166</v>
      </c>
      <c r="G992">
        <v>29</v>
      </c>
      <c r="H992" t="s">
        <v>5528</v>
      </c>
      <c r="I992" t="s">
        <v>5529</v>
      </c>
      <c r="J992">
        <v>78</v>
      </c>
      <c r="K992">
        <v>41</v>
      </c>
      <c r="L992">
        <v>8</v>
      </c>
    </row>
    <row r="993" spans="1:12">
      <c r="A993" s="7" t="s">
        <v>5530</v>
      </c>
      <c r="B993" s="7" t="s">
        <v>9399</v>
      </c>
      <c r="C993" t="s">
        <v>5531</v>
      </c>
      <c r="D993" t="s">
        <v>5532</v>
      </c>
      <c r="E993">
        <v>2869</v>
      </c>
      <c r="F993">
        <v>153</v>
      </c>
      <c r="G993">
        <v>58</v>
      </c>
      <c r="H993" t="s">
        <v>5533</v>
      </c>
      <c r="I993" t="s">
        <v>5534</v>
      </c>
      <c r="J993">
        <v>107</v>
      </c>
      <c r="K993">
        <v>52</v>
      </c>
      <c r="L993">
        <v>7</v>
      </c>
    </row>
    <row r="994" spans="1:12">
      <c r="A994" s="7" t="s">
        <v>5535</v>
      </c>
      <c r="B994" s="7" t="s">
        <v>8842</v>
      </c>
      <c r="C994" t="s">
        <v>5536</v>
      </c>
      <c r="D994" t="s">
        <v>5537</v>
      </c>
      <c r="E994">
        <v>3035</v>
      </c>
      <c r="F994">
        <v>151</v>
      </c>
      <c r="G994">
        <v>89</v>
      </c>
      <c r="H994" t="s">
        <v>5538</v>
      </c>
      <c r="I994" t="s">
        <v>5539</v>
      </c>
      <c r="J994">
        <v>49</v>
      </c>
      <c r="K994">
        <v>16</v>
      </c>
      <c r="L994">
        <v>16</v>
      </c>
    </row>
    <row r="995" spans="1:12">
      <c r="A995" s="7" t="s">
        <v>5540</v>
      </c>
      <c r="B995" s="7" t="s">
        <v>8843</v>
      </c>
      <c r="C995" t="s">
        <v>5541</v>
      </c>
      <c r="D995" t="s">
        <v>5542</v>
      </c>
      <c r="E995">
        <v>4486</v>
      </c>
      <c r="F995">
        <v>150</v>
      </c>
      <c r="G995">
        <v>78</v>
      </c>
      <c r="H995" t="s">
        <v>5543</v>
      </c>
      <c r="I995" t="s">
        <v>5544</v>
      </c>
      <c r="J995">
        <v>28</v>
      </c>
      <c r="K995">
        <v>77</v>
      </c>
      <c r="L995">
        <v>62</v>
      </c>
    </row>
    <row r="996" spans="1:12">
      <c r="A996" s="7" t="s">
        <v>5545</v>
      </c>
      <c r="B996" s="7" t="s">
        <v>8844</v>
      </c>
      <c r="C996" t="s">
        <v>5546</v>
      </c>
      <c r="D996" t="s">
        <v>5547</v>
      </c>
      <c r="E996">
        <v>2800</v>
      </c>
      <c r="F996">
        <v>145</v>
      </c>
      <c r="G996">
        <v>32</v>
      </c>
      <c r="H996" t="s">
        <v>5548</v>
      </c>
      <c r="I996" t="s">
        <v>5549</v>
      </c>
      <c r="J996">
        <v>84</v>
      </c>
      <c r="K996">
        <v>39</v>
      </c>
      <c r="L996">
        <v>5</v>
      </c>
    </row>
    <row r="997" spans="1:12">
      <c r="A997" s="7" t="s">
        <v>5550</v>
      </c>
      <c r="B997" s="7" t="s">
        <v>8845</v>
      </c>
      <c r="C997" t="s">
        <v>5551</v>
      </c>
      <c r="D997" t="s">
        <v>5552</v>
      </c>
      <c r="E997">
        <v>3529</v>
      </c>
      <c r="F997">
        <v>144</v>
      </c>
      <c r="G997">
        <v>58</v>
      </c>
      <c r="H997" t="s">
        <v>5553</v>
      </c>
      <c r="I997" t="s">
        <v>5554</v>
      </c>
      <c r="J997">
        <v>24</v>
      </c>
      <c r="K997">
        <v>30</v>
      </c>
      <c r="L997">
        <v>8</v>
      </c>
    </row>
    <row r="998" spans="1:12">
      <c r="A998" s="7" t="s">
        <v>5555</v>
      </c>
      <c r="B998" s="7" t="s">
        <v>414</v>
      </c>
      <c r="C998" t="s">
        <v>5556</v>
      </c>
      <c r="D998" t="s">
        <v>5557</v>
      </c>
      <c r="E998">
        <v>4385</v>
      </c>
      <c r="F998">
        <v>132</v>
      </c>
      <c r="G998">
        <v>16</v>
      </c>
      <c r="H998" t="s">
        <v>5558</v>
      </c>
      <c r="I998" t="s">
        <v>5559</v>
      </c>
      <c r="J998">
        <v>356</v>
      </c>
      <c r="K998">
        <v>119</v>
      </c>
      <c r="L998">
        <v>1</v>
      </c>
    </row>
    <row r="999" spans="1:12">
      <c r="A999" s="7" t="s">
        <v>5560</v>
      </c>
      <c r="B999" s="7" t="s">
        <v>9400</v>
      </c>
      <c r="C999" t="s">
        <v>5561</v>
      </c>
      <c r="D999" t="s">
        <v>5562</v>
      </c>
      <c r="E999">
        <v>4213</v>
      </c>
      <c r="F999">
        <v>130</v>
      </c>
      <c r="G999">
        <v>101</v>
      </c>
      <c r="H999" t="s">
        <v>5563</v>
      </c>
      <c r="I999" t="s">
        <v>5564</v>
      </c>
      <c r="J999">
        <v>231</v>
      </c>
      <c r="K999">
        <v>100</v>
      </c>
      <c r="L999">
        <v>47</v>
      </c>
    </row>
    <row r="1000" spans="1:12">
      <c r="A1000" s="7" t="s">
        <v>5565</v>
      </c>
      <c r="B1000" s="7" t="s">
        <v>8846</v>
      </c>
      <c r="C1000" t="s">
        <v>5566</v>
      </c>
      <c r="D1000" t="s">
        <v>5567</v>
      </c>
      <c r="E1000">
        <v>3978</v>
      </c>
      <c r="F1000">
        <v>125</v>
      </c>
      <c r="G1000">
        <v>34</v>
      </c>
      <c r="H1000" t="s">
        <v>5568</v>
      </c>
      <c r="I1000" t="s">
        <v>5569</v>
      </c>
      <c r="J1000">
        <v>37</v>
      </c>
      <c r="K1000">
        <v>10</v>
      </c>
      <c r="L1000">
        <v>6</v>
      </c>
    </row>
    <row r="1001" spans="1:12">
      <c r="A1001" s="7" t="s">
        <v>5570</v>
      </c>
      <c r="B1001" s="7" t="s">
        <v>8847</v>
      </c>
      <c r="C1001" t="s">
        <v>5571</v>
      </c>
      <c r="D1001" t="s">
        <v>5572</v>
      </c>
      <c r="E1001">
        <v>4522</v>
      </c>
      <c r="F1001">
        <v>122</v>
      </c>
      <c r="G1001">
        <v>38</v>
      </c>
      <c r="H1001" t="s">
        <v>5573</v>
      </c>
      <c r="I1001" t="s">
        <v>5574</v>
      </c>
      <c r="J1001">
        <v>9</v>
      </c>
      <c r="K1001">
        <v>102</v>
      </c>
      <c r="L1001">
        <v>39</v>
      </c>
    </row>
    <row r="1002" spans="1:12">
      <c r="A1002" s="7" t="s">
        <v>5575</v>
      </c>
      <c r="B1002" s="7" t="s">
        <v>9401</v>
      </c>
      <c r="C1002" t="s">
        <v>5576</v>
      </c>
      <c r="D1002" t="s">
        <v>5577</v>
      </c>
      <c r="E1002">
        <v>3561</v>
      </c>
      <c r="F1002">
        <v>119</v>
      </c>
      <c r="G1002">
        <v>40</v>
      </c>
      <c r="H1002" t="s">
        <v>5578</v>
      </c>
      <c r="I1002" t="s">
        <v>5579</v>
      </c>
      <c r="J1002">
        <v>16</v>
      </c>
      <c r="K1002">
        <v>32</v>
      </c>
      <c r="L1002">
        <v>10</v>
      </c>
    </row>
    <row r="1003" spans="1:12">
      <c r="A1003" s="7" t="s">
        <v>5580</v>
      </c>
      <c r="B1003" s="7" t="s">
        <v>8848</v>
      </c>
      <c r="C1003" t="s">
        <v>5581</v>
      </c>
      <c r="D1003" t="s">
        <v>5582</v>
      </c>
      <c r="E1003">
        <v>2940</v>
      </c>
      <c r="F1003">
        <v>106</v>
      </c>
      <c r="G1003">
        <v>12</v>
      </c>
      <c r="H1003" t="s">
        <v>5583</v>
      </c>
      <c r="I1003" t="s">
        <v>5584</v>
      </c>
      <c r="J1003">
        <v>4</v>
      </c>
      <c r="K1003">
        <v>18</v>
      </c>
      <c r="L1003">
        <v>0</v>
      </c>
    </row>
    <row r="1004" spans="1:12">
      <c r="A1004" s="7" t="s">
        <v>5585</v>
      </c>
      <c r="B1004" s="7" t="s">
        <v>8849</v>
      </c>
      <c r="C1004" t="s">
        <v>5586</v>
      </c>
      <c r="D1004" t="s">
        <v>5587</v>
      </c>
      <c r="E1004">
        <v>2938</v>
      </c>
      <c r="F1004">
        <v>97</v>
      </c>
      <c r="G1004">
        <v>274</v>
      </c>
      <c r="H1004" t="s">
        <v>5588</v>
      </c>
      <c r="I1004" t="s">
        <v>5589</v>
      </c>
      <c r="J1004">
        <v>50</v>
      </c>
      <c r="K1004">
        <v>0</v>
      </c>
      <c r="L1004">
        <v>33</v>
      </c>
    </row>
    <row r="1005" spans="1:12">
      <c r="A1005" s="7" t="s">
        <v>5590</v>
      </c>
      <c r="B1005" s="7" t="s">
        <v>251</v>
      </c>
      <c r="C1005" t="s">
        <v>5591</v>
      </c>
      <c r="D1005" t="s">
        <v>5592</v>
      </c>
      <c r="E1005">
        <v>3240</v>
      </c>
      <c r="F1005">
        <v>93</v>
      </c>
      <c r="G1005">
        <v>35</v>
      </c>
      <c r="H1005" t="s">
        <v>5593</v>
      </c>
      <c r="I1005" t="s">
        <v>5594</v>
      </c>
      <c r="J1005">
        <v>329</v>
      </c>
      <c r="K1005">
        <v>83</v>
      </c>
      <c r="L1005">
        <v>8</v>
      </c>
    </row>
    <row r="1006" spans="1:12">
      <c r="A1006" s="7" t="s">
        <v>5595</v>
      </c>
      <c r="B1006" s="7" t="s">
        <v>8850</v>
      </c>
      <c r="C1006" t="s">
        <v>5596</v>
      </c>
      <c r="D1006" t="s">
        <v>5597</v>
      </c>
      <c r="E1006">
        <v>4459</v>
      </c>
      <c r="F1006">
        <v>92</v>
      </c>
      <c r="G1006">
        <v>35</v>
      </c>
      <c r="H1006" t="s">
        <v>5598</v>
      </c>
      <c r="I1006" t="s">
        <v>5599</v>
      </c>
      <c r="J1006">
        <v>139</v>
      </c>
      <c r="K1006">
        <v>12</v>
      </c>
      <c r="L1006">
        <v>10</v>
      </c>
    </row>
    <row r="1007" spans="1:12">
      <c r="A1007" s="7" t="s">
        <v>5600</v>
      </c>
      <c r="B1007" s="7" t="s">
        <v>8851</v>
      </c>
      <c r="C1007" t="s">
        <v>5601</v>
      </c>
      <c r="D1007" t="s">
        <v>5602</v>
      </c>
      <c r="E1007">
        <v>2859</v>
      </c>
      <c r="F1007">
        <v>92</v>
      </c>
      <c r="G1007">
        <v>37</v>
      </c>
      <c r="H1007" t="s">
        <v>5603</v>
      </c>
      <c r="I1007" t="s">
        <v>5604</v>
      </c>
      <c r="J1007">
        <v>4</v>
      </c>
      <c r="K1007">
        <v>15</v>
      </c>
      <c r="L1007">
        <v>4</v>
      </c>
    </row>
    <row r="1008" spans="1:12">
      <c r="A1008" s="7" t="s">
        <v>5605</v>
      </c>
      <c r="B1008" s="7" t="s">
        <v>547</v>
      </c>
      <c r="C1008" t="s">
        <v>5606</v>
      </c>
      <c r="D1008" t="s">
        <v>5607</v>
      </c>
      <c r="E1008">
        <v>3425</v>
      </c>
      <c r="F1008">
        <v>79</v>
      </c>
      <c r="G1008">
        <v>48</v>
      </c>
      <c r="H1008" t="s">
        <v>5608</v>
      </c>
      <c r="I1008" t="s">
        <v>5609</v>
      </c>
      <c r="J1008">
        <v>458</v>
      </c>
      <c r="K1008">
        <v>163</v>
      </c>
      <c r="L1008">
        <v>54</v>
      </c>
    </row>
    <row r="1009" spans="1:12">
      <c r="A1009" s="7" t="s">
        <v>5610</v>
      </c>
      <c r="B1009" s="7" t="s">
        <v>8852</v>
      </c>
      <c r="C1009" t="s">
        <v>5611</v>
      </c>
      <c r="D1009" t="s">
        <v>5612</v>
      </c>
      <c r="E1009">
        <v>4431</v>
      </c>
      <c r="F1009">
        <v>79</v>
      </c>
      <c r="G1009">
        <v>13</v>
      </c>
      <c r="H1009" t="s">
        <v>5613</v>
      </c>
      <c r="I1009" t="s">
        <v>5614</v>
      </c>
      <c r="J1009">
        <v>514</v>
      </c>
      <c r="K1009">
        <v>79</v>
      </c>
      <c r="L1009">
        <v>30</v>
      </c>
    </row>
    <row r="1010" spans="1:12">
      <c r="A1010" s="7" t="s">
        <v>5615</v>
      </c>
      <c r="B1010" s="7" t="s">
        <v>8853</v>
      </c>
      <c r="C1010" t="s">
        <v>5616</v>
      </c>
      <c r="D1010" t="s">
        <v>5617</v>
      </c>
      <c r="E1010">
        <v>3077</v>
      </c>
      <c r="F1010">
        <v>78</v>
      </c>
      <c r="G1010">
        <v>18</v>
      </c>
      <c r="H1010" t="s">
        <v>5618</v>
      </c>
      <c r="I1010" t="s">
        <v>5619</v>
      </c>
      <c r="J1010">
        <v>132</v>
      </c>
      <c r="K1010">
        <v>15</v>
      </c>
      <c r="L1010">
        <v>11</v>
      </c>
    </row>
    <row r="1011" spans="1:12">
      <c r="A1011" s="7" t="s">
        <v>5620</v>
      </c>
      <c r="B1011" s="7" t="s">
        <v>8854</v>
      </c>
      <c r="C1011" t="s">
        <v>5621</v>
      </c>
      <c r="D1011" t="s">
        <v>5622</v>
      </c>
      <c r="E1011">
        <v>3904</v>
      </c>
      <c r="F1011">
        <v>77</v>
      </c>
      <c r="G1011">
        <v>67</v>
      </c>
      <c r="H1011" t="s">
        <v>5623</v>
      </c>
      <c r="I1011" t="s">
        <v>5624</v>
      </c>
      <c r="J1011">
        <v>24</v>
      </c>
      <c r="K1011">
        <v>4</v>
      </c>
      <c r="L1011">
        <v>0</v>
      </c>
    </row>
    <row r="1012" spans="1:12">
      <c r="A1012" s="7" t="s">
        <v>5625</v>
      </c>
      <c r="B1012" s="7" t="s">
        <v>9402</v>
      </c>
      <c r="C1012" t="s">
        <v>5626</v>
      </c>
      <c r="D1012" t="s">
        <v>5627</v>
      </c>
      <c r="E1012">
        <v>3152</v>
      </c>
      <c r="F1012">
        <v>74</v>
      </c>
      <c r="G1012">
        <v>31</v>
      </c>
      <c r="H1012" t="s">
        <v>5628</v>
      </c>
      <c r="I1012" t="s">
        <v>5629</v>
      </c>
      <c r="J1012">
        <v>112</v>
      </c>
      <c r="K1012">
        <v>30</v>
      </c>
      <c r="L1012">
        <v>15</v>
      </c>
    </row>
    <row r="1013" spans="1:12">
      <c r="A1013" s="7" t="s">
        <v>5630</v>
      </c>
      <c r="B1013" s="7" t="s">
        <v>8855</v>
      </c>
      <c r="C1013" t="s">
        <v>5631</v>
      </c>
      <c r="D1013" t="s">
        <v>5632</v>
      </c>
      <c r="E1013">
        <v>3364</v>
      </c>
      <c r="F1013">
        <v>69</v>
      </c>
      <c r="G1013">
        <v>20</v>
      </c>
      <c r="H1013" t="s">
        <v>5633</v>
      </c>
      <c r="I1013" t="s">
        <v>5634</v>
      </c>
      <c r="J1013">
        <v>10</v>
      </c>
      <c r="K1013">
        <v>4</v>
      </c>
      <c r="L1013">
        <v>1</v>
      </c>
    </row>
    <row r="1014" spans="1:12">
      <c r="A1014" s="7" t="s">
        <v>5635</v>
      </c>
      <c r="B1014" s="7" t="s">
        <v>8856</v>
      </c>
      <c r="C1014" t="s">
        <v>5636</v>
      </c>
      <c r="D1014" t="s">
        <v>5637</v>
      </c>
      <c r="E1014">
        <v>3190</v>
      </c>
      <c r="F1014">
        <v>69</v>
      </c>
      <c r="G1014">
        <v>49</v>
      </c>
      <c r="H1014" t="s">
        <v>5638</v>
      </c>
      <c r="I1014" t="s">
        <v>5639</v>
      </c>
      <c r="J1014">
        <v>81</v>
      </c>
      <c r="K1014">
        <v>244</v>
      </c>
      <c r="L1014">
        <v>47</v>
      </c>
    </row>
    <row r="1015" spans="1:12">
      <c r="A1015" s="7" t="s">
        <v>5640</v>
      </c>
      <c r="B1015" s="7" t="s">
        <v>298</v>
      </c>
      <c r="C1015" t="s">
        <v>5641</v>
      </c>
      <c r="D1015" t="s">
        <v>5642</v>
      </c>
      <c r="E1015">
        <v>2760</v>
      </c>
      <c r="F1015">
        <v>68</v>
      </c>
      <c r="G1015">
        <v>16</v>
      </c>
      <c r="H1015" t="s">
        <v>5643</v>
      </c>
      <c r="I1015" t="s">
        <v>5644</v>
      </c>
      <c r="J1015">
        <v>202</v>
      </c>
      <c r="K1015">
        <v>126</v>
      </c>
      <c r="L1015">
        <v>5</v>
      </c>
    </row>
    <row r="1016" spans="1:12">
      <c r="A1016" s="7" t="s">
        <v>5645</v>
      </c>
      <c r="B1016" s="7" t="s">
        <v>8857</v>
      </c>
      <c r="C1016" t="s">
        <v>5646</v>
      </c>
      <c r="D1016" t="s">
        <v>5647</v>
      </c>
      <c r="E1016">
        <v>2966</v>
      </c>
      <c r="F1016">
        <v>66</v>
      </c>
      <c r="G1016">
        <v>56</v>
      </c>
      <c r="H1016" t="s">
        <v>5648</v>
      </c>
      <c r="I1016" t="s">
        <v>5649</v>
      </c>
      <c r="J1016">
        <v>151</v>
      </c>
      <c r="K1016">
        <v>129</v>
      </c>
      <c r="L1016">
        <v>33</v>
      </c>
    </row>
    <row r="1017" spans="1:12">
      <c r="A1017" s="7" t="s">
        <v>5650</v>
      </c>
      <c r="B1017" s="7" t="s">
        <v>8858</v>
      </c>
      <c r="C1017" t="s">
        <v>5651</v>
      </c>
      <c r="D1017" t="s">
        <v>5652</v>
      </c>
      <c r="E1017">
        <v>4609</v>
      </c>
      <c r="F1017">
        <v>62</v>
      </c>
      <c r="G1017">
        <v>26</v>
      </c>
      <c r="H1017" t="s">
        <v>5653</v>
      </c>
      <c r="I1017" t="s">
        <v>5654</v>
      </c>
      <c r="J1017">
        <v>132</v>
      </c>
      <c r="K1017">
        <v>24</v>
      </c>
      <c r="L1017">
        <v>15</v>
      </c>
    </row>
    <row r="1018" spans="1:12">
      <c r="A1018" s="7" t="s">
        <v>5655</v>
      </c>
      <c r="B1018" s="7" t="s">
        <v>283</v>
      </c>
      <c r="C1018" t="s">
        <v>5656</v>
      </c>
      <c r="D1018" t="s">
        <v>5657</v>
      </c>
      <c r="E1018">
        <v>3758</v>
      </c>
      <c r="F1018">
        <v>61</v>
      </c>
      <c r="G1018">
        <v>44</v>
      </c>
      <c r="H1018" t="s">
        <v>5658</v>
      </c>
      <c r="I1018" t="s">
        <v>5659</v>
      </c>
      <c r="J1018">
        <v>422</v>
      </c>
      <c r="K1018">
        <v>0</v>
      </c>
      <c r="L1018">
        <v>128</v>
      </c>
    </row>
    <row r="1019" spans="1:12">
      <c r="A1019" s="7" t="s">
        <v>5660</v>
      </c>
      <c r="B1019" s="7" t="s">
        <v>8859</v>
      </c>
      <c r="C1019" t="s">
        <v>5661</v>
      </c>
      <c r="D1019" t="s">
        <v>5662</v>
      </c>
      <c r="E1019">
        <v>2825</v>
      </c>
      <c r="F1019">
        <v>59</v>
      </c>
      <c r="G1019">
        <v>8</v>
      </c>
      <c r="H1019" t="s">
        <v>5663</v>
      </c>
      <c r="I1019" t="s">
        <v>5664</v>
      </c>
      <c r="J1019">
        <v>63</v>
      </c>
      <c r="K1019">
        <v>2</v>
      </c>
      <c r="L1019">
        <v>7</v>
      </c>
    </row>
    <row r="1020" spans="1:12">
      <c r="A1020" s="7" t="s">
        <v>5665</v>
      </c>
      <c r="B1020" s="7" t="s">
        <v>8860</v>
      </c>
      <c r="C1020" t="s">
        <v>5666</v>
      </c>
      <c r="D1020" t="s">
        <v>5667</v>
      </c>
      <c r="E1020">
        <v>3331</v>
      </c>
      <c r="F1020">
        <v>57</v>
      </c>
      <c r="G1020">
        <v>52</v>
      </c>
      <c r="H1020" t="s">
        <v>5668</v>
      </c>
      <c r="I1020" t="s">
        <v>5669</v>
      </c>
      <c r="J1020">
        <v>96</v>
      </c>
      <c r="K1020">
        <v>0</v>
      </c>
      <c r="L1020">
        <v>102</v>
      </c>
    </row>
    <row r="1021" spans="1:12">
      <c r="A1021" s="7" t="s">
        <v>5670</v>
      </c>
      <c r="B1021" s="7" t="s">
        <v>423</v>
      </c>
      <c r="C1021" t="s">
        <v>5671</v>
      </c>
      <c r="D1021" t="s">
        <v>5672</v>
      </c>
      <c r="E1021">
        <v>5749</v>
      </c>
      <c r="F1021">
        <v>256</v>
      </c>
      <c r="G1021">
        <v>104</v>
      </c>
      <c r="H1021" t="s">
        <v>5673</v>
      </c>
      <c r="I1021" t="s">
        <v>5674</v>
      </c>
      <c r="J1021">
        <v>99</v>
      </c>
      <c r="K1021">
        <v>186</v>
      </c>
      <c r="L1021">
        <v>39</v>
      </c>
    </row>
    <row r="1022" spans="1:12">
      <c r="A1022" s="7" t="s">
        <v>5675</v>
      </c>
      <c r="B1022" s="7" t="s">
        <v>9403</v>
      </c>
      <c r="C1022" t="s">
        <v>5676</v>
      </c>
      <c r="D1022" t="s">
        <v>5677</v>
      </c>
      <c r="E1022">
        <v>6140</v>
      </c>
      <c r="F1022">
        <v>234</v>
      </c>
      <c r="G1022">
        <v>70</v>
      </c>
      <c r="H1022" t="s">
        <v>5678</v>
      </c>
      <c r="I1022" t="s">
        <v>5679</v>
      </c>
      <c r="J1022">
        <v>2</v>
      </c>
      <c r="K1022">
        <v>15</v>
      </c>
      <c r="L1022">
        <v>0</v>
      </c>
    </row>
    <row r="1023" spans="1:12">
      <c r="A1023" s="7" t="s">
        <v>5680</v>
      </c>
      <c r="B1023" s="7" t="s">
        <v>9404</v>
      </c>
      <c r="C1023" t="s">
        <v>5681</v>
      </c>
      <c r="D1023" t="s">
        <v>5682</v>
      </c>
      <c r="E1023">
        <v>4771</v>
      </c>
      <c r="F1023">
        <v>184</v>
      </c>
      <c r="G1023">
        <v>56</v>
      </c>
      <c r="H1023" t="s">
        <v>5683</v>
      </c>
      <c r="I1023" t="s">
        <v>5684</v>
      </c>
      <c r="J1023">
        <v>77</v>
      </c>
      <c r="K1023">
        <v>23</v>
      </c>
      <c r="L1023">
        <v>21</v>
      </c>
    </row>
    <row r="1024" spans="1:12">
      <c r="A1024" s="7" t="s">
        <v>5685</v>
      </c>
      <c r="B1024" s="7" t="s">
        <v>9405</v>
      </c>
      <c r="C1024" t="s">
        <v>5686</v>
      </c>
      <c r="D1024" t="s">
        <v>5687</v>
      </c>
      <c r="E1024">
        <v>5537</v>
      </c>
      <c r="F1024">
        <v>142</v>
      </c>
      <c r="G1024">
        <v>48</v>
      </c>
      <c r="H1024" t="s">
        <v>5688</v>
      </c>
      <c r="I1024" t="s">
        <v>5689</v>
      </c>
      <c r="J1024">
        <v>156</v>
      </c>
      <c r="K1024">
        <v>1</v>
      </c>
      <c r="L1024">
        <v>2</v>
      </c>
    </row>
    <row r="1025" spans="1:12">
      <c r="A1025" s="7" t="s">
        <v>5690</v>
      </c>
      <c r="B1025" s="7" t="s">
        <v>9406</v>
      </c>
      <c r="C1025" t="s">
        <v>5691</v>
      </c>
      <c r="D1025" t="s">
        <v>5692</v>
      </c>
      <c r="E1025">
        <v>6186</v>
      </c>
      <c r="F1025">
        <v>140</v>
      </c>
      <c r="G1025">
        <v>96</v>
      </c>
      <c r="H1025" t="s">
        <v>5693</v>
      </c>
      <c r="I1025" t="s">
        <v>5694</v>
      </c>
      <c r="J1025">
        <v>97</v>
      </c>
      <c r="K1025">
        <v>63</v>
      </c>
      <c r="L1025">
        <v>72</v>
      </c>
    </row>
    <row r="1026" spans="1:12">
      <c r="A1026" s="7" t="s">
        <v>5695</v>
      </c>
      <c r="B1026" s="7" t="s">
        <v>141</v>
      </c>
      <c r="C1026" t="s">
        <v>5696</v>
      </c>
      <c r="D1026" t="s">
        <v>5697</v>
      </c>
      <c r="E1026">
        <v>5610</v>
      </c>
      <c r="F1026">
        <v>130</v>
      </c>
      <c r="G1026">
        <v>54</v>
      </c>
      <c r="H1026" t="s">
        <v>5698</v>
      </c>
      <c r="I1026" t="s">
        <v>5699</v>
      </c>
      <c r="J1026">
        <v>166</v>
      </c>
      <c r="K1026">
        <v>160</v>
      </c>
      <c r="L1026">
        <v>12</v>
      </c>
    </row>
    <row r="1027" spans="1:12">
      <c r="A1027" s="7" t="s">
        <v>5700</v>
      </c>
      <c r="B1027" s="7" t="s">
        <v>465</v>
      </c>
      <c r="C1027" t="s">
        <v>5701</v>
      </c>
      <c r="D1027" t="s">
        <v>5702</v>
      </c>
      <c r="E1027">
        <v>5390</v>
      </c>
      <c r="F1027">
        <v>117</v>
      </c>
      <c r="G1027">
        <v>42</v>
      </c>
      <c r="H1027" t="s">
        <v>5703</v>
      </c>
      <c r="I1027" t="s">
        <v>5704</v>
      </c>
      <c r="J1027">
        <v>751</v>
      </c>
      <c r="K1027">
        <v>251</v>
      </c>
      <c r="L1027">
        <v>188</v>
      </c>
    </row>
    <row r="1028" spans="1:12">
      <c r="A1028" s="7" t="s">
        <v>5705</v>
      </c>
      <c r="B1028" s="7" t="s">
        <v>143</v>
      </c>
      <c r="C1028" t="s">
        <v>5706</v>
      </c>
      <c r="D1028" t="s">
        <v>5707</v>
      </c>
      <c r="E1028">
        <v>6394</v>
      </c>
      <c r="F1028">
        <v>114</v>
      </c>
      <c r="G1028">
        <v>47</v>
      </c>
      <c r="H1028" t="s">
        <v>5708</v>
      </c>
      <c r="I1028" t="s">
        <v>5709</v>
      </c>
      <c r="J1028">
        <v>231</v>
      </c>
      <c r="K1028">
        <v>134</v>
      </c>
      <c r="L1028">
        <v>29</v>
      </c>
    </row>
    <row r="1029" spans="1:12">
      <c r="A1029" s="7" t="s">
        <v>5710</v>
      </c>
      <c r="B1029" s="7" t="s">
        <v>8861</v>
      </c>
      <c r="C1029" t="s">
        <v>5711</v>
      </c>
      <c r="D1029" t="s">
        <v>5712</v>
      </c>
      <c r="E1029">
        <v>6499</v>
      </c>
      <c r="F1029">
        <v>112</v>
      </c>
      <c r="G1029">
        <v>57</v>
      </c>
      <c r="H1029" t="s">
        <v>5713</v>
      </c>
      <c r="I1029" t="s">
        <v>5714</v>
      </c>
      <c r="J1029">
        <v>96</v>
      </c>
      <c r="K1029">
        <v>5</v>
      </c>
      <c r="L1029">
        <v>45</v>
      </c>
    </row>
    <row r="1030" spans="1:12">
      <c r="A1030" s="7" t="s">
        <v>5715</v>
      </c>
      <c r="B1030" s="7" t="s">
        <v>140</v>
      </c>
      <c r="C1030" t="s">
        <v>5716</v>
      </c>
      <c r="D1030" t="s">
        <v>5717</v>
      </c>
      <c r="E1030">
        <v>6223</v>
      </c>
      <c r="F1030">
        <v>94</v>
      </c>
      <c r="G1030">
        <v>9</v>
      </c>
      <c r="H1030" t="s">
        <v>5718</v>
      </c>
      <c r="I1030" t="s">
        <v>5719</v>
      </c>
      <c r="J1030">
        <v>228</v>
      </c>
      <c r="K1030">
        <v>93</v>
      </c>
      <c r="L1030">
        <v>10</v>
      </c>
    </row>
    <row r="1031" spans="1:12">
      <c r="A1031" s="7" t="s">
        <v>5720</v>
      </c>
      <c r="B1031" s="7" t="s">
        <v>8862</v>
      </c>
      <c r="C1031" t="s">
        <v>5721</v>
      </c>
      <c r="D1031" t="s">
        <v>5722</v>
      </c>
      <c r="E1031">
        <v>6295</v>
      </c>
      <c r="F1031">
        <v>79</v>
      </c>
      <c r="G1031">
        <v>31</v>
      </c>
      <c r="H1031" t="s">
        <v>5723</v>
      </c>
      <c r="I1031" t="s">
        <v>5724</v>
      </c>
      <c r="J1031">
        <v>167</v>
      </c>
      <c r="K1031">
        <v>20</v>
      </c>
      <c r="L1031">
        <v>118</v>
      </c>
    </row>
    <row r="1032" spans="1:12">
      <c r="A1032" s="7" t="s">
        <v>5725</v>
      </c>
      <c r="B1032" s="7" t="s">
        <v>8863</v>
      </c>
      <c r="C1032" t="s">
        <v>5726</v>
      </c>
      <c r="D1032" t="s">
        <v>5727</v>
      </c>
      <c r="E1032">
        <v>6317</v>
      </c>
      <c r="F1032">
        <v>77</v>
      </c>
      <c r="G1032">
        <v>4</v>
      </c>
      <c r="H1032" t="s">
        <v>5728</v>
      </c>
      <c r="I1032" t="s">
        <v>5729</v>
      </c>
      <c r="J1032">
        <v>237</v>
      </c>
      <c r="K1032">
        <v>17</v>
      </c>
      <c r="L1032">
        <v>2</v>
      </c>
    </row>
    <row r="1033" spans="1:12">
      <c r="A1033" s="7" t="s">
        <v>5730</v>
      </c>
      <c r="B1033" s="7" t="s">
        <v>9407</v>
      </c>
      <c r="C1033" t="s">
        <v>5731</v>
      </c>
      <c r="D1033" t="s">
        <v>5732</v>
      </c>
      <c r="E1033">
        <v>5963</v>
      </c>
      <c r="F1033">
        <v>66</v>
      </c>
      <c r="G1033">
        <v>54</v>
      </c>
      <c r="H1033" t="s">
        <v>5733</v>
      </c>
      <c r="I1033" t="s">
        <v>5734</v>
      </c>
      <c r="J1033">
        <v>84</v>
      </c>
      <c r="K1033">
        <v>15</v>
      </c>
      <c r="L1033">
        <v>35</v>
      </c>
    </row>
    <row r="1034" spans="1:12">
      <c r="A1034" s="7" t="s">
        <v>5735</v>
      </c>
      <c r="B1034" s="7" t="s">
        <v>9408</v>
      </c>
      <c r="C1034" t="s">
        <v>5736</v>
      </c>
      <c r="D1034" t="s">
        <v>5737</v>
      </c>
      <c r="E1034">
        <v>6442</v>
      </c>
      <c r="F1034">
        <v>61</v>
      </c>
      <c r="G1034">
        <v>27</v>
      </c>
      <c r="H1034" t="s">
        <v>5738</v>
      </c>
      <c r="I1034" t="s">
        <v>5739</v>
      </c>
      <c r="J1034">
        <v>70</v>
      </c>
      <c r="K1034">
        <v>26</v>
      </c>
      <c r="L1034">
        <v>15</v>
      </c>
    </row>
    <row r="1035" spans="1:12">
      <c r="A1035" s="7" t="s">
        <v>5740</v>
      </c>
      <c r="B1035" s="7" t="s">
        <v>9409</v>
      </c>
      <c r="C1035" t="s">
        <v>5741</v>
      </c>
      <c r="D1035" t="s">
        <v>5742</v>
      </c>
      <c r="E1035">
        <v>6360</v>
      </c>
      <c r="F1035">
        <v>61</v>
      </c>
      <c r="G1035">
        <v>12</v>
      </c>
      <c r="H1035" t="s">
        <v>5743</v>
      </c>
      <c r="I1035" t="s">
        <v>5744</v>
      </c>
      <c r="J1035">
        <v>83</v>
      </c>
      <c r="K1035">
        <v>5</v>
      </c>
      <c r="L1035">
        <v>16</v>
      </c>
    </row>
    <row r="1036" spans="1:12">
      <c r="A1036" s="7" t="s">
        <v>5745</v>
      </c>
      <c r="B1036" s="7" t="s">
        <v>121</v>
      </c>
      <c r="C1036" t="s">
        <v>5746</v>
      </c>
      <c r="D1036" t="s">
        <v>5747</v>
      </c>
      <c r="E1036">
        <v>10229</v>
      </c>
      <c r="F1036">
        <v>300</v>
      </c>
      <c r="G1036">
        <v>110</v>
      </c>
      <c r="H1036" t="s">
        <v>5748</v>
      </c>
      <c r="I1036" t="s">
        <v>5749</v>
      </c>
      <c r="J1036">
        <v>138</v>
      </c>
      <c r="K1036">
        <v>175</v>
      </c>
      <c r="L1036">
        <v>32</v>
      </c>
    </row>
    <row r="1037" spans="1:12">
      <c r="A1037" s="7" t="s">
        <v>5750</v>
      </c>
      <c r="B1037" s="7" t="s">
        <v>8864</v>
      </c>
      <c r="C1037" t="s">
        <v>5751</v>
      </c>
      <c r="D1037" t="s">
        <v>5752</v>
      </c>
      <c r="E1037">
        <v>7350</v>
      </c>
      <c r="F1037">
        <v>298</v>
      </c>
      <c r="G1037">
        <v>25</v>
      </c>
      <c r="H1037" t="s">
        <v>5753</v>
      </c>
      <c r="I1037" t="s">
        <v>5754</v>
      </c>
      <c r="J1037">
        <v>62</v>
      </c>
      <c r="K1037">
        <v>34</v>
      </c>
      <c r="L1037">
        <v>9</v>
      </c>
    </row>
    <row r="1038" spans="1:12">
      <c r="A1038" s="7" t="s">
        <v>5755</v>
      </c>
      <c r="B1038" s="7" t="s">
        <v>239</v>
      </c>
      <c r="C1038" t="s">
        <v>5756</v>
      </c>
      <c r="D1038" t="s">
        <v>5757</v>
      </c>
      <c r="E1038">
        <v>10426</v>
      </c>
      <c r="F1038">
        <v>296</v>
      </c>
      <c r="G1038">
        <v>149</v>
      </c>
      <c r="H1038" t="s">
        <v>5758</v>
      </c>
      <c r="I1038" t="s">
        <v>5759</v>
      </c>
      <c r="J1038">
        <v>600</v>
      </c>
      <c r="K1038">
        <v>241</v>
      </c>
      <c r="L1038">
        <v>39</v>
      </c>
    </row>
    <row r="1039" spans="1:12">
      <c r="A1039" s="7" t="s">
        <v>5760</v>
      </c>
      <c r="B1039" s="7" t="s">
        <v>520</v>
      </c>
      <c r="C1039" t="s">
        <v>5761</v>
      </c>
      <c r="D1039" t="s">
        <v>5762</v>
      </c>
      <c r="E1039">
        <v>10865</v>
      </c>
      <c r="F1039">
        <v>296</v>
      </c>
      <c r="G1039">
        <v>143</v>
      </c>
      <c r="H1039" t="s">
        <v>5763</v>
      </c>
      <c r="I1039" t="s">
        <v>5764</v>
      </c>
      <c r="J1039">
        <v>343</v>
      </c>
      <c r="K1039">
        <v>125</v>
      </c>
      <c r="L1039">
        <v>34</v>
      </c>
    </row>
    <row r="1040" spans="1:12">
      <c r="A1040" s="7" t="s">
        <v>5765</v>
      </c>
      <c r="B1040" s="7" t="s">
        <v>459</v>
      </c>
      <c r="C1040" t="s">
        <v>5766</v>
      </c>
      <c r="D1040" t="s">
        <v>5767</v>
      </c>
      <c r="E1040">
        <v>8453</v>
      </c>
      <c r="F1040">
        <v>287</v>
      </c>
      <c r="G1040">
        <v>159</v>
      </c>
      <c r="H1040" t="s">
        <v>5768</v>
      </c>
      <c r="I1040" t="s">
        <v>5769</v>
      </c>
      <c r="J1040">
        <v>271</v>
      </c>
      <c r="K1040">
        <v>208</v>
      </c>
      <c r="L1040">
        <v>101</v>
      </c>
    </row>
    <row r="1041" spans="1:12">
      <c r="A1041" s="7" t="s">
        <v>5770</v>
      </c>
      <c r="B1041" s="7" t="s">
        <v>8865</v>
      </c>
      <c r="C1041" t="s">
        <v>5771</v>
      </c>
      <c r="D1041" t="s">
        <v>5772</v>
      </c>
      <c r="E1041">
        <v>10928</v>
      </c>
      <c r="F1041">
        <v>268</v>
      </c>
      <c r="G1041">
        <v>193</v>
      </c>
      <c r="H1041" t="s">
        <v>5773</v>
      </c>
      <c r="I1041" t="s">
        <v>5774</v>
      </c>
      <c r="J1041">
        <v>616</v>
      </c>
      <c r="K1041">
        <v>297</v>
      </c>
      <c r="L1041">
        <v>150</v>
      </c>
    </row>
    <row r="1042" spans="1:12">
      <c r="A1042" s="7" t="s">
        <v>5775</v>
      </c>
      <c r="B1042" s="7" t="s">
        <v>485</v>
      </c>
      <c r="C1042" t="s">
        <v>5776</v>
      </c>
      <c r="D1042" t="s">
        <v>5777</v>
      </c>
      <c r="E1042">
        <v>8922</v>
      </c>
      <c r="F1042">
        <v>254</v>
      </c>
      <c r="G1042">
        <v>225</v>
      </c>
      <c r="H1042" t="s">
        <v>5778</v>
      </c>
      <c r="I1042" t="s">
        <v>5779</v>
      </c>
      <c r="J1042">
        <v>551</v>
      </c>
      <c r="K1042">
        <v>7</v>
      </c>
      <c r="L1042">
        <v>453</v>
      </c>
    </row>
    <row r="1043" spans="1:12">
      <c r="A1043" s="7" t="s">
        <v>5780</v>
      </c>
      <c r="B1043" s="7" t="s">
        <v>533</v>
      </c>
      <c r="C1043" t="s">
        <v>5781</v>
      </c>
      <c r="D1043" t="s">
        <v>5782</v>
      </c>
      <c r="E1043">
        <v>7475</v>
      </c>
      <c r="F1043">
        <v>252</v>
      </c>
      <c r="G1043">
        <v>69</v>
      </c>
      <c r="H1043" t="s">
        <v>5783</v>
      </c>
      <c r="I1043" t="s">
        <v>5784</v>
      </c>
      <c r="J1043">
        <v>222</v>
      </c>
      <c r="K1043">
        <v>231</v>
      </c>
      <c r="L1043">
        <v>72</v>
      </c>
    </row>
    <row r="1044" spans="1:12">
      <c r="A1044" s="7" t="s">
        <v>5785</v>
      </c>
      <c r="B1044" s="7" t="s">
        <v>8866</v>
      </c>
      <c r="C1044" t="s">
        <v>5786</v>
      </c>
      <c r="D1044" t="s">
        <v>5787</v>
      </c>
      <c r="E1044">
        <v>6837</v>
      </c>
      <c r="F1044">
        <v>240</v>
      </c>
      <c r="G1044">
        <v>81</v>
      </c>
      <c r="H1044" t="s">
        <v>5788</v>
      </c>
      <c r="I1044" t="s">
        <v>5789</v>
      </c>
      <c r="J1044">
        <v>39</v>
      </c>
      <c r="K1044">
        <v>41</v>
      </c>
      <c r="L1044">
        <v>11</v>
      </c>
    </row>
    <row r="1045" spans="1:12">
      <c r="A1045" s="7" t="s">
        <v>5790</v>
      </c>
      <c r="B1045" s="7" t="s">
        <v>8867</v>
      </c>
      <c r="C1045" t="s">
        <v>5791</v>
      </c>
      <c r="D1045" t="s">
        <v>5792</v>
      </c>
      <c r="E1045">
        <v>7101</v>
      </c>
      <c r="F1045">
        <v>235</v>
      </c>
      <c r="G1045">
        <v>29</v>
      </c>
      <c r="H1045" t="s">
        <v>5793</v>
      </c>
      <c r="I1045" t="s">
        <v>5794</v>
      </c>
      <c r="J1045">
        <v>101</v>
      </c>
      <c r="K1045">
        <v>94</v>
      </c>
      <c r="L1045">
        <v>26</v>
      </c>
    </row>
    <row r="1046" spans="1:12">
      <c r="A1046" s="7" t="s">
        <v>5795</v>
      </c>
      <c r="B1046" s="7" t="s">
        <v>9410</v>
      </c>
      <c r="C1046" t="s">
        <v>5796</v>
      </c>
      <c r="D1046" t="s">
        <v>5797</v>
      </c>
      <c r="E1046">
        <v>7872</v>
      </c>
      <c r="F1046">
        <v>232</v>
      </c>
      <c r="G1046">
        <v>193</v>
      </c>
      <c r="H1046" t="s">
        <v>5798</v>
      </c>
      <c r="I1046" t="s">
        <v>5799</v>
      </c>
      <c r="J1046">
        <v>52</v>
      </c>
      <c r="K1046">
        <v>189</v>
      </c>
      <c r="L1046">
        <v>52</v>
      </c>
    </row>
    <row r="1047" spans="1:12">
      <c r="A1047" s="7" t="s">
        <v>5800</v>
      </c>
      <c r="B1047" s="7" t="s">
        <v>8868</v>
      </c>
      <c r="C1047" t="s">
        <v>5801</v>
      </c>
      <c r="D1047" t="s">
        <v>5802</v>
      </c>
      <c r="E1047">
        <v>9819</v>
      </c>
      <c r="F1047">
        <v>228</v>
      </c>
      <c r="G1047">
        <v>21</v>
      </c>
      <c r="H1047" t="s">
        <v>5803</v>
      </c>
      <c r="I1047" t="s">
        <v>5804</v>
      </c>
      <c r="J1047">
        <v>146</v>
      </c>
      <c r="K1047">
        <v>21</v>
      </c>
      <c r="L1047">
        <v>20</v>
      </c>
    </row>
    <row r="1048" spans="1:12">
      <c r="A1048" s="7" t="s">
        <v>5805</v>
      </c>
      <c r="B1048" s="7" t="s">
        <v>8869</v>
      </c>
      <c r="C1048" t="s">
        <v>5806</v>
      </c>
      <c r="D1048" t="s">
        <v>5807</v>
      </c>
      <c r="E1048">
        <v>8503</v>
      </c>
      <c r="F1048">
        <v>228</v>
      </c>
      <c r="G1048">
        <v>45</v>
      </c>
      <c r="H1048" t="s">
        <v>5808</v>
      </c>
      <c r="I1048" t="s">
        <v>5809</v>
      </c>
      <c r="J1048">
        <v>41</v>
      </c>
      <c r="K1048">
        <v>16</v>
      </c>
      <c r="L1048">
        <v>6</v>
      </c>
    </row>
    <row r="1049" spans="1:12">
      <c r="A1049" s="7" t="s">
        <v>5810</v>
      </c>
      <c r="B1049" s="7" t="s">
        <v>8870</v>
      </c>
      <c r="C1049" t="s">
        <v>5811</v>
      </c>
      <c r="D1049" t="s">
        <v>5812</v>
      </c>
      <c r="E1049">
        <v>7942</v>
      </c>
      <c r="F1049">
        <v>224</v>
      </c>
      <c r="G1049">
        <v>108</v>
      </c>
      <c r="H1049" t="s">
        <v>5813</v>
      </c>
      <c r="I1049" t="s">
        <v>5814</v>
      </c>
      <c r="J1049">
        <v>182</v>
      </c>
      <c r="K1049">
        <v>258</v>
      </c>
      <c r="L1049">
        <v>191</v>
      </c>
    </row>
    <row r="1050" spans="1:12">
      <c r="A1050" s="7" t="s">
        <v>5815</v>
      </c>
      <c r="B1050" s="7" t="s">
        <v>249</v>
      </c>
      <c r="C1050" t="s">
        <v>5816</v>
      </c>
      <c r="D1050" t="s">
        <v>5817</v>
      </c>
      <c r="E1050">
        <v>11493</v>
      </c>
      <c r="F1050">
        <v>224</v>
      </c>
      <c r="G1050">
        <v>144</v>
      </c>
      <c r="H1050" t="s">
        <v>5818</v>
      </c>
      <c r="I1050" t="s">
        <v>5819</v>
      </c>
      <c r="J1050">
        <v>2206</v>
      </c>
      <c r="K1050">
        <v>256</v>
      </c>
      <c r="L1050">
        <v>329</v>
      </c>
    </row>
    <row r="1051" spans="1:12">
      <c r="A1051" s="7" t="s">
        <v>5820</v>
      </c>
      <c r="B1051" s="7" t="s">
        <v>9411</v>
      </c>
      <c r="C1051" t="s">
        <v>5821</v>
      </c>
      <c r="D1051" t="s">
        <v>5822</v>
      </c>
      <c r="E1051">
        <v>7192</v>
      </c>
      <c r="F1051">
        <v>218</v>
      </c>
      <c r="G1051">
        <v>147</v>
      </c>
      <c r="H1051" t="s">
        <v>5823</v>
      </c>
      <c r="I1051" t="s">
        <v>5824</v>
      </c>
      <c r="J1051">
        <v>317</v>
      </c>
      <c r="K1051">
        <v>108</v>
      </c>
      <c r="L1051">
        <v>72</v>
      </c>
    </row>
    <row r="1052" spans="1:12">
      <c r="A1052" s="7" t="s">
        <v>5825</v>
      </c>
      <c r="B1052" s="7" t="s">
        <v>8871</v>
      </c>
      <c r="C1052" t="s">
        <v>5826</v>
      </c>
      <c r="D1052" t="s">
        <v>5827</v>
      </c>
      <c r="E1052">
        <v>12393</v>
      </c>
      <c r="F1052">
        <v>215</v>
      </c>
      <c r="G1052">
        <v>105</v>
      </c>
      <c r="H1052" t="s">
        <v>5828</v>
      </c>
      <c r="I1052" t="s">
        <v>5829</v>
      </c>
      <c r="J1052">
        <v>277</v>
      </c>
      <c r="K1052">
        <v>169</v>
      </c>
      <c r="L1052">
        <v>39</v>
      </c>
    </row>
    <row r="1053" spans="1:12">
      <c r="A1053" s="7" t="s">
        <v>5830</v>
      </c>
      <c r="B1053" s="7" t="s">
        <v>65</v>
      </c>
      <c r="C1053" t="s">
        <v>5831</v>
      </c>
      <c r="D1053" t="s">
        <v>5832</v>
      </c>
      <c r="E1053">
        <v>8087</v>
      </c>
      <c r="F1053">
        <v>213</v>
      </c>
      <c r="G1053">
        <v>216</v>
      </c>
      <c r="H1053" t="s">
        <v>5833</v>
      </c>
      <c r="I1053" t="s">
        <v>5834</v>
      </c>
      <c r="J1053">
        <v>982</v>
      </c>
      <c r="K1053">
        <v>0</v>
      </c>
      <c r="L1053">
        <v>176</v>
      </c>
    </row>
    <row r="1054" spans="1:12">
      <c r="A1054" s="7" t="s">
        <v>5835</v>
      </c>
      <c r="B1054" s="7" t="s">
        <v>8872</v>
      </c>
      <c r="C1054" t="s">
        <v>5836</v>
      </c>
      <c r="D1054" t="s">
        <v>5837</v>
      </c>
      <c r="E1054">
        <v>7390</v>
      </c>
      <c r="F1054">
        <v>210</v>
      </c>
      <c r="G1054">
        <v>32</v>
      </c>
      <c r="H1054" t="s">
        <v>5838</v>
      </c>
      <c r="I1054" t="s">
        <v>5839</v>
      </c>
      <c r="J1054">
        <v>99</v>
      </c>
      <c r="K1054">
        <v>44</v>
      </c>
      <c r="L1054">
        <v>52</v>
      </c>
    </row>
    <row r="1055" spans="1:12">
      <c r="A1055" s="7" t="s">
        <v>5840</v>
      </c>
      <c r="B1055" s="7" t="s">
        <v>9412</v>
      </c>
      <c r="C1055" t="s">
        <v>5841</v>
      </c>
      <c r="D1055" t="s">
        <v>5842</v>
      </c>
      <c r="E1055">
        <v>8669</v>
      </c>
      <c r="F1055">
        <v>210</v>
      </c>
      <c r="G1055">
        <v>67</v>
      </c>
      <c r="H1055" t="s">
        <v>5843</v>
      </c>
      <c r="I1055" t="s">
        <v>5844</v>
      </c>
      <c r="J1055">
        <v>47</v>
      </c>
      <c r="K1055">
        <v>47</v>
      </c>
      <c r="L1055">
        <v>27</v>
      </c>
    </row>
    <row r="1056" spans="1:12">
      <c r="A1056" s="7" t="s">
        <v>5845</v>
      </c>
      <c r="B1056" s="7" t="s">
        <v>9413</v>
      </c>
      <c r="C1056" t="s">
        <v>5846</v>
      </c>
      <c r="D1056" t="s">
        <v>5847</v>
      </c>
      <c r="E1056">
        <v>10050</v>
      </c>
      <c r="F1056">
        <v>209</v>
      </c>
      <c r="G1056">
        <v>59</v>
      </c>
      <c r="H1056" t="s">
        <v>5848</v>
      </c>
      <c r="I1056" t="s">
        <v>5849</v>
      </c>
      <c r="J1056">
        <v>115</v>
      </c>
      <c r="K1056">
        <v>39</v>
      </c>
      <c r="L1056">
        <v>27</v>
      </c>
    </row>
    <row r="1057" spans="1:12">
      <c r="A1057" s="7" t="s">
        <v>5850</v>
      </c>
      <c r="B1057" s="7" t="s">
        <v>331</v>
      </c>
      <c r="C1057" t="s">
        <v>5851</v>
      </c>
      <c r="D1057" t="s">
        <v>5852</v>
      </c>
      <c r="E1057">
        <v>8663</v>
      </c>
      <c r="F1057">
        <v>209</v>
      </c>
      <c r="G1057">
        <v>45</v>
      </c>
      <c r="H1057" t="s">
        <v>5853</v>
      </c>
      <c r="I1057" t="s">
        <v>5854</v>
      </c>
      <c r="J1057">
        <v>135</v>
      </c>
      <c r="K1057">
        <v>95</v>
      </c>
      <c r="L1057">
        <v>8</v>
      </c>
    </row>
    <row r="1058" spans="1:12">
      <c r="A1058" s="7" t="s">
        <v>5855</v>
      </c>
      <c r="B1058" s="7" t="s">
        <v>9414</v>
      </c>
      <c r="C1058" t="s">
        <v>5856</v>
      </c>
      <c r="D1058" t="s">
        <v>5857</v>
      </c>
      <c r="E1058">
        <v>12605</v>
      </c>
      <c r="F1058">
        <v>206</v>
      </c>
      <c r="G1058">
        <v>206</v>
      </c>
      <c r="H1058" t="s">
        <v>5858</v>
      </c>
      <c r="I1058" t="s">
        <v>5859</v>
      </c>
      <c r="J1058">
        <v>218</v>
      </c>
      <c r="K1058">
        <v>13</v>
      </c>
      <c r="L1058">
        <v>59</v>
      </c>
    </row>
    <row r="1059" spans="1:12">
      <c r="A1059" s="7" t="s">
        <v>5860</v>
      </c>
      <c r="B1059" s="7" t="s">
        <v>9415</v>
      </c>
      <c r="C1059" t="s">
        <v>5861</v>
      </c>
      <c r="D1059" t="s">
        <v>5862</v>
      </c>
      <c r="E1059">
        <v>7904</v>
      </c>
      <c r="F1059">
        <v>206</v>
      </c>
      <c r="G1059">
        <v>145</v>
      </c>
      <c r="H1059" t="s">
        <v>5863</v>
      </c>
      <c r="I1059" t="s">
        <v>5864</v>
      </c>
      <c r="J1059">
        <v>84</v>
      </c>
      <c r="K1059">
        <v>44</v>
      </c>
      <c r="L1059">
        <v>31</v>
      </c>
    </row>
    <row r="1060" spans="1:12">
      <c r="A1060" s="7" t="s">
        <v>5865</v>
      </c>
      <c r="B1060" s="7" t="s">
        <v>455</v>
      </c>
      <c r="C1060" t="s">
        <v>5866</v>
      </c>
      <c r="D1060" t="s">
        <v>5867</v>
      </c>
      <c r="E1060">
        <v>6780</v>
      </c>
      <c r="F1060">
        <v>191</v>
      </c>
      <c r="G1060">
        <v>42</v>
      </c>
      <c r="H1060" t="s">
        <v>5868</v>
      </c>
      <c r="I1060" t="s">
        <v>5869</v>
      </c>
      <c r="J1060">
        <v>1226</v>
      </c>
      <c r="K1060">
        <v>27</v>
      </c>
      <c r="L1060">
        <v>124</v>
      </c>
    </row>
    <row r="1061" spans="1:12">
      <c r="A1061" s="7" t="s">
        <v>5870</v>
      </c>
      <c r="B1061" s="7" t="s">
        <v>18</v>
      </c>
      <c r="C1061" t="s">
        <v>5871</v>
      </c>
      <c r="D1061" t="s">
        <v>5872</v>
      </c>
      <c r="E1061">
        <v>12593</v>
      </c>
      <c r="F1061">
        <v>188</v>
      </c>
      <c r="G1061">
        <v>89</v>
      </c>
      <c r="H1061" t="s">
        <v>5873</v>
      </c>
      <c r="I1061" t="s">
        <v>5874</v>
      </c>
      <c r="J1061">
        <v>683</v>
      </c>
      <c r="K1061">
        <v>402</v>
      </c>
      <c r="L1061">
        <v>136</v>
      </c>
    </row>
    <row r="1062" spans="1:12">
      <c r="A1062" s="7" t="s">
        <v>5875</v>
      </c>
      <c r="B1062" s="7" t="s">
        <v>9416</v>
      </c>
      <c r="C1062" t="s">
        <v>5876</v>
      </c>
      <c r="D1062" t="s">
        <v>5877</v>
      </c>
      <c r="E1062">
        <v>7051</v>
      </c>
      <c r="F1062">
        <v>170</v>
      </c>
      <c r="G1062">
        <v>177</v>
      </c>
      <c r="H1062" t="s">
        <v>5878</v>
      </c>
      <c r="I1062" t="s">
        <v>5879</v>
      </c>
      <c r="J1062">
        <v>569</v>
      </c>
      <c r="K1062">
        <v>31</v>
      </c>
      <c r="L1062">
        <v>200</v>
      </c>
    </row>
    <row r="1063" spans="1:12">
      <c r="A1063" s="7" t="s">
        <v>5880</v>
      </c>
      <c r="B1063" s="7" t="s">
        <v>8873</v>
      </c>
      <c r="C1063" t="s">
        <v>5881</v>
      </c>
      <c r="D1063" t="s">
        <v>5882</v>
      </c>
      <c r="E1063">
        <v>8206</v>
      </c>
      <c r="F1063">
        <v>166</v>
      </c>
      <c r="G1063">
        <v>83</v>
      </c>
      <c r="H1063" t="s">
        <v>5883</v>
      </c>
      <c r="I1063" t="s">
        <v>5884</v>
      </c>
      <c r="J1063">
        <v>254</v>
      </c>
      <c r="K1063">
        <v>138</v>
      </c>
      <c r="L1063">
        <v>76</v>
      </c>
    </row>
    <row r="1064" spans="1:12">
      <c r="A1064" s="7" t="s">
        <v>5885</v>
      </c>
      <c r="B1064" s="7" t="s">
        <v>11</v>
      </c>
      <c r="C1064" t="s">
        <v>5886</v>
      </c>
      <c r="D1064" t="s">
        <v>5887</v>
      </c>
      <c r="E1064">
        <v>8103</v>
      </c>
      <c r="F1064">
        <v>150</v>
      </c>
      <c r="G1064">
        <v>182</v>
      </c>
      <c r="H1064" t="s">
        <v>5888</v>
      </c>
      <c r="I1064" t="s">
        <v>5889</v>
      </c>
      <c r="J1064">
        <v>242</v>
      </c>
      <c r="K1064">
        <v>69</v>
      </c>
      <c r="L1064">
        <v>123</v>
      </c>
    </row>
    <row r="1065" spans="1:12">
      <c r="A1065" s="7" t="s">
        <v>5890</v>
      </c>
      <c r="B1065" s="7" t="s">
        <v>9417</v>
      </c>
      <c r="C1065" t="s">
        <v>5891</v>
      </c>
      <c r="D1065" t="s">
        <v>5892</v>
      </c>
      <c r="E1065">
        <v>6803</v>
      </c>
      <c r="F1065">
        <v>145</v>
      </c>
      <c r="G1065">
        <v>56</v>
      </c>
      <c r="H1065" t="s">
        <v>5893</v>
      </c>
      <c r="I1065" t="s">
        <v>5894</v>
      </c>
      <c r="J1065">
        <v>266</v>
      </c>
      <c r="K1065">
        <v>104</v>
      </c>
      <c r="L1065">
        <v>29</v>
      </c>
    </row>
    <row r="1066" spans="1:12">
      <c r="A1066" s="7" t="s">
        <v>5895</v>
      </c>
      <c r="B1066" s="7" t="s">
        <v>8874</v>
      </c>
      <c r="C1066" t="s">
        <v>5896</v>
      </c>
      <c r="D1066" t="s">
        <v>5897</v>
      </c>
      <c r="E1066">
        <v>11273</v>
      </c>
      <c r="F1066">
        <v>139</v>
      </c>
      <c r="G1066">
        <v>174</v>
      </c>
      <c r="H1066" t="s">
        <v>5898</v>
      </c>
      <c r="I1066" t="s">
        <v>5899</v>
      </c>
      <c r="J1066">
        <v>91</v>
      </c>
      <c r="K1066">
        <v>28</v>
      </c>
      <c r="L1066">
        <v>91</v>
      </c>
    </row>
    <row r="1067" spans="1:12">
      <c r="A1067" s="7" t="s">
        <v>5900</v>
      </c>
      <c r="B1067" s="7" t="s">
        <v>497</v>
      </c>
      <c r="C1067" t="s">
        <v>5901</v>
      </c>
      <c r="D1067" t="s">
        <v>5902</v>
      </c>
      <c r="E1067">
        <v>10195</v>
      </c>
      <c r="F1067">
        <v>135</v>
      </c>
      <c r="G1067">
        <v>36</v>
      </c>
      <c r="H1067" t="s">
        <v>5903</v>
      </c>
      <c r="I1067" t="s">
        <v>5904</v>
      </c>
      <c r="J1067">
        <v>98</v>
      </c>
      <c r="K1067">
        <v>106</v>
      </c>
      <c r="L1067">
        <v>31</v>
      </c>
    </row>
    <row r="1068" spans="1:12">
      <c r="A1068" s="7" t="s">
        <v>5905</v>
      </c>
      <c r="B1068" s="7" t="s">
        <v>8875</v>
      </c>
      <c r="C1068" t="s">
        <v>5906</v>
      </c>
      <c r="D1068" t="s">
        <v>5907</v>
      </c>
      <c r="E1068">
        <v>9806</v>
      </c>
      <c r="F1068">
        <v>123</v>
      </c>
      <c r="G1068">
        <v>27</v>
      </c>
      <c r="H1068" t="s">
        <v>5908</v>
      </c>
      <c r="I1068" t="s">
        <v>5909</v>
      </c>
      <c r="J1068">
        <v>186</v>
      </c>
      <c r="K1068">
        <v>91</v>
      </c>
      <c r="L1068">
        <v>15</v>
      </c>
    </row>
    <row r="1069" spans="1:12">
      <c r="A1069" s="7" t="s">
        <v>5910</v>
      </c>
      <c r="B1069" s="7" t="s">
        <v>444</v>
      </c>
      <c r="C1069" t="s">
        <v>5911</v>
      </c>
      <c r="D1069" t="s">
        <v>5912</v>
      </c>
      <c r="E1069">
        <v>12892</v>
      </c>
      <c r="F1069">
        <v>121</v>
      </c>
      <c r="G1069">
        <v>58</v>
      </c>
      <c r="H1069" t="s">
        <v>5913</v>
      </c>
      <c r="I1069" t="s">
        <v>5914</v>
      </c>
      <c r="J1069">
        <v>307</v>
      </c>
      <c r="K1069">
        <v>152</v>
      </c>
      <c r="L1069">
        <v>105</v>
      </c>
    </row>
    <row r="1070" spans="1:12">
      <c r="A1070" s="7" t="s">
        <v>5915</v>
      </c>
      <c r="B1070" s="7" t="s">
        <v>8876</v>
      </c>
      <c r="C1070" t="s">
        <v>5916</v>
      </c>
      <c r="D1070" t="s">
        <v>5917</v>
      </c>
      <c r="E1070">
        <v>7921</v>
      </c>
      <c r="F1070">
        <v>119</v>
      </c>
      <c r="G1070">
        <v>43</v>
      </c>
      <c r="H1070" t="s">
        <v>5918</v>
      </c>
      <c r="I1070" t="s">
        <v>5919</v>
      </c>
      <c r="J1070">
        <v>37</v>
      </c>
      <c r="K1070">
        <v>54</v>
      </c>
      <c r="L1070">
        <v>18</v>
      </c>
    </row>
    <row r="1071" spans="1:12">
      <c r="A1071" s="7" t="s">
        <v>5920</v>
      </c>
      <c r="B1071" s="7" t="s">
        <v>8877</v>
      </c>
      <c r="C1071" t="s">
        <v>5921</v>
      </c>
      <c r="D1071" t="s">
        <v>5922</v>
      </c>
      <c r="E1071">
        <v>11362</v>
      </c>
      <c r="F1071">
        <v>117</v>
      </c>
      <c r="G1071">
        <v>48</v>
      </c>
      <c r="H1071" t="s">
        <v>5923</v>
      </c>
      <c r="I1071" t="s">
        <v>5924</v>
      </c>
      <c r="J1071">
        <v>324</v>
      </c>
      <c r="K1071">
        <v>58</v>
      </c>
      <c r="L1071">
        <v>14</v>
      </c>
    </row>
    <row r="1072" spans="1:12">
      <c r="A1072" s="7" t="s">
        <v>5925</v>
      </c>
      <c r="B1072" s="7" t="s">
        <v>8878</v>
      </c>
      <c r="C1072" t="s">
        <v>5926</v>
      </c>
      <c r="D1072" t="s">
        <v>5927</v>
      </c>
      <c r="E1072">
        <v>7139</v>
      </c>
      <c r="F1072">
        <v>116</v>
      </c>
      <c r="G1072">
        <v>17</v>
      </c>
      <c r="H1072" t="s">
        <v>5928</v>
      </c>
      <c r="I1072" t="s">
        <v>5929</v>
      </c>
      <c r="J1072">
        <v>78</v>
      </c>
      <c r="K1072">
        <v>31</v>
      </c>
      <c r="L1072">
        <v>10</v>
      </c>
    </row>
    <row r="1073" spans="1:12">
      <c r="A1073" s="7" t="s">
        <v>5930</v>
      </c>
      <c r="B1073" s="7" t="s">
        <v>380</v>
      </c>
      <c r="C1073" t="s">
        <v>5931</v>
      </c>
      <c r="D1073" t="s">
        <v>5932</v>
      </c>
      <c r="E1073">
        <v>8616</v>
      </c>
      <c r="F1073">
        <v>116</v>
      </c>
      <c r="G1073">
        <v>56</v>
      </c>
      <c r="H1073" t="s">
        <v>5933</v>
      </c>
      <c r="I1073" t="s">
        <v>5934</v>
      </c>
      <c r="J1073">
        <v>347</v>
      </c>
      <c r="K1073">
        <v>169</v>
      </c>
      <c r="L1073">
        <v>75</v>
      </c>
    </row>
    <row r="1074" spans="1:12">
      <c r="A1074" s="7" t="s">
        <v>5935</v>
      </c>
      <c r="B1074" s="7" t="s">
        <v>19</v>
      </c>
      <c r="C1074" t="s">
        <v>5936</v>
      </c>
      <c r="D1074" t="s">
        <v>5937</v>
      </c>
      <c r="E1074">
        <v>7593</v>
      </c>
      <c r="F1074">
        <v>111</v>
      </c>
      <c r="G1074">
        <v>7</v>
      </c>
      <c r="H1074" t="s">
        <v>5938</v>
      </c>
      <c r="I1074" t="s">
        <v>5939</v>
      </c>
      <c r="J1074">
        <v>64</v>
      </c>
      <c r="K1074">
        <v>61</v>
      </c>
      <c r="L1074">
        <v>5</v>
      </c>
    </row>
    <row r="1075" spans="1:12">
      <c r="A1075" s="7" t="s">
        <v>5940</v>
      </c>
      <c r="B1075" s="7" t="s">
        <v>9418</v>
      </c>
      <c r="C1075" t="s">
        <v>5941</v>
      </c>
      <c r="D1075" t="s">
        <v>5942</v>
      </c>
      <c r="E1075">
        <v>6825</v>
      </c>
      <c r="F1075">
        <v>97</v>
      </c>
      <c r="G1075">
        <v>66</v>
      </c>
      <c r="H1075" t="s">
        <v>5943</v>
      </c>
      <c r="I1075" t="s">
        <v>5944</v>
      </c>
      <c r="J1075">
        <v>135</v>
      </c>
      <c r="K1075">
        <v>16</v>
      </c>
      <c r="L1075">
        <v>38</v>
      </c>
    </row>
    <row r="1076" spans="1:12">
      <c r="A1076" s="7" t="s">
        <v>5945</v>
      </c>
      <c r="B1076" s="7" t="s">
        <v>153</v>
      </c>
      <c r="C1076" t="s">
        <v>5946</v>
      </c>
      <c r="D1076" t="s">
        <v>5947</v>
      </c>
      <c r="E1076">
        <v>11144</v>
      </c>
      <c r="F1076">
        <v>93</v>
      </c>
      <c r="G1076">
        <v>43</v>
      </c>
      <c r="H1076" t="s">
        <v>5948</v>
      </c>
      <c r="I1076" t="s">
        <v>5949</v>
      </c>
      <c r="J1076">
        <v>500</v>
      </c>
      <c r="K1076">
        <v>135</v>
      </c>
      <c r="L1076">
        <v>85</v>
      </c>
    </row>
    <row r="1077" spans="1:12">
      <c r="A1077" s="7" t="s">
        <v>5950</v>
      </c>
      <c r="B1077" s="7" t="s">
        <v>438</v>
      </c>
      <c r="C1077" t="s">
        <v>5951</v>
      </c>
      <c r="D1077" t="s">
        <v>5952</v>
      </c>
      <c r="E1077">
        <v>6796</v>
      </c>
      <c r="F1077">
        <v>90</v>
      </c>
      <c r="G1077">
        <v>40</v>
      </c>
      <c r="H1077" t="s">
        <v>5953</v>
      </c>
      <c r="I1077" t="s">
        <v>5954</v>
      </c>
      <c r="J1077">
        <v>207</v>
      </c>
      <c r="K1077">
        <v>138</v>
      </c>
      <c r="L1077">
        <v>4</v>
      </c>
    </row>
    <row r="1078" spans="1:12">
      <c r="A1078" s="7" t="s">
        <v>5955</v>
      </c>
      <c r="B1078" s="7" t="s">
        <v>541</v>
      </c>
      <c r="C1078" t="s">
        <v>5956</v>
      </c>
      <c r="D1078" t="s">
        <v>5957</v>
      </c>
      <c r="E1078">
        <v>7964</v>
      </c>
      <c r="F1078">
        <v>87</v>
      </c>
      <c r="G1078">
        <v>41</v>
      </c>
      <c r="H1078" t="s">
        <v>5958</v>
      </c>
      <c r="I1078" t="s">
        <v>5959</v>
      </c>
      <c r="J1078">
        <v>118</v>
      </c>
      <c r="K1078">
        <v>49</v>
      </c>
      <c r="L1078">
        <v>3</v>
      </c>
    </row>
    <row r="1079" spans="1:12">
      <c r="A1079" s="7" t="s">
        <v>5960</v>
      </c>
      <c r="B1079" s="7" t="s">
        <v>517</v>
      </c>
      <c r="C1079" t="s">
        <v>5961</v>
      </c>
      <c r="D1079" t="s">
        <v>5962</v>
      </c>
      <c r="E1079">
        <v>11397</v>
      </c>
      <c r="F1079">
        <v>84</v>
      </c>
      <c r="G1079">
        <v>29</v>
      </c>
      <c r="H1079" t="s">
        <v>5963</v>
      </c>
      <c r="I1079" t="s">
        <v>5964</v>
      </c>
      <c r="J1079">
        <v>418</v>
      </c>
      <c r="K1079">
        <v>48</v>
      </c>
      <c r="L1079">
        <v>11</v>
      </c>
    </row>
    <row r="1080" spans="1:12">
      <c r="A1080" s="7" t="s">
        <v>5965</v>
      </c>
      <c r="B1080" s="7" t="s">
        <v>8879</v>
      </c>
      <c r="C1080" t="s">
        <v>5966</v>
      </c>
      <c r="D1080" t="s">
        <v>5967</v>
      </c>
      <c r="E1080">
        <v>7144</v>
      </c>
      <c r="F1080">
        <v>81</v>
      </c>
      <c r="G1080">
        <v>30</v>
      </c>
      <c r="H1080" t="s">
        <v>5968</v>
      </c>
      <c r="I1080" t="s">
        <v>5969</v>
      </c>
      <c r="J1080">
        <v>78</v>
      </c>
      <c r="K1080">
        <v>112</v>
      </c>
      <c r="L1080">
        <v>15</v>
      </c>
    </row>
    <row r="1081" spans="1:12">
      <c r="A1081" s="7" t="s">
        <v>5970</v>
      </c>
      <c r="B1081" s="7" t="s">
        <v>8880</v>
      </c>
      <c r="C1081" t="s">
        <v>5971</v>
      </c>
      <c r="D1081" t="s">
        <v>5972</v>
      </c>
      <c r="E1081">
        <v>9078</v>
      </c>
      <c r="F1081">
        <v>80</v>
      </c>
      <c r="G1081">
        <v>15</v>
      </c>
      <c r="H1081" t="s">
        <v>5973</v>
      </c>
      <c r="I1081" t="s">
        <v>5974</v>
      </c>
      <c r="J1081">
        <v>39</v>
      </c>
      <c r="K1081">
        <v>3</v>
      </c>
      <c r="L1081">
        <v>0</v>
      </c>
    </row>
    <row r="1082" spans="1:12">
      <c r="A1082" s="7" t="s">
        <v>5975</v>
      </c>
      <c r="B1082" s="7" t="s">
        <v>9419</v>
      </c>
      <c r="C1082" t="s">
        <v>5976</v>
      </c>
      <c r="D1082" t="s">
        <v>5977</v>
      </c>
      <c r="E1082">
        <v>8946</v>
      </c>
      <c r="F1082">
        <v>73</v>
      </c>
      <c r="G1082">
        <v>150</v>
      </c>
      <c r="H1082" t="s">
        <v>5978</v>
      </c>
      <c r="I1082" t="s">
        <v>5979</v>
      </c>
      <c r="J1082">
        <v>206</v>
      </c>
      <c r="K1082">
        <v>0</v>
      </c>
      <c r="L1082">
        <v>104</v>
      </c>
    </row>
    <row r="1083" spans="1:12">
      <c r="A1083" s="7" t="s">
        <v>5980</v>
      </c>
      <c r="B1083" s="7" t="s">
        <v>9420</v>
      </c>
      <c r="C1083" t="s">
        <v>5981</v>
      </c>
      <c r="D1083" t="s">
        <v>5982</v>
      </c>
      <c r="E1083">
        <v>6898</v>
      </c>
      <c r="F1083">
        <v>73</v>
      </c>
      <c r="G1083">
        <v>39</v>
      </c>
      <c r="H1083" t="s">
        <v>5983</v>
      </c>
      <c r="I1083" t="s">
        <v>5984</v>
      </c>
      <c r="J1083">
        <v>65</v>
      </c>
      <c r="K1083">
        <v>14</v>
      </c>
      <c r="L1083">
        <v>12</v>
      </c>
    </row>
    <row r="1084" spans="1:12">
      <c r="A1084" s="7" t="s">
        <v>5985</v>
      </c>
      <c r="B1084" s="7" t="s">
        <v>257</v>
      </c>
      <c r="C1084" t="s">
        <v>5986</v>
      </c>
      <c r="D1084" t="s">
        <v>5987</v>
      </c>
      <c r="E1084">
        <v>8081</v>
      </c>
      <c r="F1084">
        <v>64</v>
      </c>
      <c r="G1084">
        <v>18</v>
      </c>
      <c r="H1084" t="s">
        <v>5988</v>
      </c>
      <c r="I1084" t="s">
        <v>5989</v>
      </c>
      <c r="J1084">
        <v>2100</v>
      </c>
      <c r="K1084">
        <v>10</v>
      </c>
      <c r="L1084">
        <v>185</v>
      </c>
    </row>
    <row r="1085" spans="1:12">
      <c r="A1085" s="7" t="s">
        <v>5990</v>
      </c>
      <c r="B1085" s="7" t="s">
        <v>8881</v>
      </c>
      <c r="C1085" t="s">
        <v>5991</v>
      </c>
      <c r="D1085" t="s">
        <v>5992</v>
      </c>
      <c r="E1085">
        <v>9788</v>
      </c>
      <c r="F1085">
        <v>60</v>
      </c>
      <c r="G1085">
        <v>29</v>
      </c>
      <c r="H1085" t="s">
        <v>5993</v>
      </c>
      <c r="I1085" t="s">
        <v>5994</v>
      </c>
      <c r="J1085">
        <v>75</v>
      </c>
      <c r="K1085">
        <v>7</v>
      </c>
      <c r="L1085">
        <v>18</v>
      </c>
    </row>
    <row r="1086" spans="1:12">
      <c r="A1086" s="7" t="s">
        <v>5995</v>
      </c>
      <c r="B1086" s="7" t="s">
        <v>8882</v>
      </c>
      <c r="C1086" t="s">
        <v>5996</v>
      </c>
      <c r="D1086" t="s">
        <v>5997</v>
      </c>
      <c r="E1086">
        <v>7319</v>
      </c>
      <c r="F1086">
        <v>59</v>
      </c>
      <c r="G1086">
        <v>4</v>
      </c>
      <c r="H1086" t="s">
        <v>5998</v>
      </c>
      <c r="I1086" t="s">
        <v>5999</v>
      </c>
      <c r="J1086">
        <v>67</v>
      </c>
      <c r="K1086">
        <v>59</v>
      </c>
      <c r="L1086">
        <v>0</v>
      </c>
    </row>
    <row r="1087" spans="1:12">
      <c r="A1087" s="7" t="s">
        <v>6000</v>
      </c>
      <c r="B1087" s="7" t="s">
        <v>9421</v>
      </c>
      <c r="C1087" t="s">
        <v>6001</v>
      </c>
      <c r="D1087" t="s">
        <v>6002</v>
      </c>
      <c r="E1087">
        <v>11809</v>
      </c>
      <c r="F1087">
        <v>56</v>
      </c>
      <c r="G1087">
        <v>10</v>
      </c>
      <c r="H1087" t="s">
        <v>6003</v>
      </c>
      <c r="I1087" t="s">
        <v>6004</v>
      </c>
      <c r="J1087">
        <v>9</v>
      </c>
      <c r="K1087">
        <v>12</v>
      </c>
      <c r="L1087">
        <v>2</v>
      </c>
    </row>
    <row r="1088" spans="1:12">
      <c r="A1088" s="7" t="s">
        <v>6005</v>
      </c>
      <c r="B1088" s="7" t="s">
        <v>41</v>
      </c>
      <c r="C1088" t="s">
        <v>6006</v>
      </c>
      <c r="D1088" t="s">
        <v>6007</v>
      </c>
      <c r="E1088">
        <v>8312</v>
      </c>
      <c r="F1088">
        <v>56</v>
      </c>
      <c r="G1088">
        <v>32</v>
      </c>
      <c r="H1088" t="s">
        <v>6008</v>
      </c>
      <c r="I1088" t="s">
        <v>6009</v>
      </c>
      <c r="J1088">
        <v>969</v>
      </c>
      <c r="K1088">
        <v>161</v>
      </c>
      <c r="L1088">
        <v>156</v>
      </c>
    </row>
    <row r="1089" spans="1:12">
      <c r="A1089" s="7" t="s">
        <v>6010</v>
      </c>
      <c r="B1089" s="7" t="s">
        <v>9422</v>
      </c>
      <c r="C1089" t="s">
        <v>6011</v>
      </c>
      <c r="D1089" t="s">
        <v>6012</v>
      </c>
      <c r="E1089">
        <v>15225</v>
      </c>
      <c r="F1089">
        <v>262</v>
      </c>
      <c r="G1089">
        <v>51</v>
      </c>
      <c r="H1089" t="s">
        <v>6013</v>
      </c>
      <c r="I1089" t="s">
        <v>6014</v>
      </c>
      <c r="J1089">
        <v>214</v>
      </c>
      <c r="K1089">
        <v>136</v>
      </c>
      <c r="L1089">
        <v>147</v>
      </c>
    </row>
    <row r="1090" spans="1:12">
      <c r="A1090" s="7" t="s">
        <v>6015</v>
      </c>
      <c r="B1090" s="7" t="s">
        <v>419</v>
      </c>
      <c r="C1090" t="s">
        <v>6016</v>
      </c>
      <c r="D1090" t="s">
        <v>6017</v>
      </c>
      <c r="E1090">
        <v>16133</v>
      </c>
      <c r="F1090">
        <v>254</v>
      </c>
      <c r="G1090">
        <v>216</v>
      </c>
      <c r="H1090" t="s">
        <v>6018</v>
      </c>
      <c r="I1090" t="s">
        <v>6019</v>
      </c>
      <c r="J1090">
        <v>1558</v>
      </c>
      <c r="K1090">
        <v>256</v>
      </c>
      <c r="L1090">
        <v>392</v>
      </c>
    </row>
    <row r="1091" spans="1:12">
      <c r="A1091" s="7" t="s">
        <v>6020</v>
      </c>
      <c r="B1091" s="7" t="s">
        <v>30</v>
      </c>
      <c r="C1091" t="s">
        <v>6021</v>
      </c>
      <c r="D1091" t="s">
        <v>6022</v>
      </c>
      <c r="E1091">
        <v>13268</v>
      </c>
      <c r="F1091">
        <v>251</v>
      </c>
      <c r="G1091">
        <v>138</v>
      </c>
      <c r="H1091" t="s">
        <v>6023</v>
      </c>
      <c r="I1091" t="s">
        <v>6024</v>
      </c>
      <c r="J1091">
        <v>121</v>
      </c>
      <c r="K1091">
        <v>1691</v>
      </c>
      <c r="L1091">
        <v>67</v>
      </c>
    </row>
    <row r="1092" spans="1:12">
      <c r="A1092" s="7" t="s">
        <v>6025</v>
      </c>
      <c r="B1092" s="7" t="s">
        <v>268</v>
      </c>
      <c r="C1092" t="s">
        <v>6026</v>
      </c>
      <c r="D1092" t="s">
        <v>6027</v>
      </c>
      <c r="E1092">
        <v>17316</v>
      </c>
      <c r="F1092">
        <v>250</v>
      </c>
      <c r="G1092">
        <v>49</v>
      </c>
      <c r="H1092" t="s">
        <v>6028</v>
      </c>
      <c r="I1092" t="s">
        <v>6029</v>
      </c>
      <c r="J1092">
        <v>1725</v>
      </c>
      <c r="K1092">
        <v>307</v>
      </c>
      <c r="L1092">
        <v>536</v>
      </c>
    </row>
    <row r="1093" spans="1:12">
      <c r="A1093" s="7" t="s">
        <v>6030</v>
      </c>
      <c r="B1093" s="7" t="s">
        <v>113</v>
      </c>
      <c r="C1093" t="s">
        <v>6031</v>
      </c>
      <c r="D1093" t="s">
        <v>6032</v>
      </c>
      <c r="E1093">
        <v>16654</v>
      </c>
      <c r="F1093">
        <v>247</v>
      </c>
      <c r="G1093">
        <v>60</v>
      </c>
      <c r="H1093" t="s">
        <v>6033</v>
      </c>
      <c r="I1093" t="s">
        <v>6034</v>
      </c>
      <c r="J1093">
        <v>181</v>
      </c>
      <c r="K1093">
        <v>218</v>
      </c>
      <c r="L1093">
        <v>39</v>
      </c>
    </row>
    <row r="1094" spans="1:12">
      <c r="A1094" s="7" t="s">
        <v>6035</v>
      </c>
      <c r="B1094" s="7" t="s">
        <v>314</v>
      </c>
      <c r="C1094" t="s">
        <v>6036</v>
      </c>
      <c r="D1094" t="s">
        <v>6037</v>
      </c>
      <c r="E1094">
        <v>14182</v>
      </c>
      <c r="F1094">
        <v>217</v>
      </c>
      <c r="G1094">
        <v>76</v>
      </c>
      <c r="H1094" t="s">
        <v>6038</v>
      </c>
      <c r="I1094" t="s">
        <v>6039</v>
      </c>
      <c r="J1094">
        <v>156</v>
      </c>
      <c r="K1094">
        <v>55</v>
      </c>
      <c r="L1094">
        <v>17</v>
      </c>
    </row>
    <row r="1095" spans="1:12">
      <c r="A1095" s="7" t="s">
        <v>6040</v>
      </c>
      <c r="B1095" s="7" t="s">
        <v>300</v>
      </c>
      <c r="C1095" t="s">
        <v>6041</v>
      </c>
      <c r="D1095" t="s">
        <v>6042</v>
      </c>
      <c r="E1095">
        <v>14129</v>
      </c>
      <c r="F1095">
        <v>207</v>
      </c>
      <c r="G1095">
        <v>31</v>
      </c>
      <c r="H1095" t="s">
        <v>6043</v>
      </c>
      <c r="I1095" t="s">
        <v>6044</v>
      </c>
      <c r="J1095">
        <v>641</v>
      </c>
      <c r="K1095">
        <v>140</v>
      </c>
      <c r="L1095">
        <v>57</v>
      </c>
    </row>
    <row r="1096" spans="1:12">
      <c r="A1096" s="7" t="s">
        <v>6045</v>
      </c>
      <c r="B1096" s="7" t="s">
        <v>100</v>
      </c>
      <c r="C1096" t="s">
        <v>6046</v>
      </c>
      <c r="D1096" t="s">
        <v>6047</v>
      </c>
      <c r="E1096">
        <v>19047</v>
      </c>
      <c r="F1096">
        <v>198</v>
      </c>
      <c r="G1096">
        <v>166</v>
      </c>
      <c r="H1096" t="s">
        <v>6048</v>
      </c>
      <c r="I1096" t="s">
        <v>6049</v>
      </c>
      <c r="J1096">
        <v>240</v>
      </c>
      <c r="K1096">
        <v>49</v>
      </c>
      <c r="L1096">
        <v>120</v>
      </c>
    </row>
    <row r="1097" spans="1:12">
      <c r="A1097" s="7" t="s">
        <v>6050</v>
      </c>
      <c r="B1097" s="7" t="s">
        <v>9423</v>
      </c>
      <c r="C1097" t="s">
        <v>6051</v>
      </c>
      <c r="D1097" t="s">
        <v>6052</v>
      </c>
      <c r="E1097">
        <v>17235</v>
      </c>
      <c r="F1097">
        <v>158</v>
      </c>
      <c r="G1097">
        <v>53</v>
      </c>
      <c r="H1097" t="s">
        <v>6053</v>
      </c>
      <c r="I1097" t="s">
        <v>6054</v>
      </c>
      <c r="J1097">
        <v>163</v>
      </c>
      <c r="K1097">
        <v>211</v>
      </c>
      <c r="L1097">
        <v>22</v>
      </c>
    </row>
    <row r="1098" spans="1:12">
      <c r="A1098" s="7" t="s">
        <v>6055</v>
      </c>
      <c r="B1098" s="7" t="s">
        <v>382</v>
      </c>
      <c r="C1098" t="s">
        <v>6056</v>
      </c>
      <c r="D1098" t="s">
        <v>6057</v>
      </c>
      <c r="E1098">
        <v>14368</v>
      </c>
      <c r="F1098">
        <v>157</v>
      </c>
      <c r="G1098">
        <v>131</v>
      </c>
      <c r="H1098" t="s">
        <v>6058</v>
      </c>
      <c r="I1098" t="s">
        <v>6059</v>
      </c>
      <c r="J1098">
        <v>1587</v>
      </c>
      <c r="K1098">
        <v>442</v>
      </c>
      <c r="L1098">
        <v>260</v>
      </c>
    </row>
    <row r="1099" spans="1:12">
      <c r="A1099" s="7" t="s">
        <v>6060</v>
      </c>
      <c r="B1099" s="7" t="s">
        <v>557</v>
      </c>
      <c r="C1099" t="s">
        <v>6061</v>
      </c>
      <c r="D1099" t="s">
        <v>6062</v>
      </c>
      <c r="E1099">
        <v>19038</v>
      </c>
      <c r="F1099">
        <v>156</v>
      </c>
      <c r="G1099">
        <v>105</v>
      </c>
      <c r="H1099" t="s">
        <v>6063</v>
      </c>
      <c r="I1099" t="s">
        <v>6064</v>
      </c>
      <c r="J1099">
        <v>762</v>
      </c>
      <c r="K1099">
        <v>97</v>
      </c>
      <c r="L1099">
        <v>133</v>
      </c>
    </row>
    <row r="1100" spans="1:12">
      <c r="A1100" s="7" t="s">
        <v>6065</v>
      </c>
      <c r="B1100" s="7" t="s">
        <v>263</v>
      </c>
      <c r="C1100" t="s">
        <v>6066</v>
      </c>
      <c r="D1100" t="s">
        <v>6067</v>
      </c>
      <c r="E1100">
        <v>18347</v>
      </c>
      <c r="F1100">
        <v>147</v>
      </c>
      <c r="G1100">
        <v>44</v>
      </c>
      <c r="H1100" t="s">
        <v>6068</v>
      </c>
      <c r="I1100" t="s">
        <v>6069</v>
      </c>
      <c r="J1100">
        <v>149</v>
      </c>
      <c r="K1100">
        <v>73</v>
      </c>
      <c r="L1100">
        <v>29</v>
      </c>
    </row>
    <row r="1101" spans="1:12">
      <c r="A1101" s="7" t="s">
        <v>6070</v>
      </c>
      <c r="B1101" s="7" t="s">
        <v>454</v>
      </c>
      <c r="C1101" t="s">
        <v>6071</v>
      </c>
      <c r="D1101" t="s">
        <v>6072</v>
      </c>
      <c r="E1101">
        <v>13136</v>
      </c>
      <c r="F1101">
        <v>137</v>
      </c>
      <c r="G1101">
        <v>61</v>
      </c>
      <c r="H1101" t="s">
        <v>6073</v>
      </c>
      <c r="I1101" t="s">
        <v>6074</v>
      </c>
      <c r="J1101">
        <v>183</v>
      </c>
      <c r="K1101">
        <v>154</v>
      </c>
      <c r="L1101">
        <v>123</v>
      </c>
    </row>
    <row r="1102" spans="1:12">
      <c r="A1102" s="7" t="s">
        <v>6075</v>
      </c>
      <c r="B1102" s="7" t="s">
        <v>282</v>
      </c>
      <c r="C1102" t="s">
        <v>6076</v>
      </c>
      <c r="D1102" t="s">
        <v>6077</v>
      </c>
      <c r="E1102">
        <v>15656</v>
      </c>
      <c r="F1102">
        <v>134</v>
      </c>
      <c r="G1102">
        <v>48</v>
      </c>
      <c r="H1102" t="s">
        <v>6078</v>
      </c>
      <c r="I1102" t="s">
        <v>6079</v>
      </c>
      <c r="J1102">
        <v>144</v>
      </c>
      <c r="K1102">
        <v>0</v>
      </c>
      <c r="L1102">
        <v>54</v>
      </c>
    </row>
    <row r="1103" spans="1:12">
      <c r="A1103" s="7" t="s">
        <v>6080</v>
      </c>
      <c r="B1103" s="7" t="s">
        <v>510</v>
      </c>
      <c r="C1103" t="s">
        <v>6081</v>
      </c>
      <c r="D1103" t="s">
        <v>6082</v>
      </c>
      <c r="E1103">
        <v>13642</v>
      </c>
      <c r="F1103">
        <v>125</v>
      </c>
      <c r="G1103">
        <v>54</v>
      </c>
      <c r="H1103" t="s">
        <v>6083</v>
      </c>
      <c r="I1103" t="s">
        <v>6084</v>
      </c>
      <c r="J1103">
        <v>1044</v>
      </c>
      <c r="K1103">
        <v>576</v>
      </c>
      <c r="L1103">
        <v>238</v>
      </c>
    </row>
    <row r="1104" spans="1:12">
      <c r="A1104" s="7" t="s">
        <v>6085</v>
      </c>
      <c r="B1104" s="7" t="s">
        <v>8883</v>
      </c>
      <c r="C1104" t="s">
        <v>6086</v>
      </c>
      <c r="D1104" t="s">
        <v>6087</v>
      </c>
      <c r="E1104">
        <v>18103</v>
      </c>
      <c r="F1104">
        <v>122</v>
      </c>
      <c r="G1104">
        <v>58</v>
      </c>
      <c r="H1104" t="s">
        <v>6088</v>
      </c>
      <c r="I1104" t="s">
        <v>6089</v>
      </c>
      <c r="J1104">
        <v>13</v>
      </c>
      <c r="K1104">
        <v>0</v>
      </c>
      <c r="L1104">
        <v>29</v>
      </c>
    </row>
    <row r="1105" spans="1:12">
      <c r="A1105" s="7" t="s">
        <v>6090</v>
      </c>
      <c r="B1105" s="7" t="s">
        <v>317</v>
      </c>
      <c r="C1105" t="s">
        <v>6091</v>
      </c>
      <c r="D1105" t="s">
        <v>6092</v>
      </c>
      <c r="E1105">
        <v>13621</v>
      </c>
      <c r="F1105">
        <v>117</v>
      </c>
      <c r="G1105">
        <v>53</v>
      </c>
      <c r="H1105" t="s">
        <v>6093</v>
      </c>
      <c r="I1105" t="s">
        <v>6094</v>
      </c>
      <c r="J1105">
        <v>166</v>
      </c>
      <c r="K1105">
        <v>257</v>
      </c>
      <c r="L1105">
        <v>34</v>
      </c>
    </row>
    <row r="1106" spans="1:12">
      <c r="A1106" s="7" t="s">
        <v>6095</v>
      </c>
      <c r="B1106" s="7" t="s">
        <v>9424</v>
      </c>
      <c r="C1106" t="s">
        <v>6096</v>
      </c>
      <c r="D1106" t="s">
        <v>6097</v>
      </c>
      <c r="E1106">
        <v>19003</v>
      </c>
      <c r="F1106">
        <v>97</v>
      </c>
      <c r="G1106">
        <v>26</v>
      </c>
      <c r="H1106" t="s">
        <v>6098</v>
      </c>
      <c r="I1106" t="s">
        <v>6099</v>
      </c>
      <c r="J1106">
        <v>1006</v>
      </c>
      <c r="K1106">
        <v>0</v>
      </c>
      <c r="L1106">
        <v>41</v>
      </c>
    </row>
    <row r="1107" spans="1:12">
      <c r="A1107" s="7" t="s">
        <v>6100</v>
      </c>
      <c r="B1107" s="7" t="s">
        <v>518</v>
      </c>
      <c r="C1107" t="s">
        <v>6101</v>
      </c>
      <c r="D1107" t="s">
        <v>6102</v>
      </c>
      <c r="E1107">
        <v>18910</v>
      </c>
      <c r="F1107">
        <v>97</v>
      </c>
      <c r="G1107">
        <v>26</v>
      </c>
      <c r="H1107" t="s">
        <v>6103</v>
      </c>
      <c r="I1107" t="s">
        <v>6104</v>
      </c>
      <c r="J1107">
        <v>262</v>
      </c>
      <c r="K1107">
        <v>111</v>
      </c>
      <c r="L1107">
        <v>33</v>
      </c>
    </row>
    <row r="1108" spans="1:12">
      <c r="A1108" s="7" t="s">
        <v>6105</v>
      </c>
      <c r="B1108" s="7" t="s">
        <v>406</v>
      </c>
      <c r="C1108" t="s">
        <v>6106</v>
      </c>
      <c r="D1108" t="s">
        <v>6107</v>
      </c>
      <c r="E1108">
        <v>17424</v>
      </c>
      <c r="F1108">
        <v>91</v>
      </c>
      <c r="G1108">
        <v>104</v>
      </c>
      <c r="H1108" t="s">
        <v>6108</v>
      </c>
      <c r="I1108" t="s">
        <v>6109</v>
      </c>
      <c r="J1108">
        <v>1566</v>
      </c>
      <c r="K1108">
        <v>0</v>
      </c>
      <c r="L1108">
        <v>67</v>
      </c>
    </row>
    <row r="1109" spans="1:12">
      <c r="A1109" s="7" t="s">
        <v>6110</v>
      </c>
      <c r="B1109" s="7" t="s">
        <v>359</v>
      </c>
      <c r="C1109" t="s">
        <v>6111</v>
      </c>
      <c r="D1109" t="s">
        <v>6112</v>
      </c>
      <c r="E1109">
        <v>14686</v>
      </c>
      <c r="F1109">
        <v>87</v>
      </c>
      <c r="G1109">
        <v>28</v>
      </c>
      <c r="H1109" t="s">
        <v>6113</v>
      </c>
      <c r="I1109" t="s">
        <v>6114</v>
      </c>
      <c r="J1109">
        <v>113</v>
      </c>
      <c r="K1109">
        <v>33</v>
      </c>
      <c r="L1109">
        <v>2</v>
      </c>
    </row>
    <row r="1110" spans="1:12">
      <c r="A1110" s="7" t="s">
        <v>6115</v>
      </c>
      <c r="B1110" s="7" t="s">
        <v>474</v>
      </c>
      <c r="C1110" t="s">
        <v>6116</v>
      </c>
      <c r="D1110" t="s">
        <v>6117</v>
      </c>
      <c r="E1110">
        <v>13986</v>
      </c>
      <c r="F1110">
        <v>87</v>
      </c>
      <c r="G1110">
        <v>63</v>
      </c>
      <c r="H1110" t="s">
        <v>6118</v>
      </c>
      <c r="I1110" t="s">
        <v>6119</v>
      </c>
      <c r="J1110">
        <v>806</v>
      </c>
      <c r="K1110">
        <v>0</v>
      </c>
      <c r="L1110">
        <v>39</v>
      </c>
    </row>
    <row r="1111" spans="1:12">
      <c r="A1111" s="7" t="s">
        <v>6120</v>
      </c>
      <c r="B1111" s="7" t="s">
        <v>9425</v>
      </c>
      <c r="C1111" t="s">
        <v>6121</v>
      </c>
      <c r="D1111" t="s">
        <v>6122</v>
      </c>
      <c r="E1111">
        <v>14486</v>
      </c>
      <c r="F1111">
        <v>77</v>
      </c>
      <c r="G1111">
        <v>65</v>
      </c>
      <c r="H1111" t="s">
        <v>6123</v>
      </c>
      <c r="I1111" t="s">
        <v>6124</v>
      </c>
      <c r="J1111">
        <v>115</v>
      </c>
      <c r="K1111">
        <v>49</v>
      </c>
      <c r="L1111">
        <v>18</v>
      </c>
    </row>
    <row r="1112" spans="1:12">
      <c r="A1112" s="7" t="s">
        <v>6125</v>
      </c>
      <c r="B1112" s="7" t="s">
        <v>8884</v>
      </c>
      <c r="C1112" t="s">
        <v>6126</v>
      </c>
      <c r="D1112" t="s">
        <v>6127</v>
      </c>
      <c r="E1112">
        <v>18069</v>
      </c>
      <c r="F1112">
        <v>77</v>
      </c>
      <c r="G1112">
        <v>75</v>
      </c>
      <c r="H1112" t="s">
        <v>6128</v>
      </c>
      <c r="I1112" t="s">
        <v>6129</v>
      </c>
      <c r="J1112">
        <v>64</v>
      </c>
      <c r="K1112">
        <v>50</v>
      </c>
      <c r="L1112">
        <v>8</v>
      </c>
    </row>
    <row r="1113" spans="1:12">
      <c r="A1113" s="7" t="s">
        <v>6130</v>
      </c>
      <c r="B1113" s="7" t="s">
        <v>9426</v>
      </c>
      <c r="C1113" t="s">
        <v>6131</v>
      </c>
      <c r="D1113" t="s">
        <v>6132</v>
      </c>
      <c r="E1113">
        <v>15565</v>
      </c>
      <c r="F1113">
        <v>76</v>
      </c>
      <c r="G1113">
        <v>29</v>
      </c>
      <c r="H1113" t="s">
        <v>6133</v>
      </c>
      <c r="I1113" t="s">
        <v>6134</v>
      </c>
      <c r="J1113">
        <v>62</v>
      </c>
      <c r="K1113">
        <v>18</v>
      </c>
      <c r="L1113">
        <v>8</v>
      </c>
    </row>
    <row r="1114" spans="1:12">
      <c r="A1114" s="7" t="s">
        <v>6135</v>
      </c>
      <c r="B1114" s="7" t="s">
        <v>9427</v>
      </c>
      <c r="C1114" t="s">
        <v>6136</v>
      </c>
      <c r="D1114" t="s">
        <v>6137</v>
      </c>
      <c r="E1114">
        <v>15699</v>
      </c>
      <c r="F1114">
        <v>74</v>
      </c>
      <c r="G1114">
        <v>97</v>
      </c>
      <c r="H1114" t="s">
        <v>6138</v>
      </c>
      <c r="I1114" t="s">
        <v>6139</v>
      </c>
      <c r="J1114">
        <v>93</v>
      </c>
      <c r="K1114">
        <v>159</v>
      </c>
      <c r="L1114">
        <v>73</v>
      </c>
    </row>
    <row r="1115" spans="1:12">
      <c r="A1115" s="7" t="s">
        <v>6140</v>
      </c>
      <c r="B1115" s="7" t="s">
        <v>9428</v>
      </c>
      <c r="C1115" t="s">
        <v>6141</v>
      </c>
      <c r="D1115" t="s">
        <v>6142</v>
      </c>
      <c r="E1115">
        <v>14480</v>
      </c>
      <c r="F1115">
        <v>69</v>
      </c>
      <c r="G1115">
        <v>30</v>
      </c>
      <c r="H1115" t="s">
        <v>6143</v>
      </c>
      <c r="I1115" t="s">
        <v>6144</v>
      </c>
      <c r="J1115">
        <v>337</v>
      </c>
      <c r="K1115">
        <v>9</v>
      </c>
      <c r="L1115">
        <v>6</v>
      </c>
    </row>
    <row r="1116" spans="1:12">
      <c r="A1116" s="7" t="s">
        <v>6145</v>
      </c>
      <c r="B1116" s="7" t="s">
        <v>8885</v>
      </c>
      <c r="C1116" t="s">
        <v>6146</v>
      </c>
      <c r="D1116" t="s">
        <v>6147</v>
      </c>
      <c r="E1116">
        <v>25046</v>
      </c>
      <c r="F1116">
        <v>296</v>
      </c>
      <c r="G1116">
        <v>107</v>
      </c>
      <c r="H1116" t="s">
        <v>6148</v>
      </c>
      <c r="I1116" t="s">
        <v>6149</v>
      </c>
      <c r="J1116">
        <v>177</v>
      </c>
      <c r="K1116">
        <v>208</v>
      </c>
      <c r="L1116">
        <v>59</v>
      </c>
    </row>
    <row r="1117" spans="1:12">
      <c r="A1117" s="7" t="s">
        <v>6150</v>
      </c>
      <c r="B1117" s="7" t="s">
        <v>114</v>
      </c>
      <c r="C1117" t="s">
        <v>6151</v>
      </c>
      <c r="D1117" t="s">
        <v>6152</v>
      </c>
      <c r="E1117">
        <v>24908</v>
      </c>
      <c r="F1117">
        <v>252</v>
      </c>
      <c r="G1117">
        <v>140</v>
      </c>
      <c r="H1117" t="s">
        <v>6153</v>
      </c>
      <c r="I1117" t="s">
        <v>6154</v>
      </c>
      <c r="J1117">
        <v>315</v>
      </c>
      <c r="K1117">
        <v>252</v>
      </c>
      <c r="L1117">
        <v>420</v>
      </c>
    </row>
    <row r="1118" spans="1:12">
      <c r="A1118" s="7" t="s">
        <v>6155</v>
      </c>
      <c r="B1118" s="7" t="s">
        <v>527</v>
      </c>
      <c r="C1118" t="s">
        <v>6156</v>
      </c>
      <c r="D1118" t="s">
        <v>6157</v>
      </c>
      <c r="E1118">
        <v>21453</v>
      </c>
      <c r="F1118">
        <v>227</v>
      </c>
      <c r="G1118">
        <v>75</v>
      </c>
      <c r="H1118" t="s">
        <v>6158</v>
      </c>
      <c r="I1118" t="s">
        <v>6159</v>
      </c>
      <c r="J1118">
        <v>318</v>
      </c>
      <c r="K1118">
        <v>78</v>
      </c>
      <c r="L1118">
        <v>58</v>
      </c>
    </row>
    <row r="1119" spans="1:12">
      <c r="A1119" s="7" t="s">
        <v>6160</v>
      </c>
      <c r="B1119" s="7" t="s">
        <v>468</v>
      </c>
      <c r="C1119" t="s">
        <v>6161</v>
      </c>
      <c r="D1119" t="s">
        <v>6162</v>
      </c>
      <c r="E1119">
        <v>20219</v>
      </c>
      <c r="F1119">
        <v>172</v>
      </c>
      <c r="G1119">
        <v>116</v>
      </c>
      <c r="H1119" t="s">
        <v>6163</v>
      </c>
      <c r="I1119" t="s">
        <v>6164</v>
      </c>
      <c r="J1119">
        <v>762</v>
      </c>
      <c r="K1119">
        <v>0</v>
      </c>
      <c r="L1119">
        <v>148</v>
      </c>
    </row>
    <row r="1120" spans="1:12">
      <c r="A1120" s="7" t="s">
        <v>6165</v>
      </c>
      <c r="B1120" s="7" t="s">
        <v>8886</v>
      </c>
      <c r="C1120" t="s">
        <v>6166</v>
      </c>
      <c r="D1120" t="s">
        <v>6167</v>
      </c>
      <c r="E1120">
        <v>21649</v>
      </c>
      <c r="F1120">
        <v>138</v>
      </c>
      <c r="G1120">
        <v>30</v>
      </c>
      <c r="H1120" t="s">
        <v>6168</v>
      </c>
      <c r="I1120" t="s">
        <v>6169</v>
      </c>
      <c r="J1120">
        <v>145</v>
      </c>
      <c r="K1120">
        <v>181</v>
      </c>
      <c r="L1120">
        <v>41</v>
      </c>
    </row>
    <row r="1121" spans="1:12">
      <c r="A1121" s="7" t="s">
        <v>6170</v>
      </c>
      <c r="B1121" s="7" t="s">
        <v>8887</v>
      </c>
      <c r="C1121" t="s">
        <v>6171</v>
      </c>
      <c r="D1121" t="s">
        <v>6172</v>
      </c>
      <c r="E1121">
        <v>21294</v>
      </c>
      <c r="F1121">
        <v>133</v>
      </c>
      <c r="G1121">
        <v>21</v>
      </c>
      <c r="H1121" t="s">
        <v>6173</v>
      </c>
      <c r="I1121" t="s">
        <v>6174</v>
      </c>
      <c r="J1121">
        <v>110</v>
      </c>
      <c r="K1121">
        <v>62</v>
      </c>
      <c r="L1121">
        <v>19</v>
      </c>
    </row>
    <row r="1122" spans="1:12">
      <c r="A1122" s="7" t="s">
        <v>6175</v>
      </c>
      <c r="B1122" s="7" t="s">
        <v>290</v>
      </c>
      <c r="C1122" t="s">
        <v>6176</v>
      </c>
      <c r="D1122" t="s">
        <v>6177</v>
      </c>
      <c r="E1122">
        <v>19766</v>
      </c>
      <c r="F1122">
        <v>118</v>
      </c>
      <c r="G1122">
        <v>57</v>
      </c>
      <c r="H1122" t="s">
        <v>6178</v>
      </c>
      <c r="I1122" t="s">
        <v>6179</v>
      </c>
      <c r="J1122">
        <v>246</v>
      </c>
      <c r="K1122">
        <v>47</v>
      </c>
      <c r="L1122">
        <v>69</v>
      </c>
    </row>
    <row r="1123" spans="1:12">
      <c r="A1123" s="7" t="s">
        <v>6180</v>
      </c>
      <c r="B1123" s="7" t="s">
        <v>58</v>
      </c>
      <c r="C1123" t="s">
        <v>6181</v>
      </c>
      <c r="D1123" t="s">
        <v>6182</v>
      </c>
      <c r="E1123">
        <v>24835</v>
      </c>
      <c r="F1123">
        <v>118</v>
      </c>
      <c r="G1123">
        <v>77</v>
      </c>
      <c r="H1123" t="s">
        <v>6183</v>
      </c>
      <c r="I1123" t="s">
        <v>6184</v>
      </c>
      <c r="J1123">
        <v>179</v>
      </c>
      <c r="K1123">
        <v>0</v>
      </c>
      <c r="L1123">
        <v>608</v>
      </c>
    </row>
    <row r="1124" spans="1:12">
      <c r="A1124" s="7" t="s">
        <v>6185</v>
      </c>
      <c r="B1124" s="7" t="s">
        <v>351</v>
      </c>
      <c r="C1124" t="s">
        <v>6186</v>
      </c>
      <c r="D1124" t="s">
        <v>6187</v>
      </c>
      <c r="E1124">
        <v>20153</v>
      </c>
      <c r="F1124">
        <v>116</v>
      </c>
      <c r="G1124">
        <v>6</v>
      </c>
      <c r="H1124" t="s">
        <v>6188</v>
      </c>
      <c r="I1124" t="s">
        <v>6189</v>
      </c>
      <c r="J1124">
        <v>362</v>
      </c>
      <c r="K1124">
        <v>56</v>
      </c>
      <c r="L1124">
        <v>10</v>
      </c>
    </row>
    <row r="1125" spans="1:12">
      <c r="A1125" s="7" t="s">
        <v>6190</v>
      </c>
      <c r="B1125" s="7" t="s">
        <v>127</v>
      </c>
      <c r="C1125" t="s">
        <v>6191</v>
      </c>
      <c r="D1125" t="s">
        <v>6192</v>
      </c>
      <c r="E1125">
        <v>20892</v>
      </c>
      <c r="F1125">
        <v>104</v>
      </c>
      <c r="G1125">
        <v>51</v>
      </c>
      <c r="H1125" t="s">
        <v>6193</v>
      </c>
      <c r="I1125" t="s">
        <v>6194</v>
      </c>
      <c r="J1125">
        <v>593</v>
      </c>
      <c r="K1125">
        <v>517</v>
      </c>
      <c r="L1125">
        <v>108</v>
      </c>
    </row>
    <row r="1126" spans="1:12">
      <c r="A1126" s="7" t="s">
        <v>6195</v>
      </c>
      <c r="B1126" s="7" t="s">
        <v>363</v>
      </c>
      <c r="C1126" t="s">
        <v>6196</v>
      </c>
      <c r="D1126" t="s">
        <v>6197</v>
      </c>
      <c r="E1126">
        <v>21070</v>
      </c>
      <c r="F1126">
        <v>102</v>
      </c>
      <c r="G1126">
        <v>34</v>
      </c>
      <c r="H1126" t="s">
        <v>6198</v>
      </c>
      <c r="I1126" t="s">
        <v>6199</v>
      </c>
      <c r="J1126">
        <v>88</v>
      </c>
      <c r="K1126">
        <v>61</v>
      </c>
      <c r="L1126">
        <v>27</v>
      </c>
    </row>
    <row r="1127" spans="1:12">
      <c r="A1127" s="7" t="s">
        <v>6200</v>
      </c>
      <c r="B1127" s="7" t="s">
        <v>105</v>
      </c>
      <c r="C1127" t="s">
        <v>6201</v>
      </c>
      <c r="D1127" t="s">
        <v>6202</v>
      </c>
      <c r="E1127">
        <v>25232</v>
      </c>
      <c r="F1127">
        <v>96</v>
      </c>
      <c r="G1127">
        <v>57</v>
      </c>
      <c r="H1127" t="s">
        <v>6203</v>
      </c>
      <c r="I1127" t="s">
        <v>6204</v>
      </c>
      <c r="J1127">
        <v>201</v>
      </c>
      <c r="K1127">
        <v>143</v>
      </c>
      <c r="L1127">
        <v>299</v>
      </c>
    </row>
    <row r="1128" spans="1:12">
      <c r="A1128" s="7" t="s">
        <v>6205</v>
      </c>
      <c r="B1128" s="7" t="s">
        <v>450</v>
      </c>
      <c r="C1128" t="s">
        <v>6206</v>
      </c>
      <c r="D1128" t="s">
        <v>6207</v>
      </c>
      <c r="E1128">
        <v>19360</v>
      </c>
      <c r="F1128">
        <v>86</v>
      </c>
      <c r="G1128">
        <v>28</v>
      </c>
      <c r="H1128" t="s">
        <v>6208</v>
      </c>
      <c r="I1128" t="s">
        <v>6209</v>
      </c>
      <c r="J1128">
        <v>1484</v>
      </c>
      <c r="K1128">
        <v>282</v>
      </c>
      <c r="L1128">
        <v>117</v>
      </c>
    </row>
    <row r="1129" spans="1:12">
      <c r="A1129" s="7" t="s">
        <v>6210</v>
      </c>
      <c r="B1129" s="7" t="s">
        <v>437</v>
      </c>
      <c r="C1129" t="s">
        <v>6211</v>
      </c>
      <c r="D1129" t="s">
        <v>6212</v>
      </c>
      <c r="E1129">
        <v>24707</v>
      </c>
      <c r="F1129">
        <v>82</v>
      </c>
      <c r="G1129">
        <v>12</v>
      </c>
      <c r="H1129" t="s">
        <v>6213</v>
      </c>
      <c r="I1129" t="s">
        <v>6214</v>
      </c>
      <c r="J1129">
        <v>689</v>
      </c>
      <c r="K1129">
        <v>19</v>
      </c>
      <c r="L1129">
        <v>15</v>
      </c>
    </row>
    <row r="1130" spans="1:12">
      <c r="A1130" s="7" t="s">
        <v>6215</v>
      </c>
      <c r="B1130" s="7" t="s">
        <v>431</v>
      </c>
      <c r="C1130" t="s">
        <v>6216</v>
      </c>
      <c r="D1130" t="s">
        <v>6217</v>
      </c>
      <c r="E1130">
        <v>25294</v>
      </c>
      <c r="F1130">
        <v>79</v>
      </c>
      <c r="G1130">
        <v>21</v>
      </c>
      <c r="H1130" t="s">
        <v>6218</v>
      </c>
      <c r="I1130" t="s">
        <v>6219</v>
      </c>
      <c r="J1130">
        <v>12</v>
      </c>
      <c r="K1130">
        <v>0</v>
      </c>
      <c r="L1130">
        <v>22</v>
      </c>
    </row>
    <row r="1131" spans="1:12">
      <c r="A1131" s="7" t="s">
        <v>6220</v>
      </c>
      <c r="B1131" s="7" t="s">
        <v>8888</v>
      </c>
      <c r="C1131" t="s">
        <v>6221</v>
      </c>
      <c r="D1131" t="s">
        <v>6222</v>
      </c>
      <c r="E1131">
        <v>19586</v>
      </c>
      <c r="F1131">
        <v>77</v>
      </c>
      <c r="G1131">
        <v>42</v>
      </c>
      <c r="H1131" t="s">
        <v>6223</v>
      </c>
      <c r="I1131" t="s">
        <v>6224</v>
      </c>
      <c r="J1131">
        <v>108</v>
      </c>
      <c r="K1131">
        <v>51</v>
      </c>
      <c r="L1131">
        <v>28</v>
      </c>
    </row>
    <row r="1132" spans="1:12">
      <c r="A1132" s="7" t="s">
        <v>6225</v>
      </c>
      <c r="B1132" s="7" t="s">
        <v>8889</v>
      </c>
      <c r="C1132" t="s">
        <v>6226</v>
      </c>
      <c r="D1132" t="s">
        <v>6227</v>
      </c>
      <c r="E1132">
        <v>20822</v>
      </c>
      <c r="F1132">
        <v>74</v>
      </c>
      <c r="G1132">
        <v>20</v>
      </c>
      <c r="H1132" t="s">
        <v>6228</v>
      </c>
      <c r="I1132" t="s">
        <v>6229</v>
      </c>
      <c r="J1132">
        <v>475</v>
      </c>
      <c r="K1132">
        <v>114</v>
      </c>
      <c r="L1132">
        <v>82</v>
      </c>
    </row>
    <row r="1133" spans="1:12">
      <c r="A1133" s="7" t="s">
        <v>6230</v>
      </c>
      <c r="B1133" s="7" t="s">
        <v>49</v>
      </c>
      <c r="C1133" t="s">
        <v>6231</v>
      </c>
      <c r="D1133" t="s">
        <v>6232</v>
      </c>
      <c r="E1133">
        <v>20129</v>
      </c>
      <c r="F1133">
        <v>72</v>
      </c>
      <c r="G1133">
        <v>42</v>
      </c>
      <c r="H1133" t="s">
        <v>6233</v>
      </c>
      <c r="I1133" t="s">
        <v>6234</v>
      </c>
      <c r="J1133">
        <v>23</v>
      </c>
      <c r="K1133">
        <v>66</v>
      </c>
      <c r="L1133">
        <v>20</v>
      </c>
    </row>
    <row r="1134" spans="1:12">
      <c r="A1134" s="7" t="s">
        <v>6235</v>
      </c>
      <c r="B1134" s="7" t="s">
        <v>9429</v>
      </c>
      <c r="C1134" t="s">
        <v>6236</v>
      </c>
      <c r="D1134" t="s">
        <v>6237</v>
      </c>
      <c r="E1134">
        <v>24774</v>
      </c>
      <c r="F1134">
        <v>70</v>
      </c>
      <c r="G1134">
        <v>60</v>
      </c>
      <c r="H1134" t="s">
        <v>6238</v>
      </c>
      <c r="I1134" t="s">
        <v>6239</v>
      </c>
      <c r="J1134">
        <v>100</v>
      </c>
      <c r="K1134">
        <v>34</v>
      </c>
      <c r="L1134">
        <v>11</v>
      </c>
    </row>
    <row r="1135" spans="1:12">
      <c r="A1135" s="7" t="s">
        <v>6240</v>
      </c>
      <c r="B1135" s="7" t="s">
        <v>260</v>
      </c>
      <c r="C1135" t="s">
        <v>6241</v>
      </c>
      <c r="D1135" t="s">
        <v>6242</v>
      </c>
      <c r="E1135">
        <v>19317</v>
      </c>
      <c r="F1135">
        <v>64</v>
      </c>
      <c r="G1135">
        <v>9</v>
      </c>
      <c r="H1135" t="s">
        <v>6243</v>
      </c>
      <c r="I1135" t="s">
        <v>6244</v>
      </c>
      <c r="J1135">
        <v>245</v>
      </c>
      <c r="K1135">
        <v>26</v>
      </c>
      <c r="L1135">
        <v>0</v>
      </c>
    </row>
    <row r="1136" spans="1:12">
      <c r="A1136" s="7" t="s">
        <v>6245</v>
      </c>
      <c r="B1136" s="7" t="s">
        <v>198</v>
      </c>
      <c r="C1136" t="s">
        <v>6246</v>
      </c>
      <c r="D1136" t="s">
        <v>6247</v>
      </c>
      <c r="E1136">
        <v>22034</v>
      </c>
      <c r="F1136">
        <v>62</v>
      </c>
      <c r="G1136">
        <v>62</v>
      </c>
      <c r="H1136" t="s">
        <v>6248</v>
      </c>
      <c r="I1136" t="s">
        <v>6249</v>
      </c>
      <c r="J1136">
        <v>477</v>
      </c>
      <c r="K1136">
        <v>0</v>
      </c>
      <c r="L1136">
        <v>412</v>
      </c>
    </row>
    <row r="1137" spans="1:12">
      <c r="A1137" s="7" t="s">
        <v>6250</v>
      </c>
      <c r="B1137" s="7" t="s">
        <v>123</v>
      </c>
      <c r="C1137" t="s">
        <v>6251</v>
      </c>
      <c r="D1137" t="s">
        <v>6252</v>
      </c>
      <c r="E1137">
        <v>34606</v>
      </c>
      <c r="F1137">
        <v>283</v>
      </c>
      <c r="G1137">
        <v>74</v>
      </c>
      <c r="H1137" t="s">
        <v>6253</v>
      </c>
      <c r="I1137" t="s">
        <v>6254</v>
      </c>
      <c r="J1137">
        <v>694</v>
      </c>
      <c r="K1137">
        <v>0</v>
      </c>
      <c r="L1137">
        <v>328</v>
      </c>
    </row>
    <row r="1138" spans="1:12">
      <c r="A1138" s="7" t="s">
        <v>6255</v>
      </c>
      <c r="B1138" s="7" t="s">
        <v>9430</v>
      </c>
      <c r="C1138" t="s">
        <v>6256</v>
      </c>
      <c r="D1138" t="s">
        <v>6257</v>
      </c>
      <c r="E1138">
        <v>32740</v>
      </c>
      <c r="F1138">
        <v>236</v>
      </c>
      <c r="G1138">
        <v>161</v>
      </c>
      <c r="H1138" t="s">
        <v>6258</v>
      </c>
      <c r="I1138" t="s">
        <v>6259</v>
      </c>
      <c r="J1138">
        <v>6</v>
      </c>
      <c r="K1138">
        <v>92</v>
      </c>
      <c r="L1138">
        <v>109</v>
      </c>
    </row>
    <row r="1139" spans="1:12">
      <c r="A1139" s="7" t="s">
        <v>6260</v>
      </c>
      <c r="B1139" s="7" t="s">
        <v>218</v>
      </c>
      <c r="C1139" t="s">
        <v>6261</v>
      </c>
      <c r="D1139" t="s">
        <v>6262</v>
      </c>
      <c r="E1139">
        <v>44051</v>
      </c>
      <c r="F1139">
        <v>236</v>
      </c>
      <c r="G1139">
        <v>129</v>
      </c>
      <c r="H1139" t="s">
        <v>6263</v>
      </c>
      <c r="I1139" t="s">
        <v>6264</v>
      </c>
      <c r="J1139">
        <v>188</v>
      </c>
      <c r="K1139">
        <v>183</v>
      </c>
      <c r="L1139">
        <v>49</v>
      </c>
    </row>
    <row r="1140" spans="1:12">
      <c r="A1140" s="7" t="s">
        <v>6265</v>
      </c>
      <c r="B1140" s="7" t="s">
        <v>304</v>
      </c>
      <c r="C1140" t="s">
        <v>6266</v>
      </c>
      <c r="D1140" t="s">
        <v>6267</v>
      </c>
      <c r="E1140">
        <v>48626</v>
      </c>
      <c r="F1140">
        <v>229</v>
      </c>
      <c r="G1140">
        <v>220</v>
      </c>
      <c r="H1140" t="s">
        <v>6268</v>
      </c>
      <c r="I1140" t="s">
        <v>6269</v>
      </c>
      <c r="J1140">
        <v>403</v>
      </c>
      <c r="K1140">
        <v>0</v>
      </c>
      <c r="L1140">
        <v>111</v>
      </c>
    </row>
    <row r="1141" spans="1:12">
      <c r="A1141" s="7" t="s">
        <v>6270</v>
      </c>
      <c r="B1141" s="7" t="s">
        <v>529</v>
      </c>
      <c r="C1141" t="s">
        <v>6271</v>
      </c>
      <c r="D1141" t="s">
        <v>6272</v>
      </c>
      <c r="E1141">
        <v>29082</v>
      </c>
      <c r="F1141">
        <v>228</v>
      </c>
      <c r="G1141">
        <v>189</v>
      </c>
      <c r="H1141" t="s">
        <v>6273</v>
      </c>
      <c r="I1141" t="s">
        <v>6274</v>
      </c>
      <c r="J1141">
        <v>744</v>
      </c>
      <c r="K1141">
        <v>148</v>
      </c>
      <c r="L1141">
        <v>148</v>
      </c>
    </row>
    <row r="1142" spans="1:12">
      <c r="A1142" s="7" t="s">
        <v>6275</v>
      </c>
      <c r="B1142" s="7" t="s">
        <v>9431</v>
      </c>
      <c r="C1142" t="s">
        <v>6276</v>
      </c>
      <c r="D1142" t="s">
        <v>6277</v>
      </c>
      <c r="E1142">
        <v>30168</v>
      </c>
      <c r="F1142">
        <v>227</v>
      </c>
      <c r="G1142">
        <v>92</v>
      </c>
      <c r="H1142" t="s">
        <v>6278</v>
      </c>
      <c r="I1142" t="s">
        <v>6279</v>
      </c>
      <c r="J1142">
        <v>133</v>
      </c>
      <c r="K1142">
        <v>209</v>
      </c>
      <c r="L1142">
        <v>29</v>
      </c>
    </row>
    <row r="1143" spans="1:12">
      <c r="A1143" s="7" t="s">
        <v>6280</v>
      </c>
      <c r="B1143" s="7" t="s">
        <v>8890</v>
      </c>
      <c r="C1143" t="s">
        <v>6281</v>
      </c>
      <c r="D1143" t="s">
        <v>6282</v>
      </c>
      <c r="E1143">
        <v>42034</v>
      </c>
      <c r="F1143">
        <v>221</v>
      </c>
      <c r="G1143">
        <v>140</v>
      </c>
      <c r="H1143" t="s">
        <v>6283</v>
      </c>
      <c r="I1143" t="s">
        <v>6284</v>
      </c>
      <c r="J1143">
        <v>1186</v>
      </c>
      <c r="K1143">
        <v>0</v>
      </c>
      <c r="L1143">
        <v>439</v>
      </c>
    </row>
    <row r="1144" spans="1:12">
      <c r="A1144" s="7" t="s">
        <v>6285</v>
      </c>
      <c r="B1144" s="7" t="s">
        <v>309</v>
      </c>
      <c r="C1144" t="s">
        <v>6286</v>
      </c>
      <c r="D1144" t="s">
        <v>6287</v>
      </c>
      <c r="E1144">
        <v>31113</v>
      </c>
      <c r="F1144">
        <v>219</v>
      </c>
      <c r="G1144">
        <v>81</v>
      </c>
      <c r="H1144" t="s">
        <v>6288</v>
      </c>
      <c r="I1144" t="s">
        <v>6289</v>
      </c>
      <c r="J1144">
        <v>798</v>
      </c>
      <c r="K1144">
        <v>0</v>
      </c>
      <c r="L1144">
        <v>103</v>
      </c>
    </row>
    <row r="1145" spans="1:12">
      <c r="A1145" s="7" t="s">
        <v>6290</v>
      </c>
      <c r="B1145" s="7" t="s">
        <v>57</v>
      </c>
      <c r="C1145" t="s">
        <v>6291</v>
      </c>
      <c r="D1145" t="s">
        <v>6292</v>
      </c>
      <c r="E1145">
        <v>35370</v>
      </c>
      <c r="F1145">
        <v>219</v>
      </c>
      <c r="G1145">
        <v>48</v>
      </c>
      <c r="H1145" t="s">
        <v>6293</v>
      </c>
      <c r="I1145" t="s">
        <v>6294</v>
      </c>
      <c r="J1145">
        <v>75</v>
      </c>
      <c r="K1145">
        <v>39</v>
      </c>
      <c r="L1145">
        <v>16</v>
      </c>
    </row>
    <row r="1146" spans="1:12">
      <c r="A1146" s="7" t="s">
        <v>6295</v>
      </c>
      <c r="B1146" s="7" t="s">
        <v>395</v>
      </c>
      <c r="C1146" t="s">
        <v>6296</v>
      </c>
      <c r="D1146" t="s">
        <v>6297</v>
      </c>
      <c r="E1146">
        <v>26278</v>
      </c>
      <c r="F1146">
        <v>204</v>
      </c>
      <c r="G1146">
        <v>91</v>
      </c>
      <c r="H1146" t="s">
        <v>6298</v>
      </c>
      <c r="I1146" t="s">
        <v>6299</v>
      </c>
      <c r="J1146">
        <v>100</v>
      </c>
      <c r="K1146">
        <v>137</v>
      </c>
      <c r="L1146">
        <v>28</v>
      </c>
    </row>
    <row r="1147" spans="1:12">
      <c r="A1147" s="7" t="s">
        <v>6300</v>
      </c>
      <c r="B1147" s="7" t="s">
        <v>9432</v>
      </c>
      <c r="C1147" t="s">
        <v>6301</v>
      </c>
      <c r="D1147" t="s">
        <v>6302</v>
      </c>
      <c r="E1147">
        <v>33089</v>
      </c>
      <c r="F1147">
        <v>197</v>
      </c>
      <c r="G1147">
        <v>60</v>
      </c>
      <c r="H1147" t="s">
        <v>6303</v>
      </c>
      <c r="I1147" t="s">
        <v>6304</v>
      </c>
      <c r="J1147">
        <v>39</v>
      </c>
      <c r="K1147">
        <v>71</v>
      </c>
      <c r="L1147">
        <v>19</v>
      </c>
    </row>
    <row r="1148" spans="1:12">
      <c r="A1148" s="7" t="s">
        <v>6305</v>
      </c>
      <c r="B1148" s="7" t="s">
        <v>40</v>
      </c>
      <c r="C1148" t="s">
        <v>6306</v>
      </c>
      <c r="D1148" t="s">
        <v>6307</v>
      </c>
      <c r="E1148">
        <v>43927</v>
      </c>
      <c r="F1148">
        <v>193</v>
      </c>
      <c r="G1148">
        <v>22</v>
      </c>
      <c r="H1148" t="s">
        <v>6308</v>
      </c>
      <c r="I1148" t="s">
        <v>6309</v>
      </c>
      <c r="J1148">
        <v>460</v>
      </c>
      <c r="K1148">
        <v>30</v>
      </c>
      <c r="L1148">
        <v>42</v>
      </c>
    </row>
    <row r="1149" spans="1:12">
      <c r="A1149" s="7" t="s">
        <v>6310</v>
      </c>
      <c r="B1149" s="7" t="s">
        <v>460</v>
      </c>
      <c r="C1149" t="s">
        <v>6311</v>
      </c>
      <c r="D1149" t="s">
        <v>6312</v>
      </c>
      <c r="E1149">
        <v>41851</v>
      </c>
      <c r="F1149">
        <v>186</v>
      </c>
      <c r="G1149">
        <v>91</v>
      </c>
      <c r="H1149" t="s">
        <v>6313</v>
      </c>
      <c r="I1149" t="s">
        <v>6314</v>
      </c>
      <c r="J1149">
        <v>859</v>
      </c>
      <c r="K1149">
        <v>190</v>
      </c>
      <c r="L1149">
        <v>285</v>
      </c>
    </row>
    <row r="1150" spans="1:12">
      <c r="A1150" s="7" t="s">
        <v>6315</v>
      </c>
      <c r="B1150" s="7" t="s">
        <v>223</v>
      </c>
      <c r="C1150" t="s">
        <v>6316</v>
      </c>
      <c r="D1150" t="s">
        <v>6317</v>
      </c>
      <c r="E1150">
        <v>48917</v>
      </c>
      <c r="F1150">
        <v>186</v>
      </c>
      <c r="G1150">
        <v>112</v>
      </c>
      <c r="H1150" t="s">
        <v>6318</v>
      </c>
      <c r="I1150" t="s">
        <v>6319</v>
      </c>
      <c r="J1150">
        <v>1405</v>
      </c>
      <c r="K1150">
        <v>1919</v>
      </c>
      <c r="L1150">
        <v>262</v>
      </c>
    </row>
    <row r="1151" spans="1:12">
      <c r="A1151" s="7" t="s">
        <v>6320</v>
      </c>
      <c r="B1151" s="7" t="s">
        <v>325</v>
      </c>
      <c r="C1151" t="s">
        <v>6321</v>
      </c>
      <c r="D1151" t="s">
        <v>6322</v>
      </c>
      <c r="E1151">
        <v>48014</v>
      </c>
      <c r="F1151">
        <v>181</v>
      </c>
      <c r="G1151">
        <v>48</v>
      </c>
      <c r="H1151" t="s">
        <v>6323</v>
      </c>
      <c r="I1151" t="s">
        <v>6324</v>
      </c>
      <c r="J1151">
        <v>561</v>
      </c>
      <c r="K1151">
        <v>789</v>
      </c>
      <c r="L1151">
        <v>87</v>
      </c>
    </row>
    <row r="1152" spans="1:12">
      <c r="A1152" s="7" t="s">
        <v>6325</v>
      </c>
      <c r="B1152" s="7" t="s">
        <v>285</v>
      </c>
      <c r="C1152" t="s">
        <v>6326</v>
      </c>
      <c r="D1152" t="s">
        <v>6327</v>
      </c>
      <c r="E1152">
        <v>30916</v>
      </c>
      <c r="F1152">
        <v>170</v>
      </c>
      <c r="G1152">
        <v>200</v>
      </c>
      <c r="H1152" t="s">
        <v>6328</v>
      </c>
      <c r="I1152" t="s">
        <v>6329</v>
      </c>
      <c r="J1152">
        <v>160</v>
      </c>
      <c r="K1152">
        <v>0</v>
      </c>
      <c r="L1152">
        <v>127</v>
      </c>
    </row>
    <row r="1153" spans="1:12">
      <c r="A1153" s="7" t="s">
        <v>6330</v>
      </c>
      <c r="B1153" s="7" t="s">
        <v>367</v>
      </c>
      <c r="C1153" t="s">
        <v>6331</v>
      </c>
      <c r="D1153" t="s">
        <v>6332</v>
      </c>
      <c r="E1153">
        <v>33345</v>
      </c>
      <c r="F1153">
        <v>167</v>
      </c>
      <c r="G1153">
        <v>74</v>
      </c>
      <c r="H1153" t="s">
        <v>6333</v>
      </c>
      <c r="I1153" t="s">
        <v>6334</v>
      </c>
      <c r="J1153">
        <v>1098</v>
      </c>
      <c r="K1153">
        <v>73</v>
      </c>
      <c r="L1153">
        <v>26</v>
      </c>
    </row>
    <row r="1154" spans="1:12">
      <c r="A1154" s="7" t="s">
        <v>6335</v>
      </c>
      <c r="B1154" s="7" t="s">
        <v>76</v>
      </c>
      <c r="C1154" t="s">
        <v>6336</v>
      </c>
      <c r="D1154" t="s">
        <v>6337</v>
      </c>
      <c r="E1154">
        <v>28626</v>
      </c>
      <c r="F1154">
        <v>165</v>
      </c>
      <c r="G1154">
        <v>85</v>
      </c>
      <c r="H1154" t="s">
        <v>6338</v>
      </c>
      <c r="I1154" t="s">
        <v>6339</v>
      </c>
      <c r="J1154">
        <v>959</v>
      </c>
      <c r="K1154">
        <v>45</v>
      </c>
      <c r="L1154">
        <v>423</v>
      </c>
    </row>
    <row r="1155" spans="1:12">
      <c r="A1155" s="7" t="s">
        <v>6340</v>
      </c>
      <c r="B1155" s="7" t="s">
        <v>59</v>
      </c>
      <c r="C1155" t="s">
        <v>6341</v>
      </c>
      <c r="D1155" t="s">
        <v>6342</v>
      </c>
      <c r="E1155">
        <v>41604</v>
      </c>
      <c r="F1155">
        <v>154</v>
      </c>
      <c r="G1155">
        <v>664</v>
      </c>
      <c r="H1155" t="s">
        <v>6343</v>
      </c>
      <c r="I1155" t="s">
        <v>6344</v>
      </c>
      <c r="J1155">
        <v>3695</v>
      </c>
      <c r="K1155">
        <v>20</v>
      </c>
      <c r="L1155">
        <v>1607</v>
      </c>
    </row>
    <row r="1156" spans="1:12">
      <c r="A1156" s="7" t="s">
        <v>6345</v>
      </c>
      <c r="B1156" s="7" t="s">
        <v>191</v>
      </c>
      <c r="C1156" t="s">
        <v>6346</v>
      </c>
      <c r="D1156" t="s">
        <v>6347</v>
      </c>
      <c r="E1156">
        <v>32825</v>
      </c>
      <c r="F1156">
        <v>147</v>
      </c>
      <c r="G1156">
        <v>77</v>
      </c>
      <c r="H1156" t="s">
        <v>6348</v>
      </c>
      <c r="I1156" t="s">
        <v>6349</v>
      </c>
      <c r="J1156">
        <v>604</v>
      </c>
      <c r="K1156">
        <v>96</v>
      </c>
      <c r="L1156">
        <v>55</v>
      </c>
    </row>
    <row r="1157" spans="1:12">
      <c r="A1157" s="7" t="s">
        <v>6350</v>
      </c>
      <c r="B1157" s="7" t="s">
        <v>264</v>
      </c>
      <c r="C1157" t="s">
        <v>6351</v>
      </c>
      <c r="D1157" t="s">
        <v>6352</v>
      </c>
      <c r="E1157">
        <v>50117</v>
      </c>
      <c r="F1157">
        <v>145</v>
      </c>
      <c r="G1157">
        <v>104</v>
      </c>
      <c r="H1157" t="s">
        <v>6353</v>
      </c>
      <c r="I1157" t="s">
        <v>6354</v>
      </c>
      <c r="J1157">
        <v>352</v>
      </c>
      <c r="K1157">
        <v>197</v>
      </c>
      <c r="L1157">
        <v>126</v>
      </c>
    </row>
    <row r="1158" spans="1:12">
      <c r="A1158" s="7" t="s">
        <v>6355</v>
      </c>
      <c r="B1158" s="7" t="s">
        <v>404</v>
      </c>
      <c r="C1158" t="s">
        <v>6356</v>
      </c>
      <c r="D1158" t="s">
        <v>6357</v>
      </c>
      <c r="E1158">
        <v>38955</v>
      </c>
      <c r="F1158">
        <v>141</v>
      </c>
      <c r="G1158">
        <v>95</v>
      </c>
      <c r="H1158" t="s">
        <v>6358</v>
      </c>
      <c r="I1158" t="s">
        <v>6359</v>
      </c>
      <c r="J1158">
        <v>642</v>
      </c>
      <c r="K1158">
        <v>214</v>
      </c>
      <c r="L1158">
        <v>47</v>
      </c>
    </row>
    <row r="1159" spans="1:12">
      <c r="A1159" s="7" t="s">
        <v>6360</v>
      </c>
      <c r="B1159" s="7" t="s">
        <v>5</v>
      </c>
      <c r="C1159" t="s">
        <v>6361</v>
      </c>
      <c r="D1159" t="s">
        <v>6362</v>
      </c>
      <c r="E1159">
        <v>31523</v>
      </c>
      <c r="F1159">
        <v>132</v>
      </c>
      <c r="G1159">
        <v>93</v>
      </c>
      <c r="H1159" t="s">
        <v>6363</v>
      </c>
      <c r="I1159" t="s">
        <v>6364</v>
      </c>
      <c r="J1159">
        <v>362</v>
      </c>
      <c r="K1159">
        <v>57</v>
      </c>
      <c r="L1159">
        <v>5</v>
      </c>
    </row>
    <row r="1160" spans="1:12">
      <c r="A1160" s="7" t="s">
        <v>6365</v>
      </c>
      <c r="B1160" s="7" t="s">
        <v>8891</v>
      </c>
      <c r="C1160" t="s">
        <v>6366</v>
      </c>
      <c r="D1160" t="s">
        <v>6367</v>
      </c>
      <c r="E1160">
        <v>26502</v>
      </c>
      <c r="F1160">
        <v>132</v>
      </c>
      <c r="G1160">
        <v>48</v>
      </c>
      <c r="H1160" t="s">
        <v>6368</v>
      </c>
      <c r="I1160" t="s">
        <v>6369</v>
      </c>
      <c r="J1160">
        <v>1595</v>
      </c>
      <c r="K1160">
        <v>112</v>
      </c>
      <c r="L1160">
        <v>147</v>
      </c>
    </row>
    <row r="1161" spans="1:12">
      <c r="A1161" s="7" t="s">
        <v>6370</v>
      </c>
      <c r="B1161" s="7" t="s">
        <v>55</v>
      </c>
      <c r="C1161" t="s">
        <v>6371</v>
      </c>
      <c r="D1161" t="s">
        <v>6372</v>
      </c>
      <c r="E1161">
        <v>36084</v>
      </c>
      <c r="F1161">
        <v>128</v>
      </c>
      <c r="G1161">
        <v>38</v>
      </c>
      <c r="H1161" t="s">
        <v>6373</v>
      </c>
      <c r="I1161" t="s">
        <v>6374</v>
      </c>
      <c r="J1161">
        <v>93</v>
      </c>
      <c r="K1161">
        <v>11</v>
      </c>
      <c r="L1161">
        <v>28</v>
      </c>
    </row>
    <row r="1162" spans="1:12">
      <c r="A1162" s="7" t="s">
        <v>6375</v>
      </c>
      <c r="B1162" s="7" t="s">
        <v>499</v>
      </c>
      <c r="C1162" t="s">
        <v>6376</v>
      </c>
      <c r="D1162" t="s">
        <v>6377</v>
      </c>
      <c r="E1162">
        <v>26370</v>
      </c>
      <c r="F1162">
        <v>124</v>
      </c>
      <c r="G1162">
        <v>101</v>
      </c>
      <c r="H1162" t="s">
        <v>6378</v>
      </c>
      <c r="I1162" t="s">
        <v>6379</v>
      </c>
      <c r="J1162">
        <v>4747</v>
      </c>
      <c r="K1162">
        <v>535</v>
      </c>
      <c r="L1162">
        <v>467</v>
      </c>
    </row>
    <row r="1163" spans="1:12">
      <c r="A1163" s="7" t="s">
        <v>6380</v>
      </c>
      <c r="B1163" s="7" t="s">
        <v>52</v>
      </c>
      <c r="C1163" t="s">
        <v>6381</v>
      </c>
      <c r="D1163" t="s">
        <v>6382</v>
      </c>
      <c r="E1163">
        <v>39014</v>
      </c>
      <c r="F1163">
        <v>114</v>
      </c>
      <c r="G1163">
        <v>47</v>
      </c>
      <c r="H1163" t="s">
        <v>6383</v>
      </c>
      <c r="I1163" t="s">
        <v>6384</v>
      </c>
      <c r="J1163">
        <v>4960</v>
      </c>
      <c r="K1163">
        <v>314</v>
      </c>
      <c r="L1163">
        <v>1033</v>
      </c>
    </row>
    <row r="1164" spans="1:12">
      <c r="A1164" s="7" t="s">
        <v>6385</v>
      </c>
      <c r="B1164" s="7" t="s">
        <v>471</v>
      </c>
      <c r="C1164" t="s">
        <v>6386</v>
      </c>
      <c r="D1164" t="s">
        <v>6387</v>
      </c>
      <c r="E1164">
        <v>36468</v>
      </c>
      <c r="F1164">
        <v>112</v>
      </c>
      <c r="G1164">
        <v>137</v>
      </c>
      <c r="H1164" t="s">
        <v>6388</v>
      </c>
      <c r="I1164" t="s">
        <v>6389</v>
      </c>
      <c r="J1164">
        <v>6787</v>
      </c>
      <c r="K1164">
        <v>0</v>
      </c>
      <c r="L1164">
        <v>1014</v>
      </c>
    </row>
    <row r="1165" spans="1:12">
      <c r="A1165" s="7" t="s">
        <v>6390</v>
      </c>
      <c r="B1165" s="7" t="s">
        <v>44</v>
      </c>
      <c r="C1165" t="s">
        <v>6391</v>
      </c>
      <c r="D1165" t="s">
        <v>6392</v>
      </c>
      <c r="E1165">
        <v>48293</v>
      </c>
      <c r="F1165">
        <v>107</v>
      </c>
      <c r="G1165">
        <v>13</v>
      </c>
      <c r="H1165" t="s">
        <v>6393</v>
      </c>
      <c r="I1165" t="s">
        <v>6394</v>
      </c>
      <c r="J1165">
        <v>126</v>
      </c>
      <c r="K1165">
        <v>6</v>
      </c>
      <c r="L1165">
        <v>6</v>
      </c>
    </row>
    <row r="1166" spans="1:12">
      <c r="A1166" s="7" t="s">
        <v>6395</v>
      </c>
      <c r="B1166" s="7" t="s">
        <v>553</v>
      </c>
      <c r="C1166" t="s">
        <v>6396</v>
      </c>
      <c r="D1166" t="s">
        <v>6397</v>
      </c>
      <c r="E1166">
        <v>46239</v>
      </c>
      <c r="F1166">
        <v>96</v>
      </c>
      <c r="G1166">
        <v>18</v>
      </c>
      <c r="H1166" t="s">
        <v>6398</v>
      </c>
      <c r="I1166" t="s">
        <v>6399</v>
      </c>
      <c r="J1166">
        <v>794</v>
      </c>
      <c r="K1166">
        <v>632</v>
      </c>
      <c r="L1166">
        <v>52</v>
      </c>
    </row>
    <row r="1167" spans="1:12">
      <c r="A1167" s="7" t="s">
        <v>6400</v>
      </c>
      <c r="B1167" s="7" t="s">
        <v>550</v>
      </c>
      <c r="C1167" t="s">
        <v>6401</v>
      </c>
      <c r="D1167" t="s">
        <v>6402</v>
      </c>
      <c r="E1167">
        <v>49752</v>
      </c>
      <c r="F1167">
        <v>92</v>
      </c>
      <c r="G1167">
        <v>55</v>
      </c>
      <c r="H1167" t="s">
        <v>6403</v>
      </c>
      <c r="I1167" t="s">
        <v>6404</v>
      </c>
      <c r="J1167">
        <v>407</v>
      </c>
      <c r="K1167">
        <v>65</v>
      </c>
      <c r="L1167">
        <v>40</v>
      </c>
    </row>
    <row r="1168" spans="1:12">
      <c r="A1168" s="7" t="s">
        <v>6405</v>
      </c>
      <c r="B1168" s="7" t="s">
        <v>352</v>
      </c>
      <c r="C1168" t="s">
        <v>6406</v>
      </c>
      <c r="D1168" t="s">
        <v>6407</v>
      </c>
      <c r="E1168">
        <v>31323</v>
      </c>
      <c r="F1168">
        <v>89</v>
      </c>
      <c r="G1168">
        <v>16</v>
      </c>
      <c r="H1168" t="s">
        <v>6408</v>
      </c>
      <c r="I1168" t="s">
        <v>6409</v>
      </c>
      <c r="J1168">
        <v>427</v>
      </c>
      <c r="K1168">
        <v>220</v>
      </c>
      <c r="L1168">
        <v>30</v>
      </c>
    </row>
    <row r="1169" spans="1:12">
      <c r="A1169" s="7" t="s">
        <v>6410</v>
      </c>
      <c r="B1169" s="7" t="s">
        <v>361</v>
      </c>
      <c r="C1169" t="s">
        <v>6411</v>
      </c>
      <c r="D1169" t="s">
        <v>6412</v>
      </c>
      <c r="E1169">
        <v>37219</v>
      </c>
      <c r="F1169">
        <v>86</v>
      </c>
      <c r="G1169">
        <v>41</v>
      </c>
      <c r="H1169" t="s">
        <v>6413</v>
      </c>
      <c r="I1169" t="s">
        <v>6414</v>
      </c>
      <c r="J1169">
        <v>115</v>
      </c>
      <c r="K1169">
        <v>31</v>
      </c>
      <c r="L1169">
        <v>9</v>
      </c>
    </row>
    <row r="1170" spans="1:12">
      <c r="A1170" s="7" t="s">
        <v>6415</v>
      </c>
      <c r="B1170" s="7" t="s">
        <v>8892</v>
      </c>
      <c r="C1170" t="s">
        <v>6416</v>
      </c>
      <c r="D1170" t="s">
        <v>6417</v>
      </c>
      <c r="E1170">
        <v>32948</v>
      </c>
      <c r="F1170">
        <v>86</v>
      </c>
      <c r="G1170">
        <v>33</v>
      </c>
      <c r="H1170" t="s">
        <v>6418</v>
      </c>
      <c r="I1170" t="s">
        <v>6419</v>
      </c>
      <c r="J1170">
        <v>229</v>
      </c>
      <c r="K1170">
        <v>96</v>
      </c>
      <c r="L1170">
        <v>37</v>
      </c>
    </row>
    <row r="1171" spans="1:12">
      <c r="A1171" s="7" t="s">
        <v>6420</v>
      </c>
      <c r="B1171" s="7" t="s">
        <v>8893</v>
      </c>
      <c r="C1171" t="s">
        <v>6421</v>
      </c>
      <c r="D1171" t="s">
        <v>6422</v>
      </c>
      <c r="E1171">
        <v>25411</v>
      </c>
      <c r="F1171">
        <v>83</v>
      </c>
      <c r="G1171">
        <v>38</v>
      </c>
      <c r="H1171" t="s">
        <v>6423</v>
      </c>
      <c r="I1171" t="s">
        <v>6424</v>
      </c>
      <c r="J1171">
        <v>20</v>
      </c>
      <c r="K1171">
        <v>25</v>
      </c>
      <c r="L1171">
        <v>7</v>
      </c>
    </row>
    <row r="1172" spans="1:12">
      <c r="A1172" s="7" t="s">
        <v>6425</v>
      </c>
      <c r="B1172" s="7" t="s">
        <v>9433</v>
      </c>
      <c r="C1172" t="s">
        <v>6426</v>
      </c>
      <c r="D1172" t="s">
        <v>6427</v>
      </c>
      <c r="E1172">
        <v>32313</v>
      </c>
      <c r="F1172">
        <v>81</v>
      </c>
      <c r="G1172">
        <v>18</v>
      </c>
      <c r="H1172" t="s">
        <v>6428</v>
      </c>
      <c r="I1172" t="s">
        <v>6429</v>
      </c>
      <c r="J1172">
        <v>93</v>
      </c>
      <c r="K1172">
        <v>43</v>
      </c>
      <c r="L1172">
        <v>14</v>
      </c>
    </row>
    <row r="1173" spans="1:12">
      <c r="A1173" s="7" t="s">
        <v>6430</v>
      </c>
      <c r="B1173" s="7" t="s">
        <v>8894</v>
      </c>
      <c r="C1173" t="s">
        <v>6431</v>
      </c>
      <c r="D1173" t="s">
        <v>6432</v>
      </c>
      <c r="E1173">
        <v>39349</v>
      </c>
      <c r="F1173">
        <v>81</v>
      </c>
      <c r="G1173">
        <v>8</v>
      </c>
      <c r="H1173" t="s">
        <v>6433</v>
      </c>
      <c r="I1173" t="s">
        <v>6434</v>
      </c>
      <c r="J1173">
        <v>40</v>
      </c>
      <c r="K1173">
        <v>22</v>
      </c>
      <c r="L1173">
        <v>5</v>
      </c>
    </row>
    <row r="1174" spans="1:12">
      <c r="A1174" s="7" t="s">
        <v>6435</v>
      </c>
      <c r="B1174" s="7" t="s">
        <v>350</v>
      </c>
      <c r="C1174" t="s">
        <v>6436</v>
      </c>
      <c r="D1174" t="s">
        <v>6437</v>
      </c>
      <c r="E1174">
        <v>44042</v>
      </c>
      <c r="F1174">
        <v>79</v>
      </c>
      <c r="G1174">
        <v>83</v>
      </c>
      <c r="H1174" t="s">
        <v>6438</v>
      </c>
      <c r="I1174" t="s">
        <v>6439</v>
      </c>
      <c r="J1174">
        <v>136</v>
      </c>
      <c r="K1174">
        <v>31</v>
      </c>
      <c r="L1174">
        <v>49</v>
      </c>
    </row>
    <row r="1175" spans="1:12">
      <c r="A1175" s="7" t="s">
        <v>6440</v>
      </c>
      <c r="B1175" s="7" t="s">
        <v>9434</v>
      </c>
      <c r="C1175" t="s">
        <v>6441</v>
      </c>
      <c r="D1175" t="s">
        <v>6442</v>
      </c>
      <c r="E1175">
        <v>40460</v>
      </c>
      <c r="F1175">
        <v>74</v>
      </c>
      <c r="G1175">
        <v>46</v>
      </c>
      <c r="H1175" t="s">
        <v>6443</v>
      </c>
      <c r="I1175" t="s">
        <v>6444</v>
      </c>
      <c r="J1175">
        <v>28</v>
      </c>
      <c r="K1175">
        <v>27</v>
      </c>
      <c r="L1175">
        <v>59</v>
      </c>
    </row>
    <row r="1176" spans="1:12">
      <c r="A1176" s="7" t="s">
        <v>6445</v>
      </c>
      <c r="B1176" s="7" t="s">
        <v>9435</v>
      </c>
      <c r="C1176" t="s">
        <v>6446</v>
      </c>
      <c r="D1176" t="s">
        <v>6447</v>
      </c>
      <c r="E1176">
        <v>42951</v>
      </c>
      <c r="F1176">
        <v>72</v>
      </c>
      <c r="G1176">
        <v>60</v>
      </c>
      <c r="H1176" t="s">
        <v>6448</v>
      </c>
      <c r="I1176" t="s">
        <v>6449</v>
      </c>
      <c r="J1176">
        <v>34</v>
      </c>
      <c r="K1176">
        <v>0</v>
      </c>
      <c r="L1176">
        <v>23</v>
      </c>
    </row>
    <row r="1177" spans="1:12">
      <c r="A1177" s="7" t="s">
        <v>6450</v>
      </c>
      <c r="B1177" s="7" t="s">
        <v>422</v>
      </c>
      <c r="C1177" t="s">
        <v>6451</v>
      </c>
      <c r="D1177" t="s">
        <v>6452</v>
      </c>
      <c r="E1177">
        <v>48239</v>
      </c>
      <c r="F1177">
        <v>64</v>
      </c>
      <c r="G1177">
        <v>11</v>
      </c>
      <c r="H1177" t="s">
        <v>6453</v>
      </c>
      <c r="I1177" t="s">
        <v>6454</v>
      </c>
      <c r="J1177">
        <v>154</v>
      </c>
      <c r="K1177">
        <v>22</v>
      </c>
      <c r="L1177">
        <v>12</v>
      </c>
    </row>
    <row r="1178" spans="1:12">
      <c r="A1178" s="7" t="s">
        <v>6455</v>
      </c>
      <c r="B1178" s="7" t="s">
        <v>366</v>
      </c>
      <c r="C1178" t="s">
        <v>6456</v>
      </c>
      <c r="D1178" t="s">
        <v>6457</v>
      </c>
      <c r="E1178">
        <v>36908</v>
      </c>
      <c r="F1178">
        <v>60</v>
      </c>
      <c r="G1178">
        <v>33</v>
      </c>
      <c r="H1178" t="s">
        <v>6458</v>
      </c>
      <c r="I1178" t="s">
        <v>6459</v>
      </c>
      <c r="J1178">
        <v>233</v>
      </c>
      <c r="K1178">
        <v>174</v>
      </c>
      <c r="L1178">
        <v>67</v>
      </c>
    </row>
    <row r="1179" spans="1:12">
      <c r="A1179" s="7" t="s">
        <v>6460</v>
      </c>
      <c r="B1179" s="7" t="s">
        <v>348</v>
      </c>
      <c r="C1179" t="s">
        <v>6461</v>
      </c>
      <c r="D1179" t="s">
        <v>6462</v>
      </c>
      <c r="E1179">
        <v>29738</v>
      </c>
      <c r="F1179">
        <v>60</v>
      </c>
      <c r="G1179">
        <v>26</v>
      </c>
      <c r="H1179" t="s">
        <v>6463</v>
      </c>
      <c r="I1179" t="s">
        <v>6464</v>
      </c>
      <c r="J1179">
        <v>303</v>
      </c>
      <c r="K1179">
        <v>35</v>
      </c>
      <c r="L1179">
        <v>19</v>
      </c>
    </row>
    <row r="1180" spans="1:12">
      <c r="A1180" s="7" t="s">
        <v>6465</v>
      </c>
      <c r="B1180" s="7" t="s">
        <v>60</v>
      </c>
      <c r="C1180" t="s">
        <v>6466</v>
      </c>
      <c r="D1180" t="s">
        <v>6467</v>
      </c>
      <c r="E1180">
        <v>42672</v>
      </c>
      <c r="F1180">
        <v>56</v>
      </c>
      <c r="G1180">
        <v>170</v>
      </c>
      <c r="H1180" t="s">
        <v>6468</v>
      </c>
      <c r="I1180" t="s">
        <v>6469</v>
      </c>
      <c r="J1180">
        <v>32</v>
      </c>
      <c r="K1180">
        <v>0</v>
      </c>
      <c r="L1180">
        <v>23</v>
      </c>
    </row>
    <row r="1181" spans="1:12">
      <c r="A1181" s="7" t="s">
        <v>6470</v>
      </c>
      <c r="B1181" s="7" t="s">
        <v>555</v>
      </c>
      <c r="C1181" t="s">
        <v>6471</v>
      </c>
      <c r="D1181" t="s">
        <v>6472</v>
      </c>
      <c r="E1181">
        <v>60746</v>
      </c>
      <c r="F1181">
        <v>288</v>
      </c>
      <c r="G1181">
        <v>259</v>
      </c>
      <c r="H1181" t="s">
        <v>6473</v>
      </c>
      <c r="I1181" t="s">
        <v>6474</v>
      </c>
      <c r="J1181">
        <v>649</v>
      </c>
      <c r="K1181">
        <v>256</v>
      </c>
      <c r="L1181">
        <v>294</v>
      </c>
    </row>
    <row r="1182" spans="1:12">
      <c r="A1182" s="7" t="s">
        <v>6475</v>
      </c>
      <c r="B1182" s="7" t="s">
        <v>9436</v>
      </c>
      <c r="C1182" t="s">
        <v>6476</v>
      </c>
      <c r="D1182" t="s">
        <v>6477</v>
      </c>
      <c r="E1182">
        <v>50619</v>
      </c>
      <c r="F1182">
        <v>258</v>
      </c>
      <c r="G1182">
        <v>84</v>
      </c>
      <c r="H1182" t="s">
        <v>6478</v>
      </c>
      <c r="I1182" t="s">
        <v>6479</v>
      </c>
      <c r="J1182">
        <v>44</v>
      </c>
      <c r="K1182">
        <v>77</v>
      </c>
      <c r="L1182">
        <v>34</v>
      </c>
    </row>
    <row r="1183" spans="1:12">
      <c r="A1183" s="7" t="s">
        <v>6480</v>
      </c>
      <c r="B1183" s="7" t="s">
        <v>552</v>
      </c>
      <c r="C1183" t="s">
        <v>6481</v>
      </c>
      <c r="D1183" t="s">
        <v>6482</v>
      </c>
      <c r="E1183">
        <v>53949</v>
      </c>
      <c r="F1183">
        <v>235</v>
      </c>
      <c r="G1183">
        <v>201</v>
      </c>
      <c r="H1183" t="s">
        <v>6483</v>
      </c>
      <c r="I1183" t="s">
        <v>6484</v>
      </c>
      <c r="J1183">
        <v>2824</v>
      </c>
      <c r="K1183">
        <v>0</v>
      </c>
      <c r="L1183">
        <v>1482</v>
      </c>
    </row>
    <row r="1184" spans="1:12">
      <c r="A1184" s="7" t="s">
        <v>6485</v>
      </c>
      <c r="B1184" s="7" t="s">
        <v>515</v>
      </c>
      <c r="C1184" t="s">
        <v>6486</v>
      </c>
      <c r="D1184" t="s">
        <v>6487</v>
      </c>
      <c r="E1184">
        <v>71200</v>
      </c>
      <c r="F1184">
        <v>224</v>
      </c>
      <c r="G1184">
        <v>78</v>
      </c>
      <c r="H1184" t="s">
        <v>6488</v>
      </c>
      <c r="I1184" t="s">
        <v>6489</v>
      </c>
      <c r="J1184">
        <v>86</v>
      </c>
      <c r="K1184">
        <v>74</v>
      </c>
      <c r="L1184">
        <v>13</v>
      </c>
    </row>
    <row r="1185" spans="1:12">
      <c r="A1185" s="7" t="s">
        <v>6490</v>
      </c>
      <c r="B1185" s="7" t="s">
        <v>8895</v>
      </c>
      <c r="C1185" t="s">
        <v>6491</v>
      </c>
      <c r="D1185" t="s">
        <v>6492</v>
      </c>
      <c r="E1185">
        <v>51770</v>
      </c>
      <c r="F1185">
        <v>207</v>
      </c>
      <c r="G1185">
        <v>111</v>
      </c>
      <c r="H1185" t="s">
        <v>6493</v>
      </c>
      <c r="I1185" t="s">
        <v>6494</v>
      </c>
      <c r="J1185">
        <v>28</v>
      </c>
      <c r="K1185">
        <v>82</v>
      </c>
      <c r="L1185">
        <v>3</v>
      </c>
    </row>
    <row r="1186" spans="1:12">
      <c r="A1186" s="7" t="s">
        <v>6495</v>
      </c>
      <c r="B1186" s="7" t="s">
        <v>8896</v>
      </c>
      <c r="C1186" t="s">
        <v>6496</v>
      </c>
      <c r="D1186" t="s">
        <v>6497</v>
      </c>
      <c r="E1186">
        <v>67208</v>
      </c>
      <c r="F1186">
        <v>203</v>
      </c>
      <c r="G1186">
        <v>54</v>
      </c>
      <c r="H1186" t="s">
        <v>6498</v>
      </c>
      <c r="I1186" t="s">
        <v>6499</v>
      </c>
      <c r="J1186">
        <v>38</v>
      </c>
      <c r="K1186">
        <v>25</v>
      </c>
      <c r="L1186">
        <v>14</v>
      </c>
    </row>
    <row r="1187" spans="1:12">
      <c r="A1187" s="7" t="s">
        <v>6500</v>
      </c>
      <c r="B1187" s="7" t="s">
        <v>8897</v>
      </c>
      <c r="C1187" t="s">
        <v>6501</v>
      </c>
      <c r="D1187" t="s">
        <v>6502</v>
      </c>
      <c r="E1187">
        <v>52535</v>
      </c>
      <c r="F1187">
        <v>201</v>
      </c>
      <c r="G1187">
        <v>63</v>
      </c>
      <c r="H1187" t="s">
        <v>6503</v>
      </c>
      <c r="I1187" t="s">
        <v>6504</v>
      </c>
      <c r="J1187">
        <v>154</v>
      </c>
      <c r="K1187">
        <v>70</v>
      </c>
      <c r="L1187">
        <v>21</v>
      </c>
    </row>
    <row r="1188" spans="1:12">
      <c r="A1188" s="7" t="s">
        <v>6505</v>
      </c>
      <c r="B1188" s="7" t="s">
        <v>391</v>
      </c>
      <c r="C1188" t="s">
        <v>6506</v>
      </c>
      <c r="D1188" t="s">
        <v>6507</v>
      </c>
      <c r="E1188">
        <v>70200</v>
      </c>
      <c r="F1188">
        <v>198</v>
      </c>
      <c r="G1188">
        <v>91</v>
      </c>
      <c r="H1188" t="s">
        <v>6508</v>
      </c>
      <c r="I1188" t="s">
        <v>6509</v>
      </c>
      <c r="J1188">
        <v>765</v>
      </c>
      <c r="K1188">
        <v>267</v>
      </c>
      <c r="L1188">
        <v>79</v>
      </c>
    </row>
    <row r="1189" spans="1:12">
      <c r="A1189" s="7" t="s">
        <v>6510</v>
      </c>
      <c r="B1189" s="7" t="s">
        <v>222</v>
      </c>
      <c r="C1189" t="s">
        <v>6511</v>
      </c>
      <c r="D1189" t="s">
        <v>6512</v>
      </c>
      <c r="E1189">
        <v>64045</v>
      </c>
      <c r="F1189">
        <v>196</v>
      </c>
      <c r="G1189">
        <v>266</v>
      </c>
      <c r="H1189" t="s">
        <v>6513</v>
      </c>
      <c r="I1189" t="s">
        <v>6514</v>
      </c>
      <c r="J1189">
        <v>639</v>
      </c>
      <c r="K1189">
        <v>171</v>
      </c>
      <c r="L1189">
        <v>1082</v>
      </c>
    </row>
    <row r="1190" spans="1:12">
      <c r="A1190" s="7" t="s">
        <v>6515</v>
      </c>
      <c r="B1190" s="7" t="s">
        <v>139</v>
      </c>
      <c r="C1190" t="s">
        <v>6516</v>
      </c>
      <c r="D1190" t="s">
        <v>6517</v>
      </c>
      <c r="E1190">
        <v>53373</v>
      </c>
      <c r="F1190">
        <v>170</v>
      </c>
      <c r="G1190">
        <v>54</v>
      </c>
      <c r="H1190" t="s">
        <v>6518</v>
      </c>
      <c r="I1190" t="s">
        <v>6519</v>
      </c>
      <c r="J1190">
        <v>935</v>
      </c>
      <c r="K1190">
        <v>356</v>
      </c>
      <c r="L1190">
        <v>107</v>
      </c>
    </row>
    <row r="1191" spans="1:12">
      <c r="A1191" s="7" t="s">
        <v>6520</v>
      </c>
      <c r="B1191" s="7" t="s">
        <v>56</v>
      </c>
      <c r="C1191" t="s">
        <v>6521</v>
      </c>
      <c r="D1191" t="s">
        <v>6522</v>
      </c>
      <c r="E1191">
        <v>62009</v>
      </c>
      <c r="F1191">
        <v>169</v>
      </c>
      <c r="G1191">
        <v>88</v>
      </c>
      <c r="H1191" t="s">
        <v>6523</v>
      </c>
      <c r="I1191" t="s">
        <v>6524</v>
      </c>
      <c r="J1191">
        <v>238</v>
      </c>
      <c r="K1191">
        <v>0</v>
      </c>
      <c r="L1191">
        <v>185</v>
      </c>
    </row>
    <row r="1192" spans="1:12">
      <c r="A1192" s="7" t="s">
        <v>6525</v>
      </c>
      <c r="B1192" s="7" t="s">
        <v>272</v>
      </c>
      <c r="C1192" t="s">
        <v>6526</v>
      </c>
      <c r="D1192" t="s">
        <v>6527</v>
      </c>
      <c r="E1192">
        <v>63955</v>
      </c>
      <c r="F1192">
        <v>121</v>
      </c>
      <c r="G1192">
        <v>74</v>
      </c>
      <c r="H1192" t="s">
        <v>6528</v>
      </c>
      <c r="I1192" t="s">
        <v>6529</v>
      </c>
      <c r="J1192">
        <v>2332</v>
      </c>
      <c r="K1192">
        <v>3190</v>
      </c>
      <c r="L1192">
        <v>196</v>
      </c>
    </row>
    <row r="1193" spans="1:12">
      <c r="A1193" s="7" t="s">
        <v>6530</v>
      </c>
      <c r="B1193" s="7" t="s">
        <v>416</v>
      </c>
      <c r="C1193" t="s">
        <v>6531</v>
      </c>
      <c r="D1193" t="s">
        <v>6532</v>
      </c>
      <c r="E1193">
        <v>59458</v>
      </c>
      <c r="F1193">
        <v>110</v>
      </c>
      <c r="G1193">
        <v>43</v>
      </c>
      <c r="H1193" t="s">
        <v>6533</v>
      </c>
      <c r="I1193" t="s">
        <v>6534</v>
      </c>
      <c r="J1193">
        <v>3898</v>
      </c>
      <c r="K1193">
        <v>84</v>
      </c>
      <c r="L1193">
        <v>937</v>
      </c>
    </row>
    <row r="1194" spans="1:12">
      <c r="A1194" s="7" t="s">
        <v>6535</v>
      </c>
      <c r="B1194" s="7" t="s">
        <v>316</v>
      </c>
      <c r="C1194" t="s">
        <v>6536</v>
      </c>
      <c r="D1194" t="s">
        <v>6537</v>
      </c>
      <c r="E1194">
        <v>53083</v>
      </c>
      <c r="F1194">
        <v>109</v>
      </c>
      <c r="G1194">
        <v>70</v>
      </c>
      <c r="H1194" t="s">
        <v>6538</v>
      </c>
      <c r="I1194" t="s">
        <v>6539</v>
      </c>
      <c r="J1194">
        <v>1155</v>
      </c>
      <c r="K1194">
        <v>904</v>
      </c>
      <c r="L1194">
        <v>21</v>
      </c>
    </row>
    <row r="1195" spans="1:12">
      <c r="A1195" s="7" t="s">
        <v>6540</v>
      </c>
      <c r="B1195" s="7" t="s">
        <v>383</v>
      </c>
      <c r="C1195" t="s">
        <v>6541</v>
      </c>
      <c r="D1195" t="s">
        <v>6542</v>
      </c>
      <c r="E1195">
        <v>62216</v>
      </c>
      <c r="F1195">
        <v>102</v>
      </c>
      <c r="G1195">
        <v>88</v>
      </c>
      <c r="H1195" t="s">
        <v>6543</v>
      </c>
      <c r="I1195" t="s">
        <v>6544</v>
      </c>
      <c r="J1195">
        <v>78</v>
      </c>
      <c r="K1195">
        <v>93</v>
      </c>
      <c r="L1195">
        <v>88</v>
      </c>
    </row>
    <row r="1196" spans="1:12">
      <c r="A1196" s="7" t="s">
        <v>6545</v>
      </c>
      <c r="B1196" s="7" t="s">
        <v>135</v>
      </c>
      <c r="C1196" t="s">
        <v>6546</v>
      </c>
      <c r="D1196" t="s">
        <v>6547</v>
      </c>
      <c r="E1196">
        <v>64424</v>
      </c>
      <c r="F1196">
        <v>92</v>
      </c>
      <c r="G1196">
        <v>91</v>
      </c>
      <c r="H1196" t="s">
        <v>6548</v>
      </c>
      <c r="I1196" t="s">
        <v>6549</v>
      </c>
      <c r="J1196">
        <v>308</v>
      </c>
      <c r="K1196">
        <v>147</v>
      </c>
      <c r="L1196">
        <v>140</v>
      </c>
    </row>
    <row r="1197" spans="1:12">
      <c r="A1197" s="7" t="s">
        <v>6550</v>
      </c>
      <c r="B1197" s="7" t="s">
        <v>381</v>
      </c>
      <c r="C1197" t="s">
        <v>6551</v>
      </c>
      <c r="D1197" t="s">
        <v>6552</v>
      </c>
      <c r="E1197">
        <v>74704</v>
      </c>
      <c r="F1197">
        <v>78</v>
      </c>
      <c r="G1197">
        <v>72</v>
      </c>
      <c r="H1197" t="s">
        <v>6553</v>
      </c>
      <c r="I1197" t="s">
        <v>6554</v>
      </c>
      <c r="J1197">
        <v>162</v>
      </c>
      <c r="K1197">
        <v>59</v>
      </c>
      <c r="L1197">
        <v>65</v>
      </c>
    </row>
    <row r="1198" spans="1:12">
      <c r="A1198" s="7" t="s">
        <v>6555</v>
      </c>
      <c r="B1198" s="7" t="s">
        <v>8898</v>
      </c>
      <c r="C1198" t="s">
        <v>6556</v>
      </c>
      <c r="D1198" t="s">
        <v>6557</v>
      </c>
      <c r="E1198">
        <v>52903</v>
      </c>
      <c r="F1198">
        <v>75</v>
      </c>
      <c r="G1198">
        <v>63</v>
      </c>
      <c r="H1198" t="s">
        <v>6558</v>
      </c>
      <c r="I1198" t="s">
        <v>6559</v>
      </c>
      <c r="J1198">
        <v>50</v>
      </c>
      <c r="K1198">
        <v>186</v>
      </c>
      <c r="L1198">
        <v>18</v>
      </c>
    </row>
    <row r="1199" spans="1:12">
      <c r="A1199" s="7" t="s">
        <v>6560</v>
      </c>
      <c r="B1199" s="7" t="s">
        <v>50</v>
      </c>
      <c r="C1199" t="s">
        <v>6561</v>
      </c>
      <c r="D1199" t="s">
        <v>6562</v>
      </c>
      <c r="E1199">
        <v>52521</v>
      </c>
      <c r="F1199">
        <v>72</v>
      </c>
      <c r="G1199">
        <v>19</v>
      </c>
      <c r="H1199" t="s">
        <v>6563</v>
      </c>
      <c r="I1199" t="s">
        <v>6564</v>
      </c>
      <c r="J1199">
        <v>359</v>
      </c>
      <c r="K1199">
        <v>103</v>
      </c>
      <c r="L1199">
        <v>239</v>
      </c>
    </row>
    <row r="1200" spans="1:12">
      <c r="A1200" s="7" t="s">
        <v>6565</v>
      </c>
      <c r="B1200" s="7" t="s">
        <v>9437</v>
      </c>
      <c r="C1200" t="s">
        <v>6566</v>
      </c>
      <c r="D1200" t="s">
        <v>6567</v>
      </c>
      <c r="E1200">
        <v>63451</v>
      </c>
      <c r="F1200">
        <v>66</v>
      </c>
      <c r="G1200">
        <v>47</v>
      </c>
      <c r="H1200" t="s">
        <v>6568</v>
      </c>
      <c r="I1200" t="s">
        <v>6569</v>
      </c>
      <c r="J1200">
        <v>1609</v>
      </c>
      <c r="K1200">
        <v>38</v>
      </c>
      <c r="L1200">
        <v>243</v>
      </c>
    </row>
    <row r="1201" spans="1:12">
      <c r="A1201" s="7" t="s">
        <v>6570</v>
      </c>
      <c r="B1201" s="7" t="s">
        <v>160</v>
      </c>
      <c r="C1201" t="s">
        <v>6571</v>
      </c>
      <c r="D1201" t="s">
        <v>6572</v>
      </c>
      <c r="E1201">
        <v>66345</v>
      </c>
      <c r="F1201">
        <v>62</v>
      </c>
      <c r="G1201">
        <v>26</v>
      </c>
      <c r="H1201" t="s">
        <v>6573</v>
      </c>
      <c r="I1201" t="s">
        <v>6574</v>
      </c>
      <c r="J1201">
        <v>282</v>
      </c>
      <c r="K1201">
        <v>151</v>
      </c>
      <c r="L1201">
        <v>73</v>
      </c>
    </row>
    <row r="1202" spans="1:12">
      <c r="A1202" s="7" t="s">
        <v>6575</v>
      </c>
      <c r="B1202" s="7" t="s">
        <v>244</v>
      </c>
      <c r="C1202" t="s">
        <v>6576</v>
      </c>
      <c r="D1202" t="s">
        <v>6577</v>
      </c>
      <c r="E1202">
        <v>71363</v>
      </c>
      <c r="F1202">
        <v>61</v>
      </c>
      <c r="G1202">
        <v>19</v>
      </c>
      <c r="H1202" t="s">
        <v>6578</v>
      </c>
      <c r="I1202" t="s">
        <v>6579</v>
      </c>
      <c r="J1202">
        <v>104</v>
      </c>
      <c r="K1202">
        <v>442</v>
      </c>
      <c r="L1202">
        <v>29</v>
      </c>
    </row>
    <row r="1203" spans="1:12">
      <c r="A1203" s="7" t="s">
        <v>6580</v>
      </c>
      <c r="B1203" s="7" t="s">
        <v>8899</v>
      </c>
      <c r="C1203" t="s">
        <v>6581</v>
      </c>
      <c r="D1203" t="s">
        <v>6582</v>
      </c>
      <c r="E1203">
        <v>51467</v>
      </c>
      <c r="F1203">
        <v>59</v>
      </c>
      <c r="G1203">
        <v>70</v>
      </c>
      <c r="H1203" t="s">
        <v>6583</v>
      </c>
      <c r="I1203" t="s">
        <v>6584</v>
      </c>
      <c r="J1203">
        <v>2033</v>
      </c>
      <c r="K1203">
        <v>0</v>
      </c>
      <c r="L1203">
        <v>1137</v>
      </c>
    </row>
    <row r="1204" spans="1:12">
      <c r="A1204" s="7" t="s">
        <v>6585</v>
      </c>
      <c r="B1204" s="7" t="s">
        <v>8900</v>
      </c>
      <c r="C1204" t="s">
        <v>6586</v>
      </c>
      <c r="D1204" t="s">
        <v>6587</v>
      </c>
      <c r="E1204">
        <v>71332</v>
      </c>
      <c r="F1204">
        <v>59</v>
      </c>
      <c r="G1204">
        <v>23</v>
      </c>
      <c r="H1204" t="s">
        <v>6588</v>
      </c>
      <c r="I1204" t="s">
        <v>6589</v>
      </c>
      <c r="J1204">
        <v>56</v>
      </c>
      <c r="K1204">
        <v>145</v>
      </c>
      <c r="L1204">
        <v>126</v>
      </c>
    </row>
    <row r="1205" spans="1:12">
      <c r="A1205" s="7" t="s">
        <v>6590</v>
      </c>
      <c r="B1205" s="7" t="s">
        <v>328</v>
      </c>
      <c r="C1205" t="s">
        <v>6591</v>
      </c>
      <c r="D1205" t="s">
        <v>6592</v>
      </c>
      <c r="E1205">
        <v>78244</v>
      </c>
      <c r="F1205">
        <v>242</v>
      </c>
      <c r="G1205">
        <v>165</v>
      </c>
      <c r="H1205" t="s">
        <v>6593</v>
      </c>
      <c r="I1205" t="s">
        <v>6594</v>
      </c>
      <c r="J1205">
        <v>445</v>
      </c>
      <c r="K1205">
        <v>346</v>
      </c>
      <c r="L1205">
        <v>260</v>
      </c>
    </row>
    <row r="1206" spans="1:12">
      <c r="A1206" s="7" t="s">
        <v>6595</v>
      </c>
      <c r="B1206" s="7" t="s">
        <v>14</v>
      </c>
      <c r="C1206" t="s">
        <v>6596</v>
      </c>
      <c r="D1206" t="s">
        <v>6597</v>
      </c>
      <c r="E1206">
        <v>79247</v>
      </c>
      <c r="F1206">
        <v>225</v>
      </c>
      <c r="G1206">
        <v>37</v>
      </c>
      <c r="H1206" t="s">
        <v>6598</v>
      </c>
      <c r="I1206" t="s">
        <v>6599</v>
      </c>
      <c r="J1206">
        <v>242</v>
      </c>
      <c r="K1206">
        <v>234</v>
      </c>
      <c r="L1206">
        <v>14</v>
      </c>
    </row>
    <row r="1207" spans="1:12">
      <c r="A1207" s="7" t="s">
        <v>6600</v>
      </c>
      <c r="B1207" s="7" t="s">
        <v>564</v>
      </c>
      <c r="C1207" t="s">
        <v>6601</v>
      </c>
      <c r="D1207" t="s">
        <v>6602</v>
      </c>
      <c r="E1207">
        <v>88597</v>
      </c>
      <c r="F1207">
        <v>224</v>
      </c>
      <c r="G1207">
        <v>75</v>
      </c>
      <c r="H1207" t="s">
        <v>6603</v>
      </c>
      <c r="I1207" t="s">
        <v>6604</v>
      </c>
      <c r="J1207">
        <v>2117</v>
      </c>
      <c r="K1207">
        <v>872</v>
      </c>
      <c r="L1207">
        <v>255</v>
      </c>
    </row>
    <row r="1208" spans="1:12">
      <c r="A1208" s="7" t="s">
        <v>6605</v>
      </c>
      <c r="B1208" s="7" t="s">
        <v>516</v>
      </c>
      <c r="C1208" t="s">
        <v>6606</v>
      </c>
      <c r="D1208" t="s">
        <v>5962</v>
      </c>
      <c r="E1208">
        <v>80179</v>
      </c>
      <c r="F1208">
        <v>201</v>
      </c>
      <c r="G1208">
        <v>65</v>
      </c>
      <c r="H1208" t="s">
        <v>6607</v>
      </c>
      <c r="I1208" t="s">
        <v>6608</v>
      </c>
      <c r="J1208">
        <v>365</v>
      </c>
      <c r="K1208">
        <v>28</v>
      </c>
      <c r="L1208">
        <v>55</v>
      </c>
    </row>
    <row r="1209" spans="1:12">
      <c r="A1209" s="7" t="s">
        <v>6609</v>
      </c>
      <c r="B1209" s="7" t="s">
        <v>146</v>
      </c>
      <c r="C1209" t="s">
        <v>6610</v>
      </c>
      <c r="D1209" t="s">
        <v>6611</v>
      </c>
      <c r="E1209">
        <v>78017</v>
      </c>
      <c r="F1209">
        <v>179</v>
      </c>
      <c r="G1209">
        <v>195</v>
      </c>
      <c r="H1209" t="s">
        <v>6612</v>
      </c>
      <c r="I1209" t="s">
        <v>6613</v>
      </c>
      <c r="J1209">
        <v>571</v>
      </c>
      <c r="K1209">
        <v>250</v>
      </c>
      <c r="L1209">
        <v>316</v>
      </c>
    </row>
    <row r="1210" spans="1:12">
      <c r="A1210" s="7" t="s">
        <v>6614</v>
      </c>
      <c r="B1210" s="7" t="s">
        <v>94</v>
      </c>
      <c r="C1210" t="s">
        <v>6615</v>
      </c>
      <c r="D1210" t="s">
        <v>6616</v>
      </c>
      <c r="E1210">
        <v>82280</v>
      </c>
      <c r="F1210">
        <v>162</v>
      </c>
      <c r="G1210">
        <v>210</v>
      </c>
      <c r="H1210" t="s">
        <v>6617</v>
      </c>
      <c r="I1210" t="s">
        <v>6618</v>
      </c>
      <c r="J1210">
        <v>8262</v>
      </c>
      <c r="K1210">
        <v>0</v>
      </c>
      <c r="L1210">
        <v>175</v>
      </c>
    </row>
    <row r="1211" spans="1:12">
      <c r="A1211" s="7" t="s">
        <v>6619</v>
      </c>
      <c r="B1211" s="7" t="s">
        <v>377</v>
      </c>
      <c r="C1211" t="s">
        <v>6620</v>
      </c>
      <c r="D1211" t="s">
        <v>6621</v>
      </c>
      <c r="E1211">
        <v>92179</v>
      </c>
      <c r="F1211">
        <v>139</v>
      </c>
      <c r="G1211">
        <v>89</v>
      </c>
      <c r="H1211" t="s">
        <v>6622</v>
      </c>
      <c r="I1211" t="s">
        <v>6623</v>
      </c>
      <c r="J1211">
        <v>556</v>
      </c>
      <c r="K1211">
        <v>713</v>
      </c>
      <c r="L1211">
        <v>176</v>
      </c>
    </row>
    <row r="1212" spans="1:12">
      <c r="A1212" s="7" t="s">
        <v>6624</v>
      </c>
      <c r="B1212" s="7" t="s">
        <v>345</v>
      </c>
      <c r="C1212" t="s">
        <v>6625</v>
      </c>
      <c r="D1212" t="s">
        <v>6626</v>
      </c>
      <c r="E1212">
        <v>80350</v>
      </c>
      <c r="F1212">
        <v>137</v>
      </c>
      <c r="G1212">
        <v>60</v>
      </c>
      <c r="H1212" t="s">
        <v>6627</v>
      </c>
      <c r="I1212" t="s">
        <v>6628</v>
      </c>
      <c r="J1212">
        <v>2300</v>
      </c>
      <c r="K1212">
        <v>175</v>
      </c>
      <c r="L1212">
        <v>555</v>
      </c>
    </row>
    <row r="1213" spans="1:12">
      <c r="A1213" s="7" t="s">
        <v>6629</v>
      </c>
      <c r="B1213" s="7" t="s">
        <v>462</v>
      </c>
      <c r="C1213" t="s">
        <v>6630</v>
      </c>
      <c r="D1213" t="s">
        <v>6631</v>
      </c>
      <c r="E1213">
        <v>95548</v>
      </c>
      <c r="F1213">
        <v>104</v>
      </c>
      <c r="G1213">
        <v>91</v>
      </c>
      <c r="H1213" t="s">
        <v>6632</v>
      </c>
      <c r="I1213" t="s">
        <v>6633</v>
      </c>
      <c r="J1213">
        <v>956</v>
      </c>
      <c r="K1213">
        <v>210</v>
      </c>
      <c r="L1213">
        <v>262</v>
      </c>
    </row>
    <row r="1214" spans="1:12">
      <c r="A1214" s="7" t="s">
        <v>6634</v>
      </c>
      <c r="B1214" s="7" t="s">
        <v>162</v>
      </c>
      <c r="C1214" t="s">
        <v>6635</v>
      </c>
      <c r="D1214" t="s">
        <v>6636</v>
      </c>
      <c r="E1214">
        <v>91134</v>
      </c>
      <c r="F1214">
        <v>96</v>
      </c>
      <c r="G1214">
        <v>80</v>
      </c>
      <c r="H1214" t="s">
        <v>6637</v>
      </c>
      <c r="I1214" t="s">
        <v>6638</v>
      </c>
      <c r="J1214">
        <v>315</v>
      </c>
      <c r="K1214">
        <v>267</v>
      </c>
      <c r="L1214">
        <v>218</v>
      </c>
    </row>
    <row r="1215" spans="1:12">
      <c r="A1215" s="7" t="s">
        <v>6639</v>
      </c>
      <c r="B1215" s="7" t="s">
        <v>341</v>
      </c>
      <c r="C1215" t="s">
        <v>6640</v>
      </c>
      <c r="D1215" t="s">
        <v>6641</v>
      </c>
      <c r="E1215">
        <v>77388</v>
      </c>
      <c r="F1215">
        <v>93</v>
      </c>
      <c r="G1215">
        <v>301</v>
      </c>
      <c r="H1215" t="s">
        <v>6642</v>
      </c>
      <c r="I1215" t="s">
        <v>6643</v>
      </c>
      <c r="J1215">
        <v>579</v>
      </c>
      <c r="K1215">
        <v>211</v>
      </c>
      <c r="L1215">
        <v>243</v>
      </c>
    </row>
    <row r="1216" spans="1:12">
      <c r="A1216" s="7" t="s">
        <v>6644</v>
      </c>
      <c r="B1216" s="7" t="s">
        <v>43</v>
      </c>
      <c r="C1216" t="s">
        <v>6645</v>
      </c>
      <c r="D1216" t="s">
        <v>6646</v>
      </c>
      <c r="E1216">
        <v>92889</v>
      </c>
      <c r="F1216">
        <v>88</v>
      </c>
      <c r="G1216">
        <v>51</v>
      </c>
      <c r="H1216" t="s">
        <v>6647</v>
      </c>
      <c r="I1216" t="s">
        <v>6648</v>
      </c>
      <c r="J1216">
        <v>478</v>
      </c>
      <c r="K1216">
        <v>274</v>
      </c>
      <c r="L1216">
        <v>108</v>
      </c>
    </row>
    <row r="1217" spans="1:12">
      <c r="A1217" s="7" t="s">
        <v>6649</v>
      </c>
      <c r="B1217" s="7" t="s">
        <v>560</v>
      </c>
      <c r="C1217" t="s">
        <v>6650</v>
      </c>
      <c r="D1217" t="s">
        <v>6651</v>
      </c>
      <c r="E1217">
        <v>95868</v>
      </c>
      <c r="F1217">
        <v>62</v>
      </c>
      <c r="G1217">
        <v>98</v>
      </c>
      <c r="H1217" t="s">
        <v>6652</v>
      </c>
      <c r="I1217" t="s">
        <v>6653</v>
      </c>
      <c r="J1217">
        <v>1241</v>
      </c>
      <c r="K1217">
        <v>853</v>
      </c>
      <c r="L1217">
        <v>103</v>
      </c>
    </row>
    <row r="1218" spans="1:12">
      <c r="A1218" s="7" t="s">
        <v>6654</v>
      </c>
      <c r="B1218" s="7" t="s">
        <v>332</v>
      </c>
      <c r="C1218" t="s">
        <v>6655</v>
      </c>
      <c r="D1218" t="s">
        <v>6656</v>
      </c>
      <c r="E1218">
        <v>4077</v>
      </c>
      <c r="F1218">
        <v>9306</v>
      </c>
      <c r="G1218">
        <v>4264</v>
      </c>
      <c r="H1218" t="s">
        <v>6657</v>
      </c>
      <c r="I1218" t="s">
        <v>6658</v>
      </c>
      <c r="J1218">
        <v>524</v>
      </c>
      <c r="K1218">
        <v>946</v>
      </c>
      <c r="L1218">
        <v>261</v>
      </c>
    </row>
    <row r="1219" spans="1:12">
      <c r="A1219" s="7" t="s">
        <v>6659</v>
      </c>
      <c r="B1219" s="7" t="s">
        <v>8901</v>
      </c>
      <c r="C1219" t="s">
        <v>6660</v>
      </c>
      <c r="D1219" t="s">
        <v>6661</v>
      </c>
      <c r="E1219">
        <v>519</v>
      </c>
      <c r="F1219">
        <v>5725</v>
      </c>
      <c r="G1219">
        <v>312</v>
      </c>
      <c r="H1219" t="s">
        <v>6662</v>
      </c>
      <c r="I1219" t="s">
        <v>6663</v>
      </c>
      <c r="J1219">
        <v>114</v>
      </c>
      <c r="K1219">
        <v>181</v>
      </c>
      <c r="L1219">
        <v>87</v>
      </c>
    </row>
    <row r="1220" spans="1:12">
      <c r="A1220" s="7" t="s">
        <v>6664</v>
      </c>
      <c r="B1220" s="7" t="s">
        <v>418</v>
      </c>
      <c r="C1220" t="s">
        <v>6665</v>
      </c>
      <c r="D1220" t="s">
        <v>6666</v>
      </c>
      <c r="E1220">
        <v>4027</v>
      </c>
      <c r="F1220">
        <v>4896</v>
      </c>
      <c r="G1220">
        <v>979</v>
      </c>
      <c r="H1220" t="s">
        <v>6667</v>
      </c>
      <c r="I1220" t="s">
        <v>6668</v>
      </c>
      <c r="J1220">
        <v>776</v>
      </c>
      <c r="K1220">
        <v>356</v>
      </c>
      <c r="L1220">
        <v>312</v>
      </c>
    </row>
    <row r="1221" spans="1:12">
      <c r="A1221" s="7" t="s">
        <v>6669</v>
      </c>
      <c r="B1221" s="7" t="s">
        <v>9438</v>
      </c>
      <c r="C1221" t="s">
        <v>6670</v>
      </c>
      <c r="D1221" t="s">
        <v>6671</v>
      </c>
      <c r="E1221">
        <v>2554</v>
      </c>
      <c r="F1221">
        <v>4228</v>
      </c>
      <c r="G1221">
        <v>945</v>
      </c>
      <c r="H1221" t="s">
        <v>6672</v>
      </c>
      <c r="I1221" t="s">
        <v>6673</v>
      </c>
      <c r="J1221">
        <v>64</v>
      </c>
      <c r="K1221">
        <v>231</v>
      </c>
      <c r="L1221">
        <v>48</v>
      </c>
    </row>
    <row r="1222" spans="1:12">
      <c r="A1222" s="7" t="s">
        <v>6674</v>
      </c>
      <c r="B1222" s="7" t="s">
        <v>9439</v>
      </c>
      <c r="C1222" t="s">
        <v>6675</v>
      </c>
      <c r="D1222" t="s">
        <v>6676</v>
      </c>
      <c r="E1222">
        <v>1917</v>
      </c>
      <c r="F1222">
        <v>4223</v>
      </c>
      <c r="G1222">
        <v>1312</v>
      </c>
      <c r="H1222" t="s">
        <v>6677</v>
      </c>
      <c r="I1222" t="s">
        <v>6678</v>
      </c>
      <c r="J1222">
        <v>62</v>
      </c>
      <c r="K1222">
        <v>94</v>
      </c>
      <c r="L1222">
        <v>50</v>
      </c>
    </row>
    <row r="1223" spans="1:12">
      <c r="A1223" s="7" t="s">
        <v>6679</v>
      </c>
      <c r="B1223" s="7" t="s">
        <v>8902</v>
      </c>
      <c r="C1223" t="s">
        <v>6680</v>
      </c>
      <c r="D1223" t="s">
        <v>6681</v>
      </c>
      <c r="E1223">
        <v>1207</v>
      </c>
      <c r="F1223">
        <v>3776</v>
      </c>
      <c r="G1223">
        <v>1667</v>
      </c>
      <c r="H1223" t="s">
        <v>6682</v>
      </c>
      <c r="I1223" t="s">
        <v>6683</v>
      </c>
      <c r="J1223">
        <v>24</v>
      </c>
      <c r="K1223">
        <v>65</v>
      </c>
      <c r="L1223">
        <v>24</v>
      </c>
    </row>
    <row r="1224" spans="1:12">
      <c r="A1224" s="7" t="s">
        <v>6684</v>
      </c>
      <c r="B1224" s="7" t="s">
        <v>492</v>
      </c>
      <c r="C1224" t="s">
        <v>6685</v>
      </c>
      <c r="D1224" t="s">
        <v>6686</v>
      </c>
      <c r="E1224">
        <v>5342</v>
      </c>
      <c r="F1224">
        <v>3767</v>
      </c>
      <c r="G1224">
        <v>2674</v>
      </c>
      <c r="H1224" t="s">
        <v>6687</v>
      </c>
      <c r="I1224" t="s">
        <v>6688</v>
      </c>
      <c r="J1224">
        <v>319</v>
      </c>
      <c r="K1224">
        <v>417</v>
      </c>
      <c r="L1224">
        <v>103</v>
      </c>
    </row>
    <row r="1225" spans="1:12">
      <c r="A1225" s="7" t="s">
        <v>6689</v>
      </c>
      <c r="B1225" s="7" t="s">
        <v>8903</v>
      </c>
      <c r="C1225" t="s">
        <v>6690</v>
      </c>
      <c r="D1225" t="s">
        <v>6691</v>
      </c>
      <c r="E1225">
        <v>5218</v>
      </c>
      <c r="F1225">
        <v>3648</v>
      </c>
      <c r="G1225">
        <v>1326</v>
      </c>
      <c r="H1225" t="s">
        <v>6692</v>
      </c>
      <c r="I1225" t="s">
        <v>6693</v>
      </c>
      <c r="J1225">
        <v>319</v>
      </c>
      <c r="K1225">
        <v>394</v>
      </c>
      <c r="L1225">
        <v>313</v>
      </c>
    </row>
    <row r="1226" spans="1:12">
      <c r="A1226" s="7" t="s">
        <v>6694</v>
      </c>
      <c r="B1226" s="7" t="s">
        <v>7</v>
      </c>
      <c r="C1226" t="s">
        <v>6695</v>
      </c>
      <c r="D1226" t="s">
        <v>6696</v>
      </c>
      <c r="E1226">
        <v>4620</v>
      </c>
      <c r="F1226">
        <v>3454</v>
      </c>
      <c r="G1226">
        <v>944</v>
      </c>
      <c r="H1226" t="s">
        <v>6697</v>
      </c>
      <c r="I1226" t="s">
        <v>6698</v>
      </c>
      <c r="J1226">
        <v>618</v>
      </c>
      <c r="K1226">
        <v>327</v>
      </c>
      <c r="L1226">
        <v>19</v>
      </c>
    </row>
    <row r="1227" spans="1:12">
      <c r="A1227" s="7" t="s">
        <v>6699</v>
      </c>
      <c r="B1227" s="7" t="s">
        <v>291</v>
      </c>
      <c r="C1227" t="s">
        <v>6700</v>
      </c>
      <c r="D1227" t="s">
        <v>6701</v>
      </c>
      <c r="E1227">
        <v>3232</v>
      </c>
      <c r="F1227">
        <v>3374</v>
      </c>
      <c r="G1227">
        <v>1065</v>
      </c>
      <c r="H1227" t="s">
        <v>6702</v>
      </c>
      <c r="I1227" t="s">
        <v>6703</v>
      </c>
      <c r="J1227">
        <v>294</v>
      </c>
      <c r="K1227">
        <v>611</v>
      </c>
      <c r="L1227">
        <v>152</v>
      </c>
    </row>
    <row r="1228" spans="1:12">
      <c r="A1228" s="7" t="s">
        <v>6704</v>
      </c>
      <c r="B1228" s="7" t="s">
        <v>9440</v>
      </c>
      <c r="C1228" t="s">
        <v>6705</v>
      </c>
      <c r="D1228" t="s">
        <v>6706</v>
      </c>
      <c r="E1228">
        <v>1740</v>
      </c>
      <c r="F1228">
        <v>3196</v>
      </c>
      <c r="G1228">
        <v>1009</v>
      </c>
      <c r="H1228" t="s">
        <v>6707</v>
      </c>
      <c r="I1228" t="s">
        <v>6708</v>
      </c>
      <c r="J1228">
        <v>257</v>
      </c>
      <c r="K1228">
        <v>187</v>
      </c>
      <c r="L1228">
        <v>113</v>
      </c>
    </row>
    <row r="1229" spans="1:12">
      <c r="A1229" s="7" t="s">
        <v>6709</v>
      </c>
      <c r="B1229" s="7" t="s">
        <v>8904</v>
      </c>
      <c r="C1229" t="s">
        <v>6710</v>
      </c>
      <c r="D1229" t="s">
        <v>6711</v>
      </c>
      <c r="E1229">
        <v>2032</v>
      </c>
      <c r="F1229">
        <v>2185</v>
      </c>
      <c r="G1229">
        <v>867</v>
      </c>
      <c r="H1229" t="s">
        <v>6712</v>
      </c>
      <c r="I1229" t="s">
        <v>6713</v>
      </c>
      <c r="J1229">
        <v>304</v>
      </c>
      <c r="K1229">
        <v>234</v>
      </c>
      <c r="L1229">
        <v>148</v>
      </c>
    </row>
    <row r="1230" spans="1:12">
      <c r="A1230" s="7" t="s">
        <v>6714</v>
      </c>
      <c r="B1230" s="7" t="s">
        <v>532</v>
      </c>
      <c r="C1230" t="s">
        <v>6715</v>
      </c>
      <c r="D1230" t="s">
        <v>6716</v>
      </c>
      <c r="E1230">
        <v>4385</v>
      </c>
      <c r="F1230">
        <v>2178</v>
      </c>
      <c r="G1230">
        <v>342</v>
      </c>
      <c r="H1230" t="s">
        <v>6717</v>
      </c>
      <c r="I1230" t="s">
        <v>6718</v>
      </c>
      <c r="J1230">
        <v>413</v>
      </c>
      <c r="K1230">
        <v>291</v>
      </c>
      <c r="L1230">
        <v>136</v>
      </c>
    </row>
    <row r="1231" spans="1:12">
      <c r="A1231" s="7" t="s">
        <v>6719</v>
      </c>
      <c r="B1231" s="7" t="s">
        <v>9441</v>
      </c>
      <c r="C1231" t="s">
        <v>6720</v>
      </c>
      <c r="D1231" t="s">
        <v>6721</v>
      </c>
      <c r="E1231">
        <v>1846</v>
      </c>
      <c r="F1231">
        <v>2019</v>
      </c>
      <c r="G1231">
        <v>491</v>
      </c>
      <c r="H1231" t="s">
        <v>6722</v>
      </c>
      <c r="I1231" t="s">
        <v>6723</v>
      </c>
      <c r="J1231">
        <v>105</v>
      </c>
      <c r="K1231">
        <v>99</v>
      </c>
      <c r="L1231">
        <v>37</v>
      </c>
    </row>
    <row r="1232" spans="1:12">
      <c r="A1232" s="7" t="s">
        <v>6724</v>
      </c>
      <c r="B1232" s="7" t="s">
        <v>9442</v>
      </c>
      <c r="C1232" t="s">
        <v>6725</v>
      </c>
      <c r="D1232" t="s">
        <v>6726</v>
      </c>
      <c r="E1232">
        <v>3138</v>
      </c>
      <c r="F1232">
        <v>1978</v>
      </c>
      <c r="G1232">
        <v>541</v>
      </c>
      <c r="H1232" t="s">
        <v>6727</v>
      </c>
      <c r="I1232" t="s">
        <v>6728</v>
      </c>
      <c r="J1232">
        <v>135</v>
      </c>
      <c r="K1232">
        <v>91</v>
      </c>
      <c r="L1232">
        <v>36</v>
      </c>
    </row>
    <row r="1233" spans="1:12">
      <c r="A1233" s="7" t="s">
        <v>6729</v>
      </c>
      <c r="B1233" s="7" t="s">
        <v>9443</v>
      </c>
      <c r="C1233" t="s">
        <v>6730</v>
      </c>
      <c r="D1233" t="s">
        <v>6731</v>
      </c>
      <c r="E1233">
        <v>3306</v>
      </c>
      <c r="F1233">
        <v>1921</v>
      </c>
      <c r="G1233">
        <v>302</v>
      </c>
      <c r="H1233" t="s">
        <v>6732</v>
      </c>
      <c r="I1233" t="s">
        <v>6733</v>
      </c>
      <c r="J1233">
        <v>86</v>
      </c>
      <c r="K1233">
        <v>148</v>
      </c>
      <c r="L1233">
        <v>16</v>
      </c>
    </row>
    <row r="1234" spans="1:12">
      <c r="A1234" s="7" t="s">
        <v>6734</v>
      </c>
      <c r="B1234" s="7" t="s">
        <v>8905</v>
      </c>
      <c r="C1234" t="s">
        <v>6735</v>
      </c>
      <c r="D1234" t="s">
        <v>6736</v>
      </c>
      <c r="E1234">
        <v>1018</v>
      </c>
      <c r="F1234">
        <v>1846</v>
      </c>
      <c r="G1234">
        <v>199</v>
      </c>
      <c r="H1234" t="s">
        <v>6737</v>
      </c>
      <c r="I1234" t="s">
        <v>6738</v>
      </c>
      <c r="J1234">
        <v>448</v>
      </c>
      <c r="K1234">
        <v>95</v>
      </c>
      <c r="L1234">
        <v>117</v>
      </c>
    </row>
    <row r="1235" spans="1:12">
      <c r="A1235" s="7" t="s">
        <v>6739</v>
      </c>
      <c r="B1235" s="7" t="s">
        <v>8906</v>
      </c>
      <c r="C1235" t="s">
        <v>6740</v>
      </c>
      <c r="D1235" t="s">
        <v>6741</v>
      </c>
      <c r="E1235">
        <v>1070</v>
      </c>
      <c r="F1235">
        <v>1800</v>
      </c>
      <c r="G1235">
        <v>163</v>
      </c>
      <c r="H1235" t="s">
        <v>6742</v>
      </c>
      <c r="I1235" t="s">
        <v>6743</v>
      </c>
      <c r="J1235">
        <v>109</v>
      </c>
      <c r="K1235">
        <v>90</v>
      </c>
      <c r="L1235">
        <v>107</v>
      </c>
    </row>
    <row r="1236" spans="1:12">
      <c r="A1236" s="7" t="s">
        <v>6744</v>
      </c>
      <c r="B1236" s="7" t="s">
        <v>9444</v>
      </c>
      <c r="C1236" t="s">
        <v>6745</v>
      </c>
      <c r="D1236" t="s">
        <v>6746</v>
      </c>
      <c r="E1236">
        <v>4661</v>
      </c>
      <c r="F1236">
        <v>1644</v>
      </c>
      <c r="G1236">
        <v>785</v>
      </c>
      <c r="H1236" t="s">
        <v>6747</v>
      </c>
      <c r="I1236" t="s">
        <v>6748</v>
      </c>
      <c r="J1236">
        <v>111</v>
      </c>
      <c r="K1236">
        <v>212</v>
      </c>
      <c r="L1236">
        <v>103</v>
      </c>
    </row>
    <row r="1237" spans="1:12">
      <c r="A1237" s="7" t="s">
        <v>6749</v>
      </c>
      <c r="B1237" s="7" t="s">
        <v>9445</v>
      </c>
      <c r="C1237" t="s">
        <v>6750</v>
      </c>
      <c r="D1237" t="s">
        <v>6751</v>
      </c>
      <c r="E1237">
        <v>2387</v>
      </c>
      <c r="F1237">
        <v>1632</v>
      </c>
      <c r="G1237">
        <v>132</v>
      </c>
      <c r="H1237" t="s">
        <v>6752</v>
      </c>
      <c r="I1237" t="s">
        <v>6753</v>
      </c>
      <c r="J1237">
        <v>73</v>
      </c>
      <c r="K1237">
        <v>92</v>
      </c>
      <c r="L1237">
        <v>59</v>
      </c>
    </row>
    <row r="1238" spans="1:12">
      <c r="A1238" s="7" t="s">
        <v>6754</v>
      </c>
      <c r="B1238" s="7" t="s">
        <v>8907</v>
      </c>
      <c r="C1238" t="s">
        <v>6755</v>
      </c>
      <c r="D1238" t="s">
        <v>6756</v>
      </c>
      <c r="E1238">
        <v>3255</v>
      </c>
      <c r="F1238">
        <v>1462</v>
      </c>
      <c r="G1238">
        <v>371</v>
      </c>
      <c r="H1238" t="s">
        <v>6757</v>
      </c>
      <c r="I1238" t="s">
        <v>6758</v>
      </c>
      <c r="J1238">
        <v>158</v>
      </c>
      <c r="K1238">
        <v>116</v>
      </c>
      <c r="L1238">
        <v>153</v>
      </c>
    </row>
    <row r="1239" spans="1:12">
      <c r="A1239" s="7" t="s">
        <v>6759</v>
      </c>
      <c r="B1239" s="7" t="s">
        <v>281</v>
      </c>
      <c r="C1239" t="s">
        <v>6760</v>
      </c>
      <c r="D1239" t="s">
        <v>6761</v>
      </c>
      <c r="E1239">
        <v>4187</v>
      </c>
      <c r="F1239">
        <v>1458</v>
      </c>
      <c r="G1239">
        <v>1143</v>
      </c>
      <c r="H1239" t="s">
        <v>6762</v>
      </c>
      <c r="I1239" t="s">
        <v>6763</v>
      </c>
      <c r="J1239">
        <v>151</v>
      </c>
      <c r="K1239">
        <v>162</v>
      </c>
      <c r="L1239">
        <v>199</v>
      </c>
    </row>
    <row r="1240" spans="1:12">
      <c r="A1240" s="7" t="s">
        <v>6764</v>
      </c>
      <c r="B1240" s="7" t="s">
        <v>9446</v>
      </c>
      <c r="C1240" t="s">
        <v>6765</v>
      </c>
      <c r="D1240" t="s">
        <v>6766</v>
      </c>
      <c r="E1240">
        <v>2341</v>
      </c>
      <c r="F1240">
        <v>1447</v>
      </c>
      <c r="G1240">
        <v>385</v>
      </c>
      <c r="H1240" t="s">
        <v>6767</v>
      </c>
      <c r="I1240" t="s">
        <v>6768</v>
      </c>
      <c r="J1240">
        <v>220</v>
      </c>
      <c r="K1240">
        <v>37</v>
      </c>
      <c r="L1240">
        <v>81</v>
      </c>
    </row>
    <row r="1241" spans="1:12">
      <c r="A1241" s="7" t="s">
        <v>6769</v>
      </c>
      <c r="B1241" s="7" t="s">
        <v>9447</v>
      </c>
      <c r="C1241" t="s">
        <v>6770</v>
      </c>
      <c r="D1241" t="s">
        <v>6771</v>
      </c>
      <c r="E1241">
        <v>1990</v>
      </c>
      <c r="F1241">
        <v>1388</v>
      </c>
      <c r="G1241">
        <v>555</v>
      </c>
      <c r="H1241" t="s">
        <v>6772</v>
      </c>
      <c r="I1241" t="s">
        <v>6773</v>
      </c>
      <c r="J1241">
        <v>249</v>
      </c>
      <c r="K1241">
        <v>243</v>
      </c>
      <c r="L1241">
        <v>75</v>
      </c>
    </row>
    <row r="1242" spans="1:12">
      <c r="A1242" s="7" t="s">
        <v>6774</v>
      </c>
      <c r="B1242" s="7" t="s">
        <v>8908</v>
      </c>
      <c r="C1242" t="s">
        <v>6775</v>
      </c>
      <c r="D1242" t="s">
        <v>6776</v>
      </c>
      <c r="E1242">
        <v>870</v>
      </c>
      <c r="F1242">
        <v>1316</v>
      </c>
      <c r="G1242">
        <v>894</v>
      </c>
      <c r="H1242" t="s">
        <v>6777</v>
      </c>
      <c r="I1242" t="s">
        <v>6778</v>
      </c>
      <c r="J1242">
        <v>85</v>
      </c>
      <c r="K1242">
        <v>94</v>
      </c>
      <c r="L1242">
        <v>64</v>
      </c>
    </row>
    <row r="1243" spans="1:12">
      <c r="A1243" s="7" t="s">
        <v>6779</v>
      </c>
      <c r="B1243" s="7" t="s">
        <v>9448</v>
      </c>
      <c r="C1243" t="s">
        <v>6780</v>
      </c>
      <c r="D1243" t="s">
        <v>6781</v>
      </c>
      <c r="E1243">
        <v>1569</v>
      </c>
      <c r="F1243">
        <v>1288</v>
      </c>
      <c r="G1243">
        <v>108</v>
      </c>
      <c r="H1243" t="s">
        <v>6782</v>
      </c>
      <c r="I1243" t="s">
        <v>6783</v>
      </c>
      <c r="J1243">
        <v>394</v>
      </c>
      <c r="K1243">
        <v>180</v>
      </c>
      <c r="L1243">
        <v>155</v>
      </c>
    </row>
    <row r="1244" spans="1:12">
      <c r="A1244" s="7" t="s">
        <v>6784</v>
      </c>
      <c r="B1244" s="7" t="s">
        <v>9449</v>
      </c>
      <c r="C1244" t="s">
        <v>6785</v>
      </c>
      <c r="D1244" t="s">
        <v>6786</v>
      </c>
      <c r="E1244">
        <v>4316</v>
      </c>
      <c r="F1244">
        <v>1275</v>
      </c>
      <c r="G1244">
        <v>308</v>
      </c>
      <c r="H1244" t="s">
        <v>6787</v>
      </c>
      <c r="I1244" t="s">
        <v>6788</v>
      </c>
      <c r="J1244">
        <v>73</v>
      </c>
      <c r="K1244">
        <v>102</v>
      </c>
      <c r="L1244">
        <v>23</v>
      </c>
    </row>
    <row r="1245" spans="1:12">
      <c r="A1245" s="7" t="s">
        <v>6789</v>
      </c>
      <c r="B1245" s="7" t="s">
        <v>13</v>
      </c>
      <c r="C1245" t="s">
        <v>6790</v>
      </c>
      <c r="D1245" t="s">
        <v>6791</v>
      </c>
      <c r="E1245">
        <v>2414</v>
      </c>
      <c r="F1245">
        <v>1264</v>
      </c>
      <c r="G1245">
        <v>247</v>
      </c>
      <c r="H1245" t="s">
        <v>6792</v>
      </c>
      <c r="I1245" t="s">
        <v>6793</v>
      </c>
      <c r="J1245">
        <v>672</v>
      </c>
      <c r="K1245">
        <v>180</v>
      </c>
      <c r="L1245">
        <v>265</v>
      </c>
    </row>
    <row r="1246" spans="1:12">
      <c r="A1246" s="7" t="s">
        <v>6794</v>
      </c>
      <c r="B1246" s="7" t="s">
        <v>8909</v>
      </c>
      <c r="C1246" t="s">
        <v>6795</v>
      </c>
      <c r="D1246" t="s">
        <v>6796</v>
      </c>
      <c r="E1246">
        <v>3543</v>
      </c>
      <c r="F1246">
        <v>1244</v>
      </c>
      <c r="G1246">
        <v>660</v>
      </c>
      <c r="H1246" t="s">
        <v>6797</v>
      </c>
      <c r="I1246" t="s">
        <v>6798</v>
      </c>
      <c r="J1246">
        <v>34</v>
      </c>
      <c r="K1246">
        <v>0</v>
      </c>
      <c r="L1246">
        <v>18</v>
      </c>
    </row>
    <row r="1247" spans="1:12">
      <c r="A1247" s="7" t="s">
        <v>6799</v>
      </c>
      <c r="B1247" s="7" t="s">
        <v>8910</v>
      </c>
      <c r="C1247" t="s">
        <v>6800</v>
      </c>
      <c r="D1247" t="s">
        <v>6801</v>
      </c>
      <c r="E1247">
        <v>1304</v>
      </c>
      <c r="F1247">
        <v>1225</v>
      </c>
      <c r="G1247">
        <v>341</v>
      </c>
      <c r="H1247" t="s">
        <v>6802</v>
      </c>
      <c r="I1247" t="s">
        <v>6803</v>
      </c>
      <c r="J1247">
        <v>50</v>
      </c>
      <c r="K1247">
        <v>41</v>
      </c>
      <c r="L1247">
        <v>13</v>
      </c>
    </row>
    <row r="1248" spans="1:12">
      <c r="A1248" s="7" t="s">
        <v>6804</v>
      </c>
      <c r="B1248" s="7" t="s">
        <v>284</v>
      </c>
      <c r="C1248" t="s">
        <v>6805</v>
      </c>
      <c r="D1248" t="s">
        <v>6806</v>
      </c>
      <c r="E1248">
        <v>2581</v>
      </c>
      <c r="F1248">
        <v>1129</v>
      </c>
      <c r="G1248">
        <v>306</v>
      </c>
      <c r="H1248" t="s">
        <v>6807</v>
      </c>
      <c r="I1248" t="s">
        <v>6808</v>
      </c>
      <c r="J1248">
        <v>407</v>
      </c>
      <c r="K1248">
        <v>138</v>
      </c>
      <c r="L1248">
        <v>126</v>
      </c>
    </row>
    <row r="1249" spans="1:12">
      <c r="A1249" s="7" t="s">
        <v>6809</v>
      </c>
      <c r="B1249" s="7" t="s">
        <v>8911</v>
      </c>
      <c r="C1249" t="s">
        <v>6810</v>
      </c>
      <c r="D1249" t="s">
        <v>6811</v>
      </c>
      <c r="E1249">
        <v>2290</v>
      </c>
      <c r="F1249">
        <v>1088</v>
      </c>
      <c r="G1249">
        <v>268</v>
      </c>
      <c r="H1249" t="s">
        <v>6812</v>
      </c>
      <c r="I1249" t="s">
        <v>6813</v>
      </c>
      <c r="J1249">
        <v>270</v>
      </c>
      <c r="K1249">
        <v>191</v>
      </c>
      <c r="L1249">
        <v>172</v>
      </c>
    </row>
    <row r="1250" spans="1:12">
      <c r="A1250" s="7" t="s">
        <v>6814</v>
      </c>
      <c r="B1250" s="7" t="s">
        <v>8912</v>
      </c>
      <c r="C1250" t="s">
        <v>6815</v>
      </c>
      <c r="D1250" t="s">
        <v>6816</v>
      </c>
      <c r="E1250">
        <v>2969</v>
      </c>
      <c r="F1250">
        <v>1058</v>
      </c>
      <c r="G1250">
        <v>143</v>
      </c>
      <c r="H1250" t="s">
        <v>6817</v>
      </c>
      <c r="I1250" t="s">
        <v>6818</v>
      </c>
      <c r="J1250">
        <v>49</v>
      </c>
      <c r="K1250">
        <v>28</v>
      </c>
      <c r="L1250">
        <v>11</v>
      </c>
    </row>
    <row r="1251" spans="1:12">
      <c r="A1251" s="7" t="s">
        <v>6819</v>
      </c>
      <c r="B1251" s="7" t="s">
        <v>9450</v>
      </c>
      <c r="C1251" t="s">
        <v>6820</v>
      </c>
      <c r="D1251" t="s">
        <v>6821</v>
      </c>
      <c r="E1251">
        <v>1677</v>
      </c>
      <c r="F1251">
        <v>1042</v>
      </c>
      <c r="G1251">
        <v>841</v>
      </c>
      <c r="H1251" t="s">
        <v>6822</v>
      </c>
      <c r="I1251" t="s">
        <v>6823</v>
      </c>
      <c r="J1251">
        <v>96</v>
      </c>
      <c r="K1251">
        <v>31</v>
      </c>
      <c r="L1251">
        <v>18</v>
      </c>
    </row>
    <row r="1252" spans="1:12">
      <c r="A1252" s="7" t="s">
        <v>6824</v>
      </c>
      <c r="B1252" s="7" t="s">
        <v>9451</v>
      </c>
      <c r="C1252" t="s">
        <v>6825</v>
      </c>
      <c r="D1252" t="s">
        <v>6826</v>
      </c>
      <c r="E1252">
        <v>626</v>
      </c>
      <c r="F1252">
        <v>988</v>
      </c>
      <c r="G1252">
        <v>118</v>
      </c>
      <c r="H1252" t="s">
        <v>6827</v>
      </c>
      <c r="I1252" t="s">
        <v>6828</v>
      </c>
      <c r="J1252">
        <v>66</v>
      </c>
      <c r="K1252">
        <v>17</v>
      </c>
      <c r="L1252">
        <v>4</v>
      </c>
    </row>
    <row r="1253" spans="1:12">
      <c r="A1253" s="7" t="s">
        <v>6829</v>
      </c>
      <c r="B1253" s="7" t="s">
        <v>493</v>
      </c>
      <c r="C1253" t="s">
        <v>6830</v>
      </c>
      <c r="D1253" t="s">
        <v>6831</v>
      </c>
      <c r="E1253">
        <v>2893</v>
      </c>
      <c r="F1253">
        <v>978</v>
      </c>
      <c r="G1253">
        <v>180</v>
      </c>
      <c r="H1253" t="s">
        <v>6832</v>
      </c>
      <c r="I1253" t="s">
        <v>6833</v>
      </c>
      <c r="J1253">
        <v>265</v>
      </c>
      <c r="K1253">
        <v>105</v>
      </c>
      <c r="L1253">
        <v>72</v>
      </c>
    </row>
    <row r="1254" spans="1:12">
      <c r="A1254" s="7" t="s">
        <v>6834</v>
      </c>
      <c r="B1254" s="7" t="s">
        <v>8913</v>
      </c>
      <c r="C1254" t="s">
        <v>6835</v>
      </c>
      <c r="D1254" t="s">
        <v>6836</v>
      </c>
      <c r="E1254">
        <v>6338</v>
      </c>
      <c r="F1254">
        <v>939</v>
      </c>
      <c r="G1254">
        <v>195</v>
      </c>
      <c r="H1254" t="s">
        <v>6837</v>
      </c>
      <c r="I1254" t="s">
        <v>6838</v>
      </c>
      <c r="J1254">
        <v>110</v>
      </c>
      <c r="K1254">
        <v>92</v>
      </c>
      <c r="L1254">
        <v>301</v>
      </c>
    </row>
    <row r="1255" spans="1:12">
      <c r="A1255" s="7" t="s">
        <v>6839</v>
      </c>
      <c r="B1255" s="7" t="s">
        <v>9452</v>
      </c>
      <c r="C1255" t="s">
        <v>6840</v>
      </c>
      <c r="D1255" t="s">
        <v>6841</v>
      </c>
      <c r="E1255">
        <v>673</v>
      </c>
      <c r="F1255">
        <v>914</v>
      </c>
      <c r="G1255">
        <v>288</v>
      </c>
      <c r="H1255" t="s">
        <v>6842</v>
      </c>
      <c r="I1255" t="s">
        <v>6843</v>
      </c>
      <c r="J1255">
        <v>445</v>
      </c>
      <c r="K1255">
        <v>122</v>
      </c>
      <c r="L1255">
        <v>49</v>
      </c>
    </row>
    <row r="1256" spans="1:12">
      <c r="A1256" s="7" t="s">
        <v>6844</v>
      </c>
      <c r="B1256" s="7" t="s">
        <v>9453</v>
      </c>
      <c r="C1256" t="s">
        <v>6845</v>
      </c>
      <c r="D1256" t="s">
        <v>6846</v>
      </c>
      <c r="E1256">
        <v>1469</v>
      </c>
      <c r="F1256">
        <v>889</v>
      </c>
      <c r="G1256">
        <v>422</v>
      </c>
      <c r="H1256" t="s">
        <v>6847</v>
      </c>
      <c r="I1256" t="s">
        <v>6848</v>
      </c>
      <c r="J1256">
        <v>88</v>
      </c>
      <c r="K1256">
        <v>12</v>
      </c>
      <c r="L1256">
        <v>8</v>
      </c>
    </row>
    <row r="1257" spans="1:12">
      <c r="A1257" s="7" t="s">
        <v>6849</v>
      </c>
      <c r="B1257" s="7" t="s">
        <v>8914</v>
      </c>
      <c r="C1257" t="s">
        <v>6850</v>
      </c>
      <c r="D1257" t="s">
        <v>6851</v>
      </c>
      <c r="E1257">
        <v>3690</v>
      </c>
      <c r="F1257">
        <v>787</v>
      </c>
      <c r="G1257">
        <v>129</v>
      </c>
      <c r="H1257" t="s">
        <v>6852</v>
      </c>
      <c r="I1257" t="s">
        <v>6853</v>
      </c>
      <c r="J1257">
        <v>45</v>
      </c>
      <c r="K1257">
        <v>22</v>
      </c>
      <c r="L1257">
        <v>18</v>
      </c>
    </row>
    <row r="1258" spans="1:12">
      <c r="A1258" s="7" t="s">
        <v>6854</v>
      </c>
      <c r="B1258" s="7" t="s">
        <v>158</v>
      </c>
      <c r="C1258" t="s">
        <v>6855</v>
      </c>
      <c r="D1258" t="s">
        <v>6856</v>
      </c>
      <c r="E1258">
        <v>4578</v>
      </c>
      <c r="F1258">
        <v>773</v>
      </c>
      <c r="G1258">
        <v>74</v>
      </c>
      <c r="H1258" t="s">
        <v>6857</v>
      </c>
      <c r="I1258" t="s">
        <v>6858</v>
      </c>
      <c r="J1258">
        <v>687</v>
      </c>
      <c r="K1258">
        <v>330</v>
      </c>
      <c r="L1258">
        <v>27</v>
      </c>
    </row>
    <row r="1259" spans="1:12">
      <c r="A1259" s="7" t="s">
        <v>6859</v>
      </c>
      <c r="B1259" s="7" t="s">
        <v>225</v>
      </c>
      <c r="C1259" t="s">
        <v>6860</v>
      </c>
      <c r="D1259" t="s">
        <v>6861</v>
      </c>
      <c r="E1259">
        <v>3659</v>
      </c>
      <c r="F1259">
        <v>772</v>
      </c>
      <c r="G1259">
        <v>135</v>
      </c>
      <c r="H1259" t="s">
        <v>6862</v>
      </c>
      <c r="I1259" t="s">
        <v>6863</v>
      </c>
      <c r="J1259">
        <v>364</v>
      </c>
      <c r="K1259">
        <v>128</v>
      </c>
      <c r="L1259">
        <v>163</v>
      </c>
    </row>
    <row r="1260" spans="1:12">
      <c r="A1260" s="7" t="s">
        <v>6864</v>
      </c>
      <c r="B1260" s="7" t="s">
        <v>9454</v>
      </c>
      <c r="C1260" t="s">
        <v>6865</v>
      </c>
      <c r="D1260" t="s">
        <v>6866</v>
      </c>
      <c r="E1260">
        <v>740</v>
      </c>
      <c r="F1260">
        <v>761</v>
      </c>
      <c r="G1260">
        <v>247</v>
      </c>
      <c r="H1260" t="s">
        <v>6867</v>
      </c>
      <c r="I1260" t="s">
        <v>6868</v>
      </c>
      <c r="J1260">
        <v>53</v>
      </c>
      <c r="K1260">
        <v>179</v>
      </c>
      <c r="L1260">
        <v>68</v>
      </c>
    </row>
    <row r="1261" spans="1:12">
      <c r="A1261" s="7" t="s">
        <v>6869</v>
      </c>
      <c r="B1261" s="7" t="s">
        <v>8915</v>
      </c>
      <c r="C1261" t="s">
        <v>6870</v>
      </c>
      <c r="D1261" t="s">
        <v>6871</v>
      </c>
      <c r="E1261">
        <v>1605</v>
      </c>
      <c r="F1261">
        <v>742</v>
      </c>
      <c r="G1261">
        <v>68</v>
      </c>
      <c r="H1261" t="s">
        <v>6872</v>
      </c>
      <c r="I1261" t="s">
        <v>6873</v>
      </c>
      <c r="J1261">
        <v>268</v>
      </c>
      <c r="K1261">
        <v>223</v>
      </c>
      <c r="L1261">
        <v>41</v>
      </c>
    </row>
    <row r="1262" spans="1:12">
      <c r="A1262" s="7" t="s">
        <v>6874</v>
      </c>
      <c r="B1262" s="7" t="s">
        <v>8916</v>
      </c>
      <c r="C1262" t="s">
        <v>6875</v>
      </c>
      <c r="D1262" t="s">
        <v>6876</v>
      </c>
      <c r="E1262">
        <v>6382</v>
      </c>
      <c r="F1262">
        <v>740</v>
      </c>
      <c r="G1262">
        <v>100</v>
      </c>
      <c r="H1262" t="s">
        <v>6877</v>
      </c>
      <c r="I1262" t="s">
        <v>6878</v>
      </c>
      <c r="J1262">
        <v>224</v>
      </c>
      <c r="K1262">
        <v>95</v>
      </c>
      <c r="L1262">
        <v>33</v>
      </c>
    </row>
    <row r="1263" spans="1:12">
      <c r="A1263" s="7" t="s">
        <v>6879</v>
      </c>
      <c r="B1263" s="7" t="s">
        <v>9455</v>
      </c>
      <c r="C1263" t="s">
        <v>6880</v>
      </c>
      <c r="D1263" t="s">
        <v>6881</v>
      </c>
      <c r="E1263">
        <v>2079</v>
      </c>
      <c r="F1263">
        <v>730</v>
      </c>
      <c r="G1263">
        <v>239</v>
      </c>
      <c r="H1263" t="s">
        <v>6882</v>
      </c>
      <c r="I1263" t="s">
        <v>6883</v>
      </c>
      <c r="J1263">
        <v>20</v>
      </c>
      <c r="K1263">
        <v>13</v>
      </c>
      <c r="L1263">
        <v>4</v>
      </c>
    </row>
    <row r="1264" spans="1:12">
      <c r="A1264" s="7" t="s">
        <v>6884</v>
      </c>
      <c r="B1264" s="7" t="s">
        <v>254</v>
      </c>
      <c r="C1264" t="s">
        <v>6885</v>
      </c>
      <c r="D1264" t="s">
        <v>6886</v>
      </c>
      <c r="E1264">
        <v>7723</v>
      </c>
      <c r="F1264">
        <v>729</v>
      </c>
      <c r="G1264">
        <v>209</v>
      </c>
      <c r="H1264" t="s">
        <v>6887</v>
      </c>
      <c r="I1264" t="s">
        <v>6888</v>
      </c>
      <c r="J1264">
        <v>228</v>
      </c>
      <c r="K1264">
        <v>203</v>
      </c>
      <c r="L1264">
        <v>71</v>
      </c>
    </row>
    <row r="1265" spans="1:12">
      <c r="A1265" s="7" t="s">
        <v>6889</v>
      </c>
      <c r="B1265" s="7" t="s">
        <v>8917</v>
      </c>
      <c r="C1265" t="s">
        <v>6890</v>
      </c>
      <c r="D1265" t="s">
        <v>6891</v>
      </c>
      <c r="E1265">
        <v>1037</v>
      </c>
      <c r="F1265">
        <v>713</v>
      </c>
      <c r="G1265">
        <v>234</v>
      </c>
      <c r="H1265" t="s">
        <v>6892</v>
      </c>
      <c r="I1265" t="s">
        <v>6893</v>
      </c>
      <c r="J1265">
        <v>371</v>
      </c>
      <c r="K1265">
        <v>87</v>
      </c>
      <c r="L1265">
        <v>168</v>
      </c>
    </row>
    <row r="1266" spans="1:12">
      <c r="A1266" s="7" t="s">
        <v>6894</v>
      </c>
      <c r="B1266" s="7" t="s">
        <v>486</v>
      </c>
      <c r="C1266" t="s">
        <v>6895</v>
      </c>
      <c r="D1266" t="s">
        <v>6896</v>
      </c>
      <c r="E1266">
        <v>6006</v>
      </c>
      <c r="F1266">
        <v>699</v>
      </c>
      <c r="G1266">
        <v>447</v>
      </c>
      <c r="H1266" t="s">
        <v>6897</v>
      </c>
      <c r="I1266" t="s">
        <v>6898</v>
      </c>
      <c r="J1266">
        <v>896</v>
      </c>
      <c r="K1266">
        <v>0</v>
      </c>
      <c r="L1266">
        <v>177</v>
      </c>
    </row>
    <row r="1267" spans="1:12">
      <c r="A1267" s="7" t="s">
        <v>6899</v>
      </c>
      <c r="B1267" s="7" t="s">
        <v>8918</v>
      </c>
      <c r="C1267" t="s">
        <v>6900</v>
      </c>
      <c r="D1267" t="s">
        <v>6901</v>
      </c>
      <c r="E1267">
        <v>2287</v>
      </c>
      <c r="F1267">
        <v>696</v>
      </c>
      <c r="G1267">
        <v>80</v>
      </c>
      <c r="H1267" t="s">
        <v>6902</v>
      </c>
      <c r="I1267" t="s">
        <v>6903</v>
      </c>
      <c r="J1267">
        <v>99</v>
      </c>
      <c r="K1267">
        <v>26</v>
      </c>
      <c r="L1267">
        <v>14</v>
      </c>
    </row>
    <row r="1268" spans="1:12">
      <c r="A1268" s="7" t="s">
        <v>6904</v>
      </c>
      <c r="B1268" s="7" t="s">
        <v>31</v>
      </c>
      <c r="C1268" t="s">
        <v>6905</v>
      </c>
      <c r="D1268" t="s">
        <v>6906</v>
      </c>
      <c r="E1268">
        <v>4129</v>
      </c>
      <c r="F1268">
        <v>692</v>
      </c>
      <c r="G1268">
        <v>117</v>
      </c>
      <c r="H1268" t="s">
        <v>6907</v>
      </c>
      <c r="I1268" t="s">
        <v>6908</v>
      </c>
      <c r="J1268">
        <v>108</v>
      </c>
      <c r="K1268">
        <v>197</v>
      </c>
      <c r="L1268">
        <v>37</v>
      </c>
    </row>
    <row r="1269" spans="1:12">
      <c r="A1269" s="7" t="s">
        <v>6909</v>
      </c>
      <c r="B1269" s="7" t="s">
        <v>8919</v>
      </c>
      <c r="C1269" t="s">
        <v>6910</v>
      </c>
      <c r="D1269" t="s">
        <v>6911</v>
      </c>
      <c r="E1269">
        <v>3304</v>
      </c>
      <c r="F1269">
        <v>692</v>
      </c>
      <c r="G1269">
        <v>198</v>
      </c>
      <c r="H1269" t="s">
        <v>6912</v>
      </c>
      <c r="I1269" t="s">
        <v>6913</v>
      </c>
      <c r="J1269">
        <v>579</v>
      </c>
      <c r="K1269">
        <v>275</v>
      </c>
      <c r="L1269">
        <v>203</v>
      </c>
    </row>
    <row r="1270" spans="1:12">
      <c r="A1270" s="7" t="s">
        <v>6914</v>
      </c>
      <c r="B1270" s="7" t="s">
        <v>9456</v>
      </c>
      <c r="C1270" t="s">
        <v>6915</v>
      </c>
      <c r="D1270" t="s">
        <v>6916</v>
      </c>
      <c r="E1270">
        <v>1575</v>
      </c>
      <c r="F1270">
        <v>659</v>
      </c>
      <c r="G1270">
        <v>127</v>
      </c>
      <c r="H1270" t="s">
        <v>6917</v>
      </c>
      <c r="I1270" t="s">
        <v>6918</v>
      </c>
      <c r="J1270">
        <v>193</v>
      </c>
      <c r="K1270">
        <v>139</v>
      </c>
      <c r="L1270">
        <v>27</v>
      </c>
    </row>
    <row r="1271" spans="1:12">
      <c r="A1271" s="7" t="s">
        <v>6919</v>
      </c>
      <c r="B1271" s="7" t="s">
        <v>8920</v>
      </c>
      <c r="C1271" t="s">
        <v>6920</v>
      </c>
      <c r="D1271" t="s">
        <v>6921</v>
      </c>
      <c r="E1271">
        <v>794</v>
      </c>
      <c r="F1271">
        <v>657</v>
      </c>
      <c r="G1271">
        <v>177</v>
      </c>
      <c r="H1271" t="s">
        <v>6922</v>
      </c>
      <c r="I1271" t="s">
        <v>6923</v>
      </c>
      <c r="J1271">
        <v>39</v>
      </c>
      <c r="K1271">
        <v>48</v>
      </c>
      <c r="L1271">
        <v>25</v>
      </c>
    </row>
    <row r="1272" spans="1:12">
      <c r="A1272" s="7" t="s">
        <v>6924</v>
      </c>
      <c r="B1272" s="7" t="s">
        <v>8921</v>
      </c>
      <c r="C1272" t="s">
        <v>6925</v>
      </c>
      <c r="D1272" t="s">
        <v>6926</v>
      </c>
      <c r="E1272">
        <v>7322</v>
      </c>
      <c r="F1272">
        <v>645</v>
      </c>
      <c r="G1272">
        <v>293</v>
      </c>
      <c r="H1272" t="s">
        <v>6927</v>
      </c>
      <c r="I1272" t="s">
        <v>6928</v>
      </c>
      <c r="J1272">
        <v>122</v>
      </c>
      <c r="K1272">
        <v>105</v>
      </c>
      <c r="L1272">
        <v>79</v>
      </c>
    </row>
    <row r="1273" spans="1:12">
      <c r="A1273" s="7" t="s">
        <v>6929</v>
      </c>
      <c r="B1273" s="7" t="s">
        <v>9457</v>
      </c>
      <c r="C1273" t="s">
        <v>6930</v>
      </c>
      <c r="D1273" t="s">
        <v>6931</v>
      </c>
      <c r="E1273">
        <v>574</v>
      </c>
      <c r="F1273">
        <v>637</v>
      </c>
      <c r="G1273">
        <v>173</v>
      </c>
      <c r="H1273" t="s">
        <v>6932</v>
      </c>
      <c r="I1273" t="s">
        <v>6933</v>
      </c>
      <c r="J1273">
        <v>173</v>
      </c>
      <c r="K1273">
        <v>56</v>
      </c>
      <c r="L1273">
        <v>24</v>
      </c>
    </row>
    <row r="1274" spans="1:12">
      <c r="A1274" s="7" t="s">
        <v>6934</v>
      </c>
      <c r="B1274" s="7" t="s">
        <v>440</v>
      </c>
      <c r="C1274" t="s">
        <v>6935</v>
      </c>
      <c r="D1274" t="s">
        <v>6936</v>
      </c>
      <c r="E1274">
        <v>7760</v>
      </c>
      <c r="F1274">
        <v>627</v>
      </c>
      <c r="G1274">
        <v>166</v>
      </c>
      <c r="H1274" t="s">
        <v>6937</v>
      </c>
      <c r="I1274" t="s">
        <v>6938</v>
      </c>
      <c r="J1274">
        <v>444</v>
      </c>
      <c r="K1274">
        <v>290</v>
      </c>
      <c r="L1274">
        <v>263</v>
      </c>
    </row>
    <row r="1275" spans="1:12">
      <c r="A1275" s="7" t="s">
        <v>6939</v>
      </c>
      <c r="B1275" s="7" t="s">
        <v>360</v>
      </c>
      <c r="C1275" t="s">
        <v>6940</v>
      </c>
      <c r="D1275" t="s">
        <v>6941</v>
      </c>
      <c r="E1275">
        <v>4721</v>
      </c>
      <c r="F1275">
        <v>625</v>
      </c>
      <c r="G1275">
        <v>178</v>
      </c>
      <c r="H1275" t="s">
        <v>6942</v>
      </c>
      <c r="I1275" t="s">
        <v>6943</v>
      </c>
      <c r="J1275">
        <v>609</v>
      </c>
      <c r="K1275">
        <v>165</v>
      </c>
      <c r="L1275">
        <v>224</v>
      </c>
    </row>
    <row r="1276" spans="1:12">
      <c r="A1276" s="7" t="s">
        <v>6944</v>
      </c>
      <c r="B1276" s="7" t="s">
        <v>434</v>
      </c>
      <c r="C1276" t="s">
        <v>6945</v>
      </c>
      <c r="D1276" t="s">
        <v>6946</v>
      </c>
      <c r="E1276">
        <v>4799</v>
      </c>
      <c r="F1276">
        <v>619</v>
      </c>
      <c r="G1276">
        <v>281</v>
      </c>
      <c r="H1276" t="s">
        <v>6947</v>
      </c>
      <c r="I1276" t="s">
        <v>6948</v>
      </c>
      <c r="J1276">
        <v>479</v>
      </c>
      <c r="K1276">
        <v>261</v>
      </c>
      <c r="L1276">
        <v>133</v>
      </c>
    </row>
    <row r="1277" spans="1:12">
      <c r="A1277" s="7" t="s">
        <v>6949</v>
      </c>
      <c r="B1277" s="7" t="s">
        <v>8922</v>
      </c>
      <c r="C1277" t="s">
        <v>6950</v>
      </c>
      <c r="D1277" t="s">
        <v>6951</v>
      </c>
      <c r="E1277">
        <v>1464</v>
      </c>
      <c r="F1277">
        <v>616</v>
      </c>
      <c r="G1277">
        <v>129</v>
      </c>
      <c r="H1277" t="s">
        <v>6952</v>
      </c>
      <c r="I1277" t="s">
        <v>6953</v>
      </c>
      <c r="J1277">
        <v>78</v>
      </c>
      <c r="K1277">
        <v>28</v>
      </c>
      <c r="L1277">
        <v>6</v>
      </c>
    </row>
    <row r="1278" spans="1:12">
      <c r="A1278" s="7" t="s">
        <v>6954</v>
      </c>
      <c r="B1278" s="7" t="s">
        <v>9458</v>
      </c>
      <c r="C1278" t="s">
        <v>6955</v>
      </c>
      <c r="D1278" t="s">
        <v>6956</v>
      </c>
      <c r="E1278">
        <v>3187</v>
      </c>
      <c r="F1278">
        <v>586</v>
      </c>
      <c r="G1278">
        <v>270</v>
      </c>
      <c r="H1278" t="s">
        <v>6957</v>
      </c>
      <c r="I1278" t="s">
        <v>6958</v>
      </c>
      <c r="J1278">
        <v>194</v>
      </c>
      <c r="K1278">
        <v>380</v>
      </c>
      <c r="L1278">
        <v>117</v>
      </c>
    </row>
    <row r="1279" spans="1:12">
      <c r="A1279" s="7" t="s">
        <v>6959</v>
      </c>
      <c r="B1279" s="7" t="s">
        <v>9459</v>
      </c>
      <c r="C1279" t="s">
        <v>6960</v>
      </c>
      <c r="D1279" t="s">
        <v>6961</v>
      </c>
      <c r="E1279">
        <v>705</v>
      </c>
      <c r="F1279">
        <v>571</v>
      </c>
      <c r="G1279">
        <v>35</v>
      </c>
      <c r="H1279" t="s">
        <v>6962</v>
      </c>
      <c r="I1279" t="s">
        <v>6963</v>
      </c>
      <c r="J1279">
        <v>218</v>
      </c>
      <c r="K1279">
        <v>27</v>
      </c>
      <c r="L1279">
        <v>49</v>
      </c>
    </row>
    <row r="1280" spans="1:12">
      <c r="A1280" s="7" t="s">
        <v>6964</v>
      </c>
      <c r="B1280" s="7" t="s">
        <v>9460</v>
      </c>
      <c r="C1280" t="s">
        <v>6965</v>
      </c>
      <c r="D1280" t="s">
        <v>6966</v>
      </c>
      <c r="E1280">
        <v>3804</v>
      </c>
      <c r="F1280">
        <v>555</v>
      </c>
      <c r="G1280">
        <v>243</v>
      </c>
      <c r="H1280" t="s">
        <v>6967</v>
      </c>
      <c r="I1280" t="s">
        <v>6968</v>
      </c>
      <c r="J1280">
        <v>116</v>
      </c>
      <c r="K1280">
        <v>28</v>
      </c>
      <c r="L1280">
        <v>36</v>
      </c>
    </row>
    <row r="1281" spans="1:12">
      <c r="A1281" s="7" t="s">
        <v>6969</v>
      </c>
      <c r="B1281" s="7" t="s">
        <v>9461</v>
      </c>
      <c r="C1281" t="s">
        <v>6970</v>
      </c>
      <c r="D1281" t="s">
        <v>6971</v>
      </c>
      <c r="E1281">
        <v>848</v>
      </c>
      <c r="F1281">
        <v>535</v>
      </c>
      <c r="G1281">
        <v>294</v>
      </c>
      <c r="H1281" t="s">
        <v>6972</v>
      </c>
      <c r="I1281" t="s">
        <v>6973</v>
      </c>
      <c r="J1281">
        <v>7</v>
      </c>
      <c r="K1281">
        <v>2</v>
      </c>
      <c r="L1281">
        <v>5</v>
      </c>
    </row>
    <row r="1282" spans="1:12">
      <c r="A1282" s="7" t="s">
        <v>6974</v>
      </c>
      <c r="B1282" s="7" t="s">
        <v>8923</v>
      </c>
      <c r="C1282" t="s">
        <v>6975</v>
      </c>
      <c r="D1282" t="s">
        <v>6976</v>
      </c>
      <c r="E1282">
        <v>1003</v>
      </c>
      <c r="F1282">
        <v>527</v>
      </c>
      <c r="G1282">
        <v>151</v>
      </c>
      <c r="H1282" t="s">
        <v>6977</v>
      </c>
      <c r="I1282" t="s">
        <v>6978</v>
      </c>
      <c r="J1282">
        <v>196</v>
      </c>
      <c r="K1282">
        <v>44</v>
      </c>
      <c r="L1282">
        <v>35</v>
      </c>
    </row>
    <row r="1283" spans="1:12">
      <c r="A1283" s="7" t="s">
        <v>6979</v>
      </c>
      <c r="B1283" s="7" t="s">
        <v>8924</v>
      </c>
      <c r="C1283" t="s">
        <v>6980</v>
      </c>
      <c r="D1283" t="s">
        <v>6981</v>
      </c>
      <c r="E1283">
        <v>3212</v>
      </c>
      <c r="F1283">
        <v>506</v>
      </c>
      <c r="G1283">
        <v>55</v>
      </c>
      <c r="H1283" t="s">
        <v>6982</v>
      </c>
      <c r="I1283" t="s">
        <v>6983</v>
      </c>
      <c r="J1283">
        <v>125</v>
      </c>
      <c r="K1283">
        <v>163</v>
      </c>
      <c r="L1283">
        <v>34</v>
      </c>
    </row>
    <row r="1284" spans="1:12">
      <c r="A1284" s="7" t="s">
        <v>6984</v>
      </c>
      <c r="B1284" s="7" t="s">
        <v>308</v>
      </c>
      <c r="C1284" t="s">
        <v>6985</v>
      </c>
      <c r="D1284" t="s">
        <v>6986</v>
      </c>
      <c r="E1284">
        <v>3799</v>
      </c>
      <c r="F1284">
        <v>505</v>
      </c>
      <c r="G1284">
        <v>311</v>
      </c>
      <c r="H1284" t="s">
        <v>6987</v>
      </c>
      <c r="I1284" t="s">
        <v>6988</v>
      </c>
      <c r="J1284">
        <v>251</v>
      </c>
      <c r="K1284">
        <v>272</v>
      </c>
      <c r="L1284">
        <v>72</v>
      </c>
    </row>
    <row r="1285" spans="1:12">
      <c r="A1285" s="7" t="s">
        <v>6989</v>
      </c>
      <c r="B1285" s="7" t="s">
        <v>12</v>
      </c>
      <c r="C1285" t="s">
        <v>6990</v>
      </c>
      <c r="D1285" t="s">
        <v>6991</v>
      </c>
      <c r="E1285">
        <v>3037</v>
      </c>
      <c r="F1285">
        <v>503</v>
      </c>
      <c r="G1285">
        <v>42</v>
      </c>
      <c r="H1285" t="s">
        <v>6992</v>
      </c>
      <c r="I1285" t="s">
        <v>6993</v>
      </c>
      <c r="J1285">
        <v>156</v>
      </c>
      <c r="K1285">
        <v>14</v>
      </c>
      <c r="L1285">
        <v>14</v>
      </c>
    </row>
    <row r="1286" spans="1:12">
      <c r="A1286" s="7" t="s">
        <v>6994</v>
      </c>
      <c r="B1286" s="7" t="s">
        <v>9462</v>
      </c>
      <c r="C1286" t="s">
        <v>6995</v>
      </c>
      <c r="D1286" t="s">
        <v>6996</v>
      </c>
      <c r="E1286">
        <v>2030</v>
      </c>
      <c r="F1286">
        <v>486</v>
      </c>
      <c r="G1286">
        <v>729</v>
      </c>
      <c r="H1286" t="s">
        <v>6997</v>
      </c>
      <c r="I1286" t="s">
        <v>6998</v>
      </c>
      <c r="J1286">
        <v>183</v>
      </c>
      <c r="K1286">
        <v>0</v>
      </c>
      <c r="L1286">
        <v>188</v>
      </c>
    </row>
    <row r="1287" spans="1:12">
      <c r="A1287" s="7" t="s">
        <v>6999</v>
      </c>
      <c r="B1287" s="7" t="s">
        <v>8925</v>
      </c>
      <c r="C1287" t="s">
        <v>7000</v>
      </c>
      <c r="D1287" t="s">
        <v>7001</v>
      </c>
      <c r="E1287">
        <v>1837</v>
      </c>
      <c r="F1287">
        <v>458</v>
      </c>
      <c r="G1287">
        <v>330</v>
      </c>
      <c r="H1287" t="s">
        <v>7002</v>
      </c>
      <c r="I1287" t="s">
        <v>7003</v>
      </c>
      <c r="J1287">
        <v>317</v>
      </c>
      <c r="K1287">
        <v>236</v>
      </c>
      <c r="L1287">
        <v>205</v>
      </c>
    </row>
    <row r="1288" spans="1:12">
      <c r="A1288" s="7" t="s">
        <v>7004</v>
      </c>
      <c r="B1288" s="7" t="s">
        <v>9463</v>
      </c>
      <c r="C1288" t="s">
        <v>7005</v>
      </c>
      <c r="D1288" t="s">
        <v>7006</v>
      </c>
      <c r="E1288">
        <v>1101</v>
      </c>
      <c r="F1288">
        <v>455</v>
      </c>
      <c r="G1288">
        <v>100</v>
      </c>
      <c r="H1288" t="s">
        <v>7007</v>
      </c>
      <c r="I1288" t="s">
        <v>7008</v>
      </c>
      <c r="J1288">
        <v>400</v>
      </c>
      <c r="K1288">
        <v>57</v>
      </c>
      <c r="L1288">
        <v>71</v>
      </c>
    </row>
    <row r="1289" spans="1:12">
      <c r="A1289" s="7" t="s">
        <v>7009</v>
      </c>
      <c r="B1289" s="7" t="s">
        <v>405</v>
      </c>
      <c r="C1289" t="s">
        <v>7010</v>
      </c>
      <c r="D1289" t="s">
        <v>7011</v>
      </c>
      <c r="E1289">
        <v>2320</v>
      </c>
      <c r="F1289">
        <v>452</v>
      </c>
      <c r="G1289">
        <v>164</v>
      </c>
      <c r="H1289" t="s">
        <v>7012</v>
      </c>
      <c r="I1289" t="s">
        <v>7013</v>
      </c>
      <c r="J1289">
        <v>608</v>
      </c>
      <c r="K1289">
        <v>92</v>
      </c>
      <c r="L1289">
        <v>152</v>
      </c>
    </row>
    <row r="1290" spans="1:12">
      <c r="A1290" s="7" t="s">
        <v>7014</v>
      </c>
      <c r="B1290" s="7" t="s">
        <v>9464</v>
      </c>
      <c r="C1290" t="s">
        <v>7015</v>
      </c>
      <c r="D1290" t="s">
        <v>7016</v>
      </c>
      <c r="E1290">
        <v>981</v>
      </c>
      <c r="F1290">
        <v>452</v>
      </c>
      <c r="G1290">
        <v>125</v>
      </c>
      <c r="H1290" t="s">
        <v>7017</v>
      </c>
      <c r="I1290" t="s">
        <v>7018</v>
      </c>
      <c r="J1290">
        <v>229</v>
      </c>
      <c r="K1290">
        <v>124</v>
      </c>
      <c r="L1290">
        <v>60</v>
      </c>
    </row>
    <row r="1291" spans="1:12">
      <c r="A1291" s="7" t="s">
        <v>7019</v>
      </c>
      <c r="B1291" s="7" t="s">
        <v>8926</v>
      </c>
      <c r="C1291" t="s">
        <v>7020</v>
      </c>
      <c r="D1291" t="s">
        <v>7021</v>
      </c>
      <c r="E1291">
        <v>1839</v>
      </c>
      <c r="F1291">
        <v>443</v>
      </c>
      <c r="G1291">
        <v>132</v>
      </c>
      <c r="H1291" t="s">
        <v>7022</v>
      </c>
      <c r="I1291" t="s">
        <v>7023</v>
      </c>
      <c r="J1291">
        <v>53</v>
      </c>
      <c r="K1291">
        <v>45</v>
      </c>
      <c r="L1291">
        <v>49</v>
      </c>
    </row>
    <row r="1292" spans="1:12">
      <c r="A1292" s="7" t="s">
        <v>7024</v>
      </c>
      <c r="B1292" s="7" t="s">
        <v>122</v>
      </c>
      <c r="C1292" t="s">
        <v>7025</v>
      </c>
      <c r="D1292" t="s">
        <v>7026</v>
      </c>
      <c r="E1292">
        <v>7476</v>
      </c>
      <c r="F1292">
        <v>439</v>
      </c>
      <c r="G1292">
        <v>99</v>
      </c>
      <c r="H1292" t="s">
        <v>7027</v>
      </c>
      <c r="I1292" t="s">
        <v>7028</v>
      </c>
      <c r="J1292">
        <v>52</v>
      </c>
      <c r="K1292">
        <v>311</v>
      </c>
      <c r="L1292">
        <v>48</v>
      </c>
    </row>
    <row r="1293" spans="1:12">
      <c r="A1293" s="7" t="s">
        <v>7029</v>
      </c>
      <c r="B1293" s="7" t="s">
        <v>9465</v>
      </c>
      <c r="C1293" t="s">
        <v>7030</v>
      </c>
      <c r="D1293" t="s">
        <v>7031</v>
      </c>
      <c r="E1293">
        <v>1641</v>
      </c>
      <c r="F1293">
        <v>436</v>
      </c>
      <c r="G1293">
        <v>102</v>
      </c>
      <c r="H1293" t="s">
        <v>7032</v>
      </c>
      <c r="I1293" t="s">
        <v>7033</v>
      </c>
      <c r="J1293">
        <v>66</v>
      </c>
      <c r="K1293">
        <v>89</v>
      </c>
      <c r="L1293">
        <v>31</v>
      </c>
    </row>
    <row r="1294" spans="1:12">
      <c r="A1294" s="7" t="s">
        <v>7034</v>
      </c>
      <c r="B1294" s="7" t="s">
        <v>8927</v>
      </c>
      <c r="C1294" t="s">
        <v>7035</v>
      </c>
      <c r="D1294" t="s">
        <v>7036</v>
      </c>
      <c r="E1294">
        <v>760</v>
      </c>
      <c r="F1294">
        <v>436</v>
      </c>
      <c r="G1294">
        <v>60</v>
      </c>
      <c r="H1294" t="s">
        <v>7037</v>
      </c>
      <c r="I1294" t="s">
        <v>7038</v>
      </c>
      <c r="J1294">
        <v>40</v>
      </c>
      <c r="K1294">
        <v>23</v>
      </c>
      <c r="L1294">
        <v>28</v>
      </c>
    </row>
    <row r="1295" spans="1:12">
      <c r="A1295" s="7" t="s">
        <v>7039</v>
      </c>
      <c r="B1295" s="7" t="s">
        <v>8928</v>
      </c>
      <c r="C1295" t="s">
        <v>7040</v>
      </c>
      <c r="D1295" t="s">
        <v>7041</v>
      </c>
      <c r="E1295">
        <v>2171</v>
      </c>
      <c r="F1295">
        <v>427</v>
      </c>
      <c r="G1295">
        <v>214</v>
      </c>
      <c r="H1295" t="s">
        <v>7042</v>
      </c>
      <c r="I1295" t="s">
        <v>7043</v>
      </c>
      <c r="J1295">
        <v>68</v>
      </c>
      <c r="K1295">
        <v>46</v>
      </c>
      <c r="L1295">
        <v>5</v>
      </c>
    </row>
    <row r="1296" spans="1:12">
      <c r="A1296" s="7" t="s">
        <v>7044</v>
      </c>
      <c r="B1296" s="7" t="s">
        <v>8929</v>
      </c>
      <c r="C1296" t="s">
        <v>7045</v>
      </c>
      <c r="D1296" t="s">
        <v>7046</v>
      </c>
      <c r="E1296">
        <v>4079</v>
      </c>
      <c r="F1296">
        <v>423</v>
      </c>
      <c r="G1296">
        <v>99</v>
      </c>
      <c r="H1296" t="s">
        <v>7047</v>
      </c>
      <c r="I1296" t="s">
        <v>7048</v>
      </c>
      <c r="J1296">
        <v>14</v>
      </c>
      <c r="K1296">
        <v>14</v>
      </c>
      <c r="L1296">
        <v>2</v>
      </c>
    </row>
    <row r="1297" spans="1:12">
      <c r="A1297" s="7" t="s">
        <v>7049</v>
      </c>
      <c r="B1297" s="7" t="s">
        <v>8930</v>
      </c>
      <c r="C1297" t="s">
        <v>7050</v>
      </c>
      <c r="D1297" t="s">
        <v>7051</v>
      </c>
      <c r="E1297">
        <v>6220</v>
      </c>
      <c r="F1297">
        <v>419</v>
      </c>
      <c r="G1297">
        <v>220</v>
      </c>
      <c r="H1297" t="s">
        <v>7052</v>
      </c>
      <c r="I1297" t="s">
        <v>7053</v>
      </c>
      <c r="J1297">
        <v>95</v>
      </c>
      <c r="K1297">
        <v>92</v>
      </c>
      <c r="L1297">
        <v>55</v>
      </c>
    </row>
    <row r="1298" spans="1:12">
      <c r="A1298" s="7" t="s">
        <v>7054</v>
      </c>
      <c r="B1298" s="7" t="s">
        <v>8931</v>
      </c>
      <c r="C1298" t="s">
        <v>7055</v>
      </c>
      <c r="D1298" t="s">
        <v>7056</v>
      </c>
      <c r="E1298">
        <v>696</v>
      </c>
      <c r="F1298">
        <v>417</v>
      </c>
      <c r="G1298">
        <v>160</v>
      </c>
      <c r="H1298" t="s">
        <v>7057</v>
      </c>
      <c r="I1298" t="s">
        <v>7058</v>
      </c>
      <c r="J1298">
        <v>125</v>
      </c>
      <c r="K1298">
        <v>73</v>
      </c>
      <c r="L1298">
        <v>33</v>
      </c>
    </row>
    <row r="1299" spans="1:12">
      <c r="A1299" s="7" t="s">
        <v>7059</v>
      </c>
      <c r="B1299" s="7" t="s">
        <v>0</v>
      </c>
      <c r="C1299" t="s">
        <v>7060</v>
      </c>
      <c r="D1299" t="s">
        <v>7061</v>
      </c>
      <c r="E1299">
        <v>4589</v>
      </c>
      <c r="F1299">
        <v>414</v>
      </c>
      <c r="G1299">
        <v>97</v>
      </c>
      <c r="H1299" t="s">
        <v>7062</v>
      </c>
      <c r="I1299" t="s">
        <v>7063</v>
      </c>
      <c r="J1299">
        <v>163</v>
      </c>
      <c r="K1299">
        <v>157</v>
      </c>
      <c r="L1299">
        <v>31</v>
      </c>
    </row>
    <row r="1300" spans="1:12">
      <c r="A1300" s="7" t="s">
        <v>7064</v>
      </c>
      <c r="B1300" s="7" t="s">
        <v>322</v>
      </c>
      <c r="C1300" t="s">
        <v>7065</v>
      </c>
      <c r="D1300" t="s">
        <v>7066</v>
      </c>
      <c r="E1300">
        <v>2816</v>
      </c>
      <c r="F1300">
        <v>413</v>
      </c>
      <c r="G1300">
        <v>102</v>
      </c>
      <c r="H1300" t="s">
        <v>7067</v>
      </c>
      <c r="I1300" t="s">
        <v>7068</v>
      </c>
      <c r="J1300">
        <v>363</v>
      </c>
      <c r="K1300">
        <v>143</v>
      </c>
      <c r="L1300">
        <v>118</v>
      </c>
    </row>
    <row r="1301" spans="1:12">
      <c r="A1301" s="7" t="s">
        <v>7069</v>
      </c>
      <c r="B1301" s="7" t="s">
        <v>8932</v>
      </c>
      <c r="C1301" t="s">
        <v>7070</v>
      </c>
      <c r="D1301" t="s">
        <v>7071</v>
      </c>
      <c r="E1301">
        <v>1266</v>
      </c>
      <c r="F1301">
        <v>412</v>
      </c>
      <c r="G1301">
        <v>142</v>
      </c>
      <c r="H1301" t="s">
        <v>7072</v>
      </c>
      <c r="I1301" t="s">
        <v>7073</v>
      </c>
      <c r="J1301">
        <v>103</v>
      </c>
      <c r="K1301">
        <v>287</v>
      </c>
      <c r="L1301">
        <v>53</v>
      </c>
    </row>
    <row r="1302" spans="1:12">
      <c r="A1302" s="7" t="s">
        <v>7074</v>
      </c>
      <c r="B1302" s="7" t="s">
        <v>9466</v>
      </c>
      <c r="C1302" t="s">
        <v>7075</v>
      </c>
      <c r="D1302" t="s">
        <v>7076</v>
      </c>
      <c r="E1302">
        <v>1894</v>
      </c>
      <c r="F1302">
        <v>410</v>
      </c>
      <c r="G1302">
        <v>141</v>
      </c>
      <c r="H1302" t="s">
        <v>7077</v>
      </c>
      <c r="I1302" t="s">
        <v>7078</v>
      </c>
      <c r="J1302">
        <v>222</v>
      </c>
      <c r="K1302">
        <v>81</v>
      </c>
      <c r="L1302">
        <v>21</v>
      </c>
    </row>
    <row r="1303" spans="1:12">
      <c r="A1303" s="7" t="s">
        <v>7079</v>
      </c>
      <c r="B1303" s="7" t="s">
        <v>220</v>
      </c>
      <c r="C1303" t="s">
        <v>7080</v>
      </c>
      <c r="D1303" t="s">
        <v>7081</v>
      </c>
      <c r="E1303">
        <v>3744</v>
      </c>
      <c r="F1303">
        <v>408</v>
      </c>
      <c r="G1303">
        <v>163</v>
      </c>
      <c r="H1303" t="s">
        <v>7082</v>
      </c>
      <c r="I1303" t="s">
        <v>7083</v>
      </c>
      <c r="J1303">
        <v>420</v>
      </c>
      <c r="K1303">
        <v>201</v>
      </c>
      <c r="L1303">
        <v>102</v>
      </c>
    </row>
    <row r="1304" spans="1:12">
      <c r="A1304" s="7" t="s">
        <v>7084</v>
      </c>
      <c r="B1304" s="7" t="s">
        <v>9467</v>
      </c>
      <c r="C1304" t="s">
        <v>7085</v>
      </c>
      <c r="D1304" t="s">
        <v>7086</v>
      </c>
      <c r="E1304">
        <v>7328</v>
      </c>
      <c r="F1304">
        <v>404</v>
      </c>
      <c r="G1304">
        <v>265</v>
      </c>
      <c r="H1304" t="s">
        <v>7087</v>
      </c>
      <c r="I1304" t="s">
        <v>7088</v>
      </c>
      <c r="J1304">
        <v>73</v>
      </c>
      <c r="K1304">
        <v>33</v>
      </c>
      <c r="L1304">
        <v>33</v>
      </c>
    </row>
    <row r="1305" spans="1:12">
      <c r="A1305" s="7" t="s">
        <v>7089</v>
      </c>
      <c r="B1305" s="7" t="s">
        <v>8933</v>
      </c>
      <c r="C1305" t="s">
        <v>7090</v>
      </c>
      <c r="D1305" t="s">
        <v>7091</v>
      </c>
      <c r="E1305">
        <v>785</v>
      </c>
      <c r="F1305">
        <v>401</v>
      </c>
      <c r="G1305">
        <v>125</v>
      </c>
      <c r="H1305" t="s">
        <v>7092</v>
      </c>
      <c r="I1305" t="s">
        <v>7093</v>
      </c>
      <c r="J1305">
        <v>21</v>
      </c>
      <c r="K1305">
        <v>12</v>
      </c>
      <c r="L1305">
        <v>11</v>
      </c>
    </row>
    <row r="1306" spans="1:12">
      <c r="A1306" s="7" t="s">
        <v>7094</v>
      </c>
      <c r="B1306" s="7" t="s">
        <v>8934</v>
      </c>
      <c r="C1306" t="s">
        <v>7095</v>
      </c>
      <c r="D1306" t="s">
        <v>7096</v>
      </c>
      <c r="E1306">
        <v>919</v>
      </c>
      <c r="F1306">
        <v>396</v>
      </c>
      <c r="G1306">
        <v>145</v>
      </c>
      <c r="H1306" t="s">
        <v>7097</v>
      </c>
      <c r="I1306" t="s">
        <v>7098</v>
      </c>
      <c r="J1306">
        <v>164</v>
      </c>
      <c r="K1306">
        <v>60</v>
      </c>
      <c r="L1306">
        <v>50</v>
      </c>
    </row>
    <row r="1307" spans="1:12">
      <c r="A1307" s="7" t="s">
        <v>7099</v>
      </c>
      <c r="B1307" s="7" t="s">
        <v>168</v>
      </c>
      <c r="C1307" t="s">
        <v>7100</v>
      </c>
      <c r="D1307" t="s">
        <v>7101</v>
      </c>
      <c r="E1307">
        <v>1099</v>
      </c>
      <c r="F1307">
        <v>392</v>
      </c>
      <c r="G1307">
        <v>54</v>
      </c>
      <c r="H1307" t="s">
        <v>7102</v>
      </c>
      <c r="I1307" t="s">
        <v>7103</v>
      </c>
      <c r="J1307">
        <v>336</v>
      </c>
      <c r="K1307">
        <v>44</v>
      </c>
      <c r="L1307">
        <v>22</v>
      </c>
    </row>
    <row r="1308" spans="1:12">
      <c r="A1308" s="7" t="s">
        <v>7104</v>
      </c>
      <c r="B1308" s="7" t="s">
        <v>8935</v>
      </c>
      <c r="C1308" t="s">
        <v>7105</v>
      </c>
      <c r="D1308" t="s">
        <v>7106</v>
      </c>
      <c r="E1308">
        <v>790</v>
      </c>
      <c r="F1308">
        <v>388</v>
      </c>
      <c r="G1308">
        <v>46</v>
      </c>
      <c r="H1308" t="s">
        <v>7107</v>
      </c>
      <c r="I1308" t="s">
        <v>7108</v>
      </c>
      <c r="J1308">
        <v>155</v>
      </c>
      <c r="K1308">
        <v>25</v>
      </c>
      <c r="L1308">
        <v>31</v>
      </c>
    </row>
    <row r="1309" spans="1:12">
      <c r="A1309" s="7" t="s">
        <v>7109</v>
      </c>
      <c r="B1309" s="7" t="s">
        <v>415</v>
      </c>
      <c r="C1309" t="s">
        <v>7110</v>
      </c>
      <c r="D1309" t="s">
        <v>7111</v>
      </c>
      <c r="E1309">
        <v>6765</v>
      </c>
      <c r="F1309">
        <v>386</v>
      </c>
      <c r="G1309">
        <v>62</v>
      </c>
      <c r="H1309" t="s">
        <v>7112</v>
      </c>
      <c r="I1309" t="s">
        <v>7113</v>
      </c>
      <c r="J1309">
        <v>363</v>
      </c>
      <c r="K1309">
        <v>145</v>
      </c>
      <c r="L1309">
        <v>82</v>
      </c>
    </row>
    <row r="1310" spans="1:12">
      <c r="A1310" s="7" t="s">
        <v>7114</v>
      </c>
      <c r="B1310" s="7" t="s">
        <v>9468</v>
      </c>
      <c r="C1310" t="s">
        <v>7115</v>
      </c>
      <c r="D1310" t="s">
        <v>7116</v>
      </c>
      <c r="E1310">
        <v>765</v>
      </c>
      <c r="F1310">
        <v>384</v>
      </c>
      <c r="G1310">
        <v>169</v>
      </c>
      <c r="H1310" t="s">
        <v>7117</v>
      </c>
      <c r="I1310" t="s">
        <v>7118</v>
      </c>
      <c r="J1310">
        <v>95</v>
      </c>
      <c r="K1310">
        <v>45</v>
      </c>
      <c r="L1310">
        <v>21</v>
      </c>
    </row>
    <row r="1311" spans="1:12">
      <c r="A1311" s="7" t="s">
        <v>7119</v>
      </c>
      <c r="B1311" s="7" t="s">
        <v>71</v>
      </c>
      <c r="C1311" t="s">
        <v>7120</v>
      </c>
      <c r="D1311" t="s">
        <v>7121</v>
      </c>
      <c r="E1311">
        <v>2034</v>
      </c>
      <c r="F1311">
        <v>384</v>
      </c>
      <c r="G1311">
        <v>114</v>
      </c>
      <c r="H1311" t="s">
        <v>7122</v>
      </c>
      <c r="I1311" t="s">
        <v>7123</v>
      </c>
      <c r="J1311">
        <v>71</v>
      </c>
      <c r="K1311">
        <v>156</v>
      </c>
      <c r="L1311">
        <v>92</v>
      </c>
    </row>
    <row r="1312" spans="1:12">
      <c r="A1312" s="7" t="s">
        <v>7124</v>
      </c>
      <c r="B1312" s="7" t="s">
        <v>9469</v>
      </c>
      <c r="C1312" t="s">
        <v>7125</v>
      </c>
      <c r="D1312" t="s">
        <v>7126</v>
      </c>
      <c r="E1312">
        <v>5896</v>
      </c>
      <c r="F1312">
        <v>382</v>
      </c>
      <c r="G1312">
        <v>212</v>
      </c>
      <c r="H1312" t="s">
        <v>7127</v>
      </c>
      <c r="I1312" t="s">
        <v>7128</v>
      </c>
      <c r="J1312">
        <v>132</v>
      </c>
      <c r="K1312">
        <v>50</v>
      </c>
      <c r="L1312">
        <v>15</v>
      </c>
    </row>
    <row r="1313" spans="1:12">
      <c r="A1313" s="7" t="s">
        <v>7129</v>
      </c>
      <c r="B1313" s="7" t="s">
        <v>8936</v>
      </c>
      <c r="C1313" t="s">
        <v>7130</v>
      </c>
      <c r="D1313" t="s">
        <v>7131</v>
      </c>
      <c r="E1313">
        <v>631</v>
      </c>
      <c r="F1313">
        <v>377</v>
      </c>
      <c r="G1313">
        <v>58</v>
      </c>
      <c r="H1313" t="s">
        <v>7132</v>
      </c>
      <c r="I1313" t="s">
        <v>7133</v>
      </c>
      <c r="J1313">
        <v>84</v>
      </c>
      <c r="K1313">
        <v>28</v>
      </c>
      <c r="L1313">
        <v>9</v>
      </c>
    </row>
    <row r="1314" spans="1:12">
      <c r="A1314" s="7" t="s">
        <v>7134</v>
      </c>
      <c r="B1314" s="7" t="s">
        <v>9470</v>
      </c>
      <c r="C1314" t="s">
        <v>7135</v>
      </c>
      <c r="D1314" t="s">
        <v>7136</v>
      </c>
      <c r="E1314">
        <v>7650</v>
      </c>
      <c r="F1314">
        <v>374</v>
      </c>
      <c r="G1314">
        <v>70</v>
      </c>
      <c r="H1314" t="s">
        <v>7137</v>
      </c>
      <c r="I1314" t="s">
        <v>7138</v>
      </c>
      <c r="J1314">
        <v>169</v>
      </c>
      <c r="K1314">
        <v>97</v>
      </c>
      <c r="L1314">
        <v>19</v>
      </c>
    </row>
    <row r="1315" spans="1:12">
      <c r="A1315" s="7" t="s">
        <v>7139</v>
      </c>
      <c r="B1315" s="7" t="s">
        <v>8937</v>
      </c>
      <c r="C1315" t="s">
        <v>7140</v>
      </c>
      <c r="D1315" t="s">
        <v>7141</v>
      </c>
      <c r="E1315">
        <v>3070</v>
      </c>
      <c r="F1315">
        <v>371</v>
      </c>
      <c r="G1315">
        <v>151</v>
      </c>
      <c r="H1315" t="s">
        <v>7142</v>
      </c>
      <c r="I1315" t="s">
        <v>7143</v>
      </c>
      <c r="J1315">
        <v>166</v>
      </c>
      <c r="K1315">
        <v>107</v>
      </c>
      <c r="L1315">
        <v>205</v>
      </c>
    </row>
    <row r="1316" spans="1:12">
      <c r="A1316" s="7" t="s">
        <v>7144</v>
      </c>
      <c r="B1316" s="7" t="s">
        <v>470</v>
      </c>
      <c r="C1316" t="s">
        <v>7145</v>
      </c>
      <c r="D1316" t="s">
        <v>7146</v>
      </c>
      <c r="E1316">
        <v>7475</v>
      </c>
      <c r="F1316">
        <v>356</v>
      </c>
      <c r="G1316">
        <v>324</v>
      </c>
      <c r="H1316" t="s">
        <v>7147</v>
      </c>
      <c r="I1316" t="s">
        <v>7148</v>
      </c>
      <c r="J1316">
        <v>1048</v>
      </c>
      <c r="K1316">
        <v>0</v>
      </c>
      <c r="L1316">
        <v>224</v>
      </c>
    </row>
    <row r="1317" spans="1:12">
      <c r="A1317" s="7" t="s">
        <v>7149</v>
      </c>
      <c r="B1317" s="7" t="s">
        <v>8938</v>
      </c>
      <c r="C1317" t="s">
        <v>7150</v>
      </c>
      <c r="D1317" t="s">
        <v>7151</v>
      </c>
      <c r="E1317">
        <v>1646</v>
      </c>
      <c r="F1317">
        <v>352</v>
      </c>
      <c r="G1317">
        <v>86</v>
      </c>
      <c r="H1317" t="s">
        <v>7152</v>
      </c>
      <c r="I1317" t="s">
        <v>7153</v>
      </c>
      <c r="J1317">
        <v>29</v>
      </c>
      <c r="K1317">
        <v>31</v>
      </c>
      <c r="L1317">
        <v>3</v>
      </c>
    </row>
    <row r="1318" spans="1:12">
      <c r="A1318" s="7" t="s">
        <v>7154</v>
      </c>
      <c r="B1318" s="7" t="s">
        <v>8939</v>
      </c>
      <c r="C1318" t="s">
        <v>7155</v>
      </c>
      <c r="D1318" t="s">
        <v>7156</v>
      </c>
      <c r="E1318">
        <v>1851</v>
      </c>
      <c r="F1318">
        <v>346</v>
      </c>
      <c r="G1318">
        <v>86</v>
      </c>
      <c r="H1318" t="s">
        <v>7157</v>
      </c>
      <c r="I1318" t="s">
        <v>7158</v>
      </c>
      <c r="J1318">
        <v>201</v>
      </c>
      <c r="K1318">
        <v>72</v>
      </c>
      <c r="L1318">
        <v>42</v>
      </c>
    </row>
    <row r="1319" spans="1:12">
      <c r="A1319" s="7" t="s">
        <v>7159</v>
      </c>
      <c r="B1319" s="7" t="s">
        <v>8940</v>
      </c>
      <c r="C1319" t="s">
        <v>7160</v>
      </c>
      <c r="D1319" t="s">
        <v>7161</v>
      </c>
      <c r="E1319">
        <v>643</v>
      </c>
      <c r="F1319">
        <v>341</v>
      </c>
      <c r="G1319">
        <v>56</v>
      </c>
      <c r="H1319" t="s">
        <v>7162</v>
      </c>
      <c r="I1319" t="s">
        <v>7163</v>
      </c>
      <c r="J1319">
        <v>85</v>
      </c>
      <c r="K1319">
        <v>44</v>
      </c>
      <c r="L1319">
        <v>40</v>
      </c>
    </row>
    <row r="1320" spans="1:12">
      <c r="A1320" s="7" t="s">
        <v>7164</v>
      </c>
      <c r="B1320" s="7" t="s">
        <v>9471</v>
      </c>
      <c r="C1320" t="s">
        <v>7165</v>
      </c>
      <c r="D1320" t="s">
        <v>7166</v>
      </c>
      <c r="E1320">
        <v>2265</v>
      </c>
      <c r="F1320">
        <v>323</v>
      </c>
      <c r="G1320">
        <v>198</v>
      </c>
      <c r="H1320" t="s">
        <v>7167</v>
      </c>
      <c r="I1320" t="s">
        <v>7168</v>
      </c>
      <c r="J1320">
        <v>115</v>
      </c>
      <c r="K1320">
        <v>81</v>
      </c>
      <c r="L1320">
        <v>45</v>
      </c>
    </row>
    <row r="1321" spans="1:12">
      <c r="A1321" s="7" t="s">
        <v>7169</v>
      </c>
      <c r="B1321" s="7" t="s">
        <v>8941</v>
      </c>
      <c r="C1321" t="s">
        <v>7170</v>
      </c>
      <c r="D1321" t="s">
        <v>7171</v>
      </c>
      <c r="E1321">
        <v>5362</v>
      </c>
      <c r="F1321">
        <v>315</v>
      </c>
      <c r="G1321">
        <v>67</v>
      </c>
      <c r="H1321" t="s">
        <v>7172</v>
      </c>
      <c r="I1321" t="s">
        <v>7173</v>
      </c>
      <c r="J1321">
        <v>189</v>
      </c>
      <c r="K1321">
        <v>14</v>
      </c>
      <c r="L1321">
        <v>96</v>
      </c>
    </row>
    <row r="1322" spans="1:12">
      <c r="A1322" s="7" t="s">
        <v>7174</v>
      </c>
      <c r="B1322" s="7" t="s">
        <v>295</v>
      </c>
      <c r="C1322" t="s">
        <v>7175</v>
      </c>
      <c r="D1322" t="s">
        <v>7176</v>
      </c>
      <c r="E1322">
        <v>5897</v>
      </c>
      <c r="F1322">
        <v>312</v>
      </c>
      <c r="G1322">
        <v>44</v>
      </c>
      <c r="H1322" t="s">
        <v>7177</v>
      </c>
      <c r="I1322" t="s">
        <v>7178</v>
      </c>
      <c r="J1322">
        <v>223</v>
      </c>
      <c r="K1322">
        <v>42</v>
      </c>
      <c r="L1322">
        <v>40</v>
      </c>
    </row>
    <row r="1323" spans="1:12">
      <c r="A1323" s="7" t="s">
        <v>7179</v>
      </c>
      <c r="B1323" s="7" t="s">
        <v>246</v>
      </c>
      <c r="C1323" t="s">
        <v>7180</v>
      </c>
      <c r="D1323" t="s">
        <v>7181</v>
      </c>
      <c r="E1323">
        <v>7588</v>
      </c>
      <c r="F1323">
        <v>310</v>
      </c>
      <c r="G1323">
        <v>130</v>
      </c>
      <c r="H1323" t="s">
        <v>7182</v>
      </c>
      <c r="I1323" t="s">
        <v>7183</v>
      </c>
      <c r="J1323">
        <v>330</v>
      </c>
      <c r="K1323">
        <v>258</v>
      </c>
      <c r="L1323">
        <v>231</v>
      </c>
    </row>
    <row r="1324" spans="1:12">
      <c r="A1324" s="7" t="s">
        <v>7184</v>
      </c>
      <c r="B1324" s="7" t="s">
        <v>8942</v>
      </c>
      <c r="C1324" t="s">
        <v>7185</v>
      </c>
      <c r="D1324" t="s">
        <v>7186</v>
      </c>
      <c r="E1324">
        <v>875</v>
      </c>
      <c r="F1324">
        <v>308</v>
      </c>
      <c r="G1324">
        <v>212</v>
      </c>
      <c r="H1324" t="s">
        <v>7187</v>
      </c>
      <c r="I1324" t="s">
        <v>7188</v>
      </c>
      <c r="J1324">
        <v>57</v>
      </c>
      <c r="K1324">
        <v>90</v>
      </c>
      <c r="L1324">
        <v>47</v>
      </c>
    </row>
    <row r="1325" spans="1:12">
      <c r="A1325" s="7" t="s">
        <v>7189</v>
      </c>
      <c r="B1325" s="7" t="s">
        <v>8943</v>
      </c>
      <c r="C1325" t="s">
        <v>7190</v>
      </c>
      <c r="D1325" t="s">
        <v>7191</v>
      </c>
      <c r="E1325">
        <v>8657</v>
      </c>
      <c r="F1325">
        <v>8095</v>
      </c>
      <c r="G1325">
        <v>4142</v>
      </c>
      <c r="H1325" t="s">
        <v>7192</v>
      </c>
      <c r="I1325" t="s">
        <v>7193</v>
      </c>
      <c r="J1325">
        <v>105</v>
      </c>
      <c r="K1325">
        <v>269</v>
      </c>
      <c r="L1325">
        <v>145</v>
      </c>
    </row>
    <row r="1326" spans="1:12">
      <c r="A1326" s="7" t="s">
        <v>7194</v>
      </c>
      <c r="B1326" s="7" t="s">
        <v>368</v>
      </c>
      <c r="C1326" t="s">
        <v>7195</v>
      </c>
      <c r="D1326" t="s">
        <v>7196</v>
      </c>
      <c r="E1326">
        <v>10667</v>
      </c>
      <c r="F1326">
        <v>7088</v>
      </c>
      <c r="G1326">
        <v>1348</v>
      </c>
      <c r="H1326" t="s">
        <v>7197</v>
      </c>
      <c r="I1326" t="s">
        <v>7198</v>
      </c>
      <c r="J1326">
        <v>1144</v>
      </c>
      <c r="K1326">
        <v>527</v>
      </c>
      <c r="L1326">
        <v>641</v>
      </c>
    </row>
    <row r="1327" spans="1:12">
      <c r="A1327" s="7" t="s">
        <v>7199</v>
      </c>
      <c r="B1327" s="7" t="s">
        <v>242</v>
      </c>
      <c r="C1327" t="s">
        <v>7200</v>
      </c>
      <c r="D1327" t="s">
        <v>7201</v>
      </c>
      <c r="E1327">
        <v>11396</v>
      </c>
      <c r="F1327">
        <v>5609</v>
      </c>
      <c r="G1327">
        <v>1912</v>
      </c>
      <c r="H1327" t="s">
        <v>7202</v>
      </c>
      <c r="I1327" t="s">
        <v>7203</v>
      </c>
      <c r="J1327">
        <v>387</v>
      </c>
      <c r="K1327">
        <v>361</v>
      </c>
      <c r="L1327">
        <v>97</v>
      </c>
    </row>
    <row r="1328" spans="1:12">
      <c r="A1328" s="7" t="s">
        <v>7204</v>
      </c>
      <c r="B1328" s="7" t="s">
        <v>501</v>
      </c>
      <c r="C1328" t="s">
        <v>7205</v>
      </c>
      <c r="D1328" t="s">
        <v>7206</v>
      </c>
      <c r="E1328">
        <v>14476</v>
      </c>
      <c r="F1328">
        <v>3627</v>
      </c>
      <c r="G1328">
        <v>1211</v>
      </c>
      <c r="H1328" t="s">
        <v>7207</v>
      </c>
      <c r="I1328" t="s">
        <v>7208</v>
      </c>
      <c r="J1328">
        <v>2208</v>
      </c>
      <c r="K1328">
        <v>1347</v>
      </c>
      <c r="L1328">
        <v>607</v>
      </c>
    </row>
    <row r="1329" spans="1:12">
      <c r="A1329" s="7" t="s">
        <v>7209</v>
      </c>
      <c r="B1329" s="7" t="s">
        <v>299</v>
      </c>
      <c r="C1329" t="s">
        <v>7210</v>
      </c>
      <c r="D1329" t="s">
        <v>7211</v>
      </c>
      <c r="E1329">
        <v>12009</v>
      </c>
      <c r="F1329">
        <v>2414</v>
      </c>
      <c r="G1329">
        <v>561</v>
      </c>
      <c r="H1329" t="s">
        <v>7212</v>
      </c>
      <c r="I1329" t="s">
        <v>7213</v>
      </c>
      <c r="J1329">
        <v>349</v>
      </c>
      <c r="K1329">
        <v>279</v>
      </c>
      <c r="L1329">
        <v>112</v>
      </c>
    </row>
    <row r="1330" spans="1:12">
      <c r="A1330" s="7" t="s">
        <v>7214</v>
      </c>
      <c r="B1330" s="7" t="s">
        <v>8944</v>
      </c>
      <c r="C1330" t="s">
        <v>7215</v>
      </c>
      <c r="D1330" t="s">
        <v>7216</v>
      </c>
      <c r="E1330">
        <v>9698</v>
      </c>
      <c r="F1330">
        <v>2258</v>
      </c>
      <c r="G1330">
        <v>539</v>
      </c>
      <c r="H1330" t="s">
        <v>7217</v>
      </c>
      <c r="I1330" t="s">
        <v>7218</v>
      </c>
      <c r="J1330">
        <v>182</v>
      </c>
      <c r="K1330">
        <v>157</v>
      </c>
      <c r="L1330">
        <v>100</v>
      </c>
    </row>
    <row r="1331" spans="1:12">
      <c r="A1331" s="7" t="s">
        <v>7219</v>
      </c>
      <c r="B1331" s="7" t="s">
        <v>8945</v>
      </c>
      <c r="C1331" t="s">
        <v>7220</v>
      </c>
      <c r="D1331" t="s">
        <v>7221</v>
      </c>
      <c r="E1331">
        <v>14434</v>
      </c>
      <c r="F1331">
        <v>1861</v>
      </c>
      <c r="G1331">
        <v>501</v>
      </c>
      <c r="H1331" t="s">
        <v>7222</v>
      </c>
      <c r="I1331" t="s">
        <v>7223</v>
      </c>
      <c r="J1331">
        <v>420</v>
      </c>
      <c r="K1331">
        <v>518</v>
      </c>
      <c r="L1331">
        <v>156</v>
      </c>
    </row>
    <row r="1332" spans="1:12">
      <c r="A1332" s="7" t="s">
        <v>7224</v>
      </c>
      <c r="B1332" s="7" t="s">
        <v>524</v>
      </c>
      <c r="C1332" t="s">
        <v>7225</v>
      </c>
      <c r="D1332" t="s">
        <v>7226</v>
      </c>
      <c r="E1332">
        <v>8453</v>
      </c>
      <c r="F1332">
        <v>1727</v>
      </c>
      <c r="G1332">
        <v>502</v>
      </c>
      <c r="H1332" t="s">
        <v>7227</v>
      </c>
      <c r="I1332" t="s">
        <v>7228</v>
      </c>
      <c r="J1332">
        <v>749</v>
      </c>
      <c r="K1332">
        <v>207</v>
      </c>
      <c r="L1332">
        <v>313</v>
      </c>
    </row>
    <row r="1333" spans="1:12">
      <c r="A1333" s="7" t="s">
        <v>7229</v>
      </c>
      <c r="B1333" s="7" t="s">
        <v>9472</v>
      </c>
      <c r="C1333" t="s">
        <v>7230</v>
      </c>
      <c r="D1333" t="s">
        <v>7231</v>
      </c>
      <c r="E1333">
        <v>8415</v>
      </c>
      <c r="F1333">
        <v>1610</v>
      </c>
      <c r="G1333">
        <v>476</v>
      </c>
      <c r="H1333" t="s">
        <v>7232</v>
      </c>
      <c r="I1333" t="s">
        <v>7233</v>
      </c>
      <c r="J1333">
        <v>375</v>
      </c>
      <c r="K1333">
        <v>797</v>
      </c>
      <c r="L1333">
        <v>98</v>
      </c>
    </row>
    <row r="1334" spans="1:12">
      <c r="A1334" s="7" t="s">
        <v>7234</v>
      </c>
      <c r="B1334" s="7" t="s">
        <v>490</v>
      </c>
      <c r="C1334" t="s">
        <v>7235</v>
      </c>
      <c r="D1334" t="s">
        <v>7236</v>
      </c>
      <c r="E1334">
        <v>8373</v>
      </c>
      <c r="F1334">
        <v>1598</v>
      </c>
      <c r="G1334">
        <v>1860</v>
      </c>
      <c r="H1334" t="s">
        <v>7237</v>
      </c>
      <c r="I1334" t="s">
        <v>7238</v>
      </c>
      <c r="J1334">
        <v>192</v>
      </c>
      <c r="K1334">
        <v>620</v>
      </c>
      <c r="L1334">
        <v>231</v>
      </c>
    </row>
    <row r="1335" spans="1:12">
      <c r="A1335" s="7" t="s">
        <v>7239</v>
      </c>
      <c r="B1335" s="7" t="s">
        <v>522</v>
      </c>
      <c r="C1335" t="s">
        <v>7240</v>
      </c>
      <c r="D1335" t="s">
        <v>7241</v>
      </c>
      <c r="E1335">
        <v>14323</v>
      </c>
      <c r="F1335">
        <v>1533</v>
      </c>
      <c r="G1335">
        <v>170</v>
      </c>
      <c r="H1335" t="s">
        <v>7242</v>
      </c>
      <c r="I1335" t="s">
        <v>7243</v>
      </c>
      <c r="J1335">
        <v>182</v>
      </c>
      <c r="K1335">
        <v>0</v>
      </c>
      <c r="L1335">
        <v>20</v>
      </c>
    </row>
    <row r="1336" spans="1:12">
      <c r="A1336" s="7" t="s">
        <v>7244</v>
      </c>
      <c r="B1336" s="7" t="s">
        <v>442</v>
      </c>
      <c r="C1336" t="s">
        <v>7245</v>
      </c>
      <c r="D1336" t="s">
        <v>7246</v>
      </c>
      <c r="E1336">
        <v>8827</v>
      </c>
      <c r="F1336">
        <v>1457</v>
      </c>
      <c r="G1336">
        <v>371</v>
      </c>
      <c r="H1336" t="s">
        <v>7247</v>
      </c>
      <c r="I1336" t="s">
        <v>7248</v>
      </c>
      <c r="J1336">
        <v>398</v>
      </c>
      <c r="K1336">
        <v>681</v>
      </c>
      <c r="L1336">
        <v>66</v>
      </c>
    </row>
    <row r="1337" spans="1:12">
      <c r="A1337" s="7" t="s">
        <v>7249</v>
      </c>
      <c r="B1337" s="7" t="s">
        <v>102</v>
      </c>
      <c r="C1337" t="s">
        <v>7250</v>
      </c>
      <c r="D1337" t="s">
        <v>7251</v>
      </c>
      <c r="E1337">
        <v>10532</v>
      </c>
      <c r="F1337">
        <v>1370</v>
      </c>
      <c r="G1337">
        <v>260</v>
      </c>
      <c r="H1337" t="s">
        <v>7252</v>
      </c>
      <c r="I1337" t="s">
        <v>7253</v>
      </c>
      <c r="J1337">
        <v>304</v>
      </c>
      <c r="K1337">
        <v>557</v>
      </c>
      <c r="L1337">
        <v>258</v>
      </c>
    </row>
    <row r="1338" spans="1:12">
      <c r="A1338" s="7" t="s">
        <v>7254</v>
      </c>
      <c r="B1338" s="7" t="s">
        <v>521</v>
      </c>
      <c r="C1338" t="s">
        <v>7255</v>
      </c>
      <c r="D1338" t="s">
        <v>7256</v>
      </c>
      <c r="E1338">
        <v>13432</v>
      </c>
      <c r="F1338">
        <v>1220</v>
      </c>
      <c r="G1338">
        <v>272</v>
      </c>
      <c r="H1338" t="s">
        <v>7257</v>
      </c>
      <c r="I1338" t="s">
        <v>7258</v>
      </c>
      <c r="J1338">
        <v>626</v>
      </c>
      <c r="K1338">
        <v>0</v>
      </c>
      <c r="L1338">
        <v>172</v>
      </c>
    </row>
    <row r="1339" spans="1:12">
      <c r="A1339" s="7" t="s">
        <v>7259</v>
      </c>
      <c r="B1339" s="7" t="s">
        <v>526</v>
      </c>
      <c r="C1339" t="s">
        <v>7260</v>
      </c>
      <c r="D1339" t="s">
        <v>7261</v>
      </c>
      <c r="E1339">
        <v>9737</v>
      </c>
      <c r="F1339">
        <v>1060</v>
      </c>
      <c r="G1339">
        <v>431</v>
      </c>
      <c r="H1339" t="s">
        <v>7262</v>
      </c>
      <c r="I1339" t="s">
        <v>7263</v>
      </c>
      <c r="J1339">
        <v>404</v>
      </c>
      <c r="K1339">
        <v>338</v>
      </c>
      <c r="L1339">
        <v>165</v>
      </c>
    </row>
    <row r="1340" spans="1:12">
      <c r="A1340" s="7" t="s">
        <v>7264</v>
      </c>
      <c r="B1340" s="7" t="s">
        <v>9473</v>
      </c>
      <c r="C1340" t="s">
        <v>7265</v>
      </c>
      <c r="D1340" t="s">
        <v>7266</v>
      </c>
      <c r="E1340">
        <v>13706</v>
      </c>
      <c r="F1340">
        <v>1021</v>
      </c>
      <c r="G1340">
        <v>481</v>
      </c>
      <c r="H1340" t="s">
        <v>7267</v>
      </c>
      <c r="I1340" t="s">
        <v>7268</v>
      </c>
      <c r="J1340">
        <v>86</v>
      </c>
      <c r="K1340">
        <v>64</v>
      </c>
      <c r="L1340">
        <v>12</v>
      </c>
    </row>
    <row r="1341" spans="1:12">
      <c r="A1341" s="7" t="s">
        <v>7269</v>
      </c>
      <c r="B1341" s="7" t="s">
        <v>286</v>
      </c>
      <c r="C1341" t="s">
        <v>7270</v>
      </c>
      <c r="D1341" t="s">
        <v>7271</v>
      </c>
      <c r="E1341">
        <v>11773</v>
      </c>
      <c r="F1341">
        <v>1003</v>
      </c>
      <c r="G1341">
        <v>344</v>
      </c>
      <c r="H1341" t="s">
        <v>7272</v>
      </c>
      <c r="I1341" t="s">
        <v>7273</v>
      </c>
      <c r="J1341">
        <v>405</v>
      </c>
      <c r="K1341">
        <v>586</v>
      </c>
      <c r="L1341">
        <v>87</v>
      </c>
    </row>
    <row r="1342" spans="1:12">
      <c r="A1342" s="7" t="s">
        <v>7274</v>
      </c>
      <c r="B1342" s="7" t="s">
        <v>208</v>
      </c>
      <c r="C1342" t="s">
        <v>7275</v>
      </c>
      <c r="D1342" t="s">
        <v>7276</v>
      </c>
      <c r="E1342">
        <v>10619</v>
      </c>
      <c r="F1342">
        <v>999</v>
      </c>
      <c r="G1342">
        <v>357</v>
      </c>
      <c r="H1342" t="s">
        <v>7277</v>
      </c>
      <c r="I1342" t="s">
        <v>7278</v>
      </c>
      <c r="J1342">
        <v>569</v>
      </c>
      <c r="K1342">
        <v>237</v>
      </c>
      <c r="L1342">
        <v>84</v>
      </c>
    </row>
    <row r="1343" spans="1:12">
      <c r="A1343" s="7" t="s">
        <v>7279</v>
      </c>
      <c r="B1343" s="7" t="s">
        <v>469</v>
      </c>
      <c r="C1343" t="s">
        <v>7280</v>
      </c>
      <c r="D1343" t="s">
        <v>7281</v>
      </c>
      <c r="E1343">
        <v>12418</v>
      </c>
      <c r="F1343">
        <v>886</v>
      </c>
      <c r="G1343">
        <v>477</v>
      </c>
      <c r="H1343" t="s">
        <v>7282</v>
      </c>
      <c r="I1343" t="s">
        <v>7283</v>
      </c>
      <c r="J1343">
        <v>1606</v>
      </c>
      <c r="K1343">
        <v>0</v>
      </c>
      <c r="L1343">
        <v>260</v>
      </c>
    </row>
    <row r="1344" spans="1:12">
      <c r="A1344" s="7" t="s">
        <v>7284</v>
      </c>
      <c r="B1344" s="7" t="s">
        <v>9474</v>
      </c>
      <c r="C1344" t="s">
        <v>7285</v>
      </c>
      <c r="D1344" t="s">
        <v>7286</v>
      </c>
      <c r="E1344">
        <v>10802</v>
      </c>
      <c r="F1344">
        <v>807</v>
      </c>
      <c r="G1344">
        <v>1511</v>
      </c>
      <c r="H1344" t="s">
        <v>7287</v>
      </c>
      <c r="I1344" t="s">
        <v>7288</v>
      </c>
      <c r="J1344">
        <v>62</v>
      </c>
      <c r="K1344">
        <v>25</v>
      </c>
      <c r="L1344">
        <v>154</v>
      </c>
    </row>
    <row r="1345" spans="1:12">
      <c r="A1345" s="7" t="s">
        <v>7289</v>
      </c>
      <c r="B1345" s="7" t="s">
        <v>234</v>
      </c>
      <c r="C1345" t="s">
        <v>7290</v>
      </c>
      <c r="D1345" t="s">
        <v>7291</v>
      </c>
      <c r="E1345">
        <v>9889</v>
      </c>
      <c r="F1345">
        <v>756</v>
      </c>
      <c r="G1345">
        <v>78</v>
      </c>
      <c r="H1345" t="s">
        <v>7292</v>
      </c>
      <c r="I1345" t="s">
        <v>7293</v>
      </c>
      <c r="J1345">
        <v>417</v>
      </c>
      <c r="K1345">
        <v>98</v>
      </c>
      <c r="L1345">
        <v>159</v>
      </c>
    </row>
    <row r="1346" spans="1:12">
      <c r="A1346" s="7" t="s">
        <v>7294</v>
      </c>
      <c r="B1346" s="7" t="s">
        <v>506</v>
      </c>
      <c r="C1346" t="s">
        <v>7295</v>
      </c>
      <c r="D1346" t="s">
        <v>7296</v>
      </c>
      <c r="E1346">
        <v>9401</v>
      </c>
      <c r="F1346">
        <v>706</v>
      </c>
      <c r="G1346">
        <v>612</v>
      </c>
      <c r="H1346" t="s">
        <v>7297</v>
      </c>
      <c r="I1346" t="s">
        <v>7298</v>
      </c>
      <c r="J1346">
        <v>2248</v>
      </c>
      <c r="K1346">
        <v>2127</v>
      </c>
      <c r="L1346">
        <v>249</v>
      </c>
    </row>
    <row r="1347" spans="1:12">
      <c r="A1347" s="7" t="s">
        <v>7299</v>
      </c>
      <c r="B1347" s="7" t="s">
        <v>289</v>
      </c>
      <c r="C1347" t="s">
        <v>7300</v>
      </c>
      <c r="D1347" t="s">
        <v>7301</v>
      </c>
      <c r="E1347">
        <v>15455</v>
      </c>
      <c r="F1347">
        <v>700</v>
      </c>
      <c r="G1347">
        <v>159</v>
      </c>
      <c r="H1347" t="s">
        <v>7302</v>
      </c>
      <c r="I1347" t="s">
        <v>7303</v>
      </c>
      <c r="J1347">
        <v>1588</v>
      </c>
      <c r="K1347">
        <v>215</v>
      </c>
      <c r="L1347">
        <v>290</v>
      </c>
    </row>
    <row r="1348" spans="1:12">
      <c r="A1348" s="7" t="s">
        <v>7304</v>
      </c>
      <c r="B1348" s="7" t="s">
        <v>154</v>
      </c>
      <c r="C1348" t="s">
        <v>7305</v>
      </c>
      <c r="D1348" t="s">
        <v>7306</v>
      </c>
      <c r="E1348">
        <v>9536</v>
      </c>
      <c r="F1348">
        <v>681</v>
      </c>
      <c r="G1348">
        <v>323</v>
      </c>
      <c r="H1348" t="s">
        <v>7307</v>
      </c>
      <c r="I1348" t="s">
        <v>7308</v>
      </c>
      <c r="J1348">
        <v>974</v>
      </c>
      <c r="K1348">
        <v>213</v>
      </c>
      <c r="L1348">
        <v>229</v>
      </c>
    </row>
    <row r="1349" spans="1:12">
      <c r="A1349" s="7" t="s">
        <v>7309</v>
      </c>
      <c r="B1349" s="7" t="s">
        <v>176</v>
      </c>
      <c r="C1349" t="s">
        <v>7310</v>
      </c>
      <c r="D1349" t="s">
        <v>7311</v>
      </c>
      <c r="E1349">
        <v>14329</v>
      </c>
      <c r="F1349">
        <v>656</v>
      </c>
      <c r="G1349">
        <v>256</v>
      </c>
      <c r="H1349" t="s">
        <v>7312</v>
      </c>
      <c r="I1349" t="s">
        <v>7313</v>
      </c>
      <c r="J1349">
        <v>197</v>
      </c>
      <c r="K1349">
        <v>206</v>
      </c>
      <c r="L1349">
        <v>84</v>
      </c>
    </row>
    <row r="1350" spans="1:12">
      <c r="A1350" s="7" t="s">
        <v>7314</v>
      </c>
      <c r="B1350" s="7" t="s">
        <v>48</v>
      </c>
      <c r="C1350" t="s">
        <v>7315</v>
      </c>
      <c r="D1350" t="s">
        <v>7316</v>
      </c>
      <c r="E1350">
        <v>9403</v>
      </c>
      <c r="F1350">
        <v>589</v>
      </c>
      <c r="G1350">
        <v>97</v>
      </c>
      <c r="H1350" t="s">
        <v>7317</v>
      </c>
      <c r="I1350" t="s">
        <v>7318</v>
      </c>
      <c r="J1350">
        <v>689</v>
      </c>
      <c r="K1350">
        <v>78</v>
      </c>
      <c r="L1350">
        <v>126</v>
      </c>
    </row>
    <row r="1351" spans="1:12">
      <c r="A1351" s="7" t="s">
        <v>7319</v>
      </c>
      <c r="B1351" s="7" t="s">
        <v>189</v>
      </c>
      <c r="C1351" t="s">
        <v>7320</v>
      </c>
      <c r="D1351" t="s">
        <v>7321</v>
      </c>
      <c r="E1351">
        <v>10346</v>
      </c>
      <c r="F1351">
        <v>586</v>
      </c>
      <c r="G1351">
        <v>88</v>
      </c>
      <c r="H1351" t="s">
        <v>7322</v>
      </c>
      <c r="I1351" t="s">
        <v>7323</v>
      </c>
      <c r="J1351">
        <v>451</v>
      </c>
      <c r="K1351">
        <v>61</v>
      </c>
      <c r="L1351">
        <v>98</v>
      </c>
    </row>
    <row r="1352" spans="1:12">
      <c r="A1352" s="7" t="s">
        <v>7324</v>
      </c>
      <c r="B1352" s="7" t="s">
        <v>487</v>
      </c>
      <c r="C1352" t="s">
        <v>7325</v>
      </c>
      <c r="D1352" t="s">
        <v>7326</v>
      </c>
      <c r="E1352">
        <v>15092</v>
      </c>
      <c r="F1352">
        <v>570</v>
      </c>
      <c r="G1352">
        <v>462</v>
      </c>
      <c r="H1352" t="s">
        <v>7327</v>
      </c>
      <c r="I1352" t="s">
        <v>7328</v>
      </c>
      <c r="J1352">
        <v>214</v>
      </c>
      <c r="K1352">
        <v>0</v>
      </c>
      <c r="L1352">
        <v>393</v>
      </c>
    </row>
    <row r="1353" spans="1:12">
      <c r="A1353" s="7" t="s">
        <v>7329</v>
      </c>
      <c r="B1353" s="7" t="s">
        <v>433</v>
      </c>
      <c r="C1353" t="s">
        <v>7330</v>
      </c>
      <c r="D1353" t="s">
        <v>7331</v>
      </c>
      <c r="E1353">
        <v>11237</v>
      </c>
      <c r="F1353">
        <v>547</v>
      </c>
      <c r="G1353">
        <v>322</v>
      </c>
      <c r="H1353" t="s">
        <v>7332</v>
      </c>
      <c r="I1353" t="s">
        <v>7333</v>
      </c>
      <c r="J1353">
        <v>289</v>
      </c>
      <c r="K1353">
        <v>0</v>
      </c>
      <c r="L1353">
        <v>159</v>
      </c>
    </row>
    <row r="1354" spans="1:12">
      <c r="A1354" s="7" t="s">
        <v>7334</v>
      </c>
      <c r="B1354" s="7" t="s">
        <v>24</v>
      </c>
      <c r="C1354" t="s">
        <v>7335</v>
      </c>
      <c r="D1354" t="s">
        <v>7336</v>
      </c>
      <c r="E1354">
        <v>11626</v>
      </c>
      <c r="F1354">
        <v>489</v>
      </c>
      <c r="G1354">
        <v>86</v>
      </c>
      <c r="H1354" t="s">
        <v>7337</v>
      </c>
      <c r="I1354" t="s">
        <v>7338</v>
      </c>
      <c r="J1354">
        <v>383</v>
      </c>
      <c r="K1354">
        <v>250</v>
      </c>
      <c r="L1354">
        <v>41</v>
      </c>
    </row>
    <row r="1355" spans="1:12">
      <c r="A1355" s="7" t="s">
        <v>7339</v>
      </c>
      <c r="B1355" s="7" t="s">
        <v>248</v>
      </c>
      <c r="C1355" t="s">
        <v>7340</v>
      </c>
      <c r="D1355" t="s">
        <v>7341</v>
      </c>
      <c r="E1355">
        <v>9073</v>
      </c>
      <c r="F1355">
        <v>483</v>
      </c>
      <c r="G1355">
        <v>54</v>
      </c>
      <c r="H1355" t="s">
        <v>7342</v>
      </c>
      <c r="I1355" t="s">
        <v>7343</v>
      </c>
      <c r="J1355">
        <v>602</v>
      </c>
      <c r="K1355">
        <v>762</v>
      </c>
      <c r="L1355">
        <v>35</v>
      </c>
    </row>
    <row r="1356" spans="1:12">
      <c r="A1356" s="7" t="s">
        <v>7344</v>
      </c>
      <c r="B1356" s="7" t="s">
        <v>9475</v>
      </c>
      <c r="C1356" t="s">
        <v>7345</v>
      </c>
      <c r="D1356" t="s">
        <v>7346</v>
      </c>
      <c r="E1356">
        <v>11784</v>
      </c>
      <c r="F1356">
        <v>474</v>
      </c>
      <c r="G1356">
        <v>280</v>
      </c>
      <c r="H1356" t="s">
        <v>7347</v>
      </c>
      <c r="I1356" t="s">
        <v>7348</v>
      </c>
      <c r="J1356">
        <v>47</v>
      </c>
      <c r="K1356">
        <v>996</v>
      </c>
      <c r="L1356">
        <v>26</v>
      </c>
    </row>
    <row r="1357" spans="1:12">
      <c r="A1357" s="7" t="s">
        <v>7349</v>
      </c>
      <c r="B1357" s="7" t="s">
        <v>161</v>
      </c>
      <c r="C1357" t="s">
        <v>7350</v>
      </c>
      <c r="D1357" t="s">
        <v>7351</v>
      </c>
      <c r="E1357">
        <v>8847</v>
      </c>
      <c r="F1357">
        <v>408</v>
      </c>
      <c r="G1357">
        <v>243</v>
      </c>
      <c r="H1357" t="s">
        <v>7352</v>
      </c>
      <c r="I1357" t="s">
        <v>7353</v>
      </c>
      <c r="J1357">
        <v>430</v>
      </c>
      <c r="K1357">
        <v>210</v>
      </c>
      <c r="L1357">
        <v>135</v>
      </c>
    </row>
    <row r="1358" spans="1:12">
      <c r="A1358" s="7" t="s">
        <v>7354</v>
      </c>
      <c r="B1358" s="7" t="s">
        <v>488</v>
      </c>
      <c r="C1358" t="s">
        <v>7355</v>
      </c>
      <c r="D1358" t="s">
        <v>7356</v>
      </c>
      <c r="E1358">
        <v>12043</v>
      </c>
      <c r="F1358">
        <v>384</v>
      </c>
      <c r="G1358">
        <v>322</v>
      </c>
      <c r="H1358" t="s">
        <v>7357</v>
      </c>
      <c r="I1358" t="s">
        <v>7358</v>
      </c>
      <c r="J1358">
        <v>1058</v>
      </c>
      <c r="K1358">
        <v>0</v>
      </c>
      <c r="L1358">
        <v>221</v>
      </c>
    </row>
    <row r="1359" spans="1:12">
      <c r="A1359" s="7" t="s">
        <v>7359</v>
      </c>
      <c r="B1359" s="7" t="s">
        <v>9476</v>
      </c>
      <c r="C1359" t="s">
        <v>7360</v>
      </c>
      <c r="D1359" t="s">
        <v>7361</v>
      </c>
      <c r="E1359">
        <v>12417</v>
      </c>
      <c r="F1359">
        <v>379</v>
      </c>
      <c r="G1359">
        <v>113</v>
      </c>
      <c r="H1359" t="s">
        <v>7362</v>
      </c>
      <c r="I1359" t="s">
        <v>7363</v>
      </c>
      <c r="J1359">
        <v>278</v>
      </c>
      <c r="K1359">
        <v>55</v>
      </c>
      <c r="L1359">
        <v>44</v>
      </c>
    </row>
    <row r="1360" spans="1:12">
      <c r="A1360" s="7" t="s">
        <v>7364</v>
      </c>
      <c r="B1360" s="7" t="s">
        <v>447</v>
      </c>
      <c r="C1360" t="s">
        <v>7365</v>
      </c>
      <c r="D1360" t="s">
        <v>7366</v>
      </c>
      <c r="E1360">
        <v>15469</v>
      </c>
      <c r="F1360">
        <v>359</v>
      </c>
      <c r="G1360">
        <v>76</v>
      </c>
      <c r="H1360" t="s">
        <v>7367</v>
      </c>
      <c r="I1360" t="s">
        <v>7368</v>
      </c>
      <c r="J1360">
        <v>473</v>
      </c>
      <c r="K1360">
        <v>0</v>
      </c>
      <c r="L1360">
        <v>107</v>
      </c>
    </row>
    <row r="1361" spans="1:12">
      <c r="A1361" s="7" t="s">
        <v>7369</v>
      </c>
      <c r="B1361" s="7" t="s">
        <v>8946</v>
      </c>
      <c r="C1361" t="s">
        <v>7370</v>
      </c>
      <c r="D1361" t="s">
        <v>7371</v>
      </c>
      <c r="E1361">
        <v>10522</v>
      </c>
      <c r="F1361">
        <v>346</v>
      </c>
      <c r="G1361">
        <v>144</v>
      </c>
      <c r="H1361" t="s">
        <v>7372</v>
      </c>
      <c r="I1361" t="s">
        <v>7373</v>
      </c>
      <c r="J1361">
        <v>142</v>
      </c>
      <c r="K1361">
        <v>0</v>
      </c>
      <c r="L1361">
        <v>68</v>
      </c>
    </row>
    <row r="1362" spans="1:12">
      <c r="A1362" s="7" t="s">
        <v>7374</v>
      </c>
      <c r="B1362" s="7" t="s">
        <v>8947</v>
      </c>
      <c r="C1362" t="s">
        <v>7375</v>
      </c>
      <c r="D1362" t="s">
        <v>7376</v>
      </c>
      <c r="E1362">
        <v>11396</v>
      </c>
      <c r="F1362">
        <v>341</v>
      </c>
      <c r="G1362">
        <v>51</v>
      </c>
      <c r="H1362" t="s">
        <v>7377</v>
      </c>
      <c r="I1362" t="s">
        <v>7378</v>
      </c>
      <c r="J1362">
        <v>144</v>
      </c>
      <c r="K1362">
        <v>168</v>
      </c>
      <c r="L1362">
        <v>51</v>
      </c>
    </row>
    <row r="1363" spans="1:12">
      <c r="A1363" s="7" t="s">
        <v>7379</v>
      </c>
      <c r="B1363" s="7" t="s">
        <v>275</v>
      </c>
      <c r="C1363" t="s">
        <v>7380</v>
      </c>
      <c r="D1363" t="s">
        <v>7381</v>
      </c>
      <c r="E1363">
        <v>21244</v>
      </c>
      <c r="F1363">
        <v>7369</v>
      </c>
      <c r="G1363">
        <v>4192</v>
      </c>
      <c r="H1363" t="s">
        <v>7382</v>
      </c>
      <c r="I1363" t="s">
        <v>7383</v>
      </c>
      <c r="J1363">
        <v>271</v>
      </c>
      <c r="K1363">
        <v>880</v>
      </c>
      <c r="L1363">
        <v>253</v>
      </c>
    </row>
    <row r="1364" spans="1:12">
      <c r="A1364" s="7" t="s">
        <v>7384</v>
      </c>
      <c r="B1364" s="7" t="s">
        <v>180</v>
      </c>
      <c r="C1364" t="s">
        <v>7385</v>
      </c>
      <c r="D1364" t="s">
        <v>7386</v>
      </c>
      <c r="E1364">
        <v>21409</v>
      </c>
      <c r="F1364">
        <v>4297</v>
      </c>
      <c r="G1364">
        <v>1131</v>
      </c>
      <c r="H1364" t="s">
        <v>7387</v>
      </c>
      <c r="I1364" t="s">
        <v>7388</v>
      </c>
      <c r="J1364">
        <v>1019</v>
      </c>
      <c r="K1364">
        <v>415</v>
      </c>
      <c r="L1364">
        <v>591</v>
      </c>
    </row>
    <row r="1365" spans="1:12">
      <c r="A1365" s="7" t="s">
        <v>7389</v>
      </c>
      <c r="B1365" s="7" t="s">
        <v>8948</v>
      </c>
      <c r="C1365" t="s">
        <v>7390</v>
      </c>
      <c r="D1365" t="s">
        <v>7391</v>
      </c>
      <c r="E1365">
        <v>20284</v>
      </c>
      <c r="F1365">
        <v>4153</v>
      </c>
      <c r="G1365">
        <v>1153</v>
      </c>
      <c r="H1365" t="s">
        <v>7392</v>
      </c>
      <c r="I1365" t="s">
        <v>7393</v>
      </c>
      <c r="J1365">
        <v>31</v>
      </c>
      <c r="K1365">
        <v>287</v>
      </c>
      <c r="L1365">
        <v>130</v>
      </c>
    </row>
    <row r="1366" spans="1:12">
      <c r="A1366" s="7" t="s">
        <v>7394</v>
      </c>
      <c r="B1366" s="7" t="s">
        <v>205</v>
      </c>
      <c r="C1366" t="s">
        <v>7395</v>
      </c>
      <c r="D1366" t="s">
        <v>7396</v>
      </c>
      <c r="E1366">
        <v>18688</v>
      </c>
      <c r="F1366">
        <v>3927</v>
      </c>
      <c r="G1366">
        <v>2277</v>
      </c>
      <c r="H1366" t="s">
        <v>7397</v>
      </c>
      <c r="I1366" t="s">
        <v>7398</v>
      </c>
      <c r="J1366">
        <v>240</v>
      </c>
      <c r="K1366">
        <v>0</v>
      </c>
      <c r="L1366">
        <v>201</v>
      </c>
    </row>
    <row r="1367" spans="1:12">
      <c r="A1367" s="7" t="s">
        <v>7399</v>
      </c>
      <c r="B1367" s="7" t="s">
        <v>278</v>
      </c>
      <c r="C1367" t="s">
        <v>7400</v>
      </c>
      <c r="D1367" t="s">
        <v>7401</v>
      </c>
      <c r="E1367">
        <v>19819</v>
      </c>
      <c r="F1367">
        <v>2169</v>
      </c>
      <c r="G1367">
        <v>514</v>
      </c>
      <c r="H1367" t="s">
        <v>7402</v>
      </c>
      <c r="I1367" t="s">
        <v>7403</v>
      </c>
      <c r="J1367">
        <v>1191</v>
      </c>
      <c r="K1367">
        <v>665</v>
      </c>
      <c r="L1367">
        <v>102</v>
      </c>
    </row>
    <row r="1368" spans="1:12">
      <c r="A1368" s="7" t="s">
        <v>7404</v>
      </c>
      <c r="B1368" s="7" t="s">
        <v>8949</v>
      </c>
      <c r="C1368" t="s">
        <v>7405</v>
      </c>
      <c r="D1368" t="s">
        <v>7406</v>
      </c>
      <c r="E1368">
        <v>21952</v>
      </c>
      <c r="F1368">
        <v>1428</v>
      </c>
      <c r="G1368">
        <v>382</v>
      </c>
      <c r="H1368" t="s">
        <v>7407</v>
      </c>
      <c r="I1368" t="s">
        <v>7408</v>
      </c>
      <c r="J1368">
        <v>94</v>
      </c>
      <c r="K1368">
        <v>120</v>
      </c>
      <c r="L1368">
        <v>57</v>
      </c>
    </row>
    <row r="1369" spans="1:12">
      <c r="A1369" s="7" t="s">
        <v>7409</v>
      </c>
      <c r="B1369" s="7" t="s">
        <v>482</v>
      </c>
      <c r="C1369" t="s">
        <v>7410</v>
      </c>
      <c r="D1369" t="s">
        <v>7411</v>
      </c>
      <c r="E1369">
        <v>19693</v>
      </c>
      <c r="F1369">
        <v>1241</v>
      </c>
      <c r="G1369">
        <v>238</v>
      </c>
      <c r="H1369" t="s">
        <v>7412</v>
      </c>
      <c r="I1369" t="s">
        <v>7413</v>
      </c>
      <c r="J1369">
        <v>559</v>
      </c>
      <c r="K1369">
        <v>515</v>
      </c>
      <c r="L1369">
        <v>138</v>
      </c>
    </row>
    <row r="1370" spans="1:12">
      <c r="A1370" s="7" t="s">
        <v>7414</v>
      </c>
      <c r="B1370" s="7" t="s">
        <v>387</v>
      </c>
      <c r="C1370" t="s">
        <v>7415</v>
      </c>
      <c r="D1370" t="s">
        <v>7416</v>
      </c>
      <c r="E1370">
        <v>17477</v>
      </c>
      <c r="F1370">
        <v>951</v>
      </c>
      <c r="G1370">
        <v>234</v>
      </c>
      <c r="H1370" t="s">
        <v>7417</v>
      </c>
      <c r="I1370" t="s">
        <v>7418</v>
      </c>
      <c r="J1370">
        <v>643</v>
      </c>
      <c r="K1370">
        <v>944</v>
      </c>
      <c r="L1370">
        <v>251</v>
      </c>
    </row>
    <row r="1371" spans="1:12">
      <c r="A1371" s="7" t="s">
        <v>7419</v>
      </c>
      <c r="B1371" s="7" t="s">
        <v>9477</v>
      </c>
      <c r="C1371" t="s">
        <v>7420</v>
      </c>
      <c r="D1371" t="s">
        <v>7421</v>
      </c>
      <c r="E1371">
        <v>21385</v>
      </c>
      <c r="F1371">
        <v>725</v>
      </c>
      <c r="G1371">
        <v>180</v>
      </c>
      <c r="H1371" t="s">
        <v>7422</v>
      </c>
      <c r="I1371" t="s">
        <v>7423</v>
      </c>
      <c r="J1371">
        <v>505</v>
      </c>
      <c r="K1371">
        <v>391</v>
      </c>
      <c r="L1371">
        <v>375</v>
      </c>
    </row>
    <row r="1372" spans="1:12">
      <c r="A1372" s="7" t="s">
        <v>7424</v>
      </c>
      <c r="B1372" s="7" t="s">
        <v>535</v>
      </c>
      <c r="C1372" t="s">
        <v>7425</v>
      </c>
      <c r="D1372" t="s">
        <v>7426</v>
      </c>
      <c r="E1372">
        <v>19445</v>
      </c>
      <c r="F1372">
        <v>665</v>
      </c>
      <c r="G1372">
        <v>188</v>
      </c>
      <c r="H1372" t="s">
        <v>7427</v>
      </c>
      <c r="I1372" t="s">
        <v>7428</v>
      </c>
      <c r="J1372">
        <v>566</v>
      </c>
      <c r="K1372">
        <v>447</v>
      </c>
      <c r="L1372">
        <v>135</v>
      </c>
    </row>
    <row r="1373" spans="1:12">
      <c r="A1373" s="7" t="s">
        <v>7429</v>
      </c>
      <c r="B1373" s="7" t="s">
        <v>84</v>
      </c>
      <c r="C1373" t="s">
        <v>7430</v>
      </c>
      <c r="D1373" t="s">
        <v>7431</v>
      </c>
      <c r="E1373">
        <v>18101</v>
      </c>
      <c r="F1373">
        <v>661</v>
      </c>
      <c r="G1373">
        <v>360</v>
      </c>
      <c r="H1373" t="s">
        <v>7432</v>
      </c>
      <c r="I1373" t="s">
        <v>7433</v>
      </c>
      <c r="J1373">
        <v>713</v>
      </c>
      <c r="K1373">
        <v>294</v>
      </c>
      <c r="L1373">
        <v>171</v>
      </c>
    </row>
    <row r="1374" spans="1:12">
      <c r="A1374" s="7" t="s">
        <v>7434</v>
      </c>
      <c r="B1374" s="7" t="s">
        <v>26</v>
      </c>
      <c r="C1374" t="s">
        <v>7435</v>
      </c>
      <c r="D1374" t="s">
        <v>7436</v>
      </c>
      <c r="E1374">
        <v>20102</v>
      </c>
      <c r="F1374">
        <v>632</v>
      </c>
      <c r="G1374">
        <v>303</v>
      </c>
      <c r="H1374" t="s">
        <v>7437</v>
      </c>
      <c r="I1374" t="s">
        <v>7438</v>
      </c>
      <c r="J1374">
        <v>788</v>
      </c>
      <c r="K1374">
        <v>391</v>
      </c>
      <c r="L1374">
        <v>73</v>
      </c>
    </row>
    <row r="1375" spans="1:12">
      <c r="A1375" s="7" t="s">
        <v>7439</v>
      </c>
      <c r="B1375" s="7" t="s">
        <v>150</v>
      </c>
      <c r="C1375" t="s">
        <v>7440</v>
      </c>
      <c r="D1375" t="s">
        <v>7441</v>
      </c>
      <c r="E1375">
        <v>21555</v>
      </c>
      <c r="F1375">
        <v>520</v>
      </c>
      <c r="G1375">
        <v>298</v>
      </c>
      <c r="H1375" t="s">
        <v>7442</v>
      </c>
      <c r="I1375" t="s">
        <v>7443</v>
      </c>
      <c r="J1375">
        <v>586</v>
      </c>
      <c r="K1375">
        <v>344</v>
      </c>
      <c r="L1375">
        <v>241</v>
      </c>
    </row>
    <row r="1376" spans="1:12">
      <c r="A1376" s="7" t="s">
        <v>7444</v>
      </c>
      <c r="B1376" s="7" t="s">
        <v>8950</v>
      </c>
      <c r="C1376" t="s">
        <v>7445</v>
      </c>
      <c r="D1376" t="s">
        <v>7446</v>
      </c>
      <c r="E1376">
        <v>20206</v>
      </c>
      <c r="F1376">
        <v>403</v>
      </c>
      <c r="G1376">
        <v>200</v>
      </c>
      <c r="H1376" t="s">
        <v>7447</v>
      </c>
      <c r="I1376" t="s">
        <v>7448</v>
      </c>
      <c r="J1376">
        <v>524</v>
      </c>
      <c r="K1376">
        <v>498</v>
      </c>
      <c r="L1376">
        <v>84</v>
      </c>
    </row>
    <row r="1377" spans="1:12">
      <c r="A1377" s="7" t="s">
        <v>7449</v>
      </c>
      <c r="B1377" s="7" t="s">
        <v>148</v>
      </c>
      <c r="C1377" t="s">
        <v>7450</v>
      </c>
      <c r="D1377" t="s">
        <v>7451</v>
      </c>
      <c r="E1377">
        <v>19660</v>
      </c>
      <c r="F1377">
        <v>377</v>
      </c>
      <c r="G1377">
        <v>130</v>
      </c>
      <c r="H1377" t="s">
        <v>7452</v>
      </c>
      <c r="I1377" t="s">
        <v>7453</v>
      </c>
      <c r="J1377">
        <v>1024</v>
      </c>
      <c r="K1377">
        <v>355</v>
      </c>
      <c r="L1377">
        <v>55</v>
      </c>
    </row>
    <row r="1378" spans="1:12">
      <c r="A1378" s="7" t="s">
        <v>7454</v>
      </c>
      <c r="B1378" s="7" t="s">
        <v>448</v>
      </c>
      <c r="C1378" t="s">
        <v>7455</v>
      </c>
      <c r="D1378" t="s">
        <v>7456</v>
      </c>
      <c r="E1378">
        <v>19462</v>
      </c>
      <c r="F1378">
        <v>367</v>
      </c>
      <c r="G1378">
        <v>119</v>
      </c>
      <c r="H1378" t="s">
        <v>7457</v>
      </c>
      <c r="I1378" t="s">
        <v>7458</v>
      </c>
      <c r="J1378">
        <v>701</v>
      </c>
      <c r="K1378">
        <v>205</v>
      </c>
      <c r="L1378">
        <v>78</v>
      </c>
    </row>
    <row r="1379" spans="1:12">
      <c r="A1379" s="7" t="s">
        <v>7459</v>
      </c>
      <c r="B1379" s="7" t="s">
        <v>37</v>
      </c>
      <c r="C1379" t="s">
        <v>7460</v>
      </c>
      <c r="D1379" t="s">
        <v>7461</v>
      </c>
      <c r="E1379">
        <v>15779</v>
      </c>
      <c r="F1379">
        <v>332</v>
      </c>
      <c r="G1379">
        <v>234</v>
      </c>
      <c r="H1379" t="s">
        <v>7462</v>
      </c>
      <c r="I1379" t="s">
        <v>7463</v>
      </c>
      <c r="J1379">
        <v>137</v>
      </c>
      <c r="K1379">
        <v>102</v>
      </c>
      <c r="L1379">
        <v>92</v>
      </c>
    </row>
    <row r="1380" spans="1:12">
      <c r="A1380" s="7" t="s">
        <v>7464</v>
      </c>
      <c r="B1380" s="7" t="s">
        <v>546</v>
      </c>
      <c r="C1380" t="s">
        <v>7465</v>
      </c>
      <c r="D1380" t="s">
        <v>7466</v>
      </c>
      <c r="E1380">
        <v>18870</v>
      </c>
      <c r="F1380">
        <v>320</v>
      </c>
      <c r="G1380">
        <v>69</v>
      </c>
      <c r="H1380" t="s">
        <v>7467</v>
      </c>
      <c r="I1380" t="s">
        <v>7468</v>
      </c>
      <c r="J1380">
        <v>729</v>
      </c>
      <c r="K1380">
        <v>298</v>
      </c>
      <c r="L1380">
        <v>74</v>
      </c>
    </row>
    <row r="1381" spans="1:12">
      <c r="A1381" s="7" t="s">
        <v>7469</v>
      </c>
      <c r="B1381" s="7" t="s">
        <v>375</v>
      </c>
      <c r="C1381" t="s">
        <v>7470</v>
      </c>
      <c r="D1381" t="s">
        <v>7471</v>
      </c>
      <c r="E1381">
        <v>25335</v>
      </c>
      <c r="F1381">
        <v>14045</v>
      </c>
      <c r="G1381">
        <v>6185</v>
      </c>
      <c r="H1381" t="s">
        <v>7472</v>
      </c>
      <c r="I1381" t="s">
        <v>7473</v>
      </c>
      <c r="J1381">
        <v>508</v>
      </c>
      <c r="K1381">
        <v>1132</v>
      </c>
      <c r="L1381">
        <v>133</v>
      </c>
    </row>
    <row r="1382" spans="1:12">
      <c r="A1382" s="7" t="s">
        <v>7474</v>
      </c>
      <c r="B1382" s="7" t="s">
        <v>130</v>
      </c>
      <c r="C1382" t="s">
        <v>7475</v>
      </c>
      <c r="D1382" t="s">
        <v>7476</v>
      </c>
      <c r="E1382">
        <v>26168</v>
      </c>
      <c r="F1382">
        <v>10758</v>
      </c>
      <c r="G1382">
        <v>2271</v>
      </c>
      <c r="H1382" t="s">
        <v>7477</v>
      </c>
      <c r="I1382" t="s">
        <v>7478</v>
      </c>
      <c r="J1382">
        <v>564</v>
      </c>
      <c r="K1382">
        <v>1358</v>
      </c>
      <c r="L1382">
        <v>129</v>
      </c>
    </row>
    <row r="1383" spans="1:12">
      <c r="A1383" s="7" t="s">
        <v>7479</v>
      </c>
      <c r="B1383" s="7" t="s">
        <v>204</v>
      </c>
      <c r="C1383" t="s">
        <v>7480</v>
      </c>
      <c r="D1383" t="s">
        <v>7481</v>
      </c>
      <c r="E1383">
        <v>25624</v>
      </c>
      <c r="F1383">
        <v>8268</v>
      </c>
      <c r="G1383">
        <v>2281</v>
      </c>
      <c r="H1383" t="s">
        <v>7482</v>
      </c>
      <c r="I1383" t="s">
        <v>7483</v>
      </c>
      <c r="J1383">
        <v>1256</v>
      </c>
      <c r="K1383">
        <v>1333</v>
      </c>
      <c r="L1383">
        <v>520</v>
      </c>
    </row>
    <row r="1384" spans="1:12">
      <c r="A1384" s="7" t="s">
        <v>7484</v>
      </c>
      <c r="B1384" s="7" t="s">
        <v>372</v>
      </c>
      <c r="C1384" t="s">
        <v>7485</v>
      </c>
      <c r="D1384" t="s">
        <v>7486</v>
      </c>
      <c r="E1384">
        <v>23973</v>
      </c>
      <c r="F1384">
        <v>5299</v>
      </c>
      <c r="G1384">
        <v>1858</v>
      </c>
      <c r="H1384" t="s">
        <v>7487</v>
      </c>
      <c r="I1384" t="s">
        <v>7488</v>
      </c>
      <c r="J1384">
        <v>347</v>
      </c>
      <c r="K1384">
        <v>305</v>
      </c>
      <c r="L1384">
        <v>78</v>
      </c>
    </row>
    <row r="1385" spans="1:12">
      <c r="A1385" s="7" t="s">
        <v>7489</v>
      </c>
      <c r="B1385" s="7" t="s">
        <v>429</v>
      </c>
      <c r="C1385" t="s">
        <v>7490</v>
      </c>
      <c r="D1385" t="s">
        <v>7491</v>
      </c>
      <c r="E1385">
        <v>25505</v>
      </c>
      <c r="F1385">
        <v>2289</v>
      </c>
      <c r="G1385">
        <v>750</v>
      </c>
      <c r="H1385" t="s">
        <v>7492</v>
      </c>
      <c r="I1385" t="s">
        <v>7493</v>
      </c>
      <c r="J1385">
        <v>493</v>
      </c>
      <c r="K1385">
        <v>735</v>
      </c>
      <c r="L1385">
        <v>123</v>
      </c>
    </row>
    <row r="1386" spans="1:12">
      <c r="A1386" s="7" t="s">
        <v>7494</v>
      </c>
      <c r="B1386" s="7" t="s">
        <v>464</v>
      </c>
      <c r="C1386" t="s">
        <v>7495</v>
      </c>
      <c r="D1386" t="s">
        <v>7496</v>
      </c>
      <c r="E1386">
        <v>23349</v>
      </c>
      <c r="F1386">
        <v>1889</v>
      </c>
      <c r="G1386">
        <v>623</v>
      </c>
      <c r="H1386" t="s">
        <v>7497</v>
      </c>
      <c r="I1386" t="s">
        <v>7498</v>
      </c>
      <c r="J1386">
        <v>1455</v>
      </c>
      <c r="K1386">
        <v>1508</v>
      </c>
      <c r="L1386">
        <v>529</v>
      </c>
    </row>
    <row r="1387" spans="1:12">
      <c r="A1387" s="7" t="s">
        <v>7499</v>
      </c>
      <c r="B1387" s="7" t="s">
        <v>108</v>
      </c>
      <c r="C1387" t="s">
        <v>7500</v>
      </c>
      <c r="D1387" t="s">
        <v>7501</v>
      </c>
      <c r="E1387">
        <v>23159</v>
      </c>
      <c r="F1387">
        <v>1547</v>
      </c>
      <c r="G1387">
        <v>788</v>
      </c>
      <c r="H1387" t="s">
        <v>7502</v>
      </c>
      <c r="I1387" t="s">
        <v>7503</v>
      </c>
      <c r="J1387">
        <v>627</v>
      </c>
      <c r="K1387">
        <v>415</v>
      </c>
      <c r="L1387">
        <v>142</v>
      </c>
    </row>
    <row r="1388" spans="1:12">
      <c r="A1388" s="7" t="s">
        <v>7504</v>
      </c>
      <c r="B1388" s="7" t="s">
        <v>83</v>
      </c>
      <c r="C1388" t="s">
        <v>7505</v>
      </c>
      <c r="D1388" t="s">
        <v>7506</v>
      </c>
      <c r="E1388">
        <v>29839</v>
      </c>
      <c r="F1388">
        <v>1317</v>
      </c>
      <c r="G1388">
        <v>447</v>
      </c>
      <c r="H1388" t="s">
        <v>7507</v>
      </c>
      <c r="I1388" t="s">
        <v>7508</v>
      </c>
      <c r="J1388">
        <v>5</v>
      </c>
      <c r="K1388">
        <v>1301</v>
      </c>
      <c r="L1388">
        <v>827</v>
      </c>
    </row>
    <row r="1389" spans="1:12">
      <c r="A1389" s="7" t="s">
        <v>7509</v>
      </c>
      <c r="B1389" s="7" t="s">
        <v>118</v>
      </c>
      <c r="C1389" t="s">
        <v>7510</v>
      </c>
      <c r="D1389" t="s">
        <v>7511</v>
      </c>
      <c r="E1389">
        <v>29119</v>
      </c>
      <c r="F1389">
        <v>880</v>
      </c>
      <c r="G1389">
        <v>718</v>
      </c>
      <c r="H1389" t="s">
        <v>7512</v>
      </c>
      <c r="I1389" t="s">
        <v>7513</v>
      </c>
      <c r="J1389">
        <v>1733</v>
      </c>
      <c r="K1389">
        <v>716</v>
      </c>
      <c r="L1389">
        <v>584</v>
      </c>
    </row>
    <row r="1390" spans="1:12">
      <c r="A1390" s="7" t="s">
        <v>7514</v>
      </c>
      <c r="B1390" s="7" t="s">
        <v>432</v>
      </c>
      <c r="C1390" t="s">
        <v>7515</v>
      </c>
      <c r="D1390" t="s">
        <v>7516</v>
      </c>
      <c r="E1390">
        <v>27483</v>
      </c>
      <c r="F1390">
        <v>777</v>
      </c>
      <c r="G1390">
        <v>520</v>
      </c>
      <c r="H1390" t="s">
        <v>7517</v>
      </c>
      <c r="I1390" t="s">
        <v>7518</v>
      </c>
      <c r="J1390">
        <v>382</v>
      </c>
      <c r="K1390">
        <v>0</v>
      </c>
      <c r="L1390">
        <v>333</v>
      </c>
    </row>
    <row r="1391" spans="1:12">
      <c r="A1391" s="7" t="s">
        <v>7519</v>
      </c>
      <c r="B1391" s="7" t="s">
        <v>277</v>
      </c>
      <c r="C1391" t="s">
        <v>7520</v>
      </c>
      <c r="D1391" t="s">
        <v>7521</v>
      </c>
      <c r="E1391">
        <v>29125</v>
      </c>
      <c r="F1391">
        <v>759</v>
      </c>
      <c r="G1391">
        <v>248</v>
      </c>
      <c r="H1391" t="s">
        <v>7522</v>
      </c>
      <c r="I1391" t="s">
        <v>7523</v>
      </c>
      <c r="J1391">
        <v>788</v>
      </c>
      <c r="K1391">
        <v>234</v>
      </c>
      <c r="L1391">
        <v>50</v>
      </c>
    </row>
    <row r="1392" spans="1:12">
      <c r="A1392" s="7" t="s">
        <v>7524</v>
      </c>
      <c r="B1392" s="7" t="s">
        <v>551</v>
      </c>
      <c r="C1392" t="s">
        <v>7525</v>
      </c>
      <c r="D1392" t="s">
        <v>7526</v>
      </c>
      <c r="E1392">
        <v>26174</v>
      </c>
      <c r="F1392">
        <v>727</v>
      </c>
      <c r="G1392">
        <v>159</v>
      </c>
      <c r="H1392" t="s">
        <v>7527</v>
      </c>
      <c r="I1392" t="s">
        <v>7528</v>
      </c>
      <c r="J1392">
        <v>73</v>
      </c>
      <c r="K1392">
        <v>71</v>
      </c>
      <c r="L1392">
        <v>72</v>
      </c>
    </row>
    <row r="1393" spans="1:12">
      <c r="A1393" s="7" t="s">
        <v>7529</v>
      </c>
      <c r="B1393" s="7" t="s">
        <v>134</v>
      </c>
      <c r="C1393" t="s">
        <v>7530</v>
      </c>
      <c r="D1393" t="s">
        <v>7531</v>
      </c>
      <c r="E1393">
        <v>26514</v>
      </c>
      <c r="F1393">
        <v>716</v>
      </c>
      <c r="G1393">
        <v>515</v>
      </c>
      <c r="H1393" t="s">
        <v>7532</v>
      </c>
      <c r="I1393" t="s">
        <v>7533</v>
      </c>
      <c r="J1393">
        <v>821</v>
      </c>
      <c r="K1393">
        <v>694</v>
      </c>
      <c r="L1393">
        <v>474</v>
      </c>
    </row>
    <row r="1394" spans="1:12">
      <c r="A1394" s="7" t="s">
        <v>7534</v>
      </c>
      <c r="B1394" s="7" t="s">
        <v>133</v>
      </c>
      <c r="C1394" t="s">
        <v>7535</v>
      </c>
      <c r="D1394" t="s">
        <v>7536</v>
      </c>
      <c r="E1394">
        <v>24286</v>
      </c>
      <c r="F1394">
        <v>702</v>
      </c>
      <c r="G1394">
        <v>164</v>
      </c>
      <c r="H1394" t="s">
        <v>7537</v>
      </c>
      <c r="I1394" t="s">
        <v>7538</v>
      </c>
      <c r="J1394">
        <v>120</v>
      </c>
      <c r="K1394">
        <v>181</v>
      </c>
      <c r="L1394">
        <v>113</v>
      </c>
    </row>
    <row r="1395" spans="1:12">
      <c r="A1395" s="7" t="s">
        <v>7539</v>
      </c>
      <c r="B1395" s="7" t="s">
        <v>413</v>
      </c>
      <c r="C1395" t="s">
        <v>7540</v>
      </c>
      <c r="D1395" t="s">
        <v>7541</v>
      </c>
      <c r="E1395">
        <v>29666</v>
      </c>
      <c r="F1395">
        <v>655</v>
      </c>
      <c r="G1395">
        <v>228</v>
      </c>
      <c r="H1395" t="s">
        <v>7542</v>
      </c>
      <c r="I1395" t="s">
        <v>7543</v>
      </c>
      <c r="J1395">
        <v>1382</v>
      </c>
      <c r="K1395">
        <v>300</v>
      </c>
      <c r="L1395">
        <v>392</v>
      </c>
    </row>
    <row r="1396" spans="1:12">
      <c r="A1396" s="7" t="s">
        <v>7544</v>
      </c>
      <c r="B1396" s="7" t="s">
        <v>519</v>
      </c>
      <c r="C1396" t="s">
        <v>7545</v>
      </c>
      <c r="D1396" t="s">
        <v>7546</v>
      </c>
      <c r="E1396">
        <v>24529</v>
      </c>
      <c r="F1396">
        <v>620</v>
      </c>
      <c r="G1396">
        <v>408</v>
      </c>
      <c r="H1396" t="s">
        <v>7547</v>
      </c>
      <c r="I1396" t="s">
        <v>7548</v>
      </c>
      <c r="J1396">
        <v>2021</v>
      </c>
      <c r="K1396">
        <v>578</v>
      </c>
      <c r="L1396">
        <v>729</v>
      </c>
    </row>
    <row r="1397" spans="1:12">
      <c r="A1397" s="7" t="s">
        <v>7549</v>
      </c>
      <c r="B1397" s="7" t="s">
        <v>528</v>
      </c>
      <c r="C1397" t="s">
        <v>7550</v>
      </c>
      <c r="D1397" t="s">
        <v>7551</v>
      </c>
      <c r="E1397">
        <v>29601</v>
      </c>
      <c r="F1397">
        <v>551</v>
      </c>
      <c r="G1397">
        <v>38</v>
      </c>
      <c r="H1397" t="s">
        <v>7552</v>
      </c>
      <c r="I1397" t="s">
        <v>7553</v>
      </c>
      <c r="J1397">
        <v>148</v>
      </c>
      <c r="K1397">
        <v>76</v>
      </c>
      <c r="L1397">
        <v>16</v>
      </c>
    </row>
    <row r="1398" spans="1:12">
      <c r="A1398" s="7" t="s">
        <v>7554</v>
      </c>
      <c r="B1398" s="7" t="s">
        <v>323</v>
      </c>
      <c r="C1398" t="s">
        <v>7555</v>
      </c>
      <c r="D1398" t="s">
        <v>7556</v>
      </c>
      <c r="E1398">
        <v>24352</v>
      </c>
      <c r="F1398">
        <v>461</v>
      </c>
      <c r="G1398">
        <v>195</v>
      </c>
      <c r="H1398" t="s">
        <v>7557</v>
      </c>
      <c r="I1398" t="s">
        <v>7558</v>
      </c>
      <c r="J1398">
        <v>304</v>
      </c>
      <c r="K1398">
        <v>230</v>
      </c>
      <c r="L1398">
        <v>35</v>
      </c>
    </row>
    <row r="1399" spans="1:12">
      <c r="A1399" s="7" t="s">
        <v>7559</v>
      </c>
      <c r="B1399" s="7" t="s">
        <v>378</v>
      </c>
      <c r="C1399" t="s">
        <v>7560</v>
      </c>
      <c r="D1399" t="s">
        <v>7561</v>
      </c>
      <c r="E1399">
        <v>27750</v>
      </c>
      <c r="F1399">
        <v>410</v>
      </c>
      <c r="G1399">
        <v>89</v>
      </c>
      <c r="H1399" t="s">
        <v>7562</v>
      </c>
      <c r="I1399" t="s">
        <v>7563</v>
      </c>
      <c r="J1399">
        <v>45</v>
      </c>
      <c r="K1399">
        <v>282</v>
      </c>
      <c r="L1399">
        <v>30</v>
      </c>
    </row>
    <row r="1400" spans="1:12">
      <c r="A1400" s="7" t="s">
        <v>7564</v>
      </c>
      <c r="B1400" s="7" t="s">
        <v>561</v>
      </c>
      <c r="C1400" t="s">
        <v>7565</v>
      </c>
      <c r="D1400" t="s">
        <v>7566</v>
      </c>
      <c r="E1400">
        <v>27926</v>
      </c>
      <c r="F1400">
        <v>345</v>
      </c>
      <c r="G1400">
        <v>91</v>
      </c>
      <c r="H1400" t="s">
        <v>7567</v>
      </c>
      <c r="I1400" t="s">
        <v>7568</v>
      </c>
      <c r="J1400">
        <v>200</v>
      </c>
      <c r="K1400">
        <v>87</v>
      </c>
      <c r="L1400">
        <v>62</v>
      </c>
    </row>
    <row r="1401" spans="1:12">
      <c r="A1401" s="7" t="s">
        <v>7569</v>
      </c>
      <c r="B1401" s="7" t="s">
        <v>8951</v>
      </c>
      <c r="C1401" t="s">
        <v>7570</v>
      </c>
      <c r="D1401" t="s">
        <v>7571</v>
      </c>
      <c r="E1401">
        <v>33617</v>
      </c>
      <c r="F1401">
        <v>7652</v>
      </c>
      <c r="G1401">
        <v>2548</v>
      </c>
      <c r="H1401" t="s">
        <v>7572</v>
      </c>
      <c r="I1401" t="s">
        <v>7573</v>
      </c>
      <c r="J1401">
        <v>172</v>
      </c>
      <c r="K1401">
        <v>329</v>
      </c>
      <c r="L1401">
        <v>98</v>
      </c>
    </row>
    <row r="1402" spans="1:12">
      <c r="A1402" s="7" t="s">
        <v>7574</v>
      </c>
      <c r="B1402" s="7" t="s">
        <v>310</v>
      </c>
      <c r="C1402" t="s">
        <v>7575</v>
      </c>
      <c r="D1402" t="s">
        <v>7576</v>
      </c>
      <c r="E1402">
        <v>36879</v>
      </c>
      <c r="F1402">
        <v>5293</v>
      </c>
      <c r="G1402">
        <v>2073</v>
      </c>
      <c r="H1402" t="s">
        <v>7577</v>
      </c>
      <c r="I1402" t="s">
        <v>7578</v>
      </c>
      <c r="J1402">
        <v>790</v>
      </c>
      <c r="K1402">
        <v>652</v>
      </c>
      <c r="L1402">
        <v>703</v>
      </c>
    </row>
    <row r="1403" spans="1:12">
      <c r="A1403" s="7" t="s">
        <v>7579</v>
      </c>
      <c r="B1403" s="7" t="s">
        <v>479</v>
      </c>
      <c r="C1403" t="s">
        <v>7580</v>
      </c>
      <c r="D1403" t="s">
        <v>7581</v>
      </c>
      <c r="E1403">
        <v>33938</v>
      </c>
      <c r="F1403">
        <v>4043</v>
      </c>
      <c r="G1403">
        <v>558</v>
      </c>
      <c r="H1403" t="s">
        <v>7582</v>
      </c>
      <c r="I1403" t="s">
        <v>7583</v>
      </c>
      <c r="J1403">
        <v>987</v>
      </c>
      <c r="K1403">
        <v>1243</v>
      </c>
      <c r="L1403">
        <v>290</v>
      </c>
    </row>
    <row r="1404" spans="1:12">
      <c r="A1404" s="7" t="s">
        <v>7584</v>
      </c>
      <c r="B1404" s="7" t="s">
        <v>402</v>
      </c>
      <c r="C1404" t="s">
        <v>7585</v>
      </c>
      <c r="D1404" t="s">
        <v>7586</v>
      </c>
      <c r="E1404">
        <v>37260</v>
      </c>
      <c r="F1404">
        <v>2180</v>
      </c>
      <c r="G1404">
        <v>734</v>
      </c>
      <c r="H1404" t="s">
        <v>7587</v>
      </c>
      <c r="I1404" t="s">
        <v>7588</v>
      </c>
      <c r="J1404">
        <v>704</v>
      </c>
      <c r="K1404">
        <v>541</v>
      </c>
      <c r="L1404">
        <v>330</v>
      </c>
    </row>
    <row r="1405" spans="1:12">
      <c r="A1405" s="7" t="s">
        <v>7589</v>
      </c>
      <c r="B1405" s="7" t="s">
        <v>379</v>
      </c>
      <c r="C1405" t="s">
        <v>7590</v>
      </c>
      <c r="D1405" t="s">
        <v>7591</v>
      </c>
      <c r="E1405">
        <v>36293</v>
      </c>
      <c r="F1405">
        <v>1481</v>
      </c>
      <c r="G1405">
        <v>386</v>
      </c>
      <c r="H1405" t="s">
        <v>7592</v>
      </c>
      <c r="I1405" t="s">
        <v>7593</v>
      </c>
      <c r="J1405">
        <v>608</v>
      </c>
      <c r="K1405">
        <v>258</v>
      </c>
      <c r="L1405">
        <v>81</v>
      </c>
    </row>
    <row r="1406" spans="1:12">
      <c r="A1406" s="7" t="s">
        <v>7594</v>
      </c>
      <c r="B1406" s="7" t="s">
        <v>8952</v>
      </c>
      <c r="C1406" t="s">
        <v>7595</v>
      </c>
      <c r="D1406" t="s">
        <v>7596</v>
      </c>
      <c r="E1406">
        <v>34528</v>
      </c>
      <c r="F1406">
        <v>1379</v>
      </c>
      <c r="G1406">
        <v>395</v>
      </c>
      <c r="H1406" t="s">
        <v>7597</v>
      </c>
      <c r="I1406" t="s">
        <v>7598</v>
      </c>
      <c r="J1406">
        <v>130</v>
      </c>
      <c r="K1406">
        <v>0</v>
      </c>
      <c r="L1406">
        <v>18</v>
      </c>
    </row>
    <row r="1407" spans="1:12">
      <c r="A1407" s="7" t="s">
        <v>7599</v>
      </c>
      <c r="B1407" s="7" t="s">
        <v>293</v>
      </c>
      <c r="C1407" t="s">
        <v>7600</v>
      </c>
      <c r="D1407" t="s">
        <v>7601</v>
      </c>
      <c r="E1407">
        <v>35431</v>
      </c>
      <c r="F1407">
        <v>1006</v>
      </c>
      <c r="G1407">
        <v>312</v>
      </c>
      <c r="H1407" t="s">
        <v>7602</v>
      </c>
      <c r="I1407" t="s">
        <v>7603</v>
      </c>
      <c r="J1407">
        <v>1170</v>
      </c>
      <c r="K1407">
        <v>175</v>
      </c>
      <c r="L1407">
        <v>316</v>
      </c>
    </row>
    <row r="1408" spans="1:12">
      <c r="A1408" s="7" t="s">
        <v>7604</v>
      </c>
      <c r="B1408" s="7" t="s">
        <v>466</v>
      </c>
      <c r="C1408" t="s">
        <v>7605</v>
      </c>
      <c r="D1408" t="s">
        <v>7606</v>
      </c>
      <c r="E1408">
        <v>36227</v>
      </c>
      <c r="F1408">
        <v>965</v>
      </c>
      <c r="G1408">
        <v>400</v>
      </c>
      <c r="H1408" t="s">
        <v>7607</v>
      </c>
      <c r="I1408" t="s">
        <v>7608</v>
      </c>
      <c r="J1408">
        <v>1161</v>
      </c>
      <c r="K1408">
        <v>260</v>
      </c>
      <c r="L1408">
        <v>480</v>
      </c>
    </row>
    <row r="1409" spans="1:12">
      <c r="A1409" s="7" t="s">
        <v>7609</v>
      </c>
      <c r="B1409" s="7" t="s">
        <v>107</v>
      </c>
      <c r="C1409" t="s">
        <v>7610</v>
      </c>
      <c r="D1409" t="s">
        <v>7611</v>
      </c>
      <c r="E1409">
        <v>34381</v>
      </c>
      <c r="F1409">
        <v>793</v>
      </c>
      <c r="G1409">
        <v>451</v>
      </c>
      <c r="H1409" t="s">
        <v>7612</v>
      </c>
      <c r="I1409" t="s">
        <v>7613</v>
      </c>
      <c r="J1409">
        <v>850</v>
      </c>
      <c r="K1409">
        <v>386</v>
      </c>
      <c r="L1409">
        <v>369</v>
      </c>
    </row>
    <row r="1410" spans="1:12">
      <c r="A1410" s="7" t="s">
        <v>7614</v>
      </c>
      <c r="B1410" s="7" t="s">
        <v>87</v>
      </c>
      <c r="C1410" t="s">
        <v>7615</v>
      </c>
      <c r="D1410" t="s">
        <v>7616</v>
      </c>
      <c r="E1410">
        <v>31499</v>
      </c>
      <c r="F1410">
        <v>739</v>
      </c>
      <c r="G1410">
        <v>476</v>
      </c>
      <c r="H1410" t="s">
        <v>7617</v>
      </c>
      <c r="I1410" t="s">
        <v>7618</v>
      </c>
      <c r="J1410">
        <v>493</v>
      </c>
      <c r="K1410">
        <v>0</v>
      </c>
      <c r="L1410">
        <v>192</v>
      </c>
    </row>
    <row r="1411" spans="1:12">
      <c r="A1411" s="7" t="s">
        <v>7619</v>
      </c>
      <c r="B1411" s="7" t="s">
        <v>167</v>
      </c>
      <c r="C1411" t="s">
        <v>7620</v>
      </c>
      <c r="D1411" t="s">
        <v>7621</v>
      </c>
      <c r="E1411">
        <v>33853</v>
      </c>
      <c r="F1411">
        <v>691</v>
      </c>
      <c r="G1411">
        <v>510</v>
      </c>
      <c r="H1411" t="s">
        <v>7622</v>
      </c>
      <c r="I1411" t="s">
        <v>7623</v>
      </c>
      <c r="J1411">
        <v>4840</v>
      </c>
      <c r="K1411">
        <v>0</v>
      </c>
      <c r="L1411">
        <v>737</v>
      </c>
    </row>
    <row r="1412" spans="1:12">
      <c r="A1412" s="7" t="s">
        <v>7624</v>
      </c>
      <c r="B1412" s="7" t="s">
        <v>258</v>
      </c>
      <c r="C1412" t="s">
        <v>7625</v>
      </c>
      <c r="D1412" t="s">
        <v>7626</v>
      </c>
      <c r="E1412">
        <v>36522</v>
      </c>
      <c r="F1412">
        <v>587</v>
      </c>
      <c r="G1412">
        <v>104</v>
      </c>
      <c r="H1412" t="s">
        <v>7627</v>
      </c>
      <c r="I1412" t="s">
        <v>7628</v>
      </c>
      <c r="J1412">
        <v>11550</v>
      </c>
      <c r="K1412">
        <v>287</v>
      </c>
      <c r="L1412">
        <v>1018</v>
      </c>
    </row>
    <row r="1413" spans="1:12">
      <c r="A1413" s="7" t="s">
        <v>7629</v>
      </c>
      <c r="B1413" s="7" t="s">
        <v>8953</v>
      </c>
      <c r="C1413" t="s">
        <v>7630</v>
      </c>
      <c r="D1413" t="s">
        <v>7631</v>
      </c>
      <c r="E1413">
        <v>32892</v>
      </c>
      <c r="F1413">
        <v>586</v>
      </c>
      <c r="G1413">
        <v>155</v>
      </c>
      <c r="H1413" t="s">
        <v>7632</v>
      </c>
      <c r="I1413" t="s">
        <v>7633</v>
      </c>
      <c r="J1413">
        <v>213</v>
      </c>
      <c r="K1413">
        <v>30</v>
      </c>
      <c r="L1413">
        <v>69</v>
      </c>
    </row>
    <row r="1414" spans="1:12">
      <c r="A1414" s="7" t="s">
        <v>7634</v>
      </c>
      <c r="B1414" s="7" t="s">
        <v>109</v>
      </c>
      <c r="C1414" t="s">
        <v>7635</v>
      </c>
      <c r="D1414" t="s">
        <v>7636</v>
      </c>
      <c r="E1414">
        <v>32681</v>
      </c>
      <c r="F1414">
        <v>531</v>
      </c>
      <c r="G1414">
        <v>256</v>
      </c>
      <c r="H1414" t="s">
        <v>7637</v>
      </c>
      <c r="I1414" t="s">
        <v>7638</v>
      </c>
      <c r="J1414">
        <v>1922</v>
      </c>
      <c r="K1414">
        <v>266</v>
      </c>
      <c r="L1414">
        <v>29</v>
      </c>
    </row>
    <row r="1415" spans="1:12">
      <c r="A1415" s="7" t="s">
        <v>7639</v>
      </c>
      <c r="B1415" s="7" t="s">
        <v>491</v>
      </c>
      <c r="C1415" t="s">
        <v>7640</v>
      </c>
      <c r="D1415" t="s">
        <v>7641</v>
      </c>
      <c r="E1415">
        <v>37305</v>
      </c>
      <c r="F1415">
        <v>396</v>
      </c>
      <c r="G1415">
        <v>275</v>
      </c>
      <c r="H1415" t="s">
        <v>7642</v>
      </c>
      <c r="I1415" t="s">
        <v>7643</v>
      </c>
      <c r="J1415">
        <v>2473</v>
      </c>
      <c r="K1415">
        <v>112</v>
      </c>
      <c r="L1415">
        <v>1805</v>
      </c>
    </row>
    <row r="1416" spans="1:12">
      <c r="A1416" s="7" t="s">
        <v>7644</v>
      </c>
      <c r="B1416" s="7" t="s">
        <v>477</v>
      </c>
      <c r="C1416" t="s">
        <v>7645</v>
      </c>
      <c r="D1416" t="s">
        <v>7646</v>
      </c>
      <c r="E1416">
        <v>36663</v>
      </c>
      <c r="F1416">
        <v>327</v>
      </c>
      <c r="G1416">
        <v>147</v>
      </c>
      <c r="H1416" t="s">
        <v>7647</v>
      </c>
      <c r="I1416" t="s">
        <v>7648</v>
      </c>
      <c r="J1416">
        <v>297</v>
      </c>
      <c r="K1416">
        <v>316</v>
      </c>
      <c r="L1416">
        <v>48</v>
      </c>
    </row>
    <row r="1417" spans="1:12">
      <c r="A1417" s="7" t="s">
        <v>7649</v>
      </c>
      <c r="B1417" s="7" t="s">
        <v>439</v>
      </c>
      <c r="C1417" t="s">
        <v>7650</v>
      </c>
      <c r="D1417" t="s">
        <v>7651</v>
      </c>
      <c r="E1417">
        <v>42776</v>
      </c>
      <c r="F1417">
        <v>17226</v>
      </c>
      <c r="G1417">
        <v>3021</v>
      </c>
      <c r="H1417" t="s">
        <v>7652</v>
      </c>
      <c r="I1417" t="s">
        <v>7653</v>
      </c>
      <c r="J1417">
        <v>3606</v>
      </c>
      <c r="K1417">
        <v>1630</v>
      </c>
      <c r="L1417">
        <v>2362</v>
      </c>
    </row>
    <row r="1418" spans="1:12">
      <c r="A1418" s="7" t="s">
        <v>7654</v>
      </c>
      <c r="B1418" s="7" t="s">
        <v>179</v>
      </c>
      <c r="C1418" t="s">
        <v>7655</v>
      </c>
      <c r="D1418" t="s">
        <v>7656</v>
      </c>
      <c r="E1418">
        <v>39588</v>
      </c>
      <c r="F1418">
        <v>4982</v>
      </c>
      <c r="G1418">
        <v>2197</v>
      </c>
      <c r="H1418" t="s">
        <v>7657</v>
      </c>
      <c r="I1418" t="s">
        <v>7658</v>
      </c>
      <c r="J1418">
        <v>2740</v>
      </c>
      <c r="K1418">
        <v>710</v>
      </c>
      <c r="L1418">
        <v>1030</v>
      </c>
    </row>
    <row r="1419" spans="1:12">
      <c r="A1419" s="7" t="s">
        <v>7659</v>
      </c>
      <c r="B1419" s="7" t="s">
        <v>233</v>
      </c>
      <c r="C1419" t="s">
        <v>7660</v>
      </c>
      <c r="D1419" t="s">
        <v>7661</v>
      </c>
      <c r="E1419">
        <v>39710</v>
      </c>
      <c r="F1419">
        <v>4340</v>
      </c>
      <c r="G1419">
        <v>576</v>
      </c>
      <c r="H1419" t="s">
        <v>7662</v>
      </c>
      <c r="I1419" t="s">
        <v>7663</v>
      </c>
      <c r="J1419">
        <v>365</v>
      </c>
      <c r="K1419">
        <v>723</v>
      </c>
      <c r="L1419">
        <v>75</v>
      </c>
    </row>
    <row r="1420" spans="1:12">
      <c r="A1420" s="7" t="s">
        <v>7664</v>
      </c>
      <c r="B1420" s="7" t="s">
        <v>484</v>
      </c>
      <c r="C1420" t="s">
        <v>7665</v>
      </c>
      <c r="D1420" t="s">
        <v>7666</v>
      </c>
      <c r="E1420">
        <v>42099</v>
      </c>
      <c r="F1420">
        <v>764</v>
      </c>
      <c r="G1420">
        <v>423</v>
      </c>
      <c r="H1420" t="s">
        <v>7667</v>
      </c>
      <c r="I1420" t="s">
        <v>7668</v>
      </c>
      <c r="J1420">
        <v>628</v>
      </c>
      <c r="K1420">
        <v>335</v>
      </c>
      <c r="L1420">
        <v>340</v>
      </c>
    </row>
    <row r="1421" spans="1:12">
      <c r="A1421" s="7" t="s">
        <v>7669</v>
      </c>
      <c r="B1421" s="7" t="s">
        <v>211</v>
      </c>
      <c r="C1421" t="s">
        <v>7670</v>
      </c>
      <c r="D1421" t="s">
        <v>7671</v>
      </c>
      <c r="E1421">
        <v>45374</v>
      </c>
      <c r="F1421">
        <v>598</v>
      </c>
      <c r="G1421">
        <v>249</v>
      </c>
      <c r="H1421" t="s">
        <v>7672</v>
      </c>
      <c r="I1421" t="s">
        <v>7673</v>
      </c>
      <c r="J1421">
        <v>183</v>
      </c>
      <c r="K1421">
        <v>278</v>
      </c>
      <c r="L1421">
        <v>22</v>
      </c>
    </row>
    <row r="1422" spans="1:12">
      <c r="A1422" s="7" t="s">
        <v>7674</v>
      </c>
      <c r="B1422" s="7" t="s">
        <v>8954</v>
      </c>
      <c r="C1422" t="s">
        <v>7675</v>
      </c>
      <c r="D1422" t="s">
        <v>7676</v>
      </c>
      <c r="E1422">
        <v>38390</v>
      </c>
      <c r="F1422">
        <v>521</v>
      </c>
      <c r="G1422">
        <v>624</v>
      </c>
      <c r="H1422" t="s">
        <v>7677</v>
      </c>
      <c r="I1422" t="s">
        <v>7678</v>
      </c>
      <c r="J1422">
        <v>769</v>
      </c>
      <c r="K1422">
        <v>0</v>
      </c>
      <c r="L1422">
        <v>912</v>
      </c>
    </row>
    <row r="1423" spans="1:12">
      <c r="A1423" s="7" t="s">
        <v>7679</v>
      </c>
      <c r="B1423" s="7" t="s">
        <v>231</v>
      </c>
      <c r="C1423" t="s">
        <v>7680</v>
      </c>
      <c r="D1423" t="s">
        <v>7681</v>
      </c>
      <c r="E1423">
        <v>38876</v>
      </c>
      <c r="F1423">
        <v>484</v>
      </c>
      <c r="G1423">
        <v>80</v>
      </c>
      <c r="H1423" t="s">
        <v>7682</v>
      </c>
      <c r="I1423" t="s">
        <v>7683</v>
      </c>
      <c r="J1423">
        <v>999</v>
      </c>
      <c r="K1423">
        <v>509</v>
      </c>
      <c r="L1423">
        <v>72</v>
      </c>
    </row>
    <row r="1424" spans="1:12">
      <c r="A1424" s="7" t="s">
        <v>7684</v>
      </c>
      <c r="B1424" s="7" t="s">
        <v>542</v>
      </c>
      <c r="C1424" t="s">
        <v>7685</v>
      </c>
      <c r="D1424" t="s">
        <v>7686</v>
      </c>
      <c r="E1424">
        <v>38015</v>
      </c>
      <c r="F1424">
        <v>467</v>
      </c>
      <c r="G1424">
        <v>305</v>
      </c>
      <c r="H1424" t="s">
        <v>7687</v>
      </c>
      <c r="I1424" t="s">
        <v>7688</v>
      </c>
      <c r="J1424">
        <v>822</v>
      </c>
      <c r="K1424">
        <v>321</v>
      </c>
      <c r="L1424">
        <v>137</v>
      </c>
    </row>
    <row r="1425" spans="1:12">
      <c r="A1425" s="7" t="s">
        <v>7689</v>
      </c>
      <c r="B1425" s="7" t="s">
        <v>72</v>
      </c>
      <c r="C1425" t="s">
        <v>7690</v>
      </c>
      <c r="D1425" t="s">
        <v>7691</v>
      </c>
      <c r="E1425">
        <v>38785</v>
      </c>
      <c r="F1425">
        <v>453</v>
      </c>
      <c r="G1425">
        <v>166</v>
      </c>
      <c r="H1425" t="s">
        <v>7692</v>
      </c>
      <c r="I1425" t="s">
        <v>7693</v>
      </c>
      <c r="J1425">
        <v>998</v>
      </c>
      <c r="K1425">
        <v>632</v>
      </c>
      <c r="L1425">
        <v>186</v>
      </c>
    </row>
    <row r="1426" spans="1:12">
      <c r="A1426" s="7" t="s">
        <v>7694</v>
      </c>
      <c r="B1426" s="7" t="s">
        <v>147</v>
      </c>
      <c r="C1426" t="s">
        <v>7695</v>
      </c>
      <c r="D1426" t="s">
        <v>7696</v>
      </c>
      <c r="E1426">
        <v>39734</v>
      </c>
      <c r="F1426">
        <v>427</v>
      </c>
      <c r="G1426">
        <v>378</v>
      </c>
      <c r="H1426" t="s">
        <v>7697</v>
      </c>
      <c r="I1426" t="s">
        <v>7698</v>
      </c>
      <c r="J1426">
        <v>4842</v>
      </c>
      <c r="K1426">
        <v>268</v>
      </c>
      <c r="L1426">
        <v>182</v>
      </c>
    </row>
    <row r="1427" spans="1:12">
      <c r="A1427" s="7" t="s">
        <v>7699</v>
      </c>
      <c r="B1427" s="7" t="s">
        <v>63</v>
      </c>
      <c r="C1427" t="s">
        <v>7700</v>
      </c>
      <c r="D1427" t="s">
        <v>7701</v>
      </c>
      <c r="E1427">
        <v>52243</v>
      </c>
      <c r="F1427">
        <v>7397</v>
      </c>
      <c r="G1427">
        <v>7247</v>
      </c>
      <c r="H1427" t="s">
        <v>7702</v>
      </c>
      <c r="I1427" t="s">
        <v>7703</v>
      </c>
      <c r="J1427">
        <v>8330</v>
      </c>
      <c r="K1427">
        <v>5633</v>
      </c>
      <c r="L1427">
        <v>1403</v>
      </c>
    </row>
    <row r="1428" spans="1:12">
      <c r="A1428" s="7" t="s">
        <v>7704</v>
      </c>
      <c r="B1428" s="7" t="s">
        <v>451</v>
      </c>
      <c r="C1428" t="s">
        <v>7705</v>
      </c>
      <c r="D1428" t="s">
        <v>7706</v>
      </c>
      <c r="E1428">
        <v>48405</v>
      </c>
      <c r="F1428">
        <v>2716</v>
      </c>
      <c r="G1428">
        <v>953</v>
      </c>
      <c r="H1428" t="s">
        <v>7707</v>
      </c>
      <c r="I1428" t="s">
        <v>7708</v>
      </c>
      <c r="J1428">
        <v>3514</v>
      </c>
      <c r="K1428">
        <v>1192</v>
      </c>
      <c r="L1428">
        <v>1456</v>
      </c>
    </row>
    <row r="1429" spans="1:12">
      <c r="A1429" s="7" t="s">
        <v>7709</v>
      </c>
      <c r="B1429" s="7" t="s">
        <v>85</v>
      </c>
      <c r="C1429" t="s">
        <v>7710</v>
      </c>
      <c r="D1429" t="s">
        <v>7711</v>
      </c>
      <c r="E1429">
        <v>51728</v>
      </c>
      <c r="F1429">
        <v>1662</v>
      </c>
      <c r="G1429">
        <v>507</v>
      </c>
      <c r="H1429" t="s">
        <v>7712</v>
      </c>
      <c r="I1429" t="s">
        <v>7713</v>
      </c>
      <c r="J1429">
        <v>419</v>
      </c>
      <c r="K1429">
        <v>736</v>
      </c>
      <c r="L1429">
        <v>558</v>
      </c>
    </row>
    <row r="1430" spans="1:12">
      <c r="A1430" s="7" t="s">
        <v>7714</v>
      </c>
      <c r="B1430" s="7" t="s">
        <v>357</v>
      </c>
      <c r="C1430" t="s">
        <v>7715</v>
      </c>
      <c r="D1430" t="s">
        <v>7716</v>
      </c>
      <c r="E1430">
        <v>46341</v>
      </c>
      <c r="F1430">
        <v>1585</v>
      </c>
      <c r="G1430">
        <v>983</v>
      </c>
      <c r="H1430" t="s">
        <v>7717</v>
      </c>
      <c r="I1430" t="s">
        <v>7718</v>
      </c>
      <c r="J1430">
        <v>2110</v>
      </c>
      <c r="K1430">
        <v>0</v>
      </c>
      <c r="L1430">
        <v>372</v>
      </c>
    </row>
    <row r="1431" spans="1:12">
      <c r="A1431" s="7" t="s">
        <v>7719</v>
      </c>
      <c r="B1431" s="7" t="s">
        <v>436</v>
      </c>
      <c r="C1431" t="s">
        <v>7720</v>
      </c>
      <c r="D1431" t="s">
        <v>7721</v>
      </c>
      <c r="E1431">
        <v>47871</v>
      </c>
      <c r="F1431">
        <v>1094</v>
      </c>
      <c r="G1431">
        <v>491</v>
      </c>
      <c r="H1431" t="s">
        <v>7722</v>
      </c>
      <c r="I1431" t="s">
        <v>7723</v>
      </c>
      <c r="J1431">
        <v>640</v>
      </c>
      <c r="K1431">
        <v>1439</v>
      </c>
      <c r="L1431">
        <v>336</v>
      </c>
    </row>
    <row r="1432" spans="1:12">
      <c r="A1432" s="7" t="s">
        <v>7724</v>
      </c>
      <c r="B1432" s="7" t="s">
        <v>209</v>
      </c>
      <c r="C1432" t="s">
        <v>7725</v>
      </c>
      <c r="D1432" t="s">
        <v>7726</v>
      </c>
      <c r="E1432">
        <v>51828</v>
      </c>
      <c r="F1432">
        <v>1036</v>
      </c>
      <c r="G1432">
        <v>456</v>
      </c>
      <c r="H1432" t="s">
        <v>7727</v>
      </c>
      <c r="I1432" t="s">
        <v>7728</v>
      </c>
      <c r="J1432">
        <v>1643</v>
      </c>
      <c r="K1432">
        <v>1143</v>
      </c>
      <c r="L1432">
        <v>246</v>
      </c>
    </row>
    <row r="1433" spans="1:12">
      <c r="A1433" s="7" t="s">
        <v>7729</v>
      </c>
      <c r="B1433" s="7" t="s">
        <v>89</v>
      </c>
      <c r="C1433" t="s">
        <v>7730</v>
      </c>
      <c r="D1433" t="s">
        <v>7731</v>
      </c>
      <c r="E1433">
        <v>51004</v>
      </c>
      <c r="F1433">
        <v>687</v>
      </c>
      <c r="G1433">
        <v>476</v>
      </c>
      <c r="H1433" t="s">
        <v>7732</v>
      </c>
      <c r="I1433" t="s">
        <v>7733</v>
      </c>
      <c r="J1433">
        <v>2447</v>
      </c>
      <c r="K1433">
        <v>0</v>
      </c>
      <c r="L1433">
        <v>596</v>
      </c>
    </row>
    <row r="1434" spans="1:12">
      <c r="A1434" s="7" t="s">
        <v>7734</v>
      </c>
      <c r="B1434" s="7" t="s">
        <v>456</v>
      </c>
      <c r="C1434" t="s">
        <v>7735</v>
      </c>
      <c r="D1434" t="s">
        <v>7736</v>
      </c>
      <c r="E1434">
        <v>49549</v>
      </c>
      <c r="F1434">
        <v>673</v>
      </c>
      <c r="G1434">
        <v>207</v>
      </c>
      <c r="H1434" t="s">
        <v>7737</v>
      </c>
      <c r="I1434" t="s">
        <v>7738</v>
      </c>
      <c r="J1434">
        <v>363</v>
      </c>
      <c r="K1434">
        <v>194</v>
      </c>
      <c r="L1434">
        <v>31</v>
      </c>
    </row>
    <row r="1435" spans="1:12">
      <c r="A1435" s="7" t="s">
        <v>7739</v>
      </c>
      <c r="B1435" s="7" t="s">
        <v>489</v>
      </c>
      <c r="C1435" t="s">
        <v>7740</v>
      </c>
      <c r="D1435" t="s">
        <v>7741</v>
      </c>
      <c r="E1435">
        <v>51954</v>
      </c>
      <c r="F1435">
        <v>499</v>
      </c>
      <c r="G1435">
        <v>450</v>
      </c>
      <c r="H1435" t="s">
        <v>7742</v>
      </c>
      <c r="I1435" t="s">
        <v>7743</v>
      </c>
      <c r="J1435">
        <v>1798</v>
      </c>
      <c r="K1435">
        <v>18</v>
      </c>
      <c r="L1435">
        <v>1891</v>
      </c>
    </row>
    <row r="1436" spans="1:12">
      <c r="A1436" s="7" t="s">
        <v>7744</v>
      </c>
      <c r="B1436" s="7" t="s">
        <v>8955</v>
      </c>
      <c r="C1436" t="s">
        <v>7745</v>
      </c>
      <c r="D1436" t="s">
        <v>7746</v>
      </c>
      <c r="E1436">
        <v>51701</v>
      </c>
      <c r="F1436">
        <v>347</v>
      </c>
      <c r="G1436">
        <v>161</v>
      </c>
      <c r="H1436" t="s">
        <v>7747</v>
      </c>
      <c r="I1436" t="s">
        <v>7748</v>
      </c>
      <c r="J1436">
        <v>505</v>
      </c>
      <c r="K1436">
        <v>805</v>
      </c>
      <c r="L1436">
        <v>74</v>
      </c>
    </row>
    <row r="1437" spans="1:12">
      <c r="A1437" s="7" t="s">
        <v>7749</v>
      </c>
      <c r="B1437" s="7" t="s">
        <v>494</v>
      </c>
      <c r="C1437" t="s">
        <v>7750</v>
      </c>
      <c r="D1437" t="s">
        <v>7751</v>
      </c>
      <c r="E1437">
        <v>60280</v>
      </c>
      <c r="F1437">
        <v>15718</v>
      </c>
      <c r="G1437">
        <v>3263</v>
      </c>
      <c r="H1437" t="s">
        <v>7752</v>
      </c>
      <c r="I1437" t="s">
        <v>7753</v>
      </c>
      <c r="J1437">
        <v>2947</v>
      </c>
      <c r="K1437">
        <v>1344</v>
      </c>
      <c r="L1437">
        <v>684</v>
      </c>
    </row>
    <row r="1438" spans="1:12">
      <c r="A1438" s="7" t="s">
        <v>7754</v>
      </c>
      <c r="B1438" s="7" t="s">
        <v>376</v>
      </c>
      <c r="C1438" t="s">
        <v>7755</v>
      </c>
      <c r="D1438" t="s">
        <v>7756</v>
      </c>
      <c r="E1438">
        <v>55279</v>
      </c>
      <c r="F1438">
        <v>1094</v>
      </c>
      <c r="G1438">
        <v>698</v>
      </c>
      <c r="H1438" t="s">
        <v>7757</v>
      </c>
      <c r="I1438" t="s">
        <v>7758</v>
      </c>
      <c r="J1438">
        <v>1412</v>
      </c>
      <c r="K1438">
        <v>1000</v>
      </c>
      <c r="L1438">
        <v>140</v>
      </c>
    </row>
    <row r="1439" spans="1:12">
      <c r="A1439" s="7" t="s">
        <v>7759</v>
      </c>
      <c r="B1439" s="7" t="s">
        <v>435</v>
      </c>
      <c r="C1439" t="s">
        <v>7760</v>
      </c>
      <c r="D1439" t="s">
        <v>7761</v>
      </c>
      <c r="E1439">
        <v>55765</v>
      </c>
      <c r="F1439">
        <v>1012</v>
      </c>
      <c r="G1439">
        <v>282</v>
      </c>
      <c r="H1439" t="s">
        <v>7762</v>
      </c>
      <c r="I1439" t="s">
        <v>7763</v>
      </c>
      <c r="J1439">
        <v>5125</v>
      </c>
      <c r="K1439">
        <v>1228</v>
      </c>
      <c r="L1439">
        <v>793</v>
      </c>
    </row>
    <row r="1440" spans="1:12">
      <c r="A1440" s="7" t="s">
        <v>7764</v>
      </c>
      <c r="B1440" s="7" t="s">
        <v>8956</v>
      </c>
      <c r="C1440" t="s">
        <v>7765</v>
      </c>
      <c r="D1440" t="s">
        <v>7766</v>
      </c>
      <c r="E1440">
        <v>57616</v>
      </c>
      <c r="F1440">
        <v>418</v>
      </c>
      <c r="G1440">
        <v>165</v>
      </c>
      <c r="H1440" t="s">
        <v>7767</v>
      </c>
      <c r="I1440" t="s">
        <v>7768</v>
      </c>
      <c r="J1440">
        <v>1509</v>
      </c>
      <c r="K1440">
        <v>503</v>
      </c>
      <c r="L1440">
        <v>515</v>
      </c>
    </row>
    <row r="1441" spans="1:12">
      <c r="A1441" s="7" t="s">
        <v>7769</v>
      </c>
      <c r="B1441" s="7" t="s">
        <v>412</v>
      </c>
      <c r="C1441" t="s">
        <v>7770</v>
      </c>
      <c r="D1441" t="s">
        <v>7771</v>
      </c>
      <c r="E1441">
        <v>59689</v>
      </c>
      <c r="F1441">
        <v>341</v>
      </c>
      <c r="G1441">
        <v>106</v>
      </c>
      <c r="H1441" t="s">
        <v>7772</v>
      </c>
      <c r="I1441" t="s">
        <v>7773</v>
      </c>
      <c r="J1441">
        <v>912</v>
      </c>
      <c r="K1441">
        <v>187</v>
      </c>
      <c r="L1441">
        <v>168</v>
      </c>
    </row>
    <row r="1442" spans="1:12">
      <c r="A1442" s="7" t="s">
        <v>7774</v>
      </c>
      <c r="B1442" s="7" t="s">
        <v>262</v>
      </c>
      <c r="C1442" t="s">
        <v>7775</v>
      </c>
      <c r="D1442" t="s">
        <v>7776</v>
      </c>
      <c r="E1442">
        <v>63825</v>
      </c>
      <c r="F1442">
        <v>3410</v>
      </c>
      <c r="G1442">
        <v>1132</v>
      </c>
      <c r="H1442" t="s">
        <v>7777</v>
      </c>
      <c r="I1442" t="s">
        <v>7778</v>
      </c>
      <c r="J1442">
        <v>337</v>
      </c>
      <c r="K1442">
        <v>1223</v>
      </c>
      <c r="L1442">
        <v>107</v>
      </c>
    </row>
    <row r="1443" spans="1:12">
      <c r="A1443" s="7" t="s">
        <v>7779</v>
      </c>
      <c r="B1443" s="7" t="s">
        <v>240</v>
      </c>
      <c r="C1443" t="s">
        <v>7780</v>
      </c>
      <c r="D1443" t="s">
        <v>7781</v>
      </c>
      <c r="E1443">
        <v>66420</v>
      </c>
      <c r="F1443">
        <v>2267</v>
      </c>
      <c r="G1443">
        <v>350</v>
      </c>
      <c r="H1443" t="s">
        <v>7782</v>
      </c>
      <c r="I1443" t="s">
        <v>7783</v>
      </c>
      <c r="J1443">
        <v>7474</v>
      </c>
      <c r="K1443">
        <v>2076</v>
      </c>
      <c r="L1443">
        <v>819</v>
      </c>
    </row>
    <row r="1444" spans="1:12">
      <c r="A1444" s="7" t="s">
        <v>7784</v>
      </c>
      <c r="B1444" s="7" t="s">
        <v>88</v>
      </c>
      <c r="C1444" t="s">
        <v>7785</v>
      </c>
      <c r="D1444" t="s">
        <v>7786</v>
      </c>
      <c r="E1444">
        <v>61182</v>
      </c>
      <c r="F1444">
        <v>1614</v>
      </c>
      <c r="G1444">
        <v>1006</v>
      </c>
      <c r="H1444" t="s">
        <v>7787</v>
      </c>
      <c r="I1444" t="s">
        <v>7788</v>
      </c>
      <c r="J1444">
        <v>644</v>
      </c>
      <c r="K1444">
        <v>0</v>
      </c>
      <c r="L1444">
        <v>336</v>
      </c>
    </row>
    <row r="1445" spans="1:12">
      <c r="A1445" s="7" t="s">
        <v>7789</v>
      </c>
      <c r="B1445" s="7" t="s">
        <v>531</v>
      </c>
      <c r="C1445" t="s">
        <v>7790</v>
      </c>
      <c r="D1445" t="s">
        <v>7791</v>
      </c>
      <c r="E1445">
        <v>64906</v>
      </c>
      <c r="F1445">
        <v>1001</v>
      </c>
      <c r="G1445">
        <v>367</v>
      </c>
      <c r="H1445" t="s">
        <v>7792</v>
      </c>
      <c r="I1445" t="s">
        <v>7793</v>
      </c>
      <c r="J1445">
        <v>520</v>
      </c>
      <c r="K1445">
        <v>130</v>
      </c>
      <c r="L1445">
        <v>342</v>
      </c>
    </row>
    <row r="1446" spans="1:12">
      <c r="A1446" s="7" t="s">
        <v>7794</v>
      </c>
      <c r="B1446" s="7" t="s">
        <v>8957</v>
      </c>
      <c r="C1446" t="s">
        <v>7795</v>
      </c>
      <c r="D1446" t="s">
        <v>7796</v>
      </c>
      <c r="E1446">
        <v>61235</v>
      </c>
      <c r="F1446">
        <v>859</v>
      </c>
      <c r="G1446">
        <v>210</v>
      </c>
      <c r="H1446" t="s">
        <v>7797</v>
      </c>
      <c r="I1446" t="s">
        <v>7798</v>
      </c>
      <c r="J1446">
        <v>108</v>
      </c>
      <c r="K1446">
        <v>26</v>
      </c>
      <c r="L1446">
        <v>7</v>
      </c>
    </row>
    <row r="1447" spans="1:12">
      <c r="A1447" s="7" t="s">
        <v>7799</v>
      </c>
      <c r="B1447" s="7" t="s">
        <v>370</v>
      </c>
      <c r="C1447" t="s">
        <v>7800</v>
      </c>
      <c r="D1447" t="s">
        <v>7801</v>
      </c>
      <c r="E1447">
        <v>71603</v>
      </c>
      <c r="F1447">
        <v>7842</v>
      </c>
      <c r="G1447">
        <v>3959</v>
      </c>
      <c r="H1447" t="s">
        <v>7802</v>
      </c>
      <c r="I1447" t="s">
        <v>7803</v>
      </c>
      <c r="J1447">
        <v>41</v>
      </c>
      <c r="K1447">
        <v>3157</v>
      </c>
      <c r="L1447">
        <v>2688</v>
      </c>
    </row>
    <row r="1448" spans="1:12">
      <c r="A1448" s="7" t="s">
        <v>7804</v>
      </c>
      <c r="B1448" s="7" t="s">
        <v>232</v>
      </c>
      <c r="C1448" t="s">
        <v>7805</v>
      </c>
      <c r="D1448" t="s">
        <v>7806</v>
      </c>
      <c r="E1448">
        <v>69531</v>
      </c>
      <c r="F1448">
        <v>3779</v>
      </c>
      <c r="G1448">
        <v>440</v>
      </c>
      <c r="H1448" t="s">
        <v>7807</v>
      </c>
      <c r="I1448" t="s">
        <v>7808</v>
      </c>
      <c r="J1448">
        <v>2156</v>
      </c>
      <c r="K1448">
        <v>2149</v>
      </c>
      <c r="L1448">
        <v>635</v>
      </c>
    </row>
    <row r="1449" spans="1:12">
      <c r="A1449" s="7" t="s">
        <v>7809</v>
      </c>
      <c r="B1449" s="7" t="s">
        <v>157</v>
      </c>
      <c r="C1449" t="s">
        <v>7810</v>
      </c>
      <c r="D1449" t="s">
        <v>7811</v>
      </c>
      <c r="E1449">
        <v>74542</v>
      </c>
      <c r="F1449">
        <v>1369</v>
      </c>
      <c r="G1449">
        <v>156</v>
      </c>
      <c r="H1449" t="s">
        <v>7812</v>
      </c>
      <c r="I1449" t="s">
        <v>7813</v>
      </c>
      <c r="J1449">
        <v>18710</v>
      </c>
      <c r="K1449">
        <v>273</v>
      </c>
      <c r="L1449">
        <v>3861</v>
      </c>
    </row>
    <row r="1450" spans="1:12">
      <c r="A1450" s="7" t="s">
        <v>7814</v>
      </c>
      <c r="B1450" s="7" t="s">
        <v>178</v>
      </c>
      <c r="C1450" t="s">
        <v>7815</v>
      </c>
      <c r="D1450" t="s">
        <v>7816</v>
      </c>
      <c r="E1450">
        <v>68986</v>
      </c>
      <c r="F1450">
        <v>405</v>
      </c>
      <c r="G1450">
        <v>388</v>
      </c>
      <c r="H1450" t="s">
        <v>7817</v>
      </c>
      <c r="I1450" t="s">
        <v>7818</v>
      </c>
      <c r="J1450">
        <v>2216</v>
      </c>
      <c r="K1450">
        <v>937</v>
      </c>
      <c r="L1450">
        <v>877</v>
      </c>
    </row>
    <row r="1451" spans="1:12">
      <c r="A1451" s="7" t="s">
        <v>7819</v>
      </c>
      <c r="B1451" s="7" t="s">
        <v>129</v>
      </c>
      <c r="C1451" t="s">
        <v>7820</v>
      </c>
      <c r="D1451" t="s">
        <v>7821</v>
      </c>
      <c r="E1451">
        <v>78727</v>
      </c>
      <c r="F1451">
        <v>876</v>
      </c>
      <c r="G1451">
        <v>452</v>
      </c>
      <c r="H1451" t="s">
        <v>7822</v>
      </c>
      <c r="I1451" t="s">
        <v>7823</v>
      </c>
      <c r="J1451">
        <v>2518</v>
      </c>
      <c r="K1451">
        <v>2474</v>
      </c>
      <c r="L1451">
        <v>925</v>
      </c>
    </row>
    <row r="1452" spans="1:12">
      <c r="A1452" s="7" t="s">
        <v>7824</v>
      </c>
      <c r="B1452" s="7" t="s">
        <v>385</v>
      </c>
      <c r="C1452" t="s">
        <v>7825</v>
      </c>
      <c r="D1452" t="s">
        <v>7826</v>
      </c>
      <c r="E1452">
        <v>80741</v>
      </c>
      <c r="F1452">
        <v>669</v>
      </c>
      <c r="G1452">
        <v>283</v>
      </c>
      <c r="H1452" t="s">
        <v>7827</v>
      </c>
      <c r="I1452" t="s">
        <v>7828</v>
      </c>
      <c r="J1452">
        <v>4111</v>
      </c>
      <c r="K1452">
        <v>1435</v>
      </c>
      <c r="L1452">
        <v>496</v>
      </c>
    </row>
    <row r="1453" spans="1:12">
      <c r="A1453" s="7" t="s">
        <v>7829</v>
      </c>
      <c r="B1453" s="7" t="s">
        <v>8958</v>
      </c>
      <c r="C1453" t="s">
        <v>7830</v>
      </c>
      <c r="D1453" t="s">
        <v>7831</v>
      </c>
      <c r="E1453">
        <v>81949</v>
      </c>
      <c r="F1453">
        <v>336</v>
      </c>
      <c r="G1453">
        <v>99</v>
      </c>
      <c r="H1453" t="s">
        <v>7832</v>
      </c>
      <c r="I1453" t="s">
        <v>7833</v>
      </c>
      <c r="J1453">
        <v>98</v>
      </c>
      <c r="K1453">
        <v>52</v>
      </c>
      <c r="L1453">
        <v>30</v>
      </c>
    </row>
    <row r="1454" spans="1:12">
      <c r="A1454" s="7" t="s">
        <v>7834</v>
      </c>
      <c r="B1454" s="7" t="s">
        <v>92</v>
      </c>
      <c r="C1454" t="s">
        <v>7835</v>
      </c>
      <c r="D1454" t="s">
        <v>7836</v>
      </c>
      <c r="E1454">
        <v>88808</v>
      </c>
      <c r="F1454">
        <v>347</v>
      </c>
      <c r="G1454">
        <v>206</v>
      </c>
      <c r="H1454" t="s">
        <v>7837</v>
      </c>
      <c r="I1454" t="s">
        <v>7838</v>
      </c>
      <c r="J1454">
        <v>4542</v>
      </c>
      <c r="K1454">
        <v>0</v>
      </c>
      <c r="L1454">
        <v>24</v>
      </c>
    </row>
    <row r="1455" spans="1:12">
      <c r="A1455" s="7" t="s">
        <v>7839</v>
      </c>
      <c r="B1455" s="7" t="s">
        <v>46</v>
      </c>
      <c r="C1455" t="s">
        <v>7840</v>
      </c>
      <c r="D1455" t="s">
        <v>7841</v>
      </c>
      <c r="E1455">
        <v>92298</v>
      </c>
      <c r="F1455">
        <v>4176</v>
      </c>
      <c r="G1455">
        <v>1929</v>
      </c>
      <c r="H1455" t="s">
        <v>7842</v>
      </c>
      <c r="I1455" t="s">
        <v>7843</v>
      </c>
      <c r="J1455">
        <v>1463</v>
      </c>
      <c r="K1455">
        <v>828</v>
      </c>
      <c r="L1455">
        <v>569</v>
      </c>
    </row>
    <row r="1456" spans="1:12">
      <c r="A1456" s="7" t="s">
        <v>7844</v>
      </c>
      <c r="B1456" s="7" t="s">
        <v>523</v>
      </c>
      <c r="C1456" t="s">
        <v>7845</v>
      </c>
      <c r="D1456" t="s">
        <v>7846</v>
      </c>
      <c r="E1456">
        <v>91831</v>
      </c>
      <c r="F1456">
        <v>446</v>
      </c>
      <c r="G1456">
        <v>103</v>
      </c>
      <c r="H1456" t="s">
        <v>7847</v>
      </c>
      <c r="I1456" t="s">
        <v>7848</v>
      </c>
      <c r="J1456">
        <v>601</v>
      </c>
      <c r="K1456">
        <v>0</v>
      </c>
      <c r="L1456">
        <v>44</v>
      </c>
    </row>
    <row r="1457" spans="1:12">
      <c r="A1457" s="7" t="s">
        <v>7849</v>
      </c>
      <c r="B1457" s="7" t="s">
        <v>9478</v>
      </c>
      <c r="C1457" t="s">
        <v>7850</v>
      </c>
      <c r="D1457" t="s">
        <v>7851</v>
      </c>
      <c r="E1457">
        <v>99222</v>
      </c>
      <c r="F1457">
        <v>879</v>
      </c>
      <c r="G1457">
        <v>298</v>
      </c>
      <c r="H1457" t="s">
        <v>7852</v>
      </c>
      <c r="I1457" t="s">
        <v>7853</v>
      </c>
      <c r="J1457">
        <v>46</v>
      </c>
      <c r="K1457">
        <v>159</v>
      </c>
      <c r="L1457">
        <v>5</v>
      </c>
    </row>
    <row r="1458" spans="1:12">
      <c r="A1458" s="7" t="s">
        <v>7854</v>
      </c>
      <c r="B1458" s="7" t="s">
        <v>373</v>
      </c>
      <c r="C1458" t="s">
        <v>7855</v>
      </c>
      <c r="D1458" t="s">
        <v>7581</v>
      </c>
      <c r="E1458">
        <v>101443</v>
      </c>
      <c r="F1458">
        <v>430</v>
      </c>
      <c r="G1458">
        <v>51</v>
      </c>
      <c r="H1458" t="s">
        <v>7856</v>
      </c>
      <c r="I1458" t="s">
        <v>7857</v>
      </c>
      <c r="J1458">
        <v>653</v>
      </c>
      <c r="K1458">
        <v>391</v>
      </c>
      <c r="L1458">
        <v>36</v>
      </c>
    </row>
    <row r="1459" spans="1:12">
      <c r="A1459" s="7" t="s">
        <v>7858</v>
      </c>
      <c r="B1459" s="7" t="s">
        <v>79</v>
      </c>
      <c r="C1459" t="s">
        <v>7859</v>
      </c>
      <c r="D1459" t="s">
        <v>7860</v>
      </c>
      <c r="E1459">
        <v>112331</v>
      </c>
      <c r="F1459">
        <v>468</v>
      </c>
      <c r="G1459">
        <v>132</v>
      </c>
      <c r="H1459" t="s">
        <v>7861</v>
      </c>
      <c r="I1459" t="s">
        <v>7862</v>
      </c>
      <c r="J1459">
        <v>1068</v>
      </c>
      <c r="K1459">
        <v>122</v>
      </c>
      <c r="L1459">
        <v>101</v>
      </c>
    </row>
    <row r="1460" spans="1:12">
      <c r="A1460" s="7" t="s">
        <v>7863</v>
      </c>
      <c r="B1460" s="7" t="s">
        <v>353</v>
      </c>
      <c r="C1460" t="s">
        <v>7864</v>
      </c>
      <c r="D1460" t="s">
        <v>7865</v>
      </c>
      <c r="E1460">
        <v>107509</v>
      </c>
      <c r="F1460">
        <v>305</v>
      </c>
      <c r="G1460">
        <v>97</v>
      </c>
      <c r="H1460" t="s">
        <v>7866</v>
      </c>
      <c r="I1460" t="s">
        <v>7867</v>
      </c>
      <c r="J1460">
        <v>112</v>
      </c>
      <c r="K1460">
        <v>606</v>
      </c>
      <c r="L1460">
        <v>16</v>
      </c>
    </row>
    <row r="1461" spans="1:12">
      <c r="A1461" s="7" t="s">
        <v>7868</v>
      </c>
      <c r="B1461" s="7" t="s">
        <v>356</v>
      </c>
      <c r="C1461" t="s">
        <v>7869</v>
      </c>
      <c r="D1461" t="s">
        <v>7870</v>
      </c>
      <c r="E1461">
        <v>119969</v>
      </c>
      <c r="F1461">
        <v>3141</v>
      </c>
      <c r="G1461">
        <v>644</v>
      </c>
      <c r="H1461" t="s">
        <v>7871</v>
      </c>
      <c r="I1461" t="s">
        <v>7872</v>
      </c>
      <c r="J1461">
        <v>1408</v>
      </c>
      <c r="K1461">
        <v>331</v>
      </c>
      <c r="L1461">
        <v>325</v>
      </c>
    </row>
    <row r="1462" spans="1:12">
      <c r="A1462" s="7" t="s">
        <v>7873</v>
      </c>
      <c r="B1462" s="7" t="s">
        <v>530</v>
      </c>
      <c r="C1462" t="s">
        <v>7874</v>
      </c>
      <c r="D1462" t="s">
        <v>7875</v>
      </c>
      <c r="E1462">
        <v>116638</v>
      </c>
      <c r="F1462">
        <v>1196</v>
      </c>
      <c r="G1462">
        <v>320</v>
      </c>
      <c r="H1462" t="s">
        <v>7876</v>
      </c>
      <c r="I1462" t="s">
        <v>7877</v>
      </c>
      <c r="J1462">
        <v>1294</v>
      </c>
      <c r="K1462">
        <v>135</v>
      </c>
      <c r="L1462">
        <v>301</v>
      </c>
    </row>
    <row r="1463" spans="1:12">
      <c r="A1463" s="7" t="s">
        <v>7878</v>
      </c>
      <c r="B1463" s="7" t="s">
        <v>245</v>
      </c>
      <c r="C1463" t="s">
        <v>7879</v>
      </c>
      <c r="D1463" t="s">
        <v>7880</v>
      </c>
      <c r="E1463">
        <v>117626</v>
      </c>
      <c r="F1463">
        <v>427</v>
      </c>
      <c r="G1463">
        <v>199</v>
      </c>
      <c r="H1463" t="s">
        <v>7881</v>
      </c>
      <c r="I1463" t="s">
        <v>7882</v>
      </c>
      <c r="J1463">
        <v>262</v>
      </c>
      <c r="K1463">
        <v>362</v>
      </c>
      <c r="L1463">
        <v>179</v>
      </c>
    </row>
    <row r="1464" spans="1:12">
      <c r="A1464" s="7" t="s">
        <v>7883</v>
      </c>
      <c r="B1464" s="7" t="s">
        <v>319</v>
      </c>
      <c r="C1464" t="s">
        <v>7884</v>
      </c>
      <c r="D1464" t="s">
        <v>7885</v>
      </c>
      <c r="E1464">
        <v>121096</v>
      </c>
      <c r="F1464">
        <v>682</v>
      </c>
      <c r="G1464">
        <v>517</v>
      </c>
      <c r="H1464" t="s">
        <v>7886</v>
      </c>
      <c r="I1464" t="s">
        <v>7887</v>
      </c>
      <c r="J1464">
        <v>5536</v>
      </c>
      <c r="K1464">
        <v>0</v>
      </c>
      <c r="L1464">
        <v>3266</v>
      </c>
    </row>
    <row r="1465" spans="1:12">
      <c r="A1465" s="7" t="s">
        <v>7888</v>
      </c>
      <c r="B1465" s="7" t="s">
        <v>401</v>
      </c>
      <c r="C1465" t="s">
        <v>7889</v>
      </c>
      <c r="D1465" t="s">
        <v>7890</v>
      </c>
      <c r="E1465">
        <v>132427</v>
      </c>
      <c r="F1465">
        <v>897</v>
      </c>
      <c r="G1465">
        <v>502</v>
      </c>
      <c r="H1465" t="s">
        <v>7891</v>
      </c>
      <c r="I1465" t="s">
        <v>7892</v>
      </c>
      <c r="J1465">
        <v>346</v>
      </c>
      <c r="K1465">
        <v>1827</v>
      </c>
      <c r="L1465">
        <v>517</v>
      </c>
    </row>
    <row r="1466" spans="1:12">
      <c r="A1466" s="7" t="s">
        <v>7893</v>
      </c>
      <c r="B1466" s="7" t="s">
        <v>229</v>
      </c>
      <c r="C1466" t="s">
        <v>7894</v>
      </c>
      <c r="D1466" t="s">
        <v>7895</v>
      </c>
      <c r="E1466">
        <v>139979</v>
      </c>
      <c r="F1466">
        <v>330</v>
      </c>
      <c r="G1466">
        <v>459</v>
      </c>
      <c r="H1466" t="s">
        <v>7896</v>
      </c>
      <c r="I1466" t="s">
        <v>7897</v>
      </c>
      <c r="J1466">
        <v>3457</v>
      </c>
      <c r="K1466">
        <v>0</v>
      </c>
      <c r="L1466">
        <v>1322</v>
      </c>
    </row>
    <row r="1467" spans="1:12">
      <c r="A1467" s="7" t="s">
        <v>7898</v>
      </c>
      <c r="B1467" s="7" t="s">
        <v>8959</v>
      </c>
      <c r="C1467" t="s">
        <v>7899</v>
      </c>
      <c r="D1467" t="s">
        <v>7900</v>
      </c>
      <c r="E1467">
        <v>149621</v>
      </c>
      <c r="F1467">
        <v>345</v>
      </c>
      <c r="G1467">
        <v>275</v>
      </c>
      <c r="H1467" t="s">
        <v>7901</v>
      </c>
      <c r="I1467" t="s">
        <v>7902</v>
      </c>
      <c r="J1467">
        <v>25</v>
      </c>
      <c r="K1467">
        <v>696</v>
      </c>
      <c r="L1467">
        <v>57</v>
      </c>
    </row>
    <row r="1468" spans="1:12">
      <c r="A1468" s="7" t="s">
        <v>7903</v>
      </c>
      <c r="B1468" s="7" t="s">
        <v>182</v>
      </c>
      <c r="C1468" t="s">
        <v>7904</v>
      </c>
      <c r="D1468" t="s">
        <v>7905</v>
      </c>
      <c r="E1468">
        <v>156488</v>
      </c>
      <c r="F1468">
        <v>3735</v>
      </c>
      <c r="G1468">
        <v>875</v>
      </c>
      <c r="H1468" t="s">
        <v>7906</v>
      </c>
      <c r="I1468" t="s">
        <v>7907</v>
      </c>
      <c r="J1468">
        <v>8866</v>
      </c>
      <c r="K1468">
        <v>987</v>
      </c>
      <c r="L1468">
        <v>2531</v>
      </c>
    </row>
    <row r="1469" spans="1:12">
      <c r="A1469" s="7" t="s">
        <v>7908</v>
      </c>
      <c r="B1469" s="7" t="s">
        <v>9479</v>
      </c>
      <c r="C1469" t="s">
        <v>7909</v>
      </c>
      <c r="D1469" t="s">
        <v>7910</v>
      </c>
      <c r="E1469">
        <v>152408</v>
      </c>
      <c r="F1469">
        <v>676</v>
      </c>
      <c r="G1469">
        <v>56</v>
      </c>
      <c r="H1469" t="s">
        <v>7911</v>
      </c>
      <c r="I1469" t="s">
        <v>7912</v>
      </c>
      <c r="J1469">
        <v>70</v>
      </c>
      <c r="K1469">
        <v>81</v>
      </c>
      <c r="L1469">
        <v>64</v>
      </c>
    </row>
    <row r="1470" spans="1:12">
      <c r="A1470" s="7" t="s">
        <v>7913</v>
      </c>
      <c r="B1470" s="7" t="s">
        <v>424</v>
      </c>
      <c r="C1470" t="s">
        <v>7914</v>
      </c>
      <c r="D1470" t="s">
        <v>7915</v>
      </c>
      <c r="E1470">
        <v>163521</v>
      </c>
      <c r="F1470">
        <v>5122</v>
      </c>
      <c r="G1470">
        <v>1574</v>
      </c>
      <c r="H1470" t="s">
        <v>7916</v>
      </c>
      <c r="I1470" t="s">
        <v>7917</v>
      </c>
      <c r="J1470">
        <v>15848</v>
      </c>
      <c r="K1470">
        <v>1484</v>
      </c>
      <c r="L1470">
        <v>4721</v>
      </c>
    </row>
    <row r="1471" spans="1:12">
      <c r="A1471" s="7" t="s">
        <v>7918</v>
      </c>
      <c r="B1471" s="7" t="s">
        <v>364</v>
      </c>
      <c r="C1471" t="s">
        <v>7919</v>
      </c>
      <c r="D1471" t="s">
        <v>7920</v>
      </c>
      <c r="E1471">
        <v>160902</v>
      </c>
      <c r="F1471">
        <v>453</v>
      </c>
      <c r="G1471">
        <v>136</v>
      </c>
      <c r="H1471" t="s">
        <v>7921</v>
      </c>
      <c r="I1471" t="s">
        <v>7922</v>
      </c>
      <c r="J1471">
        <v>610</v>
      </c>
      <c r="K1471">
        <v>96</v>
      </c>
      <c r="L1471">
        <v>263</v>
      </c>
    </row>
    <row r="1472" spans="1:12">
      <c r="A1472" s="7" t="s">
        <v>7923</v>
      </c>
      <c r="B1472" s="7" t="s">
        <v>95</v>
      </c>
      <c r="C1472" t="s">
        <v>7924</v>
      </c>
      <c r="D1472" t="s">
        <v>7925</v>
      </c>
      <c r="E1472">
        <v>174605</v>
      </c>
      <c r="F1472">
        <v>3542</v>
      </c>
      <c r="G1472">
        <v>2638</v>
      </c>
      <c r="H1472" t="s">
        <v>7926</v>
      </c>
      <c r="I1472" t="s">
        <v>7927</v>
      </c>
      <c r="J1472">
        <v>4602</v>
      </c>
      <c r="K1472">
        <v>0</v>
      </c>
      <c r="L1472">
        <v>1716</v>
      </c>
    </row>
    <row r="1473" spans="1:12">
      <c r="A1473" s="7" t="s">
        <v>7928</v>
      </c>
      <c r="B1473" s="7" t="s">
        <v>126</v>
      </c>
      <c r="C1473" t="s">
        <v>7929</v>
      </c>
      <c r="D1473" t="s">
        <v>7930</v>
      </c>
      <c r="E1473">
        <v>177481</v>
      </c>
      <c r="F1473">
        <v>1323</v>
      </c>
      <c r="G1473">
        <v>892</v>
      </c>
      <c r="H1473" t="s">
        <v>7931</v>
      </c>
      <c r="I1473" t="s">
        <v>7932</v>
      </c>
      <c r="J1473">
        <v>1071</v>
      </c>
      <c r="K1473">
        <v>436</v>
      </c>
      <c r="L1473">
        <v>414</v>
      </c>
    </row>
    <row r="1474" spans="1:12">
      <c r="A1474" s="7" t="s">
        <v>7933</v>
      </c>
      <c r="B1474" s="7" t="s">
        <v>228</v>
      </c>
      <c r="C1474" t="s">
        <v>7934</v>
      </c>
      <c r="D1474" t="s">
        <v>7935</v>
      </c>
      <c r="E1474">
        <v>177586</v>
      </c>
      <c r="F1474">
        <v>663</v>
      </c>
      <c r="G1474">
        <v>728</v>
      </c>
      <c r="H1474" t="s">
        <v>7936</v>
      </c>
      <c r="I1474" t="s">
        <v>7937</v>
      </c>
      <c r="J1474">
        <v>4701</v>
      </c>
      <c r="K1474">
        <v>0</v>
      </c>
      <c r="L1474">
        <v>1851</v>
      </c>
    </row>
    <row r="1475" spans="1:12">
      <c r="A1475" s="7" t="s">
        <v>7938</v>
      </c>
      <c r="B1475" s="7" t="s">
        <v>344</v>
      </c>
      <c r="C1475" t="s">
        <v>7939</v>
      </c>
      <c r="D1475" t="s">
        <v>7940</v>
      </c>
      <c r="E1475">
        <v>176061</v>
      </c>
      <c r="F1475">
        <v>451</v>
      </c>
      <c r="G1475">
        <v>337</v>
      </c>
      <c r="H1475" t="s">
        <v>7941</v>
      </c>
      <c r="I1475" t="s">
        <v>7942</v>
      </c>
      <c r="J1475">
        <v>287</v>
      </c>
      <c r="K1475">
        <v>432</v>
      </c>
      <c r="L1475">
        <v>176</v>
      </c>
    </row>
    <row r="1476" spans="1:12">
      <c r="A1476" s="7" t="s">
        <v>7943</v>
      </c>
      <c r="B1476" s="7" t="s">
        <v>104</v>
      </c>
      <c r="C1476" t="s">
        <v>7944</v>
      </c>
      <c r="D1476" t="s">
        <v>7945</v>
      </c>
      <c r="E1476">
        <v>190509</v>
      </c>
      <c r="F1476">
        <v>2690</v>
      </c>
      <c r="G1476">
        <v>619</v>
      </c>
      <c r="H1476" t="s">
        <v>7946</v>
      </c>
      <c r="I1476" t="s">
        <v>7947</v>
      </c>
      <c r="J1476">
        <v>519</v>
      </c>
      <c r="K1476">
        <v>1928</v>
      </c>
      <c r="L1476">
        <v>288</v>
      </c>
    </row>
    <row r="1477" spans="1:12">
      <c r="A1477" s="7" t="s">
        <v>7948</v>
      </c>
      <c r="B1477" s="7" t="s">
        <v>411</v>
      </c>
      <c r="C1477" t="s">
        <v>7949</v>
      </c>
      <c r="D1477" t="s">
        <v>7950</v>
      </c>
      <c r="E1477">
        <v>192627</v>
      </c>
      <c r="F1477">
        <v>1834</v>
      </c>
      <c r="G1477">
        <v>2083</v>
      </c>
      <c r="H1477" t="s">
        <v>7951</v>
      </c>
      <c r="I1477" t="s">
        <v>7952</v>
      </c>
      <c r="J1477">
        <v>6203</v>
      </c>
      <c r="K1477">
        <v>1210</v>
      </c>
      <c r="L1477">
        <v>605</v>
      </c>
    </row>
    <row r="1478" spans="1:12">
      <c r="A1478" s="7" t="s">
        <v>7953</v>
      </c>
      <c r="B1478" s="7" t="s">
        <v>475</v>
      </c>
      <c r="C1478" t="s">
        <v>7954</v>
      </c>
      <c r="D1478" t="s">
        <v>7955</v>
      </c>
      <c r="E1478">
        <v>191536</v>
      </c>
      <c r="F1478">
        <v>1283</v>
      </c>
      <c r="G1478">
        <v>519</v>
      </c>
      <c r="H1478" t="s">
        <v>7956</v>
      </c>
      <c r="I1478" t="s">
        <v>7957</v>
      </c>
      <c r="J1478">
        <v>13827</v>
      </c>
      <c r="K1478">
        <v>0</v>
      </c>
      <c r="L1478">
        <v>1277</v>
      </c>
    </row>
    <row r="1479" spans="1:12">
      <c r="A1479" s="7" t="s">
        <v>7958</v>
      </c>
      <c r="B1479" s="7" t="s">
        <v>235</v>
      </c>
      <c r="C1479" t="s">
        <v>7959</v>
      </c>
      <c r="D1479" t="s">
        <v>7960</v>
      </c>
      <c r="E1479">
        <v>196019</v>
      </c>
      <c r="F1479">
        <v>3948</v>
      </c>
      <c r="G1479">
        <v>1500</v>
      </c>
      <c r="H1479" t="s">
        <v>7961</v>
      </c>
      <c r="I1479" t="s">
        <v>7962</v>
      </c>
      <c r="J1479">
        <v>4559</v>
      </c>
      <c r="K1479">
        <v>0</v>
      </c>
      <c r="L1479">
        <v>699</v>
      </c>
    </row>
    <row r="1480" spans="1:12">
      <c r="A1480" s="7" t="s">
        <v>7963</v>
      </c>
      <c r="B1480" s="7" t="s">
        <v>131</v>
      </c>
      <c r="C1480" t="s">
        <v>7964</v>
      </c>
      <c r="D1480" t="s">
        <v>7965</v>
      </c>
      <c r="E1480">
        <v>196254</v>
      </c>
      <c r="F1480">
        <v>403</v>
      </c>
      <c r="G1480">
        <v>222</v>
      </c>
      <c r="H1480" t="s">
        <v>7966</v>
      </c>
      <c r="I1480" t="s">
        <v>7967</v>
      </c>
      <c r="J1480">
        <v>372</v>
      </c>
      <c r="K1480">
        <v>450</v>
      </c>
      <c r="L1480">
        <v>193</v>
      </c>
    </row>
    <row r="1481" spans="1:12">
      <c r="A1481" s="7" t="s">
        <v>7968</v>
      </c>
      <c r="B1481" s="7" t="s">
        <v>500</v>
      </c>
      <c r="C1481" t="s">
        <v>7969</v>
      </c>
      <c r="D1481" t="s">
        <v>7970</v>
      </c>
      <c r="E1481">
        <v>205963</v>
      </c>
      <c r="F1481">
        <v>398</v>
      </c>
      <c r="G1481">
        <v>92</v>
      </c>
      <c r="H1481" t="s">
        <v>7971</v>
      </c>
      <c r="I1481" t="s">
        <v>7972</v>
      </c>
      <c r="J1481">
        <v>2138</v>
      </c>
      <c r="K1481">
        <v>411</v>
      </c>
      <c r="L1481">
        <v>63</v>
      </c>
    </row>
    <row r="1482" spans="1:12">
      <c r="A1482" s="7" t="s">
        <v>7973</v>
      </c>
      <c r="B1482" s="7" t="s">
        <v>8960</v>
      </c>
      <c r="C1482" t="s">
        <v>7974</v>
      </c>
      <c r="D1482" t="s">
        <v>7975</v>
      </c>
      <c r="E1482">
        <v>207585</v>
      </c>
      <c r="F1482">
        <v>382</v>
      </c>
      <c r="G1482">
        <v>108</v>
      </c>
      <c r="H1482" t="s">
        <v>7976</v>
      </c>
      <c r="I1482" t="s">
        <v>7977</v>
      </c>
      <c r="J1482">
        <v>109</v>
      </c>
      <c r="K1482">
        <v>235</v>
      </c>
      <c r="L1482">
        <v>47</v>
      </c>
    </row>
    <row r="1483" spans="1:12">
      <c r="A1483" s="7" t="s">
        <v>7978</v>
      </c>
      <c r="B1483" s="7" t="s">
        <v>196</v>
      </c>
      <c r="C1483" t="s">
        <v>7979</v>
      </c>
      <c r="D1483" t="s">
        <v>7980</v>
      </c>
      <c r="E1483">
        <v>352141</v>
      </c>
      <c r="F1483">
        <v>18479</v>
      </c>
      <c r="G1483">
        <v>6286</v>
      </c>
      <c r="H1483" t="s">
        <v>7981</v>
      </c>
      <c r="I1483" t="s">
        <v>7982</v>
      </c>
      <c r="J1483">
        <v>371</v>
      </c>
      <c r="K1483">
        <v>11481</v>
      </c>
      <c r="L1483">
        <v>9161</v>
      </c>
    </row>
    <row r="1484" spans="1:12">
      <c r="A1484" s="7" t="s">
        <v>7983</v>
      </c>
      <c r="B1484" s="7" t="s">
        <v>571</v>
      </c>
      <c r="C1484" t="s">
        <v>7984</v>
      </c>
      <c r="D1484" t="s">
        <v>7985</v>
      </c>
      <c r="E1484">
        <v>269566</v>
      </c>
      <c r="F1484">
        <v>10459</v>
      </c>
      <c r="G1484">
        <v>5513</v>
      </c>
      <c r="H1484" t="s">
        <v>7986</v>
      </c>
      <c r="I1484" t="s">
        <v>7987</v>
      </c>
      <c r="J1484">
        <v>620</v>
      </c>
      <c r="K1484">
        <v>516</v>
      </c>
      <c r="L1484">
        <v>154</v>
      </c>
    </row>
    <row r="1485" spans="1:12">
      <c r="A1485" s="7" t="s">
        <v>7988</v>
      </c>
      <c r="B1485" s="7" t="s">
        <v>142</v>
      </c>
      <c r="C1485" t="s">
        <v>7989</v>
      </c>
      <c r="D1485" t="s">
        <v>7990</v>
      </c>
      <c r="E1485">
        <v>1388156</v>
      </c>
      <c r="F1485">
        <v>3900</v>
      </c>
      <c r="G1485">
        <v>694</v>
      </c>
      <c r="H1485" t="s">
        <v>7991</v>
      </c>
      <c r="I1485" t="s">
        <v>7992</v>
      </c>
      <c r="J1485">
        <v>532</v>
      </c>
      <c r="K1485">
        <v>99</v>
      </c>
      <c r="L1485">
        <v>30</v>
      </c>
    </row>
    <row r="1486" spans="1:12">
      <c r="A1486" s="7" t="s">
        <v>7993</v>
      </c>
      <c r="B1486" s="7" t="s">
        <v>280</v>
      </c>
      <c r="C1486" t="s">
        <v>7994</v>
      </c>
      <c r="D1486" t="s">
        <v>7995</v>
      </c>
      <c r="E1486">
        <v>266783</v>
      </c>
      <c r="F1486">
        <v>2532</v>
      </c>
      <c r="G1486">
        <v>729</v>
      </c>
      <c r="H1486" t="s">
        <v>7996</v>
      </c>
      <c r="I1486" t="s">
        <v>7997</v>
      </c>
      <c r="J1486">
        <v>971</v>
      </c>
      <c r="K1486">
        <v>372</v>
      </c>
      <c r="L1486">
        <v>336</v>
      </c>
    </row>
    <row r="1487" spans="1:12">
      <c r="A1487" s="7" t="s">
        <v>7998</v>
      </c>
      <c r="B1487" s="7" t="s">
        <v>67</v>
      </c>
      <c r="C1487" t="s">
        <v>7999</v>
      </c>
      <c r="D1487" t="s">
        <v>8000</v>
      </c>
      <c r="E1487">
        <v>244116</v>
      </c>
      <c r="F1487">
        <v>2211</v>
      </c>
      <c r="G1487">
        <v>441</v>
      </c>
      <c r="H1487" t="s">
        <v>8001</v>
      </c>
      <c r="I1487" t="s">
        <v>8002</v>
      </c>
      <c r="J1487">
        <v>1995</v>
      </c>
      <c r="K1487">
        <v>559</v>
      </c>
      <c r="L1487">
        <v>336</v>
      </c>
    </row>
    <row r="1488" spans="1:12">
      <c r="A1488" s="7" t="s">
        <v>8003</v>
      </c>
      <c r="B1488" s="7" t="s">
        <v>236</v>
      </c>
      <c r="C1488" t="s">
        <v>8004</v>
      </c>
      <c r="D1488" t="s">
        <v>8005</v>
      </c>
      <c r="E1488">
        <v>352878</v>
      </c>
      <c r="F1488">
        <v>1886</v>
      </c>
      <c r="G1488">
        <v>840</v>
      </c>
      <c r="H1488" t="s">
        <v>8006</v>
      </c>
      <c r="I1488" t="s">
        <v>8007</v>
      </c>
      <c r="J1488">
        <v>2540</v>
      </c>
      <c r="K1488">
        <v>9416</v>
      </c>
      <c r="L1488">
        <v>764</v>
      </c>
    </row>
    <row r="1489" spans="1:12">
      <c r="A1489" s="7" t="s">
        <v>8008</v>
      </c>
      <c r="B1489" s="7" t="s">
        <v>96</v>
      </c>
      <c r="C1489" t="s">
        <v>8009</v>
      </c>
      <c r="D1489" t="s">
        <v>8010</v>
      </c>
      <c r="E1489">
        <v>1299822</v>
      </c>
      <c r="F1489">
        <v>1782</v>
      </c>
      <c r="G1489">
        <v>1176</v>
      </c>
      <c r="H1489" t="s">
        <v>8011</v>
      </c>
      <c r="I1489" t="s">
        <v>8012</v>
      </c>
      <c r="J1489">
        <v>4412</v>
      </c>
      <c r="K1489">
        <v>780</v>
      </c>
      <c r="L1489">
        <v>1241</v>
      </c>
    </row>
    <row r="1490" spans="1:12">
      <c r="A1490" s="7" t="s">
        <v>8013</v>
      </c>
      <c r="B1490" s="7" t="s">
        <v>8961</v>
      </c>
      <c r="C1490" t="s">
        <v>8014</v>
      </c>
      <c r="D1490" t="s">
        <v>8015</v>
      </c>
      <c r="E1490">
        <v>412948</v>
      </c>
      <c r="F1490">
        <v>1608</v>
      </c>
      <c r="G1490">
        <v>978</v>
      </c>
      <c r="H1490" t="s">
        <v>8016</v>
      </c>
      <c r="I1490" t="s">
        <v>8017</v>
      </c>
      <c r="J1490">
        <v>267</v>
      </c>
      <c r="K1490">
        <v>1491</v>
      </c>
      <c r="L1490">
        <v>81</v>
      </c>
    </row>
    <row r="1491" spans="1:12">
      <c r="A1491" s="7" t="s">
        <v>8018</v>
      </c>
      <c r="B1491" s="7" t="s">
        <v>106</v>
      </c>
      <c r="C1491" t="s">
        <v>8019</v>
      </c>
      <c r="D1491" t="s">
        <v>8020</v>
      </c>
      <c r="E1491">
        <v>445728</v>
      </c>
      <c r="F1491">
        <v>1587</v>
      </c>
      <c r="G1491">
        <v>1157</v>
      </c>
      <c r="H1491" t="s">
        <v>8021</v>
      </c>
      <c r="I1491" t="s">
        <v>8022</v>
      </c>
      <c r="J1491">
        <v>883</v>
      </c>
      <c r="K1491">
        <v>589</v>
      </c>
      <c r="L1491">
        <v>267</v>
      </c>
    </row>
    <row r="1492" spans="1:12">
      <c r="A1492" s="7" t="s">
        <v>8023</v>
      </c>
      <c r="B1492" s="7" t="s">
        <v>302</v>
      </c>
      <c r="C1492" t="s">
        <v>8024</v>
      </c>
      <c r="D1492" t="s">
        <v>8025</v>
      </c>
      <c r="E1492">
        <v>249295</v>
      </c>
      <c r="F1492">
        <v>1378</v>
      </c>
      <c r="G1492">
        <v>354</v>
      </c>
      <c r="H1492" t="s">
        <v>8026</v>
      </c>
      <c r="I1492" t="s">
        <v>8027</v>
      </c>
      <c r="J1492">
        <v>1820</v>
      </c>
      <c r="K1492">
        <v>5472</v>
      </c>
      <c r="L1492">
        <v>100</v>
      </c>
    </row>
    <row r="1493" spans="1:12">
      <c r="A1493" s="7" t="s">
        <v>8028</v>
      </c>
      <c r="B1493" s="7" t="s">
        <v>324</v>
      </c>
      <c r="C1493" t="s">
        <v>8029</v>
      </c>
      <c r="D1493" t="s">
        <v>8030</v>
      </c>
      <c r="E1493">
        <v>389936</v>
      </c>
      <c r="F1493">
        <v>883</v>
      </c>
      <c r="G1493">
        <v>206</v>
      </c>
      <c r="H1493" t="s">
        <v>8031</v>
      </c>
      <c r="I1493" t="s">
        <v>8032</v>
      </c>
      <c r="J1493">
        <v>1966</v>
      </c>
      <c r="K1493">
        <v>385</v>
      </c>
      <c r="L1493">
        <v>171</v>
      </c>
    </row>
    <row r="1494" spans="1:12">
      <c r="A1494" s="7" t="s">
        <v>8033</v>
      </c>
      <c r="B1494" s="7" t="s">
        <v>202</v>
      </c>
      <c r="C1494" t="s">
        <v>8034</v>
      </c>
      <c r="D1494" t="s">
        <v>8035</v>
      </c>
      <c r="E1494">
        <v>274000</v>
      </c>
      <c r="F1494">
        <v>514</v>
      </c>
      <c r="G1494">
        <v>822</v>
      </c>
      <c r="H1494" t="s">
        <v>8036</v>
      </c>
      <c r="I1494" t="s">
        <v>8037</v>
      </c>
      <c r="J1494">
        <v>1619</v>
      </c>
      <c r="K1494">
        <v>0</v>
      </c>
      <c r="L1494">
        <v>779</v>
      </c>
    </row>
    <row r="1495" spans="1:12">
      <c r="A1495" s="7" t="s">
        <v>8038</v>
      </c>
      <c r="B1495" s="7" t="s">
        <v>445</v>
      </c>
      <c r="C1495" t="s">
        <v>8039</v>
      </c>
      <c r="D1495" t="s">
        <v>8040</v>
      </c>
      <c r="E1495">
        <v>480576</v>
      </c>
      <c r="F1495">
        <v>469</v>
      </c>
      <c r="G1495">
        <v>215</v>
      </c>
      <c r="H1495" t="s">
        <v>8041</v>
      </c>
      <c r="I1495" t="s">
        <v>8042</v>
      </c>
      <c r="J1495">
        <v>1405</v>
      </c>
      <c r="K1495">
        <v>1103</v>
      </c>
      <c r="L1495">
        <v>135</v>
      </c>
    </row>
    <row r="1496" spans="1:12">
      <c r="A1496" s="7" t="s">
        <v>8043</v>
      </c>
      <c r="B1496" s="7" t="s">
        <v>86</v>
      </c>
      <c r="C1496" t="s">
        <v>8044</v>
      </c>
      <c r="D1496" t="s">
        <v>8045</v>
      </c>
      <c r="E1496">
        <v>553101</v>
      </c>
      <c r="F1496">
        <v>406</v>
      </c>
      <c r="G1496">
        <v>525</v>
      </c>
      <c r="H1496" t="s">
        <v>8046</v>
      </c>
      <c r="I1496" t="s">
        <v>8047</v>
      </c>
      <c r="J1496">
        <v>8124</v>
      </c>
      <c r="K1496">
        <v>0</v>
      </c>
      <c r="L1496">
        <v>1694</v>
      </c>
    </row>
    <row r="1497" spans="1:12">
      <c r="A1497" s="7" t="s">
        <v>8048</v>
      </c>
      <c r="B1497" s="7" t="s">
        <v>250</v>
      </c>
      <c r="C1497" t="s">
        <v>8049</v>
      </c>
      <c r="D1497" t="s">
        <v>8050</v>
      </c>
      <c r="E1497">
        <v>1142877</v>
      </c>
      <c r="F1497">
        <v>340</v>
      </c>
      <c r="G1497">
        <v>99</v>
      </c>
      <c r="H1497" t="s">
        <v>8051</v>
      </c>
      <c r="I1497" t="s">
        <v>8052</v>
      </c>
      <c r="J1497">
        <v>777</v>
      </c>
      <c r="K1497">
        <v>657</v>
      </c>
      <c r="L1497">
        <v>257</v>
      </c>
    </row>
    <row r="1498" spans="1:12">
      <c r="A1498" s="7" t="s">
        <v>8053</v>
      </c>
      <c r="B1498" s="7" t="s">
        <v>9480</v>
      </c>
      <c r="C1498" t="s">
        <v>8054</v>
      </c>
      <c r="D1498" t="s">
        <v>8055</v>
      </c>
      <c r="E1498">
        <v>133012</v>
      </c>
      <c r="F1498">
        <v>0</v>
      </c>
      <c r="G1498">
        <v>0</v>
      </c>
      <c r="H1498" t="s">
        <v>8056</v>
      </c>
      <c r="I1498" t="s">
        <v>8057</v>
      </c>
      <c r="J1498">
        <v>12</v>
      </c>
      <c r="K1498">
        <v>0</v>
      </c>
      <c r="L1498">
        <v>0</v>
      </c>
    </row>
    <row r="1499" spans="1:12">
      <c r="A1499" s="7" t="s">
        <v>8058</v>
      </c>
      <c r="B1499" s="7" t="s">
        <v>8962</v>
      </c>
      <c r="C1499" t="s">
        <v>8059</v>
      </c>
      <c r="D1499" t="s">
        <v>8060</v>
      </c>
      <c r="E1499">
        <v>110744</v>
      </c>
      <c r="F1499">
        <v>1</v>
      </c>
      <c r="G1499">
        <v>1</v>
      </c>
      <c r="H1499" t="s">
        <v>8061</v>
      </c>
      <c r="I1499" t="s">
        <v>8062</v>
      </c>
      <c r="J1499">
        <v>91</v>
      </c>
      <c r="K1499">
        <v>0</v>
      </c>
      <c r="L1499">
        <v>0</v>
      </c>
    </row>
    <row r="1500" spans="1:12">
      <c r="A1500" s="7" t="s">
        <v>8063</v>
      </c>
      <c r="B1500" s="7" t="s">
        <v>8963</v>
      </c>
      <c r="C1500" t="s">
        <v>8064</v>
      </c>
      <c r="D1500" t="s">
        <v>8065</v>
      </c>
      <c r="E1500">
        <v>143605</v>
      </c>
      <c r="F1500">
        <v>1</v>
      </c>
      <c r="G1500">
        <v>0</v>
      </c>
      <c r="H1500" t="s">
        <v>8066</v>
      </c>
      <c r="I1500" t="s">
        <v>8067</v>
      </c>
      <c r="J1500">
        <v>28</v>
      </c>
      <c r="K1500">
        <v>0</v>
      </c>
      <c r="L1500">
        <v>0</v>
      </c>
    </row>
    <row r="1501" spans="1:12">
      <c r="A1501" s="7" t="s">
        <v>8068</v>
      </c>
      <c r="B1501" s="7" t="s">
        <v>8964</v>
      </c>
      <c r="C1501" t="s">
        <v>8069</v>
      </c>
      <c r="D1501" t="s">
        <v>8070</v>
      </c>
      <c r="E1501">
        <v>256653</v>
      </c>
      <c r="F1501">
        <v>1</v>
      </c>
      <c r="G1501">
        <v>0</v>
      </c>
      <c r="H1501" t="s">
        <v>8071</v>
      </c>
      <c r="I1501" t="s">
        <v>8072</v>
      </c>
      <c r="J1501">
        <v>142</v>
      </c>
      <c r="K1501">
        <v>7</v>
      </c>
      <c r="L1501">
        <v>0</v>
      </c>
    </row>
    <row r="1502" spans="1:12">
      <c r="A1502" s="7" t="s">
        <v>8073</v>
      </c>
      <c r="B1502" s="7" t="s">
        <v>227</v>
      </c>
      <c r="C1502" t="s">
        <v>8074</v>
      </c>
      <c r="D1502" t="s">
        <v>8075</v>
      </c>
      <c r="E1502">
        <v>118092</v>
      </c>
      <c r="F1502">
        <v>2</v>
      </c>
      <c r="G1502">
        <v>6</v>
      </c>
      <c r="H1502" t="s">
        <v>8076</v>
      </c>
      <c r="I1502" t="s">
        <v>8077</v>
      </c>
      <c r="J1502">
        <v>162</v>
      </c>
      <c r="K1502">
        <v>0</v>
      </c>
      <c r="L1502">
        <v>112</v>
      </c>
    </row>
    <row r="1503" spans="1:12">
      <c r="A1503" s="7" t="s">
        <v>8078</v>
      </c>
      <c r="B1503" s="7" t="s">
        <v>159</v>
      </c>
      <c r="C1503" t="s">
        <v>8079</v>
      </c>
      <c r="D1503" t="s">
        <v>8080</v>
      </c>
      <c r="E1503">
        <v>179024</v>
      </c>
      <c r="F1503">
        <v>2</v>
      </c>
      <c r="G1503">
        <v>0</v>
      </c>
      <c r="H1503" t="s">
        <v>8081</v>
      </c>
      <c r="I1503" t="s">
        <v>8082</v>
      </c>
      <c r="J1503">
        <v>123</v>
      </c>
      <c r="K1503">
        <v>0</v>
      </c>
      <c r="L1503">
        <v>0</v>
      </c>
    </row>
    <row r="1504" spans="1:12">
      <c r="A1504" s="7" t="s">
        <v>8083</v>
      </c>
      <c r="B1504" s="7" t="s">
        <v>9481</v>
      </c>
      <c r="C1504" t="s">
        <v>8084</v>
      </c>
      <c r="D1504" t="s">
        <v>8085</v>
      </c>
      <c r="E1504">
        <v>415618</v>
      </c>
      <c r="F1504">
        <v>2</v>
      </c>
      <c r="G1504">
        <v>4</v>
      </c>
      <c r="H1504" t="s">
        <v>8086</v>
      </c>
      <c r="I1504" t="s">
        <v>8087</v>
      </c>
      <c r="J1504">
        <v>15</v>
      </c>
      <c r="K1504">
        <v>2</v>
      </c>
      <c r="L1504">
        <v>0</v>
      </c>
    </row>
    <row r="1505" spans="1:12">
      <c r="A1505" s="7" t="s">
        <v>8088</v>
      </c>
      <c r="B1505" s="7" t="s">
        <v>397</v>
      </c>
      <c r="C1505" t="s">
        <v>8089</v>
      </c>
      <c r="D1505" t="s">
        <v>8090</v>
      </c>
      <c r="E1505">
        <v>428040</v>
      </c>
      <c r="F1505">
        <v>3</v>
      </c>
      <c r="G1505">
        <v>4</v>
      </c>
      <c r="H1505" t="s">
        <v>8091</v>
      </c>
      <c r="I1505" t="s">
        <v>8092</v>
      </c>
      <c r="J1505">
        <v>6630</v>
      </c>
      <c r="K1505">
        <v>1</v>
      </c>
      <c r="L1505">
        <v>1</v>
      </c>
    </row>
    <row r="1506" spans="1:12">
      <c r="A1506" s="7" t="s">
        <v>8093</v>
      </c>
      <c r="B1506" s="7" t="s">
        <v>221</v>
      </c>
      <c r="C1506" t="s">
        <v>8094</v>
      </c>
      <c r="D1506" t="s">
        <v>8095</v>
      </c>
      <c r="E1506">
        <v>116709</v>
      </c>
      <c r="F1506">
        <v>4</v>
      </c>
      <c r="G1506">
        <v>2</v>
      </c>
      <c r="H1506" t="s">
        <v>8096</v>
      </c>
      <c r="I1506" t="s">
        <v>8097</v>
      </c>
      <c r="J1506">
        <v>187</v>
      </c>
      <c r="K1506">
        <v>38</v>
      </c>
      <c r="L1506">
        <v>42</v>
      </c>
    </row>
    <row r="1507" spans="1:12">
      <c r="A1507" s="7" t="s">
        <v>8098</v>
      </c>
      <c r="B1507" s="7" t="s">
        <v>8965</v>
      </c>
      <c r="C1507" t="s">
        <v>8099</v>
      </c>
      <c r="D1507" t="s">
        <v>8100</v>
      </c>
      <c r="E1507">
        <v>137864</v>
      </c>
      <c r="F1507">
        <v>5</v>
      </c>
      <c r="G1507">
        <v>1</v>
      </c>
      <c r="H1507" t="s">
        <v>8101</v>
      </c>
      <c r="I1507" t="s">
        <v>8102</v>
      </c>
      <c r="J1507">
        <v>5</v>
      </c>
      <c r="K1507">
        <v>3</v>
      </c>
      <c r="L1507">
        <v>0</v>
      </c>
    </row>
    <row r="1508" spans="1:12">
      <c r="A1508" s="7" t="s">
        <v>8103</v>
      </c>
      <c r="B1508" s="7" t="s">
        <v>396</v>
      </c>
      <c r="C1508" t="s">
        <v>8104</v>
      </c>
      <c r="D1508" t="s">
        <v>8105</v>
      </c>
      <c r="E1508">
        <v>168720</v>
      </c>
      <c r="F1508">
        <v>6</v>
      </c>
      <c r="G1508">
        <v>3</v>
      </c>
      <c r="H1508" t="s">
        <v>8106</v>
      </c>
      <c r="I1508" t="s">
        <v>8107</v>
      </c>
      <c r="J1508">
        <v>49</v>
      </c>
      <c r="K1508">
        <v>3</v>
      </c>
      <c r="L1508">
        <v>4</v>
      </c>
    </row>
    <row r="1509" spans="1:12">
      <c r="A1509" s="7" t="s">
        <v>8108</v>
      </c>
      <c r="B1509" s="7" t="s">
        <v>62</v>
      </c>
      <c r="C1509" t="s">
        <v>8109</v>
      </c>
      <c r="D1509" t="s">
        <v>8110</v>
      </c>
      <c r="E1509">
        <v>128117</v>
      </c>
      <c r="F1509">
        <v>8</v>
      </c>
      <c r="G1509">
        <v>10</v>
      </c>
      <c r="H1509" t="s">
        <v>8111</v>
      </c>
      <c r="I1509" t="s">
        <v>8112</v>
      </c>
      <c r="J1509">
        <v>270</v>
      </c>
      <c r="K1509">
        <v>0</v>
      </c>
      <c r="L1509">
        <v>99</v>
      </c>
    </row>
    <row r="1510" spans="1:12">
      <c r="A1510" s="7" t="s">
        <v>8113</v>
      </c>
      <c r="B1510" s="7" t="s">
        <v>8966</v>
      </c>
      <c r="C1510" t="s">
        <v>8114</v>
      </c>
      <c r="D1510" t="s">
        <v>8115</v>
      </c>
      <c r="E1510">
        <v>116982</v>
      </c>
      <c r="F1510">
        <v>10</v>
      </c>
      <c r="G1510">
        <v>1</v>
      </c>
      <c r="H1510" t="s">
        <v>8116</v>
      </c>
      <c r="I1510" t="s">
        <v>8117</v>
      </c>
      <c r="J1510">
        <v>476</v>
      </c>
      <c r="K1510">
        <v>27</v>
      </c>
      <c r="L1510">
        <v>3</v>
      </c>
    </row>
    <row r="1511" spans="1:12">
      <c r="A1511" s="7" t="s">
        <v>8118</v>
      </c>
      <c r="B1511" s="7" t="s">
        <v>177</v>
      </c>
      <c r="C1511" t="s">
        <v>8119</v>
      </c>
      <c r="D1511" t="s">
        <v>8120</v>
      </c>
      <c r="E1511">
        <v>122082</v>
      </c>
      <c r="F1511">
        <v>10</v>
      </c>
      <c r="G1511">
        <v>7</v>
      </c>
      <c r="H1511" t="s">
        <v>8121</v>
      </c>
      <c r="I1511" t="s">
        <v>8122</v>
      </c>
      <c r="J1511">
        <v>73</v>
      </c>
      <c r="K1511">
        <v>71</v>
      </c>
      <c r="L1511">
        <v>2</v>
      </c>
    </row>
    <row r="1512" spans="1:12">
      <c r="A1512" s="7" t="s">
        <v>8123</v>
      </c>
      <c r="B1512" s="7" t="s">
        <v>53</v>
      </c>
      <c r="C1512" t="s">
        <v>8124</v>
      </c>
      <c r="D1512" t="s">
        <v>8125</v>
      </c>
      <c r="E1512">
        <v>198462</v>
      </c>
      <c r="F1512">
        <v>10</v>
      </c>
      <c r="G1512">
        <v>3</v>
      </c>
      <c r="H1512" t="s">
        <v>8126</v>
      </c>
      <c r="I1512" t="s">
        <v>8127</v>
      </c>
      <c r="J1512">
        <v>6</v>
      </c>
      <c r="K1512">
        <v>0</v>
      </c>
      <c r="L1512">
        <v>0</v>
      </c>
    </row>
    <row r="1513" spans="1:12">
      <c r="A1513" s="7" t="s">
        <v>8128</v>
      </c>
      <c r="B1513" s="7" t="s">
        <v>99</v>
      </c>
      <c r="C1513" t="s">
        <v>8129</v>
      </c>
      <c r="D1513" t="s">
        <v>8130</v>
      </c>
      <c r="E1513">
        <v>297403</v>
      </c>
      <c r="F1513">
        <v>10</v>
      </c>
      <c r="G1513">
        <v>14</v>
      </c>
      <c r="H1513" t="s">
        <v>8131</v>
      </c>
      <c r="I1513" t="s">
        <v>8132</v>
      </c>
      <c r="J1513">
        <v>151</v>
      </c>
      <c r="K1513">
        <v>141</v>
      </c>
      <c r="L1513">
        <v>38</v>
      </c>
    </row>
    <row r="1514" spans="1:12">
      <c r="A1514" s="7" t="s">
        <v>8133</v>
      </c>
      <c r="B1514" s="7" t="s">
        <v>8967</v>
      </c>
      <c r="C1514" t="s">
        <v>8134</v>
      </c>
      <c r="D1514" t="s">
        <v>8135</v>
      </c>
      <c r="E1514">
        <v>368039</v>
      </c>
      <c r="F1514">
        <v>10</v>
      </c>
      <c r="G1514">
        <v>1</v>
      </c>
      <c r="H1514" t="s">
        <v>8136</v>
      </c>
      <c r="I1514" t="s">
        <v>8137</v>
      </c>
      <c r="J1514">
        <v>85</v>
      </c>
      <c r="K1514">
        <v>0</v>
      </c>
      <c r="L1514">
        <v>1</v>
      </c>
    </row>
    <row r="1515" spans="1:12">
      <c r="A1515" s="7" t="s">
        <v>8138</v>
      </c>
      <c r="B1515" s="7" t="s">
        <v>9482</v>
      </c>
      <c r="C1515" t="s">
        <v>8139</v>
      </c>
      <c r="D1515" t="s">
        <v>8140</v>
      </c>
      <c r="E1515">
        <v>113262</v>
      </c>
      <c r="F1515">
        <v>61</v>
      </c>
      <c r="G1515">
        <v>39</v>
      </c>
      <c r="H1515" t="s">
        <v>8141</v>
      </c>
      <c r="I1515" t="s">
        <v>8142</v>
      </c>
      <c r="J1515">
        <v>97</v>
      </c>
      <c r="K1515">
        <v>56</v>
      </c>
      <c r="L1515">
        <v>40</v>
      </c>
    </row>
    <row r="1516" spans="1:12">
      <c r="A1516" s="7" t="s">
        <v>8143</v>
      </c>
      <c r="B1516" s="7" t="s">
        <v>374</v>
      </c>
      <c r="C1516" t="s">
        <v>8144</v>
      </c>
      <c r="D1516" t="s">
        <v>8145</v>
      </c>
      <c r="E1516">
        <v>125724</v>
      </c>
      <c r="F1516">
        <v>57</v>
      </c>
      <c r="G1516">
        <v>79</v>
      </c>
      <c r="H1516" t="s">
        <v>8146</v>
      </c>
      <c r="I1516" t="s">
        <v>8147</v>
      </c>
      <c r="J1516">
        <v>191</v>
      </c>
      <c r="K1516">
        <v>329</v>
      </c>
      <c r="L1516">
        <v>533</v>
      </c>
    </row>
    <row r="1517" spans="1:12">
      <c r="A1517" s="7" t="s">
        <v>8148</v>
      </c>
      <c r="B1517" s="7" t="s">
        <v>507</v>
      </c>
      <c r="C1517" t="s">
        <v>8149</v>
      </c>
      <c r="D1517" t="s">
        <v>8150</v>
      </c>
      <c r="E1517">
        <v>132604</v>
      </c>
      <c r="F1517">
        <v>46</v>
      </c>
      <c r="G1517">
        <v>28</v>
      </c>
      <c r="H1517" t="s">
        <v>8151</v>
      </c>
      <c r="I1517" t="s">
        <v>8152</v>
      </c>
      <c r="J1517">
        <v>333</v>
      </c>
      <c r="K1517">
        <v>332</v>
      </c>
      <c r="L1517">
        <v>65</v>
      </c>
    </row>
    <row r="1518" spans="1:12">
      <c r="A1518" s="7" t="s">
        <v>8153</v>
      </c>
      <c r="B1518" s="7" t="s">
        <v>128</v>
      </c>
      <c r="C1518" t="s">
        <v>8154</v>
      </c>
      <c r="D1518" t="s">
        <v>8155</v>
      </c>
      <c r="E1518">
        <v>148987</v>
      </c>
      <c r="F1518">
        <v>44</v>
      </c>
      <c r="G1518">
        <v>40</v>
      </c>
      <c r="H1518" t="s">
        <v>8156</v>
      </c>
      <c r="I1518" t="s">
        <v>8157</v>
      </c>
      <c r="J1518">
        <v>398</v>
      </c>
      <c r="K1518">
        <v>333</v>
      </c>
      <c r="L1518">
        <v>143</v>
      </c>
    </row>
    <row r="1519" spans="1:12">
      <c r="A1519" s="7" t="s">
        <v>8158</v>
      </c>
      <c r="B1519" s="7" t="s">
        <v>9483</v>
      </c>
      <c r="C1519" t="s">
        <v>8159</v>
      </c>
      <c r="D1519" t="s">
        <v>8160</v>
      </c>
      <c r="E1519">
        <v>138685</v>
      </c>
      <c r="F1519">
        <v>24</v>
      </c>
      <c r="G1519">
        <v>17</v>
      </c>
      <c r="H1519" t="s">
        <v>8161</v>
      </c>
      <c r="I1519" t="s">
        <v>8162</v>
      </c>
      <c r="J1519">
        <v>144</v>
      </c>
      <c r="K1519">
        <v>62</v>
      </c>
      <c r="L1519">
        <v>8</v>
      </c>
    </row>
    <row r="1520" spans="1:12">
      <c r="A1520" s="7" t="s">
        <v>8163</v>
      </c>
      <c r="B1520" s="7" t="s">
        <v>259</v>
      </c>
      <c r="C1520" t="s">
        <v>8164</v>
      </c>
      <c r="D1520" t="s">
        <v>8165</v>
      </c>
      <c r="E1520">
        <v>137072</v>
      </c>
      <c r="F1520">
        <v>19</v>
      </c>
      <c r="G1520">
        <v>35</v>
      </c>
      <c r="H1520" t="s">
        <v>8166</v>
      </c>
      <c r="I1520" t="s">
        <v>8167</v>
      </c>
      <c r="J1520">
        <v>4613</v>
      </c>
      <c r="K1520">
        <v>1026</v>
      </c>
      <c r="L1520">
        <v>514</v>
      </c>
    </row>
    <row r="1521" spans="1:12">
      <c r="A1521" s="7" t="s">
        <v>8168</v>
      </c>
      <c r="B1521" s="7" t="s">
        <v>8968</v>
      </c>
      <c r="C1521" t="s">
        <v>8169</v>
      </c>
      <c r="D1521" t="s">
        <v>8170</v>
      </c>
      <c r="E1521">
        <v>138015</v>
      </c>
      <c r="F1521">
        <v>17</v>
      </c>
      <c r="G1521">
        <v>3</v>
      </c>
      <c r="H1521" t="s">
        <v>8171</v>
      </c>
      <c r="I1521" t="s">
        <v>8172</v>
      </c>
      <c r="J1521">
        <v>215</v>
      </c>
      <c r="K1521">
        <v>1</v>
      </c>
      <c r="L1521">
        <v>1</v>
      </c>
    </row>
    <row r="1522" spans="1:12">
      <c r="A1522" s="7" t="s">
        <v>8173</v>
      </c>
      <c r="B1522" s="7" t="s">
        <v>358</v>
      </c>
      <c r="C1522" t="s">
        <v>8174</v>
      </c>
      <c r="D1522" t="s">
        <v>8175</v>
      </c>
      <c r="E1522">
        <v>116955</v>
      </c>
      <c r="F1522">
        <v>16</v>
      </c>
      <c r="G1522">
        <v>7</v>
      </c>
      <c r="H1522" t="s">
        <v>8176</v>
      </c>
      <c r="I1522" t="s">
        <v>8177</v>
      </c>
      <c r="J1522">
        <v>239</v>
      </c>
      <c r="K1522">
        <v>74</v>
      </c>
      <c r="L1522">
        <v>19</v>
      </c>
    </row>
    <row r="1523" spans="1:12">
      <c r="A1523" s="7" t="s">
        <v>8178</v>
      </c>
      <c r="B1523" s="7" t="s">
        <v>8969</v>
      </c>
      <c r="C1523" t="s">
        <v>8179</v>
      </c>
      <c r="D1523" t="s">
        <v>8180</v>
      </c>
      <c r="E1523">
        <v>140310</v>
      </c>
      <c r="F1523">
        <v>13</v>
      </c>
      <c r="G1523">
        <v>20</v>
      </c>
      <c r="H1523" t="s">
        <v>8181</v>
      </c>
      <c r="I1523" t="s">
        <v>8182</v>
      </c>
      <c r="J1523">
        <v>1071</v>
      </c>
      <c r="K1523">
        <v>45</v>
      </c>
      <c r="L1523">
        <v>266</v>
      </c>
    </row>
    <row r="1524" spans="1:12">
      <c r="A1524" s="7" t="s">
        <v>8183</v>
      </c>
      <c r="B1524" s="7" t="s">
        <v>8970</v>
      </c>
      <c r="C1524" t="s">
        <v>8184</v>
      </c>
      <c r="D1524" t="s">
        <v>8185</v>
      </c>
      <c r="E1524">
        <v>145139</v>
      </c>
      <c r="F1524">
        <v>12</v>
      </c>
      <c r="G1524">
        <v>10</v>
      </c>
      <c r="H1524" t="s">
        <v>8186</v>
      </c>
      <c r="I1524" t="s">
        <v>8187</v>
      </c>
      <c r="J1524">
        <v>23</v>
      </c>
      <c r="K1524">
        <v>19</v>
      </c>
      <c r="L1524">
        <v>15</v>
      </c>
    </row>
    <row r="1525" spans="1:12">
      <c r="A1525" s="7" t="s">
        <v>8188</v>
      </c>
      <c r="B1525" s="7" t="s">
        <v>61</v>
      </c>
      <c r="C1525" t="s">
        <v>8189</v>
      </c>
      <c r="D1525" t="s">
        <v>8190</v>
      </c>
      <c r="E1525">
        <v>111809</v>
      </c>
      <c r="F1525">
        <v>11</v>
      </c>
      <c r="G1525">
        <v>4</v>
      </c>
      <c r="H1525" t="s">
        <v>8191</v>
      </c>
      <c r="I1525" t="s">
        <v>8192</v>
      </c>
      <c r="J1525">
        <v>63</v>
      </c>
      <c r="K1525">
        <v>346</v>
      </c>
      <c r="L1525">
        <v>47</v>
      </c>
    </row>
    <row r="1526" spans="1:12">
      <c r="A1526" s="7" t="s">
        <v>8193</v>
      </c>
      <c r="B1526" s="7" t="s">
        <v>534</v>
      </c>
      <c r="C1526" t="s">
        <v>8194</v>
      </c>
      <c r="D1526" t="s">
        <v>8195</v>
      </c>
      <c r="E1526">
        <v>196689</v>
      </c>
      <c r="F1526">
        <v>38</v>
      </c>
      <c r="G1526">
        <v>19</v>
      </c>
      <c r="H1526" t="s">
        <v>8196</v>
      </c>
      <c r="I1526" t="s">
        <v>1307</v>
      </c>
      <c r="J1526">
        <v>79</v>
      </c>
      <c r="K1526">
        <v>93</v>
      </c>
      <c r="L1526">
        <v>3</v>
      </c>
    </row>
    <row r="1527" spans="1:12">
      <c r="A1527" s="7" t="s">
        <v>8197</v>
      </c>
      <c r="B1527" s="7" t="s">
        <v>21</v>
      </c>
      <c r="C1527" t="s">
        <v>8198</v>
      </c>
      <c r="D1527" t="s">
        <v>8199</v>
      </c>
      <c r="E1527">
        <v>166050</v>
      </c>
      <c r="F1527">
        <v>17</v>
      </c>
      <c r="G1527">
        <v>10</v>
      </c>
      <c r="H1527" t="s">
        <v>8200</v>
      </c>
      <c r="I1527" t="s">
        <v>8201</v>
      </c>
      <c r="J1527">
        <v>303</v>
      </c>
      <c r="K1527">
        <v>128</v>
      </c>
      <c r="L1527">
        <v>24</v>
      </c>
    </row>
    <row r="1528" spans="1:12">
      <c r="A1528" s="7" t="s">
        <v>8202</v>
      </c>
      <c r="B1528" s="7" t="s">
        <v>8971</v>
      </c>
      <c r="C1528" t="s">
        <v>8203</v>
      </c>
      <c r="D1528" t="s">
        <v>8204</v>
      </c>
      <c r="E1528">
        <v>152482</v>
      </c>
      <c r="F1528">
        <v>12</v>
      </c>
      <c r="G1528">
        <v>5</v>
      </c>
      <c r="H1528" t="s">
        <v>8205</v>
      </c>
      <c r="I1528" t="s">
        <v>8206</v>
      </c>
      <c r="J1528">
        <v>353</v>
      </c>
      <c r="K1528">
        <v>17</v>
      </c>
      <c r="L1528">
        <v>12</v>
      </c>
    </row>
    <row r="1529" spans="1:12">
      <c r="A1529" s="7" t="s">
        <v>8207</v>
      </c>
      <c r="B1529" s="7" t="s">
        <v>9484</v>
      </c>
      <c r="C1529" t="s">
        <v>8208</v>
      </c>
      <c r="D1529" t="s">
        <v>8209</v>
      </c>
      <c r="E1529">
        <v>218852</v>
      </c>
      <c r="F1529">
        <v>33</v>
      </c>
      <c r="G1529">
        <v>16</v>
      </c>
      <c r="H1529" t="s">
        <v>8210</v>
      </c>
      <c r="I1529" t="s">
        <v>8211</v>
      </c>
      <c r="J1529">
        <v>85</v>
      </c>
      <c r="K1529">
        <v>11</v>
      </c>
      <c r="L1529">
        <v>0</v>
      </c>
    </row>
    <row r="1530" spans="1:12">
      <c r="A1530" s="7" t="s">
        <v>8212</v>
      </c>
      <c r="B1530" s="7" t="s">
        <v>29</v>
      </c>
      <c r="C1530" t="s">
        <v>8213</v>
      </c>
      <c r="D1530" t="s">
        <v>8214</v>
      </c>
      <c r="E1530">
        <v>204971</v>
      </c>
      <c r="F1530">
        <v>18</v>
      </c>
      <c r="G1530">
        <v>7</v>
      </c>
      <c r="H1530" t="s">
        <v>8215</v>
      </c>
      <c r="I1530" t="s">
        <v>8216</v>
      </c>
      <c r="J1530">
        <v>2748</v>
      </c>
      <c r="K1530">
        <v>539</v>
      </c>
      <c r="L1530">
        <v>26</v>
      </c>
    </row>
    <row r="1531" spans="1:12">
      <c r="A1531" s="7" t="s">
        <v>8217</v>
      </c>
      <c r="B1531" s="7" t="s">
        <v>172</v>
      </c>
      <c r="C1531" t="s">
        <v>8218</v>
      </c>
      <c r="D1531" t="s">
        <v>8219</v>
      </c>
      <c r="E1531">
        <v>301987</v>
      </c>
      <c r="F1531">
        <v>35</v>
      </c>
      <c r="G1531">
        <v>61</v>
      </c>
      <c r="H1531" t="s">
        <v>8220</v>
      </c>
      <c r="I1531" t="s">
        <v>8221</v>
      </c>
      <c r="J1531">
        <v>880</v>
      </c>
      <c r="K1531">
        <v>227</v>
      </c>
      <c r="L1531">
        <v>547</v>
      </c>
    </row>
    <row r="1532" spans="1:12">
      <c r="A1532" s="7" t="s">
        <v>8222</v>
      </c>
      <c r="B1532" s="7" t="s">
        <v>9485</v>
      </c>
      <c r="C1532" t="s">
        <v>8223</v>
      </c>
      <c r="D1532" t="s">
        <v>8224</v>
      </c>
      <c r="E1532">
        <v>393201</v>
      </c>
      <c r="F1532">
        <v>47</v>
      </c>
      <c r="G1532">
        <v>100</v>
      </c>
      <c r="H1532" t="s">
        <v>8225</v>
      </c>
      <c r="I1532" t="s">
        <v>4805</v>
      </c>
      <c r="J1532">
        <v>371</v>
      </c>
      <c r="K1532">
        <v>87</v>
      </c>
      <c r="L1532">
        <v>157</v>
      </c>
    </row>
    <row r="1533" spans="1:12">
      <c r="A1533" s="7" t="s">
        <v>8226</v>
      </c>
      <c r="B1533" s="7" t="s">
        <v>336</v>
      </c>
      <c r="C1533" t="s">
        <v>8227</v>
      </c>
      <c r="D1533" t="s">
        <v>8228</v>
      </c>
      <c r="E1533">
        <v>383261</v>
      </c>
      <c r="F1533">
        <v>45</v>
      </c>
      <c r="G1533">
        <v>31</v>
      </c>
      <c r="H1533" t="s">
        <v>8229</v>
      </c>
      <c r="I1533" t="s">
        <v>8230</v>
      </c>
      <c r="J1533">
        <v>120</v>
      </c>
      <c r="K1533">
        <v>50</v>
      </c>
      <c r="L1533">
        <v>28</v>
      </c>
    </row>
    <row r="1534" spans="1:12">
      <c r="A1534" s="7" t="s">
        <v>8231</v>
      </c>
      <c r="B1534" s="7" t="s">
        <v>301</v>
      </c>
      <c r="C1534" t="s">
        <v>8232</v>
      </c>
      <c r="D1534" t="s">
        <v>8233</v>
      </c>
      <c r="E1534">
        <v>449017</v>
      </c>
      <c r="F1534">
        <v>22</v>
      </c>
      <c r="G1534">
        <v>23</v>
      </c>
      <c r="H1534" t="s">
        <v>8234</v>
      </c>
      <c r="I1534" t="s">
        <v>8235</v>
      </c>
      <c r="J1534">
        <v>84</v>
      </c>
      <c r="K1534">
        <v>2</v>
      </c>
      <c r="L1534">
        <v>36</v>
      </c>
    </row>
    <row r="1535" spans="1:12">
      <c r="A1535" s="7" t="s">
        <v>8236</v>
      </c>
      <c r="B1535" s="7" t="s">
        <v>247</v>
      </c>
      <c r="C1535" t="s">
        <v>8237</v>
      </c>
      <c r="D1535" t="s">
        <v>8238</v>
      </c>
      <c r="E1535">
        <v>454406</v>
      </c>
      <c r="F1535">
        <v>29</v>
      </c>
      <c r="G1535">
        <v>59</v>
      </c>
      <c r="H1535" t="s">
        <v>8239</v>
      </c>
      <c r="I1535" t="s">
        <v>8240</v>
      </c>
      <c r="J1535">
        <v>180</v>
      </c>
      <c r="K1535">
        <v>35</v>
      </c>
      <c r="L1535">
        <v>111</v>
      </c>
    </row>
    <row r="1536" spans="1:12">
      <c r="A1536" s="7" t="s">
        <v>8241</v>
      </c>
      <c r="B1536" s="7" t="s">
        <v>203</v>
      </c>
      <c r="C1536" t="s">
        <v>8242</v>
      </c>
      <c r="D1536" t="s">
        <v>8243</v>
      </c>
      <c r="E1536">
        <v>473067</v>
      </c>
      <c r="F1536">
        <v>24</v>
      </c>
      <c r="G1536">
        <v>13</v>
      </c>
      <c r="H1536" t="s">
        <v>8244</v>
      </c>
      <c r="I1536" t="s">
        <v>8245</v>
      </c>
      <c r="J1536">
        <v>610</v>
      </c>
      <c r="K1536">
        <v>176</v>
      </c>
      <c r="L1536">
        <v>28</v>
      </c>
    </row>
    <row r="1537" spans="1:12">
      <c r="A1537" s="7" t="s">
        <v>8246</v>
      </c>
      <c r="B1537" s="7" t="s">
        <v>537</v>
      </c>
      <c r="C1537" t="s">
        <v>8247</v>
      </c>
      <c r="D1537" t="s">
        <v>8248</v>
      </c>
      <c r="E1537">
        <v>538434</v>
      </c>
      <c r="F1537">
        <v>13</v>
      </c>
      <c r="G1537">
        <v>22</v>
      </c>
      <c r="H1537" t="s">
        <v>8249</v>
      </c>
      <c r="I1537" t="s">
        <v>8250</v>
      </c>
      <c r="J1537">
        <v>852</v>
      </c>
      <c r="K1537">
        <v>1473</v>
      </c>
      <c r="L1537">
        <v>140</v>
      </c>
    </row>
    <row r="1538" spans="1:12">
      <c r="A1538" s="7" t="s">
        <v>8251</v>
      </c>
      <c r="B1538" s="7" t="s">
        <v>337</v>
      </c>
      <c r="C1538" t="s">
        <v>8252</v>
      </c>
      <c r="D1538" t="s">
        <v>8253</v>
      </c>
      <c r="E1538">
        <v>532824</v>
      </c>
      <c r="F1538">
        <v>11</v>
      </c>
      <c r="G1538">
        <v>19</v>
      </c>
      <c r="H1538" t="s">
        <v>8254</v>
      </c>
      <c r="I1538" t="s">
        <v>8255</v>
      </c>
      <c r="J1538">
        <v>1724</v>
      </c>
      <c r="K1538">
        <v>5</v>
      </c>
      <c r="L1538">
        <v>57</v>
      </c>
    </row>
    <row r="1539" spans="1:12">
      <c r="A1539" s="7" t="s">
        <v>8256</v>
      </c>
      <c r="B1539" s="7" t="s">
        <v>394</v>
      </c>
      <c r="C1539" t="s">
        <v>8257</v>
      </c>
      <c r="D1539" t="s">
        <v>8258</v>
      </c>
      <c r="E1539">
        <v>553046</v>
      </c>
      <c r="F1539">
        <v>36</v>
      </c>
      <c r="G1539">
        <v>11</v>
      </c>
      <c r="H1539" t="s">
        <v>8259</v>
      </c>
      <c r="I1539" t="s">
        <v>8260</v>
      </c>
      <c r="J1539">
        <v>90</v>
      </c>
      <c r="K1539">
        <v>5</v>
      </c>
      <c r="L1539">
        <v>0</v>
      </c>
    </row>
    <row r="1540" spans="1:12">
      <c r="A1540" s="7" t="s">
        <v>8261</v>
      </c>
      <c r="B1540" s="7" t="s">
        <v>8972</v>
      </c>
      <c r="C1540" t="s">
        <v>8262</v>
      </c>
      <c r="D1540" t="s">
        <v>8263</v>
      </c>
      <c r="E1540">
        <v>659880</v>
      </c>
      <c r="F1540">
        <v>35</v>
      </c>
      <c r="G1540">
        <v>21</v>
      </c>
      <c r="H1540" t="s">
        <v>8264</v>
      </c>
      <c r="I1540" t="s">
        <v>8265</v>
      </c>
      <c r="J1540">
        <v>32</v>
      </c>
      <c r="K1540">
        <v>20</v>
      </c>
      <c r="L1540">
        <v>6</v>
      </c>
    </row>
    <row r="1541" spans="1:12">
      <c r="A1541" s="7" t="s">
        <v>8266</v>
      </c>
      <c r="B1541" s="7" t="s">
        <v>495</v>
      </c>
      <c r="C1541" t="s">
        <v>8267</v>
      </c>
      <c r="D1541" t="s">
        <v>8268</v>
      </c>
      <c r="E1541">
        <v>744341</v>
      </c>
      <c r="F1541">
        <v>59</v>
      </c>
      <c r="G1541">
        <v>36</v>
      </c>
      <c r="H1541" t="s">
        <v>8269</v>
      </c>
      <c r="I1541" t="s">
        <v>8270</v>
      </c>
      <c r="J1541">
        <v>325</v>
      </c>
      <c r="K1541">
        <v>59</v>
      </c>
      <c r="L1541">
        <v>21</v>
      </c>
    </row>
    <row r="1542" spans="1:12">
      <c r="A1542" s="7" t="s">
        <v>8271</v>
      </c>
      <c r="B1542" s="7" t="s">
        <v>8973</v>
      </c>
      <c r="C1542" t="s">
        <v>8272</v>
      </c>
      <c r="D1542" t="s">
        <v>8273</v>
      </c>
      <c r="E1542">
        <v>921703</v>
      </c>
      <c r="F1542">
        <v>24</v>
      </c>
      <c r="G1542">
        <v>9</v>
      </c>
      <c r="H1542" t="s">
        <v>8274</v>
      </c>
      <c r="I1542" t="s">
        <v>8275</v>
      </c>
      <c r="J1542">
        <v>74</v>
      </c>
      <c r="K1542">
        <v>128</v>
      </c>
      <c r="L1542">
        <v>2</v>
      </c>
    </row>
    <row r="1543" spans="1:12">
      <c r="A1543" s="7" t="s">
        <v>8276</v>
      </c>
      <c r="B1543" s="7" t="s">
        <v>216</v>
      </c>
      <c r="C1543" t="s">
        <v>8277</v>
      </c>
      <c r="D1543" t="s">
        <v>8278</v>
      </c>
      <c r="E1543">
        <v>2433027</v>
      </c>
      <c r="F1543">
        <v>18</v>
      </c>
      <c r="G1543">
        <v>34</v>
      </c>
      <c r="H1543" t="s">
        <v>8279</v>
      </c>
      <c r="I1543" t="s">
        <v>8280</v>
      </c>
      <c r="J1543">
        <v>563</v>
      </c>
      <c r="K1543">
        <v>53</v>
      </c>
      <c r="L1543">
        <v>30</v>
      </c>
    </row>
    <row r="1544" spans="1:12">
      <c r="A1544" s="7" t="s">
        <v>8281</v>
      </c>
      <c r="B1544" s="7" t="s">
        <v>45</v>
      </c>
      <c r="C1544" t="s">
        <v>8282</v>
      </c>
      <c r="D1544" t="s">
        <v>8283</v>
      </c>
      <c r="E1544">
        <v>113872</v>
      </c>
      <c r="F1544">
        <v>98</v>
      </c>
      <c r="G1544">
        <v>16</v>
      </c>
      <c r="H1544" t="s">
        <v>8284</v>
      </c>
      <c r="I1544" t="s">
        <v>8285</v>
      </c>
      <c r="J1544">
        <v>337</v>
      </c>
      <c r="K1544">
        <v>79</v>
      </c>
      <c r="L1544">
        <v>29</v>
      </c>
    </row>
    <row r="1545" spans="1:12">
      <c r="A1545" s="7" t="s">
        <v>8286</v>
      </c>
      <c r="B1545" s="7" t="s">
        <v>8974</v>
      </c>
      <c r="C1545" t="s">
        <v>8287</v>
      </c>
      <c r="D1545" t="s">
        <v>8288</v>
      </c>
      <c r="E1545">
        <v>121324</v>
      </c>
      <c r="F1545">
        <v>94</v>
      </c>
      <c r="G1545">
        <v>28</v>
      </c>
      <c r="H1545" t="s">
        <v>8289</v>
      </c>
      <c r="I1545" t="s">
        <v>8290</v>
      </c>
      <c r="J1545">
        <v>17</v>
      </c>
      <c r="K1545">
        <v>27</v>
      </c>
      <c r="L1545">
        <v>4</v>
      </c>
    </row>
    <row r="1546" spans="1:12">
      <c r="A1546" s="7" t="s">
        <v>8291</v>
      </c>
      <c r="B1546" s="7" t="s">
        <v>199</v>
      </c>
      <c r="C1546" t="s">
        <v>8292</v>
      </c>
      <c r="D1546" t="s">
        <v>8293</v>
      </c>
      <c r="E1546">
        <v>183556</v>
      </c>
      <c r="F1546">
        <v>109</v>
      </c>
      <c r="G1546">
        <v>10</v>
      </c>
      <c r="H1546" t="s">
        <v>8294</v>
      </c>
      <c r="I1546" t="s">
        <v>8295</v>
      </c>
      <c r="J1546">
        <v>393</v>
      </c>
      <c r="K1546">
        <v>14</v>
      </c>
      <c r="L1546">
        <v>3744</v>
      </c>
    </row>
    <row r="1547" spans="1:12">
      <c r="A1547" s="7" t="s">
        <v>8296</v>
      </c>
      <c r="B1547" s="7" t="s">
        <v>315</v>
      </c>
      <c r="C1547" t="s">
        <v>8297</v>
      </c>
      <c r="D1547" t="s">
        <v>8298</v>
      </c>
      <c r="E1547">
        <v>153124</v>
      </c>
      <c r="F1547">
        <v>83</v>
      </c>
      <c r="G1547">
        <v>12</v>
      </c>
      <c r="H1547" t="s">
        <v>8299</v>
      </c>
      <c r="I1547" t="s">
        <v>8300</v>
      </c>
      <c r="J1547">
        <v>104</v>
      </c>
      <c r="K1547">
        <v>7</v>
      </c>
      <c r="L1547">
        <v>2</v>
      </c>
    </row>
    <row r="1548" spans="1:12">
      <c r="A1548" s="7" t="s">
        <v>8301</v>
      </c>
      <c r="B1548" s="7" t="s">
        <v>8975</v>
      </c>
      <c r="C1548" t="s">
        <v>8302</v>
      </c>
      <c r="D1548" t="s">
        <v>8303</v>
      </c>
      <c r="E1548">
        <v>184924</v>
      </c>
      <c r="F1548">
        <v>74</v>
      </c>
      <c r="G1548">
        <v>39</v>
      </c>
      <c r="H1548" t="s">
        <v>8304</v>
      </c>
      <c r="I1548" t="s">
        <v>8305</v>
      </c>
      <c r="J1548">
        <v>429</v>
      </c>
      <c r="K1548">
        <v>0</v>
      </c>
      <c r="L1548">
        <v>238</v>
      </c>
    </row>
    <row r="1549" spans="1:12">
      <c r="A1549" s="7" t="s">
        <v>8306</v>
      </c>
      <c r="B1549" s="7" t="s">
        <v>388</v>
      </c>
      <c r="C1549" t="s">
        <v>8307</v>
      </c>
      <c r="D1549" t="s">
        <v>8308</v>
      </c>
      <c r="E1549">
        <v>290907</v>
      </c>
      <c r="F1549">
        <v>109</v>
      </c>
      <c r="G1549">
        <v>132</v>
      </c>
      <c r="H1549" t="s">
        <v>8309</v>
      </c>
      <c r="I1549" t="s">
        <v>8310</v>
      </c>
      <c r="J1549">
        <v>6977</v>
      </c>
      <c r="K1549">
        <v>67</v>
      </c>
      <c r="L1549">
        <v>2521</v>
      </c>
    </row>
    <row r="1550" spans="1:12">
      <c r="A1550" s="7" t="s">
        <v>8311</v>
      </c>
      <c r="B1550" s="7" t="s">
        <v>320</v>
      </c>
      <c r="C1550" t="s">
        <v>8312</v>
      </c>
      <c r="D1550" t="s">
        <v>8313</v>
      </c>
      <c r="E1550">
        <v>287981</v>
      </c>
      <c r="F1550">
        <v>90</v>
      </c>
      <c r="G1550">
        <v>58</v>
      </c>
      <c r="H1550" t="s">
        <v>8314</v>
      </c>
      <c r="I1550" t="s">
        <v>8315</v>
      </c>
      <c r="J1550">
        <v>12</v>
      </c>
      <c r="K1550">
        <v>1025</v>
      </c>
      <c r="L1550">
        <v>1181</v>
      </c>
    </row>
    <row r="1551" spans="1:12">
      <c r="A1551" s="7" t="s">
        <v>8316</v>
      </c>
      <c r="B1551" s="7" t="s">
        <v>9486</v>
      </c>
      <c r="C1551" t="s">
        <v>8317</v>
      </c>
      <c r="D1551" t="s">
        <v>8318</v>
      </c>
      <c r="E1551">
        <v>335348</v>
      </c>
      <c r="F1551">
        <v>79</v>
      </c>
      <c r="G1551">
        <v>41</v>
      </c>
      <c r="H1551" t="s">
        <v>8319</v>
      </c>
      <c r="I1551" t="s">
        <v>8320</v>
      </c>
      <c r="J1551">
        <v>63</v>
      </c>
      <c r="K1551">
        <v>20</v>
      </c>
      <c r="L1551">
        <v>0</v>
      </c>
    </row>
    <row r="1552" spans="1:12">
      <c r="A1552" s="7" t="s">
        <v>8321</v>
      </c>
      <c r="B1552" s="7" t="s">
        <v>343</v>
      </c>
      <c r="C1552" t="s">
        <v>8322</v>
      </c>
      <c r="D1552" t="s">
        <v>8323</v>
      </c>
      <c r="E1552">
        <v>450567</v>
      </c>
      <c r="F1552">
        <v>80</v>
      </c>
      <c r="G1552">
        <v>24</v>
      </c>
      <c r="H1552" t="s">
        <v>8324</v>
      </c>
      <c r="I1552" t="s">
        <v>8325</v>
      </c>
      <c r="J1552">
        <v>203</v>
      </c>
      <c r="K1552">
        <v>17</v>
      </c>
      <c r="L1552">
        <v>2</v>
      </c>
    </row>
    <row r="1553" spans="1:12">
      <c r="A1553" s="7" t="s">
        <v>8326</v>
      </c>
      <c r="B1553" s="7" t="s">
        <v>271</v>
      </c>
      <c r="C1553" t="s">
        <v>8327</v>
      </c>
      <c r="D1553" t="s">
        <v>8328</v>
      </c>
      <c r="E1553">
        <v>702099</v>
      </c>
      <c r="F1553">
        <v>67</v>
      </c>
      <c r="G1553">
        <v>249</v>
      </c>
      <c r="H1553" t="s">
        <v>8329</v>
      </c>
      <c r="I1553" t="s">
        <v>8330</v>
      </c>
      <c r="J1553">
        <v>1814</v>
      </c>
      <c r="K1553">
        <v>1098</v>
      </c>
      <c r="L1553">
        <v>341</v>
      </c>
    </row>
    <row r="1554" spans="1:12">
      <c r="A1554" s="7" t="s">
        <v>8331</v>
      </c>
      <c r="B1554" s="7" t="s">
        <v>156</v>
      </c>
      <c r="C1554" t="s">
        <v>8332</v>
      </c>
      <c r="D1554" t="s">
        <v>8333</v>
      </c>
      <c r="E1554">
        <v>1851824</v>
      </c>
      <c r="F1554">
        <v>90</v>
      </c>
      <c r="G1554">
        <v>24</v>
      </c>
      <c r="H1554" t="s">
        <v>8334</v>
      </c>
      <c r="I1554" t="s">
        <v>8335</v>
      </c>
      <c r="J1554">
        <v>1111</v>
      </c>
      <c r="K1554">
        <v>106</v>
      </c>
      <c r="L1554">
        <v>124</v>
      </c>
    </row>
    <row r="1555" spans="1:12">
      <c r="A1555" s="7" t="s">
        <v>8336</v>
      </c>
      <c r="B1555" s="7" t="s">
        <v>389</v>
      </c>
      <c r="C1555" t="s">
        <v>8337</v>
      </c>
      <c r="D1555" t="s">
        <v>8338</v>
      </c>
      <c r="E1555">
        <v>2121494</v>
      </c>
      <c r="F1555">
        <v>87</v>
      </c>
      <c r="G1555">
        <v>75</v>
      </c>
      <c r="H1555" t="s">
        <v>8339</v>
      </c>
      <c r="I1555" t="s">
        <v>8340</v>
      </c>
      <c r="J1555">
        <v>15098</v>
      </c>
      <c r="K1555">
        <v>32</v>
      </c>
      <c r="L1555">
        <v>4836</v>
      </c>
    </row>
    <row r="1556" spans="1:12">
      <c r="A1556" s="7" t="s">
        <v>8341</v>
      </c>
      <c r="B1556" s="7" t="s">
        <v>9487</v>
      </c>
      <c r="C1556" t="s">
        <v>8342</v>
      </c>
      <c r="D1556" t="s">
        <v>8343</v>
      </c>
      <c r="E1556">
        <v>143673</v>
      </c>
      <c r="F1556">
        <v>162</v>
      </c>
      <c r="G1556">
        <v>128</v>
      </c>
      <c r="H1556" t="s">
        <v>8344</v>
      </c>
      <c r="I1556" t="s">
        <v>8345</v>
      </c>
      <c r="J1556">
        <v>25</v>
      </c>
      <c r="K1556">
        <v>63</v>
      </c>
      <c r="L1556">
        <v>17</v>
      </c>
    </row>
    <row r="1557" spans="1:12">
      <c r="A1557" s="7" t="s">
        <v>8346</v>
      </c>
      <c r="B1557" s="7" t="s">
        <v>349</v>
      </c>
      <c r="C1557" t="s">
        <v>8347</v>
      </c>
      <c r="D1557" t="s">
        <v>8348</v>
      </c>
      <c r="E1557">
        <v>117634</v>
      </c>
      <c r="F1557">
        <v>158</v>
      </c>
      <c r="G1557">
        <v>201</v>
      </c>
      <c r="H1557" t="s">
        <v>8349</v>
      </c>
      <c r="I1557" t="s">
        <v>8350</v>
      </c>
      <c r="J1557">
        <v>67</v>
      </c>
      <c r="K1557">
        <v>482</v>
      </c>
      <c r="L1557">
        <v>187</v>
      </c>
    </row>
    <row r="1558" spans="1:12">
      <c r="A1558" s="7" t="s">
        <v>8351</v>
      </c>
      <c r="B1558" s="7" t="s">
        <v>82</v>
      </c>
      <c r="C1558" t="s">
        <v>8352</v>
      </c>
      <c r="D1558" t="s">
        <v>8353</v>
      </c>
      <c r="E1558">
        <v>146084</v>
      </c>
      <c r="F1558">
        <v>158</v>
      </c>
      <c r="G1558">
        <v>45</v>
      </c>
      <c r="H1558" t="s">
        <v>8354</v>
      </c>
      <c r="I1558" t="s">
        <v>8355</v>
      </c>
      <c r="J1558">
        <v>1053</v>
      </c>
      <c r="K1558">
        <v>347</v>
      </c>
      <c r="L1558">
        <v>93</v>
      </c>
    </row>
    <row r="1559" spans="1:12">
      <c r="A1559" s="7" t="s">
        <v>8356</v>
      </c>
      <c r="B1559" s="7" t="s">
        <v>9488</v>
      </c>
      <c r="C1559" t="s">
        <v>8357</v>
      </c>
      <c r="D1559" t="s">
        <v>8358</v>
      </c>
      <c r="E1559">
        <v>115559</v>
      </c>
      <c r="F1559">
        <v>148</v>
      </c>
      <c r="G1559">
        <v>56</v>
      </c>
      <c r="H1559" t="s">
        <v>8359</v>
      </c>
      <c r="I1559" t="s">
        <v>8360</v>
      </c>
      <c r="J1559">
        <v>28</v>
      </c>
      <c r="K1559">
        <v>6</v>
      </c>
      <c r="L1559">
        <v>2</v>
      </c>
    </row>
    <row r="1560" spans="1:12">
      <c r="A1560" s="7" t="s">
        <v>8361</v>
      </c>
      <c r="B1560" s="7" t="s">
        <v>39</v>
      </c>
      <c r="C1560" t="s">
        <v>8362</v>
      </c>
      <c r="D1560" t="s">
        <v>8363</v>
      </c>
      <c r="E1560">
        <v>158460</v>
      </c>
      <c r="F1560">
        <v>199</v>
      </c>
      <c r="G1560">
        <v>114</v>
      </c>
      <c r="H1560" t="s">
        <v>8364</v>
      </c>
      <c r="I1560" t="s">
        <v>8365</v>
      </c>
      <c r="J1560">
        <v>533</v>
      </c>
      <c r="K1560">
        <v>105</v>
      </c>
      <c r="L1560">
        <v>288</v>
      </c>
    </row>
    <row r="1561" spans="1:12">
      <c r="A1561" s="7" t="s">
        <v>8366</v>
      </c>
      <c r="B1561" s="7" t="s">
        <v>51</v>
      </c>
      <c r="C1561" t="s">
        <v>8367</v>
      </c>
      <c r="D1561" t="s">
        <v>8368</v>
      </c>
      <c r="E1561">
        <v>156289</v>
      </c>
      <c r="F1561">
        <v>153</v>
      </c>
      <c r="G1561">
        <v>125</v>
      </c>
      <c r="H1561" t="s">
        <v>8369</v>
      </c>
      <c r="I1561" t="s">
        <v>8370</v>
      </c>
      <c r="J1561">
        <v>272</v>
      </c>
      <c r="K1561">
        <v>883</v>
      </c>
      <c r="L1561">
        <v>66</v>
      </c>
    </row>
    <row r="1562" spans="1:12">
      <c r="A1562" s="7" t="s">
        <v>8371</v>
      </c>
      <c r="B1562" s="7" t="s">
        <v>270</v>
      </c>
      <c r="C1562" t="s">
        <v>8372</v>
      </c>
      <c r="D1562" t="s">
        <v>8373</v>
      </c>
      <c r="E1562">
        <v>189087</v>
      </c>
      <c r="F1562">
        <v>149</v>
      </c>
      <c r="G1562">
        <v>88</v>
      </c>
      <c r="H1562" t="s">
        <v>8374</v>
      </c>
      <c r="I1562" t="s">
        <v>8375</v>
      </c>
      <c r="J1562">
        <v>96</v>
      </c>
      <c r="K1562">
        <v>208</v>
      </c>
      <c r="L1562">
        <v>123</v>
      </c>
    </row>
    <row r="1563" spans="1:12">
      <c r="A1563" s="7" t="s">
        <v>8376</v>
      </c>
      <c r="B1563" s="7" t="s">
        <v>428</v>
      </c>
      <c r="C1563" t="s">
        <v>8377</v>
      </c>
      <c r="D1563" t="s">
        <v>8378</v>
      </c>
      <c r="E1563">
        <v>190079</v>
      </c>
      <c r="F1563">
        <v>146</v>
      </c>
      <c r="G1563">
        <v>47</v>
      </c>
      <c r="H1563" t="s">
        <v>8379</v>
      </c>
      <c r="I1563" t="s">
        <v>8380</v>
      </c>
      <c r="J1563">
        <v>133</v>
      </c>
      <c r="K1563">
        <v>81</v>
      </c>
      <c r="L1563">
        <v>23</v>
      </c>
    </row>
    <row r="1564" spans="1:12">
      <c r="A1564" s="7" t="s">
        <v>8381</v>
      </c>
      <c r="B1564" s="7" t="s">
        <v>279</v>
      </c>
      <c r="C1564" t="s">
        <v>8382</v>
      </c>
      <c r="D1564" t="s">
        <v>8383</v>
      </c>
      <c r="E1564">
        <v>166810</v>
      </c>
      <c r="F1564">
        <v>123</v>
      </c>
      <c r="G1564">
        <v>189</v>
      </c>
      <c r="H1564" t="s">
        <v>8384</v>
      </c>
      <c r="I1564" t="s">
        <v>8385</v>
      </c>
      <c r="J1564">
        <v>1977</v>
      </c>
      <c r="K1564">
        <v>0</v>
      </c>
      <c r="L1564">
        <v>718</v>
      </c>
    </row>
    <row r="1565" spans="1:12">
      <c r="A1565" s="7" t="s">
        <v>8386</v>
      </c>
      <c r="B1565" s="7" t="s">
        <v>568</v>
      </c>
      <c r="C1565" t="s">
        <v>8387</v>
      </c>
      <c r="D1565" t="s">
        <v>8388</v>
      </c>
      <c r="E1565">
        <v>216383</v>
      </c>
      <c r="F1565">
        <v>193</v>
      </c>
      <c r="G1565">
        <v>53</v>
      </c>
      <c r="H1565" t="s">
        <v>8389</v>
      </c>
      <c r="I1565" t="s">
        <v>8390</v>
      </c>
      <c r="J1565">
        <v>250</v>
      </c>
      <c r="K1565">
        <v>0</v>
      </c>
      <c r="L1565">
        <v>1302</v>
      </c>
    </row>
    <row r="1566" spans="1:12">
      <c r="A1566" s="7" t="s">
        <v>8391</v>
      </c>
      <c r="B1566" s="7" t="s">
        <v>9489</v>
      </c>
      <c r="C1566" t="s">
        <v>8392</v>
      </c>
      <c r="D1566" t="s">
        <v>8393</v>
      </c>
      <c r="E1566">
        <v>254531</v>
      </c>
      <c r="F1566">
        <v>151</v>
      </c>
      <c r="G1566">
        <v>67</v>
      </c>
      <c r="H1566" t="s">
        <v>8394</v>
      </c>
      <c r="I1566" t="s">
        <v>8395</v>
      </c>
      <c r="J1566">
        <v>173</v>
      </c>
      <c r="K1566">
        <v>140</v>
      </c>
      <c r="L1566">
        <v>34</v>
      </c>
    </row>
    <row r="1567" spans="1:12">
      <c r="A1567" s="7" t="s">
        <v>8396</v>
      </c>
      <c r="B1567" s="7" t="s">
        <v>294</v>
      </c>
      <c r="C1567" t="s">
        <v>8397</v>
      </c>
      <c r="D1567" t="s">
        <v>8398</v>
      </c>
      <c r="E1567">
        <v>308825</v>
      </c>
      <c r="F1567">
        <v>148</v>
      </c>
      <c r="G1567">
        <v>43</v>
      </c>
      <c r="H1567" t="s">
        <v>8399</v>
      </c>
      <c r="I1567" t="s">
        <v>8400</v>
      </c>
      <c r="J1567">
        <v>74</v>
      </c>
      <c r="K1567">
        <v>39</v>
      </c>
      <c r="L1567">
        <v>18</v>
      </c>
    </row>
    <row r="1568" spans="1:12">
      <c r="A1568" s="7" t="s">
        <v>8401</v>
      </c>
      <c r="B1568" s="7" t="s">
        <v>120</v>
      </c>
      <c r="C1568" t="s">
        <v>8402</v>
      </c>
      <c r="D1568" t="s">
        <v>8403</v>
      </c>
      <c r="E1568">
        <v>434890</v>
      </c>
      <c r="F1568">
        <v>177</v>
      </c>
      <c r="G1568">
        <v>86</v>
      </c>
      <c r="H1568" t="s">
        <v>8404</v>
      </c>
      <c r="I1568" t="s">
        <v>8405</v>
      </c>
      <c r="J1568">
        <v>1042</v>
      </c>
      <c r="K1568">
        <v>1115</v>
      </c>
      <c r="L1568">
        <v>439</v>
      </c>
    </row>
    <row r="1569" spans="1:12">
      <c r="A1569" s="7" t="s">
        <v>8406</v>
      </c>
      <c r="B1569" s="7" t="s">
        <v>478</v>
      </c>
      <c r="C1569" t="s">
        <v>8407</v>
      </c>
      <c r="D1569" t="s">
        <v>8408</v>
      </c>
      <c r="E1569">
        <v>581492</v>
      </c>
      <c r="F1569">
        <v>159</v>
      </c>
      <c r="G1569">
        <v>105</v>
      </c>
      <c r="H1569" t="s">
        <v>8409</v>
      </c>
      <c r="I1569" t="s">
        <v>8410</v>
      </c>
      <c r="J1569">
        <v>1031</v>
      </c>
      <c r="K1569">
        <v>0</v>
      </c>
      <c r="L1569">
        <v>461</v>
      </c>
    </row>
    <row r="1570" spans="1:12">
      <c r="A1570" s="7" t="s">
        <v>8411</v>
      </c>
      <c r="B1570" s="7" t="s">
        <v>243</v>
      </c>
      <c r="C1570" t="s">
        <v>8412</v>
      </c>
      <c r="D1570" t="s">
        <v>8413</v>
      </c>
      <c r="E1570">
        <v>700095</v>
      </c>
      <c r="F1570">
        <v>158</v>
      </c>
      <c r="G1570">
        <v>56</v>
      </c>
      <c r="H1570" t="s">
        <v>8414</v>
      </c>
      <c r="I1570" t="s">
        <v>8415</v>
      </c>
      <c r="J1570">
        <v>422</v>
      </c>
      <c r="K1570">
        <v>143</v>
      </c>
      <c r="L1570">
        <v>30</v>
      </c>
    </row>
    <row r="1571" spans="1:12">
      <c r="A1571" s="7" t="s">
        <v>8416</v>
      </c>
      <c r="B1571" s="7" t="s">
        <v>8976</v>
      </c>
      <c r="C1571" t="s">
        <v>8417</v>
      </c>
      <c r="D1571" t="s">
        <v>8418</v>
      </c>
      <c r="E1571">
        <v>720701</v>
      </c>
      <c r="F1571">
        <v>207</v>
      </c>
      <c r="G1571">
        <v>126</v>
      </c>
      <c r="H1571" t="s">
        <v>8419</v>
      </c>
      <c r="I1571" t="s">
        <v>8420</v>
      </c>
      <c r="J1571">
        <v>1208</v>
      </c>
      <c r="K1571">
        <v>8</v>
      </c>
      <c r="L1571">
        <v>714</v>
      </c>
    </row>
    <row r="1572" spans="1:12">
      <c r="A1572" s="7" t="s">
        <v>8421</v>
      </c>
      <c r="B1572" s="7" t="s">
        <v>539</v>
      </c>
      <c r="C1572" t="s">
        <v>8422</v>
      </c>
      <c r="D1572" t="s">
        <v>8423</v>
      </c>
      <c r="E1572">
        <v>921814</v>
      </c>
      <c r="F1572">
        <v>126</v>
      </c>
      <c r="G1572">
        <v>116</v>
      </c>
      <c r="H1572" t="s">
        <v>8424</v>
      </c>
      <c r="I1572" t="s">
        <v>8425</v>
      </c>
      <c r="J1572">
        <v>3880</v>
      </c>
      <c r="K1572">
        <v>285</v>
      </c>
      <c r="L1572">
        <v>359</v>
      </c>
    </row>
    <row r="1573" spans="1:12">
      <c r="A1573" s="7" t="s">
        <v>8426</v>
      </c>
      <c r="B1573" s="7" t="s">
        <v>318</v>
      </c>
      <c r="C1573" t="s">
        <v>8427</v>
      </c>
      <c r="D1573" t="s">
        <v>8428</v>
      </c>
      <c r="E1573">
        <v>963661</v>
      </c>
      <c r="F1573">
        <v>193</v>
      </c>
      <c r="G1573">
        <v>58</v>
      </c>
      <c r="H1573" t="s">
        <v>8429</v>
      </c>
      <c r="I1573" t="s">
        <v>8430</v>
      </c>
      <c r="J1573">
        <v>274</v>
      </c>
      <c r="K1573">
        <v>106</v>
      </c>
      <c r="L1573">
        <v>25</v>
      </c>
    </row>
    <row r="1574" spans="1:12">
      <c r="A1574" s="7" t="s">
        <v>8431</v>
      </c>
      <c r="B1574" s="7" t="s">
        <v>78</v>
      </c>
      <c r="C1574" t="s">
        <v>8432</v>
      </c>
      <c r="D1574" t="s">
        <v>8433</v>
      </c>
      <c r="E1574">
        <v>138374</v>
      </c>
      <c r="F1574">
        <v>214</v>
      </c>
      <c r="G1574">
        <v>93</v>
      </c>
      <c r="H1574" t="s">
        <v>8434</v>
      </c>
      <c r="I1574" t="s">
        <v>8435</v>
      </c>
      <c r="J1574">
        <v>128</v>
      </c>
      <c r="K1574">
        <v>440</v>
      </c>
      <c r="L1574">
        <v>52</v>
      </c>
    </row>
    <row r="1575" spans="1:12">
      <c r="A1575" s="7" t="s">
        <v>8436</v>
      </c>
      <c r="B1575" s="7" t="s">
        <v>200</v>
      </c>
      <c r="C1575" t="s">
        <v>8437</v>
      </c>
      <c r="D1575" t="s">
        <v>8438</v>
      </c>
      <c r="E1575">
        <v>192716</v>
      </c>
      <c r="F1575">
        <v>228</v>
      </c>
      <c r="G1575">
        <v>87</v>
      </c>
      <c r="H1575" t="s">
        <v>8439</v>
      </c>
      <c r="I1575" t="s">
        <v>8440</v>
      </c>
      <c r="J1575">
        <v>66</v>
      </c>
      <c r="K1575">
        <v>9</v>
      </c>
      <c r="L1575">
        <v>30</v>
      </c>
    </row>
    <row r="1576" spans="1:12">
      <c r="A1576" s="7" t="s">
        <v>8441</v>
      </c>
      <c r="B1576" s="7" t="s">
        <v>185</v>
      </c>
      <c r="C1576" t="s">
        <v>8442</v>
      </c>
      <c r="D1576" t="s">
        <v>8443</v>
      </c>
      <c r="E1576">
        <v>221818</v>
      </c>
      <c r="F1576">
        <v>245</v>
      </c>
      <c r="G1576">
        <v>555</v>
      </c>
      <c r="H1576" t="s">
        <v>8444</v>
      </c>
      <c r="I1576" t="s">
        <v>8445</v>
      </c>
      <c r="J1576">
        <v>3866</v>
      </c>
      <c r="K1576">
        <v>0</v>
      </c>
      <c r="L1576">
        <v>1528</v>
      </c>
    </row>
    <row r="1577" spans="1:12">
      <c r="A1577" s="7" t="s">
        <v>8446</v>
      </c>
      <c r="B1577" s="7" t="s">
        <v>119</v>
      </c>
      <c r="C1577" t="s">
        <v>8447</v>
      </c>
      <c r="D1577" t="s">
        <v>8448</v>
      </c>
      <c r="E1577">
        <v>290938</v>
      </c>
      <c r="F1577">
        <v>242</v>
      </c>
      <c r="G1577">
        <v>152</v>
      </c>
      <c r="H1577" t="s">
        <v>8449</v>
      </c>
      <c r="I1577" t="s">
        <v>8450</v>
      </c>
      <c r="J1577">
        <v>2123</v>
      </c>
      <c r="K1577">
        <v>780</v>
      </c>
      <c r="L1577">
        <v>938</v>
      </c>
    </row>
    <row r="1578" spans="1:12">
      <c r="A1578" s="7" t="s">
        <v>8451</v>
      </c>
      <c r="B1578" s="7" t="s">
        <v>276</v>
      </c>
      <c r="C1578" t="s">
        <v>8452</v>
      </c>
      <c r="D1578" t="s">
        <v>8453</v>
      </c>
      <c r="E1578">
        <v>295806</v>
      </c>
      <c r="F1578">
        <v>240</v>
      </c>
      <c r="G1578">
        <v>204</v>
      </c>
      <c r="H1578" t="s">
        <v>8454</v>
      </c>
      <c r="I1578" t="s">
        <v>8455</v>
      </c>
      <c r="J1578">
        <v>745</v>
      </c>
      <c r="K1578">
        <v>386</v>
      </c>
      <c r="L1578">
        <v>72</v>
      </c>
    </row>
    <row r="1579" spans="1:12">
      <c r="A1579" s="7" t="s">
        <v>8456</v>
      </c>
      <c r="B1579" s="7" t="s">
        <v>408</v>
      </c>
      <c r="C1579" t="s">
        <v>8457</v>
      </c>
      <c r="D1579" t="s">
        <v>8458</v>
      </c>
      <c r="E1579">
        <v>647749</v>
      </c>
      <c r="F1579">
        <v>244</v>
      </c>
      <c r="G1579">
        <v>140</v>
      </c>
      <c r="H1579" t="s">
        <v>8459</v>
      </c>
      <c r="I1579" t="s">
        <v>8460</v>
      </c>
      <c r="J1579">
        <v>3426</v>
      </c>
      <c r="K1579">
        <v>2867</v>
      </c>
      <c r="L1579">
        <v>73</v>
      </c>
    </row>
    <row r="1580" spans="1:12">
      <c r="A1580" s="7" t="s">
        <v>8461</v>
      </c>
      <c r="B1580" s="7" t="s">
        <v>9490</v>
      </c>
      <c r="C1580" t="s">
        <v>8462</v>
      </c>
      <c r="D1580" t="s">
        <v>8463</v>
      </c>
      <c r="E1580">
        <v>528</v>
      </c>
      <c r="F1580">
        <v>0</v>
      </c>
      <c r="G1580">
        <v>0</v>
      </c>
      <c r="H1580" t="s">
        <v>8464</v>
      </c>
      <c r="I1580" t="s">
        <v>8465</v>
      </c>
      <c r="J1580">
        <v>77</v>
      </c>
      <c r="K1580">
        <v>0</v>
      </c>
      <c r="L1580">
        <v>0</v>
      </c>
    </row>
    <row r="1581" spans="1:12">
      <c r="A1581" s="7" t="s">
        <v>8466</v>
      </c>
      <c r="B1581" s="7" t="s">
        <v>74</v>
      </c>
      <c r="C1581" t="s">
        <v>8467</v>
      </c>
      <c r="D1581" t="s">
        <v>8468</v>
      </c>
      <c r="E1581">
        <v>622</v>
      </c>
      <c r="F1581">
        <v>0</v>
      </c>
      <c r="G1581">
        <v>0</v>
      </c>
      <c r="H1581" t="s">
        <v>8469</v>
      </c>
      <c r="I1581" t="s">
        <v>8470</v>
      </c>
      <c r="J1581">
        <v>287</v>
      </c>
      <c r="K1581">
        <v>0</v>
      </c>
      <c r="L1581">
        <v>0</v>
      </c>
    </row>
    <row r="1582" spans="1:12">
      <c r="A1582" s="7" t="s">
        <v>8471</v>
      </c>
      <c r="B1582" s="7" t="s">
        <v>8977</v>
      </c>
      <c r="C1582" t="s">
        <v>8472</v>
      </c>
      <c r="D1582" t="s">
        <v>8473</v>
      </c>
      <c r="E1582">
        <v>1996</v>
      </c>
      <c r="F1582">
        <v>0</v>
      </c>
      <c r="G1582">
        <v>0</v>
      </c>
      <c r="H1582" t="s">
        <v>8474</v>
      </c>
      <c r="I1582" t="s">
        <v>8475</v>
      </c>
      <c r="J1582">
        <v>15</v>
      </c>
      <c r="K1582">
        <v>21</v>
      </c>
      <c r="L158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" sqref="D1:E6"/>
    </sheetView>
  </sheetViews>
  <sheetFormatPr baseColWidth="10" defaultRowHeight="15" x14ac:dyDescent="0"/>
  <sheetData>
    <row r="1" spans="1:5">
      <c r="A1" t="s">
        <v>66</v>
      </c>
      <c r="B1">
        <f>COUNTIF(allVF!$B$2:$B$568,A1)</f>
        <v>24</v>
      </c>
      <c r="D1" t="s">
        <v>9506</v>
      </c>
      <c r="E1">
        <f>COUNTIF(allVF!$D$2:$D$568,D1)</f>
        <v>22</v>
      </c>
    </row>
    <row r="2" spans="1:5">
      <c r="A2" t="s">
        <v>64</v>
      </c>
      <c r="B2">
        <f>COUNTIF(allVF!$B$2:$B$568,A2)</f>
        <v>64</v>
      </c>
      <c r="D2" t="s">
        <v>9507</v>
      </c>
      <c r="E2">
        <f>COUNTIF(allVF!$D$2:$D$568,D2)</f>
        <v>12</v>
      </c>
    </row>
    <row r="3" spans="1:5">
      <c r="D3" t="s">
        <v>9508</v>
      </c>
      <c r="E3">
        <f>COUNTIF(allVF!$D$2:$D$568,D3)</f>
        <v>42</v>
      </c>
    </row>
    <row r="4" spans="1:5">
      <c r="D4" t="s">
        <v>9509</v>
      </c>
      <c r="E4">
        <f>COUNTIF(allVF!$D$2:$D$568,D4)</f>
        <v>9</v>
      </c>
    </row>
    <row r="5" spans="1:5">
      <c r="D5" t="s">
        <v>9510</v>
      </c>
      <c r="E5">
        <f>COUNTIF(allVF!$D$2:$D$568,D5)</f>
        <v>15</v>
      </c>
    </row>
    <row r="6" spans="1:5">
      <c r="D6" t="s">
        <v>9511</v>
      </c>
      <c r="E6">
        <f>COUNTIF(allVF!$D$2:$D$568,D6)</f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B11" sqref="B11"/>
    </sheetView>
  </sheetViews>
  <sheetFormatPr baseColWidth="10" defaultRowHeight="15" x14ac:dyDescent="0"/>
  <sheetData>
    <row r="1" spans="1:1">
      <c r="A1" t="s">
        <v>90</v>
      </c>
    </row>
    <row r="2" spans="1:1">
      <c r="A2" t="s">
        <v>48</v>
      </c>
    </row>
    <row r="3" spans="1:1">
      <c r="A3" t="s">
        <v>5</v>
      </c>
    </row>
    <row r="4" spans="1:1">
      <c r="A4" t="s">
        <v>50</v>
      </c>
    </row>
    <row r="5" spans="1:1">
      <c r="A5" t="s">
        <v>10</v>
      </c>
    </row>
    <row r="6" spans="1:1">
      <c r="A6" t="s">
        <v>22</v>
      </c>
    </row>
    <row r="7" spans="1:1">
      <c r="A7" t="s">
        <v>41</v>
      </c>
    </row>
    <row r="8" spans="1:1">
      <c r="A8" t="s">
        <v>129</v>
      </c>
    </row>
    <row r="9" spans="1:1">
      <c r="A9" t="s">
        <v>37</v>
      </c>
    </row>
    <row r="10" spans="1:1">
      <c r="A10" t="s">
        <v>32</v>
      </c>
    </row>
    <row r="11" spans="1:1">
      <c r="A11" t="s">
        <v>163</v>
      </c>
    </row>
    <row r="12" spans="1:1">
      <c r="A12" t="s">
        <v>54</v>
      </c>
    </row>
    <row r="13" spans="1:1">
      <c r="A13" t="s">
        <v>176</v>
      </c>
    </row>
    <row r="14" spans="1:1">
      <c r="A14" t="s">
        <v>220</v>
      </c>
    </row>
    <row r="15" spans="1:1">
      <c r="A15" t="s">
        <v>62</v>
      </c>
    </row>
    <row r="16" spans="1:1">
      <c r="A16" t="s">
        <v>19</v>
      </c>
    </row>
    <row r="17" spans="1:1">
      <c r="A17" t="s">
        <v>8</v>
      </c>
    </row>
    <row r="18" spans="1:1">
      <c r="A18" t="s">
        <v>0</v>
      </c>
    </row>
    <row r="19" spans="1:1">
      <c r="A19" t="s">
        <v>28</v>
      </c>
    </row>
    <row r="20" spans="1:1">
      <c r="A20" t="s">
        <v>49</v>
      </c>
    </row>
    <row r="21" spans="1:1">
      <c r="A21" t="s">
        <v>60</v>
      </c>
    </row>
    <row r="22" spans="1:1">
      <c r="A22" t="s">
        <v>29</v>
      </c>
    </row>
    <row r="23" spans="1:1">
      <c r="A23" t="s">
        <v>38</v>
      </c>
    </row>
    <row r="24" spans="1:1">
      <c r="A24" t="s">
        <v>7</v>
      </c>
    </row>
    <row r="25" spans="1:1">
      <c r="A25" t="s">
        <v>324</v>
      </c>
    </row>
    <row r="26" spans="1:1">
      <c r="A26" t="s">
        <v>1</v>
      </c>
    </row>
    <row r="27" spans="1:1">
      <c r="A27" t="s">
        <v>26</v>
      </c>
    </row>
    <row r="28" spans="1:1">
      <c r="A28" t="s">
        <v>24</v>
      </c>
    </row>
    <row r="29" spans="1:1">
      <c r="A29" t="s">
        <v>30</v>
      </c>
    </row>
    <row r="30" spans="1:1">
      <c r="A30" t="s">
        <v>368</v>
      </c>
    </row>
    <row r="31" spans="1:1">
      <c r="A31" t="s">
        <v>13</v>
      </c>
    </row>
    <row r="32" spans="1:1">
      <c r="A32" t="s">
        <v>52</v>
      </c>
    </row>
    <row r="33" spans="1:1">
      <c r="A33" t="s">
        <v>59</v>
      </c>
    </row>
    <row r="34" spans="1:1">
      <c r="A34" t="s">
        <v>25</v>
      </c>
    </row>
    <row r="35" spans="1:1">
      <c r="A35" t="s">
        <v>47</v>
      </c>
    </row>
    <row r="36" spans="1:1">
      <c r="A36" t="s">
        <v>425</v>
      </c>
    </row>
    <row r="37" spans="1:1">
      <c r="A37" t="s">
        <v>428</v>
      </c>
    </row>
    <row r="38" spans="1:1">
      <c r="A38" t="s">
        <v>14</v>
      </c>
    </row>
    <row r="39" spans="1:1">
      <c r="A39" t="s">
        <v>34</v>
      </c>
    </row>
    <row r="40" spans="1:1">
      <c r="A40" t="s">
        <v>31</v>
      </c>
    </row>
    <row r="41" spans="1:1">
      <c r="A41" t="s">
        <v>44</v>
      </c>
    </row>
    <row r="42" spans="1:1">
      <c r="A42" t="s">
        <v>478</v>
      </c>
    </row>
    <row r="43" spans="1:1">
      <c r="A43" t="s">
        <v>56</v>
      </c>
    </row>
    <row r="44" spans="1:1">
      <c r="A44" t="s">
        <v>58</v>
      </c>
    </row>
    <row r="45" spans="1:1">
      <c r="A45" t="s">
        <v>63</v>
      </c>
    </row>
    <row r="46" spans="1:1">
      <c r="A46" t="s">
        <v>40</v>
      </c>
    </row>
    <row r="47" spans="1:1">
      <c r="A47" t="s">
        <v>501</v>
      </c>
    </row>
    <row r="48" spans="1:1">
      <c r="A48" t="s">
        <v>42</v>
      </c>
    </row>
    <row r="49" spans="1:1">
      <c r="A49" t="s">
        <v>23</v>
      </c>
    </row>
    <row r="50" spans="1:1">
      <c r="A50" t="s">
        <v>57</v>
      </c>
    </row>
    <row r="51" spans="1:1">
      <c r="A51" t="s">
        <v>45</v>
      </c>
    </row>
    <row r="52" spans="1:1">
      <c r="A52" t="s">
        <v>11</v>
      </c>
    </row>
    <row r="53" spans="1:1">
      <c r="A53" t="s">
        <v>46</v>
      </c>
    </row>
    <row r="54" spans="1:1">
      <c r="A54" t="s">
        <v>567</v>
      </c>
    </row>
  </sheetData>
  <sortState ref="A1:A54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175</v>
      </c>
    </row>
    <row r="2" spans="1:1">
      <c r="A2" t="s">
        <v>525</v>
      </c>
    </row>
    <row r="3" spans="1:1">
      <c r="A3" t="s">
        <v>393</v>
      </c>
    </row>
    <row r="4" spans="1:1">
      <c r="A4" t="s">
        <v>365</v>
      </c>
    </row>
    <row r="5" spans="1:1">
      <c r="A5" t="s">
        <v>322</v>
      </c>
    </row>
    <row r="6" spans="1:1">
      <c r="A6" t="s">
        <v>508</v>
      </c>
    </row>
    <row r="7" spans="1:1">
      <c r="A7" t="s">
        <v>149</v>
      </c>
    </row>
    <row r="8" spans="1:1">
      <c r="A8" t="s">
        <v>349</v>
      </c>
    </row>
    <row r="9" spans="1:1">
      <c r="A9" t="s">
        <v>502</v>
      </c>
    </row>
    <row r="10" spans="1:1">
      <c r="A10" t="s">
        <v>190</v>
      </c>
    </row>
    <row r="11" spans="1:1">
      <c r="A11" t="s">
        <v>363</v>
      </c>
    </row>
    <row r="12" spans="1:1">
      <c r="A12" t="s">
        <v>503</v>
      </c>
    </row>
    <row r="13" spans="1:1">
      <c r="A13" t="s">
        <v>154</v>
      </c>
    </row>
    <row r="14" spans="1:1">
      <c r="A14" t="s">
        <v>260</v>
      </c>
    </row>
    <row r="15" spans="1:1">
      <c r="A15" t="s">
        <v>442</v>
      </c>
    </row>
    <row r="16" spans="1:1">
      <c r="A16" t="s">
        <v>289</v>
      </c>
    </row>
    <row r="17" spans="1:1">
      <c r="A17" t="s">
        <v>562</v>
      </c>
    </row>
    <row r="18" spans="1:1">
      <c r="A18" t="s">
        <v>161</v>
      </c>
    </row>
    <row r="19" spans="1:1">
      <c r="A19" t="s">
        <v>206</v>
      </c>
    </row>
    <row r="20" spans="1:1">
      <c r="A20" t="s">
        <v>180</v>
      </c>
    </row>
    <row r="21" spans="1:1">
      <c r="A21" t="s">
        <v>484</v>
      </c>
    </row>
    <row r="22" spans="1:1">
      <c r="A22" t="s">
        <v>115</v>
      </c>
    </row>
    <row r="23" spans="1:1">
      <c r="A23" t="s">
        <v>384</v>
      </c>
    </row>
    <row r="24" spans="1:1">
      <c r="A24" t="s">
        <v>361</v>
      </c>
    </row>
    <row r="25" spans="1:1">
      <c r="A25" t="s">
        <v>376</v>
      </c>
    </row>
    <row r="26" spans="1:1">
      <c r="A26" t="s">
        <v>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incdec</vt:lpstr>
      <vt:lpstr>allVF</vt:lpstr>
      <vt:lpstr>9month</vt:lpstr>
      <vt:lpstr>sanity check</vt:lpstr>
      <vt:lpstr>dec8</vt:lpstr>
      <vt:lpstr>inc8</vt:lpstr>
    </vt:vector>
  </TitlesOfParts>
  <Company>Eindhoven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Alexander Serebrenik</cp:lastModifiedBy>
  <dcterms:created xsi:type="dcterms:W3CDTF">2016-10-12T20:07:26Z</dcterms:created>
  <dcterms:modified xsi:type="dcterms:W3CDTF">2016-10-12T22:38:02Z</dcterms:modified>
</cp:coreProperties>
</file>