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ant\Desktop\Τεχνικές Προβλέψεων\"/>
    </mc:Choice>
  </mc:AlternateContent>
  <xr:revisionPtr revIDLastSave="0" documentId="13_ncr:1_{03FDF101-D1C2-4247-9785-39D79D343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" sheetId="1" r:id="rId1"/>
    <sheet name="Graphs" sheetId="2" r:id="rId2"/>
    <sheet name="T1" sheetId="3" r:id="rId3"/>
    <sheet name="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KiPZtnBunhiK8Tnu6mhUA8RByQA=="/>
    </ext>
  </extLst>
</workbook>
</file>

<file path=xl/calcChain.xml><?xml version="1.0" encoding="utf-8"?>
<calcChain xmlns="http://schemas.openxmlformats.org/spreadsheetml/2006/main">
  <c r="E2" i="3" l="1"/>
  <c r="I77" i="1"/>
  <c r="I76" i="1"/>
  <c r="I75" i="1"/>
  <c r="B76" i="4" s="1"/>
  <c r="I74" i="1"/>
  <c r="B75" i="4" s="1"/>
  <c r="I73" i="1"/>
  <c r="B74" i="4" s="1"/>
  <c r="I72" i="1"/>
  <c r="I71" i="1"/>
  <c r="B72" i="4" s="1"/>
  <c r="I70" i="1"/>
  <c r="B71" i="4" s="1"/>
  <c r="I69" i="1"/>
  <c r="I68" i="1"/>
  <c r="I67" i="1"/>
  <c r="B68" i="3" s="1"/>
  <c r="I66" i="1"/>
  <c r="B67" i="4" s="1"/>
  <c r="I65" i="1"/>
  <c r="B66" i="4" s="1"/>
  <c r="I64" i="1"/>
  <c r="I63" i="1"/>
  <c r="I62" i="1"/>
  <c r="B63" i="4" s="1"/>
  <c r="I61" i="1"/>
  <c r="I60" i="1"/>
  <c r="I59" i="1"/>
  <c r="B60" i="4" s="1"/>
  <c r="I58" i="1"/>
  <c r="B59" i="4" s="1"/>
  <c r="I57" i="1"/>
  <c r="B58" i="4" s="1"/>
  <c r="I56" i="1"/>
  <c r="I55" i="1"/>
  <c r="B56" i="4" s="1"/>
  <c r="I54" i="1"/>
  <c r="B55" i="4" s="1"/>
  <c r="I53" i="1"/>
  <c r="I52" i="1"/>
  <c r="I51" i="1"/>
  <c r="B52" i="3" s="1"/>
  <c r="I50" i="1"/>
  <c r="B51" i="4" s="1"/>
  <c r="I49" i="1"/>
  <c r="B50" i="4" s="1"/>
  <c r="I48" i="1"/>
  <c r="I47" i="1"/>
  <c r="I46" i="1"/>
  <c r="B47" i="4" s="1"/>
  <c r="I45" i="1"/>
  <c r="I44" i="1"/>
  <c r="I43" i="1"/>
  <c r="B44" i="4" s="1"/>
  <c r="I42" i="1"/>
  <c r="B43" i="4" s="1"/>
  <c r="I41" i="1"/>
  <c r="B42" i="4" s="1"/>
  <c r="I40" i="1"/>
  <c r="I39" i="1"/>
  <c r="B40" i="4" s="1"/>
  <c r="I38" i="1"/>
  <c r="B39" i="4" s="1"/>
  <c r="I37" i="1"/>
  <c r="I36" i="1"/>
  <c r="I35" i="1"/>
  <c r="B36" i="3" s="1"/>
  <c r="I34" i="1"/>
  <c r="B35" i="4" s="1"/>
  <c r="I33" i="1"/>
  <c r="B34" i="4" s="1"/>
  <c r="I32" i="1"/>
  <c r="I31" i="1"/>
  <c r="I30" i="1"/>
  <c r="B31" i="4" s="1"/>
  <c r="I29" i="1"/>
  <c r="I28" i="1"/>
  <c r="I27" i="1"/>
  <c r="B28" i="4" s="1"/>
  <c r="I26" i="1"/>
  <c r="B27" i="4" s="1"/>
  <c r="I25" i="1"/>
  <c r="B26" i="4" s="1"/>
  <c r="I24" i="1"/>
  <c r="B25" i="3" s="1"/>
  <c r="I23" i="1"/>
  <c r="B24" i="4" s="1"/>
  <c r="I22" i="1"/>
  <c r="B23" i="4" s="1"/>
  <c r="I21" i="1"/>
  <c r="I20" i="1"/>
  <c r="B21" i="3" s="1"/>
  <c r="I19" i="1"/>
  <c r="I18" i="1"/>
  <c r="B19" i="4" s="1"/>
  <c r="I17" i="1"/>
  <c r="B18" i="4" s="1"/>
  <c r="I16" i="1"/>
  <c r="B17" i="3" s="1"/>
  <c r="I15" i="1"/>
  <c r="I14" i="1"/>
  <c r="B15" i="4" s="1"/>
  <c r="L13" i="1"/>
  <c r="L25" i="1" s="1"/>
  <c r="L37" i="1" s="1"/>
  <c r="L49" i="1" s="1"/>
  <c r="L61" i="1" s="1"/>
  <c r="L73" i="1" s="1"/>
  <c r="I13" i="1"/>
  <c r="B14" i="4" s="1"/>
  <c r="L12" i="1"/>
  <c r="L24" i="1" s="1"/>
  <c r="L36" i="1" s="1"/>
  <c r="L48" i="1" s="1"/>
  <c r="L60" i="1" s="1"/>
  <c r="L72" i="1" s="1"/>
  <c r="I12" i="1"/>
  <c r="B13" i="3" s="1"/>
  <c r="L11" i="1"/>
  <c r="L23" i="1" s="1"/>
  <c r="L35" i="1" s="1"/>
  <c r="L47" i="1" s="1"/>
  <c r="L59" i="1" s="1"/>
  <c r="L71" i="1" s="1"/>
  <c r="I11" i="1"/>
  <c r="B12" i="4" s="1"/>
  <c r="L10" i="1"/>
  <c r="L22" i="1" s="1"/>
  <c r="L34" i="1" s="1"/>
  <c r="L46" i="1" s="1"/>
  <c r="L58" i="1" s="1"/>
  <c r="L70" i="1" s="1"/>
  <c r="I10" i="1"/>
  <c r="B11" i="4" s="1"/>
  <c r="L9" i="1"/>
  <c r="L21" i="1" s="1"/>
  <c r="L33" i="1" s="1"/>
  <c r="L45" i="1" s="1"/>
  <c r="L57" i="1" s="1"/>
  <c r="L69" i="1" s="1"/>
  <c r="I9" i="1"/>
  <c r="L8" i="1"/>
  <c r="L20" i="1" s="1"/>
  <c r="L32" i="1" s="1"/>
  <c r="L44" i="1" s="1"/>
  <c r="L56" i="1" s="1"/>
  <c r="L68" i="1" s="1"/>
  <c r="I8" i="1"/>
  <c r="L7" i="1"/>
  <c r="L19" i="1" s="1"/>
  <c r="L31" i="1" s="1"/>
  <c r="L43" i="1" s="1"/>
  <c r="L55" i="1" s="1"/>
  <c r="L67" i="1" s="1"/>
  <c r="I7" i="1"/>
  <c r="B8" i="3" s="1"/>
  <c r="L6" i="1"/>
  <c r="L18" i="1" s="1"/>
  <c r="L30" i="1" s="1"/>
  <c r="L42" i="1" s="1"/>
  <c r="L54" i="1" s="1"/>
  <c r="L66" i="1" s="1"/>
  <c r="L78" i="1" s="1"/>
  <c r="I6" i="1"/>
  <c r="L5" i="1"/>
  <c r="L17" i="1" s="1"/>
  <c r="L29" i="1" s="1"/>
  <c r="L41" i="1" s="1"/>
  <c r="L53" i="1" s="1"/>
  <c r="L65" i="1" s="1"/>
  <c r="L77" i="1" s="1"/>
  <c r="I5" i="1"/>
  <c r="B6" i="4" s="1"/>
  <c r="L4" i="1"/>
  <c r="L16" i="1" s="1"/>
  <c r="L28" i="1" s="1"/>
  <c r="L40" i="1" s="1"/>
  <c r="L52" i="1" s="1"/>
  <c r="L64" i="1" s="1"/>
  <c r="L76" i="1" s="1"/>
  <c r="I4" i="1"/>
  <c r="L3" i="1"/>
  <c r="L15" i="1" s="1"/>
  <c r="L27" i="1" s="1"/>
  <c r="L39" i="1" s="1"/>
  <c r="L51" i="1" s="1"/>
  <c r="L63" i="1" s="1"/>
  <c r="L75" i="1" s="1"/>
  <c r="I3" i="1"/>
  <c r="B4" i="3" s="1"/>
  <c r="L2" i="1"/>
  <c r="L14" i="1" s="1"/>
  <c r="L26" i="1" s="1"/>
  <c r="L38" i="1" s="1"/>
  <c r="L50" i="1" s="1"/>
  <c r="L62" i="1" s="1"/>
  <c r="L74" i="1" s="1"/>
  <c r="I2" i="1"/>
  <c r="B3" i="4" s="1"/>
  <c r="B10" i="4" l="1"/>
  <c r="B10" i="3"/>
  <c r="B16" i="3"/>
  <c r="B16" i="4"/>
  <c r="B20" i="4"/>
  <c r="B20" i="3"/>
  <c r="B22" i="4"/>
  <c r="B22" i="3"/>
  <c r="B29" i="4"/>
  <c r="B29" i="3"/>
  <c r="B30" i="4"/>
  <c r="B30" i="3"/>
  <c r="B32" i="3"/>
  <c r="B32" i="4"/>
  <c r="B33" i="4"/>
  <c r="B33" i="3"/>
  <c r="B37" i="4"/>
  <c r="B37" i="3"/>
  <c r="B38" i="4"/>
  <c r="B38" i="3"/>
  <c r="B41" i="4"/>
  <c r="B41" i="3"/>
  <c r="B45" i="4"/>
  <c r="B45" i="3"/>
  <c r="B46" i="4"/>
  <c r="B46" i="3"/>
  <c r="B48" i="3"/>
  <c r="B48" i="4"/>
  <c r="B49" i="4"/>
  <c r="B49" i="3"/>
  <c r="B53" i="4"/>
  <c r="B53" i="3"/>
  <c r="B54" i="4"/>
  <c r="B54" i="3"/>
  <c r="B57" i="4"/>
  <c r="B57" i="3"/>
  <c r="B61" i="4"/>
  <c r="B61" i="3"/>
  <c r="B62" i="4"/>
  <c r="B62" i="3"/>
  <c r="B64" i="3"/>
  <c r="B64" i="4"/>
  <c r="B65" i="4"/>
  <c r="B65" i="3"/>
  <c r="B69" i="4"/>
  <c r="B69" i="3"/>
  <c r="B70" i="4"/>
  <c r="B70" i="3"/>
  <c r="B73" i="4"/>
  <c r="B73" i="3"/>
  <c r="B77" i="4"/>
  <c r="B77" i="3"/>
  <c r="B78" i="4"/>
  <c r="B78" i="3"/>
  <c r="B12" i="3"/>
  <c r="B40" i="3"/>
  <c r="B56" i="3"/>
  <c r="B72" i="3"/>
  <c r="B9" i="3"/>
  <c r="B9" i="4"/>
  <c r="B3" i="3"/>
  <c r="B14" i="3"/>
  <c r="B24" i="3"/>
  <c r="B4" i="4"/>
  <c r="B36" i="4"/>
  <c r="B52" i="4"/>
  <c r="B68" i="4"/>
  <c r="B7" i="4"/>
  <c r="B7" i="3"/>
  <c r="B26" i="3"/>
  <c r="B34" i="3"/>
  <c r="B42" i="3"/>
  <c r="B50" i="3"/>
  <c r="B58" i="3"/>
  <c r="B66" i="3"/>
  <c r="B74" i="3"/>
  <c r="B5" i="3"/>
  <c r="B5" i="4"/>
  <c r="B6" i="3"/>
  <c r="B8" i="4"/>
  <c r="B18" i="3"/>
  <c r="B28" i="3"/>
  <c r="B44" i="3"/>
  <c r="B60" i="3"/>
  <c r="B76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13" i="4"/>
  <c r="B17" i="4"/>
  <c r="B21" i="4"/>
  <c r="B25" i="4"/>
  <c r="E2" i="4" l="1" a="1"/>
  <c r="E2" i="4" s="1"/>
  <c r="D2" i="4" a="1"/>
  <c r="D2" i="4" s="1"/>
  <c r="C3" i="3" a="1"/>
  <c r="C3" i="3" s="1"/>
  <c r="K2" i="1" s="1"/>
  <c r="K14" i="1" s="1"/>
  <c r="M14" i="1" s="1"/>
  <c r="C54" i="4" l="1"/>
  <c r="C47" i="4"/>
  <c r="C16" i="4"/>
  <c r="C5" i="4"/>
  <c r="C69" i="4"/>
  <c r="C26" i="4"/>
  <c r="C7" i="4"/>
  <c r="C52" i="4"/>
  <c r="C73" i="4"/>
  <c r="C63" i="4"/>
  <c r="C24" i="4"/>
  <c r="C45" i="4"/>
  <c r="C34" i="4"/>
  <c r="C75" i="4"/>
  <c r="C17" i="4"/>
  <c r="C38" i="4"/>
  <c r="C70" i="4"/>
  <c r="C19" i="4"/>
  <c r="C55" i="4"/>
  <c r="C31" i="4"/>
  <c r="C32" i="4"/>
  <c r="C64" i="4"/>
  <c r="C21" i="4"/>
  <c r="C53" i="4"/>
  <c r="C10" i="4"/>
  <c r="C42" i="4"/>
  <c r="C74" i="4"/>
  <c r="C35" i="4"/>
  <c r="C68" i="4"/>
  <c r="C14" i="4"/>
  <c r="C46" i="4"/>
  <c r="C78" i="4"/>
  <c r="M2" i="1"/>
  <c r="C27" i="4"/>
  <c r="C48" i="4"/>
  <c r="C37" i="4"/>
  <c r="C58" i="4"/>
  <c r="C43" i="4"/>
  <c r="C9" i="4"/>
  <c r="C30" i="4"/>
  <c r="C23" i="4"/>
  <c r="C56" i="4"/>
  <c r="C77" i="4"/>
  <c r="C3" i="4"/>
  <c r="C28" i="4"/>
  <c r="C6" i="4"/>
  <c r="C4" i="4"/>
  <c r="C25" i="4"/>
  <c r="C8" i="4"/>
  <c r="C72" i="4"/>
  <c r="C61" i="4"/>
  <c r="C79" i="4"/>
  <c r="C20" i="4"/>
  <c r="C41" i="4"/>
  <c r="C62" i="4"/>
  <c r="C59" i="4"/>
  <c r="C13" i="4"/>
  <c r="C66" i="4"/>
  <c r="C39" i="4"/>
  <c r="C60" i="4"/>
  <c r="C49" i="4"/>
  <c r="C71" i="4"/>
  <c r="C36" i="4"/>
  <c r="C57" i="4"/>
  <c r="C51" i="4"/>
  <c r="C15" i="4"/>
  <c r="C40" i="4"/>
  <c r="C29" i="4"/>
  <c r="C18" i="4"/>
  <c r="C50" i="4"/>
  <c r="C67" i="4"/>
  <c r="C11" i="4"/>
  <c r="C12" i="4"/>
  <c r="C44" i="4"/>
  <c r="C76" i="4"/>
  <c r="C33" i="4"/>
  <c r="C65" i="4"/>
  <c r="C22" i="4"/>
  <c r="C4" i="3"/>
  <c r="C5" i="3" s="1"/>
  <c r="K3" i="1"/>
  <c r="M3" i="1" s="1"/>
  <c r="K4" i="1" l="1"/>
  <c r="M4" i="1" s="1"/>
  <c r="C6" i="3"/>
  <c r="K5" i="1" l="1"/>
  <c r="M5" i="1" s="1"/>
  <c r="C7" i="3"/>
  <c r="K6" i="1" l="1"/>
  <c r="M6" i="1" s="1"/>
  <c r="C8" i="3"/>
  <c r="K7" i="1" l="1"/>
  <c r="M7" i="1" s="1"/>
  <c r="C9" i="3"/>
  <c r="K8" i="1" l="1"/>
  <c r="M8" i="1" s="1"/>
  <c r="C10" i="3"/>
  <c r="K9" i="1" l="1"/>
  <c r="M9" i="1" s="1"/>
  <c r="C11" i="3"/>
  <c r="K10" i="1" l="1"/>
  <c r="M10" i="1" s="1"/>
  <c r="C12" i="3"/>
  <c r="K11" i="1" l="1"/>
  <c r="M11" i="1" s="1"/>
  <c r="C13" i="3"/>
  <c r="K12" i="1" l="1"/>
  <c r="M12" i="1" s="1"/>
  <c r="C14" i="3"/>
  <c r="K13" i="1" l="1"/>
  <c r="M13" i="1" s="1"/>
  <c r="C15" i="3"/>
  <c r="C16" i="3" s="1"/>
  <c r="K15" i="1" l="1"/>
  <c r="M15" i="1" s="1"/>
  <c r="C17" i="3"/>
  <c r="K16" i="1" l="1"/>
  <c r="M16" i="1" s="1"/>
  <c r="C18" i="3"/>
  <c r="K17" i="1" l="1"/>
  <c r="M17" i="1" s="1"/>
  <c r="C19" i="3"/>
  <c r="K18" i="1" l="1"/>
  <c r="M18" i="1" s="1"/>
  <c r="C20" i="3"/>
  <c r="K19" i="1" l="1"/>
  <c r="M19" i="1" s="1"/>
  <c r="C21" i="3"/>
  <c r="K20" i="1" l="1"/>
  <c r="M20" i="1" s="1"/>
  <c r="C22" i="3"/>
  <c r="K21" i="1" l="1"/>
  <c r="M21" i="1" s="1"/>
  <c r="C23" i="3"/>
  <c r="K22" i="1" l="1"/>
  <c r="M22" i="1" s="1"/>
  <c r="C24" i="3"/>
  <c r="K23" i="1" l="1"/>
  <c r="M23" i="1" s="1"/>
  <c r="C25" i="3"/>
  <c r="K24" i="1" l="1"/>
  <c r="M24" i="1" s="1"/>
  <c r="C26" i="3"/>
  <c r="K25" i="1" l="1"/>
  <c r="M25" i="1" s="1"/>
  <c r="C27" i="3"/>
  <c r="K26" i="1" l="1"/>
  <c r="M26" i="1" s="1"/>
  <c r="C28" i="3"/>
  <c r="K27" i="1" l="1"/>
  <c r="M27" i="1" s="1"/>
  <c r="C29" i="3"/>
  <c r="K28" i="1" l="1"/>
  <c r="M28" i="1" s="1"/>
  <c r="C30" i="3"/>
  <c r="K29" i="1" l="1"/>
  <c r="M29" i="1" s="1"/>
  <c r="C31" i="3"/>
  <c r="K30" i="1" l="1"/>
  <c r="M30" i="1" s="1"/>
  <c r="C32" i="3"/>
  <c r="K31" i="1" l="1"/>
  <c r="M31" i="1" s="1"/>
  <c r="C33" i="3"/>
  <c r="K32" i="1" l="1"/>
  <c r="M32" i="1" s="1"/>
  <c r="C34" i="3"/>
  <c r="K33" i="1" l="1"/>
  <c r="M33" i="1" s="1"/>
  <c r="C35" i="3"/>
  <c r="K34" i="1" l="1"/>
  <c r="M34" i="1" s="1"/>
  <c r="C36" i="3"/>
  <c r="K35" i="1" l="1"/>
  <c r="M35" i="1" s="1"/>
  <c r="C37" i="3"/>
  <c r="K36" i="1" l="1"/>
  <c r="M36" i="1" s="1"/>
  <c r="C38" i="3"/>
  <c r="K37" i="1" l="1"/>
  <c r="M37" i="1" s="1"/>
  <c r="C39" i="3"/>
  <c r="K38" i="1" l="1"/>
  <c r="M38" i="1" s="1"/>
  <c r="C40" i="3"/>
  <c r="K39" i="1" l="1"/>
  <c r="M39" i="1" s="1"/>
  <c r="C41" i="3"/>
  <c r="K40" i="1" l="1"/>
  <c r="M40" i="1" s="1"/>
  <c r="C42" i="3"/>
  <c r="K41" i="1" l="1"/>
  <c r="M41" i="1" s="1"/>
  <c r="C43" i="3"/>
  <c r="K42" i="1" l="1"/>
  <c r="M42" i="1" s="1"/>
  <c r="C44" i="3"/>
  <c r="K43" i="1" l="1"/>
  <c r="M43" i="1" s="1"/>
  <c r="C45" i="3"/>
  <c r="K44" i="1" l="1"/>
  <c r="M44" i="1" s="1"/>
  <c r="C46" i="3"/>
  <c r="K45" i="1" l="1"/>
  <c r="M45" i="1" s="1"/>
  <c r="C47" i="3"/>
  <c r="K46" i="1" l="1"/>
  <c r="M46" i="1" s="1"/>
  <c r="C48" i="3"/>
  <c r="K47" i="1" l="1"/>
  <c r="M47" i="1" s="1"/>
  <c r="C49" i="3"/>
  <c r="K48" i="1" l="1"/>
  <c r="M48" i="1" s="1"/>
  <c r="C50" i="3"/>
  <c r="K49" i="1" l="1"/>
  <c r="M49" i="1" s="1"/>
  <c r="C51" i="3"/>
  <c r="K50" i="1" l="1"/>
  <c r="M50" i="1" s="1"/>
  <c r="C52" i="3"/>
  <c r="K51" i="1" l="1"/>
  <c r="M51" i="1" s="1"/>
  <c r="C53" i="3"/>
  <c r="K52" i="1" l="1"/>
  <c r="M52" i="1" s="1"/>
  <c r="C54" i="3"/>
  <c r="K53" i="1" l="1"/>
  <c r="M53" i="1" s="1"/>
  <c r="C55" i="3"/>
  <c r="K54" i="1" l="1"/>
  <c r="M54" i="1" s="1"/>
  <c r="C56" i="3"/>
  <c r="K55" i="1" l="1"/>
  <c r="M55" i="1" s="1"/>
  <c r="C57" i="3"/>
  <c r="K56" i="1" l="1"/>
  <c r="M56" i="1" s="1"/>
  <c r="C58" i="3"/>
  <c r="K57" i="1" l="1"/>
  <c r="M57" i="1" s="1"/>
  <c r="C59" i="3"/>
  <c r="K58" i="1" l="1"/>
  <c r="M58" i="1" s="1"/>
  <c r="C60" i="3"/>
  <c r="K59" i="1" l="1"/>
  <c r="M59" i="1" s="1"/>
  <c r="C61" i="3"/>
  <c r="K60" i="1" l="1"/>
  <c r="M60" i="1" s="1"/>
  <c r="C62" i="3"/>
  <c r="K61" i="1" l="1"/>
  <c r="M61" i="1" s="1"/>
  <c r="C63" i="3"/>
  <c r="K62" i="1" l="1"/>
  <c r="M62" i="1" s="1"/>
  <c r="C64" i="3"/>
  <c r="K63" i="1" l="1"/>
  <c r="M63" i="1" s="1"/>
  <c r="C65" i="3"/>
  <c r="K64" i="1" l="1"/>
  <c r="M64" i="1" s="1"/>
  <c r="C66" i="3"/>
  <c r="K65" i="1" l="1"/>
  <c r="M65" i="1" s="1"/>
  <c r="C67" i="3"/>
  <c r="K66" i="1" l="1"/>
  <c r="M66" i="1" s="1"/>
  <c r="C68" i="3"/>
  <c r="K67" i="1" l="1"/>
  <c r="M67" i="1" s="1"/>
  <c r="C69" i="3"/>
  <c r="K68" i="1" l="1"/>
  <c r="M68" i="1" s="1"/>
  <c r="C70" i="3"/>
  <c r="K69" i="1" l="1"/>
  <c r="M69" i="1" s="1"/>
  <c r="C71" i="3"/>
  <c r="K70" i="1" l="1"/>
  <c r="M70" i="1" s="1"/>
  <c r="C72" i="3"/>
  <c r="K71" i="1" l="1"/>
  <c r="M71" i="1" s="1"/>
  <c r="C73" i="3"/>
  <c r="K72" i="1" l="1"/>
  <c r="M72" i="1" s="1"/>
  <c r="C74" i="3"/>
  <c r="K73" i="1" l="1"/>
  <c r="M73" i="1" s="1"/>
  <c r="C75" i="3"/>
  <c r="K74" i="1" l="1"/>
  <c r="M74" i="1" s="1"/>
  <c r="C76" i="3"/>
  <c r="K75" i="1" l="1"/>
  <c r="M75" i="1" s="1"/>
  <c r="C77" i="3"/>
  <c r="K76" i="1" l="1"/>
  <c r="M76" i="1" s="1"/>
  <c r="C78" i="3"/>
  <c r="K77" i="1" l="1"/>
  <c r="M77" i="1" s="1"/>
  <c r="C79" i="3"/>
  <c r="K78" i="1" s="1"/>
  <c r="M78" i="1" s="1"/>
</calcChain>
</file>

<file path=xl/sharedStrings.xml><?xml version="1.0" encoding="utf-8"?>
<sst xmlns="http://schemas.openxmlformats.org/spreadsheetml/2006/main" count="29" uniqueCount="24">
  <si>
    <t>Week</t>
  </si>
  <si>
    <t>Observation</t>
  </si>
  <si>
    <t>Year</t>
  </si>
  <si>
    <t>Period</t>
  </si>
  <si>
    <t>Original Data</t>
  </si>
  <si>
    <t>Deseasonalized Data</t>
  </si>
  <si>
    <t>Impact(%)</t>
  </si>
  <si>
    <t>Adjusted Deseasonalized Data</t>
  </si>
  <si>
    <t>SES</t>
  </si>
  <si>
    <t>Deseasonalized Statistical Forecast</t>
  </si>
  <si>
    <t>SI</t>
  </si>
  <si>
    <t>Forecast Model</t>
  </si>
  <si>
    <t>a</t>
  </si>
  <si>
    <t>week 1</t>
  </si>
  <si>
    <t>week 2</t>
  </si>
  <si>
    <t>week 3</t>
  </si>
  <si>
    <t>week 4</t>
  </si>
  <si>
    <t>week 5</t>
  </si>
  <si>
    <t>id</t>
  </si>
  <si>
    <t>x</t>
  </si>
  <si>
    <t>y</t>
  </si>
  <si>
    <t>LRL</t>
  </si>
  <si>
    <t>slope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</si>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</sst>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1" xfId="0" applyFill="1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3" borderId="3" xfId="0" applyFill="1" applyBorder="1"/>
    <xf numFmtId="0" fontId="3" fillId="0" borderId="4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5" xfId="0" applyFill="1" applyBorder="1"/>
    <xf numFmtId="0" fontId="0" fillId="0" borderId="3" xfId="0" applyBorder="1"/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SES!$E$2:$E$78</c:f>
              <c:numCache>
                <c:formatCode>General</c:formatCode>
                <c:ptCount val="77"/>
                <c:pt idx="0">
                  <c:v>726.73</c:v>
                </c:pt>
                <c:pt idx="1">
                  <c:v>717.36</c:v>
                </c:pt>
                <c:pt idx="2">
                  <c:v>729.71</c:v>
                </c:pt>
                <c:pt idx="3">
                  <c:v>729.34</c:v>
                </c:pt>
                <c:pt idx="4">
                  <c:v>729.9</c:v>
                </c:pt>
                <c:pt idx="5">
                  <c:v>731.03</c:v>
                </c:pt>
                <c:pt idx="6">
                  <c:v>722.51</c:v>
                </c:pt>
                <c:pt idx="7">
                  <c:v>726.65</c:v>
                </c:pt>
                <c:pt idx="8">
                  <c:v>728.13</c:v>
                </c:pt>
                <c:pt idx="9">
                  <c:v>731.59</c:v>
                </c:pt>
                <c:pt idx="10">
                  <c:v>721.88</c:v>
                </c:pt>
                <c:pt idx="11">
                  <c:v>719.92</c:v>
                </c:pt>
                <c:pt idx="12">
                  <c:v>720.6</c:v>
                </c:pt>
                <c:pt idx="13">
                  <c:v>718.04</c:v>
                </c:pt>
                <c:pt idx="14">
                  <c:v>724.86</c:v>
                </c:pt>
                <c:pt idx="15">
                  <c:v>724.85</c:v>
                </c:pt>
                <c:pt idx="16">
                  <c:v>725.79</c:v>
                </c:pt>
                <c:pt idx="17">
                  <c:v>732.38</c:v>
                </c:pt>
                <c:pt idx="18">
                  <c:v>726.3</c:v>
                </c:pt>
                <c:pt idx="19">
                  <c:v>726.89</c:v>
                </c:pt>
                <c:pt idx="20">
                  <c:v>729.53</c:v>
                </c:pt>
                <c:pt idx="21">
                  <c:v>726.36</c:v>
                </c:pt>
                <c:pt idx="22">
                  <c:v>724.97</c:v>
                </c:pt>
                <c:pt idx="23">
                  <c:v>722.54</c:v>
                </c:pt>
                <c:pt idx="24">
                  <c:v>721.4</c:v>
                </c:pt>
                <c:pt idx="25">
                  <c:v>719.71</c:v>
                </c:pt>
                <c:pt idx="26">
                  <c:v>719.57</c:v>
                </c:pt>
                <c:pt idx="27">
                  <c:v>723.27</c:v>
                </c:pt>
                <c:pt idx="28">
                  <c:v>722.71</c:v>
                </c:pt>
                <c:pt idx="29">
                  <c:v>733.85</c:v>
                </c:pt>
                <c:pt idx="30">
                  <c:v>729.54</c:v>
                </c:pt>
                <c:pt idx="31">
                  <c:v>733.59</c:v>
                </c:pt>
                <c:pt idx="32">
                  <c:v>741.94</c:v>
                </c:pt>
                <c:pt idx="33">
                  <c:v>737.96</c:v>
                </c:pt>
                <c:pt idx="34">
                  <c:v>730.21</c:v>
                </c:pt>
                <c:pt idx="35">
                  <c:v>732.51</c:v>
                </c:pt>
                <c:pt idx="36">
                  <c:v>734.57</c:v>
                </c:pt>
                <c:pt idx="37">
                  <c:v>729.6</c:v>
                </c:pt>
                <c:pt idx="38">
                  <c:v>736.19</c:v>
                </c:pt>
                <c:pt idx="39">
                  <c:v>736.96</c:v>
                </c:pt>
                <c:pt idx="40">
                  <c:v>737.87</c:v>
                </c:pt>
                <c:pt idx="41">
                  <c:v>743.94</c:v>
                </c:pt>
                <c:pt idx="42">
                  <c:v>736.88</c:v>
                </c:pt>
                <c:pt idx="43">
                  <c:v>741.9</c:v>
                </c:pt>
                <c:pt idx="44">
                  <c:v>748.18</c:v>
                </c:pt>
                <c:pt idx="45">
                  <c:v>742.93</c:v>
                </c:pt>
                <c:pt idx="46">
                  <c:v>744.25</c:v>
                </c:pt>
                <c:pt idx="47">
                  <c:v>745.59</c:v>
                </c:pt>
                <c:pt idx="48">
                  <c:v>743.88</c:v>
                </c:pt>
                <c:pt idx="49">
                  <c:v>739.41</c:v>
                </c:pt>
                <c:pt idx="50">
                  <c:v>741.91</c:v>
                </c:pt>
                <c:pt idx="51">
                  <c:v>740.23</c:v>
                </c:pt>
                <c:pt idx="52">
                  <c:v>747.47</c:v>
                </c:pt>
                <c:pt idx="53">
                  <c:v>753.42</c:v>
                </c:pt>
                <c:pt idx="54">
                  <c:v>745.29</c:v>
                </c:pt>
                <c:pt idx="55">
                  <c:v>752.47</c:v>
                </c:pt>
                <c:pt idx="56">
                  <c:v>750.1</c:v>
                </c:pt>
                <c:pt idx="57">
                  <c:v>754</c:v>
                </c:pt>
                <c:pt idx="58">
                  <c:v>742.54</c:v>
                </c:pt>
                <c:pt idx="59">
                  <c:v>747.57</c:v>
                </c:pt>
                <c:pt idx="60">
                  <c:v>743.14</c:v>
                </c:pt>
                <c:pt idx="61">
                  <c:v>740.39</c:v>
                </c:pt>
                <c:pt idx="62">
                  <c:v>746.48</c:v>
                </c:pt>
                <c:pt idx="63">
                  <c:v>748.92</c:v>
                </c:pt>
                <c:pt idx="64">
                  <c:v>746.29</c:v>
                </c:pt>
                <c:pt idx="65">
                  <c:v>755.97</c:v>
                </c:pt>
                <c:pt idx="66">
                  <c:v>755.24</c:v>
                </c:pt>
                <c:pt idx="67">
                  <c:v>761.28</c:v>
                </c:pt>
                <c:pt idx="68">
                  <c:v>756.39</c:v>
                </c:pt>
                <c:pt idx="69">
                  <c:v>758.32</c:v>
                </c:pt>
                <c:pt idx="70">
                  <c:v>762.12</c:v>
                </c:pt>
                <c:pt idx="71">
                  <c:v>752.62</c:v>
                </c:pt>
                <c:pt idx="72">
                  <c:v>757.9</c:v>
                </c:pt>
                <c:pt idx="73">
                  <c:v>760.73</c:v>
                </c:pt>
                <c:pt idx="74">
                  <c:v>747.76</c:v>
                </c:pt>
                <c:pt idx="75">
                  <c:v>756.74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E-4276-8E3A-D203E49396F3}"/>
            </c:ext>
          </c:extLst>
        </c:ser>
        <c:ser>
          <c:idx val="1"/>
          <c:order val="1"/>
          <c:tx>
            <c:strRef>
              <c:f>SES!$M$1</c:f>
              <c:strCache>
                <c:ptCount val="1"/>
                <c:pt idx="0">
                  <c:v>Forecast Model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SES!$M$2:$M$78</c:f>
              <c:numCache>
                <c:formatCode>General</c:formatCode>
                <c:ptCount val="77"/>
                <c:pt idx="0">
                  <c:v>713.25622222439313</c:v>
                </c:pt>
                <c:pt idx="1">
                  <c:v>716.54472310977383</c:v>
                </c:pt>
                <c:pt idx="2">
                  <c:v>720.96498110479763</c:v>
                </c:pt>
                <c:pt idx="3">
                  <c:v>725.96160752251956</c:v>
                </c:pt>
                <c:pt idx="4">
                  <c:v>728.10988714049734</c:v>
                </c:pt>
                <c:pt idx="5">
                  <c:v>735.94265116275108</c:v>
                </c:pt>
                <c:pt idx="6">
                  <c:v>727.07314037338438</c:v>
                </c:pt>
                <c:pt idx="7">
                  <c:v>728.48121397204204</c:v>
                </c:pt>
                <c:pt idx="8">
                  <c:v>728.82586768174701</c:v>
                </c:pt>
                <c:pt idx="9">
                  <c:v>728.26690910135596</c:v>
                </c:pt>
                <c:pt idx="10">
                  <c:v>723.89271137188302</c:v>
                </c:pt>
                <c:pt idx="11">
                  <c:v>723.45258362356537</c:v>
                </c:pt>
                <c:pt idx="12">
                  <c:v>713.25622222439313</c:v>
                </c:pt>
                <c:pt idx="13">
                  <c:v>716.9829833651371</c:v>
                </c:pt>
                <c:pt idx="14">
                  <c:v>721.52432493354934</c:v>
                </c:pt>
                <c:pt idx="15">
                  <c:v>723.81667338696298</c:v>
                </c:pt>
                <c:pt idx="16">
                  <c:v>724.78510593543592</c:v>
                </c:pt>
                <c:pt idx="17">
                  <c:v>732.19297676988447</c:v>
                </c:pt>
                <c:pt idx="18">
                  <c:v>725.88415826602386</c:v>
                </c:pt>
                <c:pt idx="19">
                  <c:v>729.78681558256233</c:v>
                </c:pt>
                <c:pt idx="20">
                  <c:v>729.59549200454944</c:v>
                </c:pt>
                <c:pt idx="21">
                  <c:v>729.35562260317113</c:v>
                </c:pt>
                <c:pt idx="22">
                  <c:v>721.8392846523692</c:v>
                </c:pt>
                <c:pt idx="23">
                  <c:v>723.9772631623897</c:v>
                </c:pt>
                <c:pt idx="24">
                  <c:v>721.84072888061871</c:v>
                </c:pt>
                <c:pt idx="25">
                  <c:v>718.16423022840354</c:v>
                </c:pt>
                <c:pt idx="26">
                  <c:v>722.95575193507045</c:v>
                </c:pt>
                <c:pt idx="27">
                  <c:v>721.88363318795587</c:v>
                </c:pt>
                <c:pt idx="28">
                  <c:v>723.02915403861937</c:v>
                </c:pt>
                <c:pt idx="29">
                  <c:v>729.75430790674557</c:v>
                </c:pt>
                <c:pt idx="30">
                  <c:v>725.3999034657794</c:v>
                </c:pt>
                <c:pt idx="31">
                  <c:v>731.1754178023391</c:v>
                </c:pt>
                <c:pt idx="32">
                  <c:v>733.65111595960457</c:v>
                </c:pt>
                <c:pt idx="33">
                  <c:v>737.58318857832228</c:v>
                </c:pt>
                <c:pt idx="34">
                  <c:v>731.66915556099786</c:v>
                </c:pt>
                <c:pt idx="35">
                  <c:v>731.51631685887185</c:v>
                </c:pt>
                <c:pt idx="36">
                  <c:v>730.5791161151169</c:v>
                </c:pt>
                <c:pt idx="37">
                  <c:v>729.06613003852192</c:v>
                </c:pt>
                <c:pt idx="38">
                  <c:v>733.41234640635696</c:v>
                </c:pt>
                <c:pt idx="39">
                  <c:v>735.43375306182418</c:v>
                </c:pt>
                <c:pt idx="40">
                  <c:v>736.65825929858886</c:v>
                </c:pt>
                <c:pt idx="41">
                  <c:v>744.28451869928256</c:v>
                </c:pt>
                <c:pt idx="42">
                  <c:v>737.60247235648967</c:v>
                </c:pt>
                <c:pt idx="43">
                  <c:v>740.99348547463694</c:v>
                </c:pt>
                <c:pt idx="44">
                  <c:v>742.73359244667017</c:v>
                </c:pt>
                <c:pt idx="45">
                  <c:v>745.24591100993871</c:v>
                </c:pt>
                <c:pt idx="46">
                  <c:v>737.93744061708537</c:v>
                </c:pt>
                <c:pt idx="47">
                  <c:v>741.67523372521021</c:v>
                </c:pt>
                <c:pt idx="48">
                  <c:v>742.17403034903293</c:v>
                </c:pt>
                <c:pt idx="49">
                  <c:v>739.47095369240412</c:v>
                </c:pt>
                <c:pt idx="50">
                  <c:v>743.57913093193145</c:v>
                </c:pt>
                <c:pt idx="51">
                  <c:v>743.38044352008967</c:v>
                </c:pt>
                <c:pt idx="52">
                  <c:v>742.27166590688057</c:v>
                </c:pt>
                <c:pt idx="53">
                  <c:v>751.9664671553636</c:v>
                </c:pt>
                <c:pt idx="54">
                  <c:v>746.11108935879656</c:v>
                </c:pt>
                <c:pt idx="55">
                  <c:v>749.49748852919174</c:v>
                </c:pt>
                <c:pt idx="56">
                  <c:v>752.28464543392124</c:v>
                </c:pt>
                <c:pt idx="57">
                  <c:v>750.97550009364875</c:v>
                </c:pt>
                <c:pt idx="58">
                  <c:v>746.26433560295459</c:v>
                </c:pt>
                <c:pt idx="59">
                  <c:v>744.98848353367487</c:v>
                </c:pt>
                <c:pt idx="60">
                  <c:v>744.81369435286524</c:v>
                </c:pt>
                <c:pt idx="61">
                  <c:v>740.41266225703612</c:v>
                </c:pt>
                <c:pt idx="62">
                  <c:v>744.5411609697934</c:v>
                </c:pt>
                <c:pt idx="63">
                  <c:v>746.15200541715819</c:v>
                </c:pt>
                <c:pt idx="64">
                  <c:v>748.00183475193592</c:v>
                </c:pt>
                <c:pt idx="65">
                  <c:v>754.25905091232892</c:v>
                </c:pt>
                <c:pt idx="66">
                  <c:v>748.5063480536819</c:v>
                </c:pt>
                <c:pt idx="67">
                  <c:v>755.69752960521839</c:v>
                </c:pt>
                <c:pt idx="68">
                  <c:v>759.80145100397351</c:v>
                </c:pt>
                <c:pt idx="69">
                  <c:v>757.87572848951277</c:v>
                </c:pt>
                <c:pt idx="70">
                  <c:v>751.83036587802667</c:v>
                </c:pt>
                <c:pt idx="71">
                  <c:v>757.57098702210351</c:v>
                </c:pt>
                <c:pt idx="72">
                  <c:v>753.61312993228501</c:v>
                </c:pt>
                <c:pt idx="73">
                  <c:v>752.13811793662228</c:v>
                </c:pt>
                <c:pt idx="74">
                  <c:v>780.79731498045612</c:v>
                </c:pt>
                <c:pt idx="75">
                  <c:v>793.10526080458396</c:v>
                </c:pt>
                <c:pt idx="76">
                  <c:v>775.4024363559281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E-4276-8E3A-D203E493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580518"/>
        <c:axId val="1179370109"/>
      </c:lineChart>
      <c:catAx>
        <c:axId val="1987580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179370109"/>
        <c:crosses val="autoZero"/>
        <c:auto val="1"/>
        <c:lblAlgn val="ctr"/>
        <c:lblOffset val="100"/>
        <c:noMultiLvlLbl val="1"/>
      </c:catAx>
      <c:valAx>
        <c:axId val="1179370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98758051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SES!$E$2:$E$77</c:f>
              <c:numCache>
                <c:formatCode>General</c:formatCode>
                <c:ptCount val="76"/>
                <c:pt idx="0">
                  <c:v>726.73</c:v>
                </c:pt>
                <c:pt idx="1">
                  <c:v>717.36</c:v>
                </c:pt>
                <c:pt idx="2">
                  <c:v>729.71</c:v>
                </c:pt>
                <c:pt idx="3">
                  <c:v>729.34</c:v>
                </c:pt>
                <c:pt idx="4">
                  <c:v>729.9</c:v>
                </c:pt>
                <c:pt idx="5">
                  <c:v>731.03</c:v>
                </c:pt>
                <c:pt idx="6">
                  <c:v>722.51</c:v>
                </c:pt>
                <c:pt idx="7">
                  <c:v>726.65</c:v>
                </c:pt>
                <c:pt idx="8">
                  <c:v>728.13</c:v>
                </c:pt>
                <c:pt idx="9">
                  <c:v>731.59</c:v>
                </c:pt>
                <c:pt idx="10">
                  <c:v>721.88</c:v>
                </c:pt>
                <c:pt idx="11">
                  <c:v>719.92</c:v>
                </c:pt>
                <c:pt idx="12">
                  <c:v>720.6</c:v>
                </c:pt>
                <c:pt idx="13">
                  <c:v>718.04</c:v>
                </c:pt>
                <c:pt idx="14">
                  <c:v>724.86</c:v>
                </c:pt>
                <c:pt idx="15">
                  <c:v>724.85</c:v>
                </c:pt>
                <c:pt idx="16">
                  <c:v>725.79</c:v>
                </c:pt>
                <c:pt idx="17">
                  <c:v>732.38</c:v>
                </c:pt>
                <c:pt idx="18">
                  <c:v>726.3</c:v>
                </c:pt>
                <c:pt idx="19">
                  <c:v>726.89</c:v>
                </c:pt>
                <c:pt idx="20">
                  <c:v>729.53</c:v>
                </c:pt>
                <c:pt idx="21">
                  <c:v>726.36</c:v>
                </c:pt>
                <c:pt idx="22">
                  <c:v>724.97</c:v>
                </c:pt>
                <c:pt idx="23">
                  <c:v>722.54</c:v>
                </c:pt>
                <c:pt idx="24">
                  <c:v>721.4</c:v>
                </c:pt>
                <c:pt idx="25">
                  <c:v>719.71</c:v>
                </c:pt>
                <c:pt idx="26">
                  <c:v>719.57</c:v>
                </c:pt>
                <c:pt idx="27">
                  <c:v>723.27</c:v>
                </c:pt>
                <c:pt idx="28">
                  <c:v>722.71</c:v>
                </c:pt>
                <c:pt idx="29">
                  <c:v>733.85</c:v>
                </c:pt>
                <c:pt idx="30">
                  <c:v>729.54</c:v>
                </c:pt>
                <c:pt idx="31">
                  <c:v>733.59</c:v>
                </c:pt>
                <c:pt idx="32">
                  <c:v>741.94</c:v>
                </c:pt>
                <c:pt idx="33">
                  <c:v>737.96</c:v>
                </c:pt>
                <c:pt idx="34">
                  <c:v>730.21</c:v>
                </c:pt>
                <c:pt idx="35">
                  <c:v>732.51</c:v>
                </c:pt>
                <c:pt idx="36">
                  <c:v>734.57</c:v>
                </c:pt>
                <c:pt idx="37">
                  <c:v>729.6</c:v>
                </c:pt>
                <c:pt idx="38">
                  <c:v>736.19</c:v>
                </c:pt>
                <c:pt idx="39">
                  <c:v>736.96</c:v>
                </c:pt>
                <c:pt idx="40">
                  <c:v>737.87</c:v>
                </c:pt>
                <c:pt idx="41">
                  <c:v>743.94</c:v>
                </c:pt>
                <c:pt idx="42">
                  <c:v>736.88</c:v>
                </c:pt>
                <c:pt idx="43">
                  <c:v>741.9</c:v>
                </c:pt>
                <c:pt idx="44">
                  <c:v>748.18</c:v>
                </c:pt>
                <c:pt idx="45">
                  <c:v>742.93</c:v>
                </c:pt>
                <c:pt idx="46">
                  <c:v>744.25</c:v>
                </c:pt>
                <c:pt idx="47">
                  <c:v>745.59</c:v>
                </c:pt>
                <c:pt idx="48">
                  <c:v>743.88</c:v>
                </c:pt>
                <c:pt idx="49">
                  <c:v>739.41</c:v>
                </c:pt>
                <c:pt idx="50">
                  <c:v>741.91</c:v>
                </c:pt>
                <c:pt idx="51">
                  <c:v>740.23</c:v>
                </c:pt>
                <c:pt idx="52">
                  <c:v>747.47</c:v>
                </c:pt>
                <c:pt idx="53">
                  <c:v>753.42</c:v>
                </c:pt>
                <c:pt idx="54">
                  <c:v>745.29</c:v>
                </c:pt>
                <c:pt idx="55">
                  <c:v>752.47</c:v>
                </c:pt>
                <c:pt idx="56">
                  <c:v>750.1</c:v>
                </c:pt>
                <c:pt idx="57">
                  <c:v>754</c:v>
                </c:pt>
                <c:pt idx="58">
                  <c:v>742.54</c:v>
                </c:pt>
                <c:pt idx="59">
                  <c:v>747.57</c:v>
                </c:pt>
                <c:pt idx="60">
                  <c:v>743.14</c:v>
                </c:pt>
                <c:pt idx="61">
                  <c:v>740.39</c:v>
                </c:pt>
                <c:pt idx="62">
                  <c:v>746.48</c:v>
                </c:pt>
                <c:pt idx="63">
                  <c:v>748.92</c:v>
                </c:pt>
                <c:pt idx="64">
                  <c:v>746.29</c:v>
                </c:pt>
                <c:pt idx="65">
                  <c:v>755.97</c:v>
                </c:pt>
                <c:pt idx="66">
                  <c:v>755.24</c:v>
                </c:pt>
                <c:pt idx="67">
                  <c:v>761.28</c:v>
                </c:pt>
                <c:pt idx="68">
                  <c:v>756.39</c:v>
                </c:pt>
                <c:pt idx="69">
                  <c:v>758.32</c:v>
                </c:pt>
                <c:pt idx="70">
                  <c:v>762.12</c:v>
                </c:pt>
                <c:pt idx="71">
                  <c:v>752.62</c:v>
                </c:pt>
                <c:pt idx="72">
                  <c:v>757.9</c:v>
                </c:pt>
                <c:pt idx="73">
                  <c:v>760.73</c:v>
                </c:pt>
                <c:pt idx="74">
                  <c:v>747.76</c:v>
                </c:pt>
                <c:pt idx="75">
                  <c:v>756.74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D-4321-8449-5926D92A6F49}"/>
            </c:ext>
          </c:extLst>
        </c:ser>
        <c:ser>
          <c:idx val="1"/>
          <c:order val="1"/>
          <c:tx>
            <c:strRef>
              <c:f>SES!$F$1</c:f>
              <c:strCache>
                <c:ptCount val="1"/>
                <c:pt idx="0">
                  <c:v>Deseasonalized Data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SES!$F$2:$F$77</c:f>
              <c:numCache>
                <c:formatCode>General</c:formatCode>
                <c:ptCount val="76"/>
                <c:pt idx="0">
                  <c:v>729.47</c:v>
                </c:pt>
                <c:pt idx="1">
                  <c:v>723.53</c:v>
                </c:pt>
                <c:pt idx="2">
                  <c:v>731.89</c:v>
                </c:pt>
                <c:pt idx="3">
                  <c:v>730.89</c:v>
                </c:pt>
                <c:pt idx="4">
                  <c:v>730.99</c:v>
                </c:pt>
                <c:pt idx="5">
                  <c:v>725.22</c:v>
                </c:pt>
                <c:pt idx="6">
                  <c:v>723.09</c:v>
                </c:pt>
                <c:pt idx="7">
                  <c:v>723.55</c:v>
                </c:pt>
                <c:pt idx="8">
                  <c:v>723.77</c:v>
                </c:pt>
                <c:pt idx="9">
                  <c:v>727.42</c:v>
                </c:pt>
                <c:pt idx="10">
                  <c:v>723.75</c:v>
                </c:pt>
                <c:pt idx="11">
                  <c:v>721.22</c:v>
                </c:pt>
                <c:pt idx="12">
                  <c:v>723.31</c:v>
                </c:pt>
                <c:pt idx="13">
                  <c:v>724.21</c:v>
                </c:pt>
                <c:pt idx="14">
                  <c:v>727.03</c:v>
                </c:pt>
                <c:pt idx="15">
                  <c:v>726.38</c:v>
                </c:pt>
                <c:pt idx="16">
                  <c:v>726.88</c:v>
                </c:pt>
                <c:pt idx="17">
                  <c:v>726.56</c:v>
                </c:pt>
                <c:pt idx="18">
                  <c:v>726.88</c:v>
                </c:pt>
                <c:pt idx="19">
                  <c:v>723.78</c:v>
                </c:pt>
                <c:pt idx="20">
                  <c:v>725.17</c:v>
                </c:pt>
                <c:pt idx="21">
                  <c:v>722.22</c:v>
                </c:pt>
                <c:pt idx="22">
                  <c:v>726.86</c:v>
                </c:pt>
                <c:pt idx="23">
                  <c:v>723.84</c:v>
                </c:pt>
                <c:pt idx="24">
                  <c:v>724.12</c:v>
                </c:pt>
                <c:pt idx="25">
                  <c:v>725.89</c:v>
                </c:pt>
                <c:pt idx="26">
                  <c:v>721.72</c:v>
                </c:pt>
                <c:pt idx="27">
                  <c:v>724.8</c:v>
                </c:pt>
                <c:pt idx="28">
                  <c:v>723.8</c:v>
                </c:pt>
                <c:pt idx="29">
                  <c:v>728.01</c:v>
                </c:pt>
                <c:pt idx="30">
                  <c:v>730.13</c:v>
                </c:pt>
                <c:pt idx="31">
                  <c:v>730.46</c:v>
                </c:pt>
                <c:pt idx="32">
                  <c:v>737.5</c:v>
                </c:pt>
                <c:pt idx="33">
                  <c:v>733.75</c:v>
                </c:pt>
                <c:pt idx="34">
                  <c:v>732.11</c:v>
                </c:pt>
                <c:pt idx="35">
                  <c:v>733.83</c:v>
                </c:pt>
                <c:pt idx="36">
                  <c:v>737.34</c:v>
                </c:pt>
                <c:pt idx="37">
                  <c:v>735.87</c:v>
                </c:pt>
                <c:pt idx="38">
                  <c:v>738.39</c:v>
                </c:pt>
                <c:pt idx="39">
                  <c:v>738.52</c:v>
                </c:pt>
                <c:pt idx="40">
                  <c:v>738.98</c:v>
                </c:pt>
                <c:pt idx="41">
                  <c:v>738.02</c:v>
                </c:pt>
                <c:pt idx="42">
                  <c:v>737.47</c:v>
                </c:pt>
                <c:pt idx="43">
                  <c:v>738.74</c:v>
                </c:pt>
                <c:pt idx="44">
                  <c:v>743.71</c:v>
                </c:pt>
                <c:pt idx="45">
                  <c:v>738.7</c:v>
                </c:pt>
                <c:pt idx="46">
                  <c:v>746.18</c:v>
                </c:pt>
                <c:pt idx="47">
                  <c:v>746.93</c:v>
                </c:pt>
                <c:pt idx="48">
                  <c:v>746.69</c:v>
                </c:pt>
                <c:pt idx="49">
                  <c:v>745.77</c:v>
                </c:pt>
                <c:pt idx="50">
                  <c:v>744.12</c:v>
                </c:pt>
                <c:pt idx="51">
                  <c:v>741.8</c:v>
                </c:pt>
                <c:pt idx="52">
                  <c:v>748.6</c:v>
                </c:pt>
                <c:pt idx="53">
                  <c:v>747.43</c:v>
                </c:pt>
                <c:pt idx="54">
                  <c:v>745.89</c:v>
                </c:pt>
                <c:pt idx="55">
                  <c:v>749.26</c:v>
                </c:pt>
                <c:pt idx="56">
                  <c:v>745.61</c:v>
                </c:pt>
                <c:pt idx="57">
                  <c:v>749.7</c:v>
                </c:pt>
                <c:pt idx="58">
                  <c:v>744.47</c:v>
                </c:pt>
                <c:pt idx="59">
                  <c:v>748.91</c:v>
                </c:pt>
                <c:pt idx="60">
                  <c:v>745.94</c:v>
                </c:pt>
                <c:pt idx="61">
                  <c:v>746.75</c:v>
                </c:pt>
                <c:pt idx="62">
                  <c:v>748.71</c:v>
                </c:pt>
                <c:pt idx="63">
                  <c:v>750.5</c:v>
                </c:pt>
                <c:pt idx="64">
                  <c:v>747.41</c:v>
                </c:pt>
                <c:pt idx="65">
                  <c:v>749.95</c:v>
                </c:pt>
                <c:pt idx="66">
                  <c:v>755.84</c:v>
                </c:pt>
                <c:pt idx="67">
                  <c:v>758.03</c:v>
                </c:pt>
                <c:pt idx="68">
                  <c:v>751.86</c:v>
                </c:pt>
                <c:pt idx="69">
                  <c:v>754</c:v>
                </c:pt>
                <c:pt idx="70">
                  <c:v>764.1</c:v>
                </c:pt>
                <c:pt idx="71">
                  <c:v>753.97</c:v>
                </c:pt>
                <c:pt idx="72">
                  <c:v>760.76</c:v>
                </c:pt>
                <c:pt idx="73">
                  <c:v>767.27</c:v>
                </c:pt>
                <c:pt idx="74">
                  <c:v>750</c:v>
                </c:pt>
                <c:pt idx="75">
                  <c:v>758.33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D-4321-8449-5926D92A6F49}"/>
            </c:ext>
          </c:extLst>
        </c:ser>
        <c:ser>
          <c:idx val="2"/>
          <c:order val="2"/>
          <c:tx>
            <c:strRef>
              <c:f>SES!$I$1</c:f>
              <c:strCache>
                <c:ptCount val="1"/>
                <c:pt idx="0">
                  <c:v>Adjusted Deseasonalized Data</c:v>
                </c:pt>
              </c:strCache>
            </c:strRef>
          </c:tx>
          <c:spPr>
            <a:ln w="28575" cmpd="sng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SES!$I$2:$I$77</c:f>
              <c:numCache>
                <c:formatCode>General</c:formatCode>
                <c:ptCount val="76"/>
                <c:pt idx="0">
                  <c:v>729.47</c:v>
                </c:pt>
                <c:pt idx="1">
                  <c:v>723.53</c:v>
                </c:pt>
                <c:pt idx="2">
                  <c:v>731.89</c:v>
                </c:pt>
                <c:pt idx="3">
                  <c:v>730.89</c:v>
                </c:pt>
                <c:pt idx="4">
                  <c:v>730.99</c:v>
                </c:pt>
                <c:pt idx="5">
                  <c:v>725.22</c:v>
                </c:pt>
                <c:pt idx="6">
                  <c:v>723.09</c:v>
                </c:pt>
                <c:pt idx="7">
                  <c:v>723.55</c:v>
                </c:pt>
                <c:pt idx="8">
                  <c:v>723.77</c:v>
                </c:pt>
                <c:pt idx="9">
                  <c:v>727.42</c:v>
                </c:pt>
                <c:pt idx="10">
                  <c:v>723.75</c:v>
                </c:pt>
                <c:pt idx="11">
                  <c:v>721.22</c:v>
                </c:pt>
                <c:pt idx="12">
                  <c:v>723.31</c:v>
                </c:pt>
                <c:pt idx="13">
                  <c:v>724.21</c:v>
                </c:pt>
                <c:pt idx="14">
                  <c:v>727.03</c:v>
                </c:pt>
                <c:pt idx="15">
                  <c:v>726.38</c:v>
                </c:pt>
                <c:pt idx="16">
                  <c:v>726.88</c:v>
                </c:pt>
                <c:pt idx="17">
                  <c:v>726.56</c:v>
                </c:pt>
                <c:pt idx="18">
                  <c:v>726.88</c:v>
                </c:pt>
                <c:pt idx="19">
                  <c:v>723.78</c:v>
                </c:pt>
                <c:pt idx="20">
                  <c:v>725.17</c:v>
                </c:pt>
                <c:pt idx="21">
                  <c:v>722.22</c:v>
                </c:pt>
                <c:pt idx="22">
                  <c:v>726.86</c:v>
                </c:pt>
                <c:pt idx="23">
                  <c:v>723.84</c:v>
                </c:pt>
                <c:pt idx="24">
                  <c:v>724.12</c:v>
                </c:pt>
                <c:pt idx="25">
                  <c:v>725.89</c:v>
                </c:pt>
                <c:pt idx="26">
                  <c:v>721.72</c:v>
                </c:pt>
                <c:pt idx="27">
                  <c:v>724.8</c:v>
                </c:pt>
                <c:pt idx="28">
                  <c:v>723.8</c:v>
                </c:pt>
                <c:pt idx="29">
                  <c:v>728.01</c:v>
                </c:pt>
                <c:pt idx="30">
                  <c:v>730.13</c:v>
                </c:pt>
                <c:pt idx="31">
                  <c:v>730.46</c:v>
                </c:pt>
                <c:pt idx="32">
                  <c:v>737.5</c:v>
                </c:pt>
                <c:pt idx="33">
                  <c:v>733.75</c:v>
                </c:pt>
                <c:pt idx="34">
                  <c:v>732.11</c:v>
                </c:pt>
                <c:pt idx="35">
                  <c:v>733.83</c:v>
                </c:pt>
                <c:pt idx="36">
                  <c:v>737.34</c:v>
                </c:pt>
                <c:pt idx="37">
                  <c:v>735.87</c:v>
                </c:pt>
                <c:pt idx="38">
                  <c:v>738.39</c:v>
                </c:pt>
                <c:pt idx="39">
                  <c:v>738.52</c:v>
                </c:pt>
                <c:pt idx="40">
                  <c:v>738.98</c:v>
                </c:pt>
                <c:pt idx="41">
                  <c:v>738.02</c:v>
                </c:pt>
                <c:pt idx="42">
                  <c:v>737.47</c:v>
                </c:pt>
                <c:pt idx="43">
                  <c:v>738.74</c:v>
                </c:pt>
                <c:pt idx="44">
                  <c:v>743.71</c:v>
                </c:pt>
                <c:pt idx="45">
                  <c:v>738.7</c:v>
                </c:pt>
                <c:pt idx="46">
                  <c:v>746.18</c:v>
                </c:pt>
                <c:pt idx="47">
                  <c:v>746.93</c:v>
                </c:pt>
                <c:pt idx="48">
                  <c:v>746.69</c:v>
                </c:pt>
                <c:pt idx="49">
                  <c:v>745.77</c:v>
                </c:pt>
                <c:pt idx="50">
                  <c:v>744.12</c:v>
                </c:pt>
                <c:pt idx="51">
                  <c:v>741.8</c:v>
                </c:pt>
                <c:pt idx="52">
                  <c:v>748.6</c:v>
                </c:pt>
                <c:pt idx="53">
                  <c:v>747.43</c:v>
                </c:pt>
                <c:pt idx="54">
                  <c:v>745.89</c:v>
                </c:pt>
                <c:pt idx="55">
                  <c:v>749.26</c:v>
                </c:pt>
                <c:pt idx="56">
                  <c:v>745.61</c:v>
                </c:pt>
                <c:pt idx="57">
                  <c:v>749.7</c:v>
                </c:pt>
                <c:pt idx="58">
                  <c:v>744.47</c:v>
                </c:pt>
                <c:pt idx="59">
                  <c:v>748.91</c:v>
                </c:pt>
                <c:pt idx="60">
                  <c:v>745.94</c:v>
                </c:pt>
                <c:pt idx="61">
                  <c:v>746.75</c:v>
                </c:pt>
                <c:pt idx="62">
                  <c:v>748.71</c:v>
                </c:pt>
                <c:pt idx="63">
                  <c:v>750.5</c:v>
                </c:pt>
                <c:pt idx="64">
                  <c:v>747.41</c:v>
                </c:pt>
                <c:pt idx="65">
                  <c:v>749.95</c:v>
                </c:pt>
                <c:pt idx="66">
                  <c:v>755.84</c:v>
                </c:pt>
                <c:pt idx="67">
                  <c:v>758.03</c:v>
                </c:pt>
                <c:pt idx="68">
                  <c:v>751.86</c:v>
                </c:pt>
                <c:pt idx="69">
                  <c:v>754</c:v>
                </c:pt>
                <c:pt idx="70">
                  <c:v>764.1</c:v>
                </c:pt>
                <c:pt idx="71">
                  <c:v>753.97</c:v>
                </c:pt>
                <c:pt idx="72">
                  <c:v>760.76</c:v>
                </c:pt>
                <c:pt idx="73">
                  <c:v>807.65263157894742</c:v>
                </c:pt>
                <c:pt idx="74">
                  <c:v>806.45161290322585</c:v>
                </c:pt>
                <c:pt idx="75">
                  <c:v>758.33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D-4321-8449-5926D92A6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43385"/>
        <c:axId val="1353603777"/>
      </c:lineChart>
      <c:catAx>
        <c:axId val="1672843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353603777"/>
        <c:crosses val="autoZero"/>
        <c:auto val="1"/>
        <c:lblAlgn val="ctr"/>
        <c:lblOffset val="100"/>
        <c:noMultiLvlLbl val="1"/>
      </c:catAx>
      <c:valAx>
        <c:axId val="1353603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67284338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85725</xdr:rowOff>
    </xdr:from>
    <xdr:ext cx="13315950" cy="3248025"/>
    <xdr:graphicFrame macro="">
      <xdr:nvGraphicFramePr>
        <xdr:cNvPr id="1414971020" name="Chart 1">
          <a:extLst>
            <a:ext uri="{FF2B5EF4-FFF2-40B4-BE49-F238E27FC236}">
              <a16:creationId xmlns:a16="http://schemas.microsoft.com/office/drawing/2014/main" id="{00000000-0008-0000-0100-00008CBE5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104775</xdr:colOff>
      <xdr:row>22</xdr:row>
      <xdr:rowOff>0</xdr:rowOff>
    </xdr:from>
    <xdr:ext cx="13344525" cy="3343275"/>
    <xdr:graphicFrame macro="">
      <xdr:nvGraphicFramePr>
        <xdr:cNvPr id="972570595" name="Chart 2">
          <a:extLst>
            <a:ext uri="{FF2B5EF4-FFF2-40B4-BE49-F238E27FC236}">
              <a16:creationId xmlns:a16="http://schemas.microsoft.com/office/drawing/2014/main" id="{00000000-0008-0000-0100-0000E33FF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5" zoomScaleNormal="95" workbookViewId="0">
      <selection activeCell="H10" sqref="H10"/>
    </sheetView>
  </sheetViews>
  <sheetFormatPr defaultColWidth="14.44140625" defaultRowHeight="15" customHeight="1" x14ac:dyDescent="0.3"/>
  <cols>
    <col min="1" max="1" width="8" customWidth="1"/>
    <col min="2" max="2" width="13.6640625" customWidth="1"/>
    <col min="3" max="3" width="5" customWidth="1"/>
    <col min="4" max="4" width="6.88671875" customWidth="1"/>
    <col min="5" max="5" width="16.109375" customWidth="1"/>
    <col min="6" max="6" width="22.109375" customWidth="1"/>
    <col min="7" max="7" width="12.6640625" customWidth="1"/>
    <col min="8" max="8" width="11.33203125" customWidth="1"/>
    <col min="9" max="9" width="31.5546875" customWidth="1"/>
    <col min="10" max="10" width="15.33203125" customWidth="1"/>
    <col min="11" max="11" width="35.6640625" customWidth="1"/>
    <col min="12" max="13" width="17.88671875" customWidth="1"/>
    <col min="14" max="26" width="8.6640625" customWidth="1"/>
  </cols>
  <sheetData>
    <row r="1" spans="1:2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12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B2" s="1">
        <v>1</v>
      </c>
      <c r="C2" s="4">
        <v>2014</v>
      </c>
      <c r="D2" s="10">
        <v>1</v>
      </c>
      <c r="E2" s="15">
        <v>726.73</v>
      </c>
      <c r="F2" s="15">
        <v>729.47</v>
      </c>
      <c r="G2" s="11"/>
      <c r="H2" s="1">
        <v>0</v>
      </c>
      <c r="I2" s="1">
        <f t="shared" ref="I2:I77" si="0">F2/(100+H2)*100</f>
        <v>729.47</v>
      </c>
      <c r="J2" s="6" t="s">
        <v>12</v>
      </c>
      <c r="K2" s="1">
        <f>'T1'!C3</f>
        <v>715.94542185684929</v>
      </c>
      <c r="L2" s="1">
        <f t="shared" ref="L2:L13" si="1">E2/F2</f>
        <v>0.99624384827340395</v>
      </c>
      <c r="M2" s="1">
        <f t="shared" ref="M2:M78" si="2">K2*L2</f>
        <v>713.25622222439313</v>
      </c>
    </row>
    <row r="3" spans="1:26" ht="14.4" x14ac:dyDescent="0.3">
      <c r="B3" s="1">
        <v>2</v>
      </c>
      <c r="C3" s="4">
        <v>2014</v>
      </c>
      <c r="D3" s="10">
        <v>2</v>
      </c>
      <c r="E3" s="15">
        <v>717.36</v>
      </c>
      <c r="F3" s="15">
        <v>723.53</v>
      </c>
      <c r="G3" s="11"/>
      <c r="H3" s="1">
        <v>0</v>
      </c>
      <c r="I3" s="1">
        <f t="shared" si="0"/>
        <v>723.53</v>
      </c>
      <c r="J3" s="5">
        <v>0.5</v>
      </c>
      <c r="K3" s="1">
        <f>'T1'!C4</f>
        <v>722.7077109284246</v>
      </c>
      <c r="L3" s="1">
        <f t="shared" si="1"/>
        <v>0.99147236465661415</v>
      </c>
      <c r="M3" s="1">
        <f t="shared" si="2"/>
        <v>716.54472310977383</v>
      </c>
    </row>
    <row r="4" spans="1:26" ht="14.4" x14ac:dyDescent="0.3">
      <c r="B4" s="1">
        <v>3</v>
      </c>
      <c r="C4" s="4">
        <v>2014</v>
      </c>
      <c r="D4" s="10">
        <v>3</v>
      </c>
      <c r="E4" s="15">
        <v>729.71</v>
      </c>
      <c r="F4" s="15">
        <v>731.89</v>
      </c>
      <c r="G4" s="11"/>
      <c r="H4" s="1">
        <v>0</v>
      </c>
      <c r="I4" s="1">
        <f t="shared" si="0"/>
        <v>731.89</v>
      </c>
      <c r="K4" s="1">
        <f>'T1'!C5</f>
        <v>723.11885546421229</v>
      </c>
      <c r="L4" s="1">
        <f t="shared" si="1"/>
        <v>0.99702141032122316</v>
      </c>
      <c r="M4" s="1">
        <f t="shared" si="2"/>
        <v>720.96498110479763</v>
      </c>
    </row>
    <row r="5" spans="1:26" ht="14.4" x14ac:dyDescent="0.3">
      <c r="B5" s="1">
        <v>4</v>
      </c>
      <c r="C5" s="4">
        <v>2014</v>
      </c>
      <c r="D5" s="10">
        <v>4</v>
      </c>
      <c r="E5" s="15">
        <v>729.34</v>
      </c>
      <c r="F5" s="15">
        <v>730.89</v>
      </c>
      <c r="G5" s="11"/>
      <c r="H5" s="1">
        <v>0</v>
      </c>
      <c r="I5" s="1">
        <f t="shared" si="0"/>
        <v>730.89</v>
      </c>
      <c r="K5" s="1">
        <f>'T1'!C6</f>
        <v>727.50442773210614</v>
      </c>
      <c r="L5" s="1">
        <f t="shared" si="1"/>
        <v>0.99787929784235663</v>
      </c>
      <c r="M5" s="1">
        <f t="shared" si="2"/>
        <v>725.96160752251956</v>
      </c>
    </row>
    <row r="6" spans="1:26" ht="14.4" x14ac:dyDescent="0.3">
      <c r="B6" s="1">
        <v>5</v>
      </c>
      <c r="C6" s="4">
        <v>2014</v>
      </c>
      <c r="D6" s="10">
        <v>5</v>
      </c>
      <c r="E6" s="15">
        <v>729.9</v>
      </c>
      <c r="F6" s="15">
        <v>730.99</v>
      </c>
      <c r="G6" s="11"/>
      <c r="H6" s="1">
        <v>0</v>
      </c>
      <c r="I6" s="1">
        <f t="shared" si="0"/>
        <v>730.99</v>
      </c>
      <c r="K6" s="1">
        <f>'T1'!C7</f>
        <v>729.19721386605306</v>
      </c>
      <c r="L6" s="1">
        <f t="shared" si="1"/>
        <v>0.99850887153039025</v>
      </c>
      <c r="M6" s="1">
        <f t="shared" si="2"/>
        <v>728.10988714049734</v>
      </c>
    </row>
    <row r="7" spans="1:26" ht="14.4" x14ac:dyDescent="0.3">
      <c r="B7" s="1">
        <v>6</v>
      </c>
      <c r="C7" s="4">
        <v>2014</v>
      </c>
      <c r="D7" s="10">
        <v>6</v>
      </c>
      <c r="E7" s="15">
        <v>731.03</v>
      </c>
      <c r="F7" s="15">
        <v>725.22</v>
      </c>
      <c r="G7" s="11"/>
      <c r="H7" s="1">
        <v>0</v>
      </c>
      <c r="I7" s="1">
        <f t="shared" si="0"/>
        <v>725.22</v>
      </c>
      <c r="K7" s="1">
        <f>'T1'!C8</f>
        <v>730.09360693302654</v>
      </c>
      <c r="L7" s="1">
        <f t="shared" si="1"/>
        <v>1.0080113620694409</v>
      </c>
      <c r="M7" s="1">
        <f t="shared" si="2"/>
        <v>735.94265116275108</v>
      </c>
    </row>
    <row r="8" spans="1:26" ht="14.4" x14ac:dyDescent="0.3">
      <c r="B8" s="1">
        <v>7</v>
      </c>
      <c r="C8" s="4">
        <v>2014</v>
      </c>
      <c r="D8" s="10">
        <v>7</v>
      </c>
      <c r="E8" s="15">
        <v>722.51</v>
      </c>
      <c r="F8" s="15">
        <v>723.09</v>
      </c>
      <c r="G8" s="11"/>
      <c r="H8" s="1">
        <v>0</v>
      </c>
      <c r="I8" s="1">
        <f t="shared" si="0"/>
        <v>723.09</v>
      </c>
      <c r="K8" s="1">
        <f>'T1'!C9</f>
        <v>727.65680346651334</v>
      </c>
      <c r="L8" s="1">
        <f t="shared" si="1"/>
        <v>0.99919788684672717</v>
      </c>
      <c r="M8" s="1">
        <f t="shared" si="2"/>
        <v>727.07314037338438</v>
      </c>
    </row>
    <row r="9" spans="1:26" ht="14.4" x14ac:dyDescent="0.3">
      <c r="B9" s="1">
        <v>8</v>
      </c>
      <c r="C9" s="4">
        <v>2014</v>
      </c>
      <c r="D9" s="10">
        <v>8</v>
      </c>
      <c r="E9" s="15">
        <v>726.65</v>
      </c>
      <c r="F9" s="15">
        <v>723.55</v>
      </c>
      <c r="G9" s="11"/>
      <c r="H9" s="1">
        <v>0</v>
      </c>
      <c r="I9" s="1">
        <f t="shared" si="0"/>
        <v>723.55</v>
      </c>
      <c r="K9" s="1">
        <f>'T1'!C10</f>
        <v>725.37340173325674</v>
      </c>
      <c r="L9" s="1">
        <f t="shared" si="1"/>
        <v>1.0042844309308272</v>
      </c>
      <c r="M9" s="1">
        <f t="shared" si="2"/>
        <v>728.48121397204204</v>
      </c>
    </row>
    <row r="10" spans="1:26" ht="14.4" x14ac:dyDescent="0.3">
      <c r="B10" s="1">
        <v>9</v>
      </c>
      <c r="C10" s="4">
        <v>2014</v>
      </c>
      <c r="D10" s="10">
        <v>9</v>
      </c>
      <c r="E10" s="15">
        <v>728.13</v>
      </c>
      <c r="F10" s="15">
        <v>723.77</v>
      </c>
      <c r="G10" s="11"/>
      <c r="H10" s="1">
        <v>0</v>
      </c>
      <c r="I10" s="1">
        <f t="shared" si="0"/>
        <v>723.77</v>
      </c>
      <c r="K10" s="1">
        <f>'T1'!C11</f>
        <v>724.46170086662835</v>
      </c>
      <c r="L10" s="1">
        <f t="shared" si="1"/>
        <v>1.0060240131533498</v>
      </c>
      <c r="M10" s="1">
        <f t="shared" si="2"/>
        <v>728.82586768174701</v>
      </c>
    </row>
    <row r="11" spans="1:26" ht="14.4" x14ac:dyDescent="0.3">
      <c r="B11" s="1">
        <v>10</v>
      </c>
      <c r="C11" s="4">
        <v>2014</v>
      </c>
      <c r="D11" s="10">
        <v>10</v>
      </c>
      <c r="E11" s="15">
        <v>731.59</v>
      </c>
      <c r="F11" s="15">
        <v>727.42</v>
      </c>
      <c r="G11" s="11"/>
      <c r="H11" s="1">
        <v>0</v>
      </c>
      <c r="I11" s="1">
        <f t="shared" si="0"/>
        <v>727.42</v>
      </c>
      <c r="K11" s="1">
        <f>'T1'!C12</f>
        <v>724.11585043331411</v>
      </c>
      <c r="L11" s="1">
        <f t="shared" si="1"/>
        <v>1.0057325891506972</v>
      </c>
      <c r="M11" s="1">
        <f t="shared" si="2"/>
        <v>728.26690910135596</v>
      </c>
    </row>
    <row r="12" spans="1:26" ht="14.4" x14ac:dyDescent="0.3">
      <c r="B12" s="1">
        <v>11</v>
      </c>
      <c r="C12" s="4">
        <v>2014</v>
      </c>
      <c r="D12" s="10">
        <v>11</v>
      </c>
      <c r="E12" s="15">
        <v>721.88</v>
      </c>
      <c r="F12" s="15">
        <v>723.75</v>
      </c>
      <c r="G12" s="11"/>
      <c r="H12" s="1">
        <v>0</v>
      </c>
      <c r="I12" s="1">
        <f t="shared" si="0"/>
        <v>723.75</v>
      </c>
      <c r="K12" s="1">
        <f>'T1'!C13</f>
        <v>725.76792521665698</v>
      </c>
      <c r="L12" s="1">
        <f t="shared" si="1"/>
        <v>0.99741623488773745</v>
      </c>
      <c r="M12" s="1">
        <f t="shared" si="2"/>
        <v>723.89271137188302</v>
      </c>
    </row>
    <row r="13" spans="1:26" ht="14.4" x14ac:dyDescent="0.3">
      <c r="B13" s="1">
        <v>12</v>
      </c>
      <c r="C13" s="4">
        <v>2014</v>
      </c>
      <c r="D13" s="10">
        <v>12</v>
      </c>
      <c r="E13" s="15">
        <v>719.92</v>
      </c>
      <c r="F13" s="15">
        <v>721.22</v>
      </c>
      <c r="G13" s="11"/>
      <c r="H13" s="1">
        <v>0</v>
      </c>
      <c r="I13" s="1">
        <f t="shared" si="0"/>
        <v>721.22</v>
      </c>
      <c r="K13" s="1">
        <f>'T1'!C14</f>
        <v>724.75896260832849</v>
      </c>
      <c r="L13" s="1">
        <f t="shared" si="1"/>
        <v>0.9981974986827874</v>
      </c>
      <c r="M13" s="1">
        <f t="shared" si="2"/>
        <v>723.45258362356537</v>
      </c>
    </row>
    <row r="14" spans="1:26" ht="14.4" x14ac:dyDescent="0.3">
      <c r="B14" s="1">
        <v>13</v>
      </c>
      <c r="C14" s="4">
        <v>2015</v>
      </c>
      <c r="D14" s="10">
        <v>1</v>
      </c>
      <c r="E14" s="15">
        <v>720.6</v>
      </c>
      <c r="F14" s="15">
        <v>723.31</v>
      </c>
      <c r="G14" s="11"/>
      <c r="H14" s="1">
        <v>0</v>
      </c>
      <c r="I14" s="1">
        <f t="shared" si="0"/>
        <v>723.31</v>
      </c>
      <c r="K14" s="1">
        <f t="shared" ref="K14:L14" si="3">K2</f>
        <v>715.94542185684929</v>
      </c>
      <c r="L14" s="1">
        <f t="shared" si="3"/>
        <v>0.99624384827340395</v>
      </c>
      <c r="M14" s="1">
        <f t="shared" si="2"/>
        <v>713.25622222439313</v>
      </c>
    </row>
    <row r="15" spans="1:26" ht="14.4" x14ac:dyDescent="0.3">
      <c r="B15" s="1">
        <v>14</v>
      </c>
      <c r="C15" s="4">
        <v>2015</v>
      </c>
      <c r="D15" s="10">
        <v>2</v>
      </c>
      <c r="E15" s="15">
        <v>718.04</v>
      </c>
      <c r="F15" s="15">
        <v>724.21</v>
      </c>
      <c r="G15" s="11"/>
      <c r="H15" s="1">
        <v>0</v>
      </c>
      <c r="I15" s="1">
        <f t="shared" si="0"/>
        <v>724.21</v>
      </c>
      <c r="K15" s="1">
        <f>'T1'!C16</f>
        <v>723.14974065208207</v>
      </c>
      <c r="L15" s="1">
        <f t="shared" ref="L15:L78" si="4">L3</f>
        <v>0.99147236465661415</v>
      </c>
      <c r="M15" s="1">
        <f t="shared" si="2"/>
        <v>716.9829833651371</v>
      </c>
    </row>
    <row r="16" spans="1:26" ht="14.4" x14ac:dyDescent="0.3">
      <c r="B16" s="1">
        <v>15</v>
      </c>
      <c r="C16" s="4">
        <v>2015</v>
      </c>
      <c r="D16" s="10">
        <v>3</v>
      </c>
      <c r="E16" s="15">
        <v>724.86</v>
      </c>
      <c r="F16" s="15">
        <v>727.03</v>
      </c>
      <c r="G16" s="11"/>
      <c r="H16" s="1">
        <v>0</v>
      </c>
      <c r="I16" s="1">
        <f t="shared" si="0"/>
        <v>727.03</v>
      </c>
      <c r="K16" s="1">
        <f>'T1'!C17</f>
        <v>723.67987032604105</v>
      </c>
      <c r="L16" s="1">
        <f t="shared" si="4"/>
        <v>0.99702141032122316</v>
      </c>
      <c r="M16" s="1">
        <f t="shared" si="2"/>
        <v>721.52432493354934</v>
      </c>
    </row>
    <row r="17" spans="2:13" ht="14.4" x14ac:dyDescent="0.3">
      <c r="B17" s="1">
        <v>16</v>
      </c>
      <c r="C17" s="4">
        <v>2015</v>
      </c>
      <c r="D17" s="10">
        <v>4</v>
      </c>
      <c r="E17" s="15">
        <v>724.85</v>
      </c>
      <c r="F17" s="15">
        <v>726.38</v>
      </c>
      <c r="G17" s="11"/>
      <c r="H17" s="1">
        <v>0</v>
      </c>
      <c r="I17" s="1">
        <f t="shared" si="0"/>
        <v>726.38</v>
      </c>
      <c r="K17" s="1">
        <f>'T1'!C18</f>
        <v>725.35493516302051</v>
      </c>
      <c r="L17" s="1">
        <f t="shared" si="4"/>
        <v>0.99787929784235663</v>
      </c>
      <c r="M17" s="1">
        <f t="shared" si="2"/>
        <v>723.81667338696298</v>
      </c>
    </row>
    <row r="18" spans="2:13" ht="14.4" x14ac:dyDescent="0.3">
      <c r="B18" s="1">
        <v>17</v>
      </c>
      <c r="C18" s="4">
        <v>2015</v>
      </c>
      <c r="D18" s="10">
        <v>5</v>
      </c>
      <c r="E18" s="15">
        <v>725.79</v>
      </c>
      <c r="F18" s="15">
        <v>726.88</v>
      </c>
      <c r="G18" s="11"/>
      <c r="H18" s="1">
        <v>0</v>
      </c>
      <c r="I18" s="1">
        <f t="shared" si="0"/>
        <v>726.88</v>
      </c>
      <c r="K18" s="1">
        <f>'T1'!C19</f>
        <v>725.86746758151025</v>
      </c>
      <c r="L18" s="1">
        <f t="shared" si="4"/>
        <v>0.99850887153039025</v>
      </c>
      <c r="M18" s="1">
        <f t="shared" si="2"/>
        <v>724.78510593543592</v>
      </c>
    </row>
    <row r="19" spans="2:13" ht="14.4" x14ac:dyDescent="0.3">
      <c r="B19" s="1">
        <v>18</v>
      </c>
      <c r="C19" s="4">
        <v>2015</v>
      </c>
      <c r="D19" s="10">
        <v>6</v>
      </c>
      <c r="E19" s="15">
        <v>732.38</v>
      </c>
      <c r="F19" s="15">
        <v>726.56</v>
      </c>
      <c r="G19" s="11"/>
      <c r="H19" s="1">
        <v>0</v>
      </c>
      <c r="I19" s="1">
        <f t="shared" si="0"/>
        <v>726.56</v>
      </c>
      <c r="K19" s="1">
        <f>'T1'!C20</f>
        <v>726.37373379075507</v>
      </c>
      <c r="L19" s="1">
        <f t="shared" si="4"/>
        <v>1.0080113620694409</v>
      </c>
      <c r="M19" s="1">
        <f t="shared" si="2"/>
        <v>732.19297676988447</v>
      </c>
    </row>
    <row r="20" spans="2:13" ht="14.4" x14ac:dyDescent="0.3">
      <c r="B20" s="1">
        <v>19</v>
      </c>
      <c r="C20" s="4">
        <v>2015</v>
      </c>
      <c r="D20" s="10">
        <v>7</v>
      </c>
      <c r="E20" s="15">
        <v>726.3</v>
      </c>
      <c r="F20" s="15">
        <v>726.88</v>
      </c>
      <c r="G20" s="11"/>
      <c r="H20" s="1">
        <v>0</v>
      </c>
      <c r="I20" s="1">
        <f t="shared" si="0"/>
        <v>726.88</v>
      </c>
      <c r="K20" s="1">
        <f>'T1'!C21</f>
        <v>726.46686689537751</v>
      </c>
      <c r="L20" s="1">
        <f t="shared" si="4"/>
        <v>0.99919788684672717</v>
      </c>
      <c r="M20" s="1">
        <f t="shared" si="2"/>
        <v>725.88415826602386</v>
      </c>
    </row>
    <row r="21" spans="2:13" ht="15.75" customHeight="1" x14ac:dyDescent="0.3">
      <c r="B21" s="1">
        <v>20</v>
      </c>
      <c r="C21" s="4">
        <v>2015</v>
      </c>
      <c r="D21" s="10">
        <v>8</v>
      </c>
      <c r="E21" s="15">
        <v>726.89</v>
      </c>
      <c r="F21" s="15">
        <v>723.78</v>
      </c>
      <c r="G21" s="11"/>
      <c r="H21" s="1">
        <v>0</v>
      </c>
      <c r="I21" s="1">
        <f t="shared" si="0"/>
        <v>723.78</v>
      </c>
      <c r="K21" s="1">
        <f>'T1'!C22</f>
        <v>726.67343344768869</v>
      </c>
      <c r="L21" s="1">
        <f t="shared" si="4"/>
        <v>1.0042844309308272</v>
      </c>
      <c r="M21" s="1">
        <f t="shared" si="2"/>
        <v>729.78681558256233</v>
      </c>
    </row>
    <row r="22" spans="2:13" ht="15.75" customHeight="1" x14ac:dyDescent="0.3">
      <c r="B22" s="1">
        <v>21</v>
      </c>
      <c r="C22" s="4">
        <v>2015</v>
      </c>
      <c r="D22" s="10">
        <v>9</v>
      </c>
      <c r="E22" s="15">
        <v>729.53</v>
      </c>
      <c r="F22" s="15">
        <v>725.17</v>
      </c>
      <c r="G22" s="11"/>
      <c r="H22" s="1">
        <v>0</v>
      </c>
      <c r="I22" s="1">
        <f t="shared" si="0"/>
        <v>725.17</v>
      </c>
      <c r="K22" s="1">
        <f>'T1'!C23</f>
        <v>725.22671672384433</v>
      </c>
      <c r="L22" s="1">
        <f t="shared" si="4"/>
        <v>1.0060240131533498</v>
      </c>
      <c r="M22" s="1">
        <f t="shared" si="2"/>
        <v>729.59549200454944</v>
      </c>
    </row>
    <row r="23" spans="2:13" ht="15.75" customHeight="1" x14ac:dyDescent="0.3">
      <c r="B23" s="1">
        <v>22</v>
      </c>
      <c r="C23" s="4">
        <v>2015</v>
      </c>
      <c r="D23" s="10">
        <v>10</v>
      </c>
      <c r="E23" s="15">
        <v>726.36</v>
      </c>
      <c r="F23" s="15">
        <v>722.22</v>
      </c>
      <c r="G23" s="11"/>
      <c r="H23" s="1">
        <v>0</v>
      </c>
      <c r="I23" s="1">
        <f t="shared" si="0"/>
        <v>722.22</v>
      </c>
      <c r="K23" s="1">
        <f>'T1'!C24</f>
        <v>725.19835836192215</v>
      </c>
      <c r="L23" s="1">
        <f t="shared" si="4"/>
        <v>1.0057325891506972</v>
      </c>
      <c r="M23" s="1">
        <f t="shared" si="2"/>
        <v>729.35562260317113</v>
      </c>
    </row>
    <row r="24" spans="2:13" ht="15.75" customHeight="1" x14ac:dyDescent="0.3">
      <c r="B24" s="1">
        <v>23</v>
      </c>
      <c r="C24" s="4">
        <v>2015</v>
      </c>
      <c r="D24" s="10">
        <v>11</v>
      </c>
      <c r="E24" s="15">
        <v>724.97</v>
      </c>
      <c r="F24" s="15">
        <v>726.86</v>
      </c>
      <c r="G24" s="11"/>
      <c r="H24" s="1">
        <v>0</v>
      </c>
      <c r="I24" s="1">
        <f t="shared" si="0"/>
        <v>726.86</v>
      </c>
      <c r="K24" s="1">
        <f>'T1'!C25</f>
        <v>723.70917918096109</v>
      </c>
      <c r="L24" s="1">
        <f t="shared" si="4"/>
        <v>0.99741623488773745</v>
      </c>
      <c r="M24" s="1">
        <f t="shared" si="2"/>
        <v>721.8392846523692</v>
      </c>
    </row>
    <row r="25" spans="2:13" ht="15.75" customHeight="1" x14ac:dyDescent="0.3">
      <c r="B25" s="1">
        <v>24</v>
      </c>
      <c r="C25" s="4">
        <v>2015</v>
      </c>
      <c r="D25" s="10">
        <v>12</v>
      </c>
      <c r="E25" s="15">
        <v>722.54</v>
      </c>
      <c r="F25" s="15">
        <v>723.84</v>
      </c>
      <c r="G25" s="11"/>
      <c r="H25" s="1">
        <v>0</v>
      </c>
      <c r="I25" s="1">
        <f t="shared" si="0"/>
        <v>723.84</v>
      </c>
      <c r="K25" s="1">
        <f>'T1'!C26</f>
        <v>725.28458959048055</v>
      </c>
      <c r="L25" s="1">
        <f t="shared" si="4"/>
        <v>0.9981974986827874</v>
      </c>
      <c r="M25" s="1">
        <f t="shared" si="2"/>
        <v>723.9772631623897</v>
      </c>
    </row>
    <row r="26" spans="2:13" ht="15.75" customHeight="1" x14ac:dyDescent="0.3">
      <c r="B26" s="1">
        <v>25</v>
      </c>
      <c r="C26" s="4">
        <v>2016</v>
      </c>
      <c r="D26" s="10">
        <v>1</v>
      </c>
      <c r="E26" s="15">
        <v>721.4</v>
      </c>
      <c r="F26" s="15">
        <v>724.12</v>
      </c>
      <c r="G26" s="11"/>
      <c r="H26" s="1">
        <v>0</v>
      </c>
      <c r="I26" s="1">
        <f t="shared" si="0"/>
        <v>724.12</v>
      </c>
      <c r="K26" s="1">
        <f>'T1'!C27</f>
        <v>724.56229479524029</v>
      </c>
      <c r="L26" s="1">
        <f t="shared" si="4"/>
        <v>0.99624384827340395</v>
      </c>
      <c r="M26" s="1">
        <f t="shared" si="2"/>
        <v>721.84072888061871</v>
      </c>
    </row>
    <row r="27" spans="2:13" ht="15.75" customHeight="1" x14ac:dyDescent="0.3">
      <c r="B27" s="1">
        <v>26</v>
      </c>
      <c r="C27" s="4">
        <v>2016</v>
      </c>
      <c r="D27" s="10">
        <v>2</v>
      </c>
      <c r="E27" s="15">
        <v>719.71</v>
      </c>
      <c r="F27" s="15">
        <v>725.89</v>
      </c>
      <c r="G27" s="11"/>
      <c r="H27" s="1">
        <v>0</v>
      </c>
      <c r="I27" s="1">
        <f t="shared" si="0"/>
        <v>725.89</v>
      </c>
      <c r="K27" s="1">
        <f>'T1'!C28</f>
        <v>724.34114739762015</v>
      </c>
      <c r="L27" s="1">
        <f t="shared" si="4"/>
        <v>0.99147236465661415</v>
      </c>
      <c r="M27" s="1">
        <f t="shared" si="2"/>
        <v>718.16423022840354</v>
      </c>
    </row>
    <row r="28" spans="2:13" ht="15.75" customHeight="1" x14ac:dyDescent="0.3">
      <c r="B28" s="1">
        <v>27</v>
      </c>
      <c r="C28" s="4">
        <v>2016</v>
      </c>
      <c r="D28" s="10">
        <v>3</v>
      </c>
      <c r="E28" s="15">
        <v>719.57</v>
      </c>
      <c r="F28" s="15">
        <v>721.72</v>
      </c>
      <c r="G28" s="11"/>
      <c r="H28" s="1">
        <v>0</v>
      </c>
      <c r="I28" s="1">
        <f t="shared" si="0"/>
        <v>721.72</v>
      </c>
      <c r="K28" s="1">
        <f>'T1'!C29</f>
        <v>725.11557369881007</v>
      </c>
      <c r="L28" s="1">
        <f t="shared" si="4"/>
        <v>0.99702141032122316</v>
      </c>
      <c r="M28" s="1">
        <f t="shared" si="2"/>
        <v>722.95575193507045</v>
      </c>
    </row>
    <row r="29" spans="2:13" ht="15.75" customHeight="1" x14ac:dyDescent="0.3">
      <c r="B29" s="1">
        <v>28</v>
      </c>
      <c r="C29" s="4">
        <v>2016</v>
      </c>
      <c r="D29" s="10">
        <v>4</v>
      </c>
      <c r="E29" s="15">
        <v>723.27</v>
      </c>
      <c r="F29" s="15">
        <v>724.8</v>
      </c>
      <c r="G29" s="11"/>
      <c r="H29" s="1">
        <v>0</v>
      </c>
      <c r="I29" s="1">
        <f t="shared" si="0"/>
        <v>724.8</v>
      </c>
      <c r="K29" s="1">
        <f>'T1'!C30</f>
        <v>723.41778684940505</v>
      </c>
      <c r="L29" s="1">
        <f t="shared" si="4"/>
        <v>0.99787929784235663</v>
      </c>
      <c r="M29" s="1">
        <f t="shared" si="2"/>
        <v>721.88363318795587</v>
      </c>
    </row>
    <row r="30" spans="2:13" ht="15.75" customHeight="1" x14ac:dyDescent="0.3">
      <c r="B30" s="1">
        <v>29</v>
      </c>
      <c r="C30" s="4">
        <v>2016</v>
      </c>
      <c r="D30" s="10">
        <v>5</v>
      </c>
      <c r="E30" s="15">
        <v>722.71</v>
      </c>
      <c r="F30" s="15">
        <v>723.8</v>
      </c>
      <c r="G30" s="11"/>
      <c r="H30" s="1">
        <v>0</v>
      </c>
      <c r="I30" s="1">
        <f t="shared" si="0"/>
        <v>723.8</v>
      </c>
      <c r="K30" s="1">
        <f>'T1'!C31</f>
        <v>724.1088934247025</v>
      </c>
      <c r="L30" s="1">
        <f t="shared" si="4"/>
        <v>0.99850887153039025</v>
      </c>
      <c r="M30" s="1">
        <f t="shared" si="2"/>
        <v>723.02915403861937</v>
      </c>
    </row>
    <row r="31" spans="2:13" ht="15.75" customHeight="1" x14ac:dyDescent="0.3">
      <c r="B31" s="1">
        <v>30</v>
      </c>
      <c r="C31" s="4">
        <v>2016</v>
      </c>
      <c r="D31" s="10">
        <v>6</v>
      </c>
      <c r="E31" s="15">
        <v>733.85</v>
      </c>
      <c r="F31" s="15">
        <v>728.01</v>
      </c>
      <c r="G31" s="11"/>
      <c r="H31" s="1">
        <v>0</v>
      </c>
      <c r="I31" s="1">
        <f t="shared" si="0"/>
        <v>728.01</v>
      </c>
      <c r="K31" s="1">
        <f>'T1'!C32</f>
        <v>723.95444671235123</v>
      </c>
      <c r="L31" s="1">
        <f t="shared" si="4"/>
        <v>1.0080113620694409</v>
      </c>
      <c r="M31" s="1">
        <f t="shared" si="2"/>
        <v>729.75430790674557</v>
      </c>
    </row>
    <row r="32" spans="2:13" ht="15.75" customHeight="1" x14ac:dyDescent="0.3">
      <c r="B32" s="1">
        <v>31</v>
      </c>
      <c r="C32" s="4">
        <v>2016</v>
      </c>
      <c r="D32" s="10">
        <v>7</v>
      </c>
      <c r="E32" s="15">
        <v>729.54</v>
      </c>
      <c r="F32" s="15">
        <v>730.13</v>
      </c>
      <c r="G32" s="11"/>
      <c r="H32" s="1">
        <v>0</v>
      </c>
      <c r="I32" s="1">
        <f t="shared" si="0"/>
        <v>730.13</v>
      </c>
      <c r="K32" s="1">
        <f>'T1'!C33</f>
        <v>725.98222335617561</v>
      </c>
      <c r="L32" s="1">
        <f t="shared" si="4"/>
        <v>0.99919788684672717</v>
      </c>
      <c r="M32" s="1">
        <f t="shared" si="2"/>
        <v>725.3999034657794</v>
      </c>
    </row>
    <row r="33" spans="2:13" ht="15.75" customHeight="1" x14ac:dyDescent="0.3">
      <c r="B33" s="1">
        <v>32</v>
      </c>
      <c r="C33" s="4">
        <v>2016</v>
      </c>
      <c r="D33" s="10">
        <v>8</v>
      </c>
      <c r="E33" s="15">
        <v>733.59</v>
      </c>
      <c r="F33" s="15">
        <v>730.46</v>
      </c>
      <c r="G33" s="11"/>
      <c r="H33" s="1">
        <v>0</v>
      </c>
      <c r="I33" s="1">
        <f t="shared" si="0"/>
        <v>730.46</v>
      </c>
      <c r="K33" s="1">
        <f>'T1'!C34</f>
        <v>728.05611167808775</v>
      </c>
      <c r="L33" s="1">
        <f t="shared" si="4"/>
        <v>1.0042844309308272</v>
      </c>
      <c r="M33" s="1">
        <f t="shared" si="2"/>
        <v>731.1754178023391</v>
      </c>
    </row>
    <row r="34" spans="2:13" ht="15.75" customHeight="1" x14ac:dyDescent="0.3">
      <c r="B34" s="1">
        <v>33</v>
      </c>
      <c r="C34" s="4">
        <v>2016</v>
      </c>
      <c r="D34" s="10">
        <v>9</v>
      </c>
      <c r="E34" s="15">
        <v>741.94</v>
      </c>
      <c r="F34" s="15">
        <v>737.5</v>
      </c>
      <c r="G34" s="11"/>
      <c r="H34" s="1">
        <v>0</v>
      </c>
      <c r="I34" s="1">
        <f t="shared" si="0"/>
        <v>737.5</v>
      </c>
      <c r="K34" s="1">
        <f>'T1'!C35</f>
        <v>729.25805583904389</v>
      </c>
      <c r="L34" s="1">
        <f t="shared" si="4"/>
        <v>1.0060240131533498</v>
      </c>
      <c r="M34" s="1">
        <f t="shared" si="2"/>
        <v>733.65111595960457</v>
      </c>
    </row>
    <row r="35" spans="2:13" ht="15.75" customHeight="1" x14ac:dyDescent="0.3">
      <c r="B35" s="1">
        <v>34</v>
      </c>
      <c r="C35" s="4">
        <v>2016</v>
      </c>
      <c r="D35" s="10">
        <v>10</v>
      </c>
      <c r="E35" s="15">
        <v>737.96</v>
      </c>
      <c r="F35" s="15">
        <v>733.75</v>
      </c>
      <c r="G35" s="11"/>
      <c r="H35" s="1">
        <v>0</v>
      </c>
      <c r="I35" s="1">
        <f t="shared" si="0"/>
        <v>733.75</v>
      </c>
      <c r="K35" s="1">
        <f>'T1'!C36</f>
        <v>733.37902791952195</v>
      </c>
      <c r="L35" s="1">
        <f t="shared" si="4"/>
        <v>1.0057325891506972</v>
      </c>
      <c r="M35" s="1">
        <f t="shared" si="2"/>
        <v>737.58318857832228</v>
      </c>
    </row>
    <row r="36" spans="2:13" ht="15.75" customHeight="1" x14ac:dyDescent="0.3">
      <c r="B36" s="1">
        <v>35</v>
      </c>
      <c r="C36" s="4">
        <v>2016</v>
      </c>
      <c r="D36" s="10">
        <v>11</v>
      </c>
      <c r="E36" s="15">
        <v>730.21</v>
      </c>
      <c r="F36" s="15">
        <v>732.11</v>
      </c>
      <c r="G36" s="11"/>
      <c r="H36" s="1">
        <v>0</v>
      </c>
      <c r="I36" s="1">
        <f t="shared" si="0"/>
        <v>732.11</v>
      </c>
      <c r="K36" s="1">
        <f>'T1'!C37</f>
        <v>733.56451395976092</v>
      </c>
      <c r="L36" s="1">
        <f t="shared" si="4"/>
        <v>0.99741623488773745</v>
      </c>
      <c r="M36" s="1">
        <f t="shared" si="2"/>
        <v>731.66915556099786</v>
      </c>
    </row>
    <row r="37" spans="2:13" ht="15.75" customHeight="1" x14ac:dyDescent="0.3">
      <c r="B37" s="1">
        <v>36</v>
      </c>
      <c r="C37" s="4">
        <v>2016</v>
      </c>
      <c r="D37" s="10">
        <v>12</v>
      </c>
      <c r="E37" s="15">
        <v>732.51</v>
      </c>
      <c r="F37" s="15">
        <v>733.83</v>
      </c>
      <c r="G37" s="11"/>
      <c r="H37" s="1">
        <v>0</v>
      </c>
      <c r="I37" s="1">
        <f t="shared" si="0"/>
        <v>733.83</v>
      </c>
      <c r="K37" s="1">
        <f>'T1'!C38</f>
        <v>732.83725697988052</v>
      </c>
      <c r="L37" s="1">
        <f t="shared" si="4"/>
        <v>0.9981974986827874</v>
      </c>
      <c r="M37" s="1">
        <f t="shared" si="2"/>
        <v>731.51631685887185</v>
      </c>
    </row>
    <row r="38" spans="2:13" ht="15.75" customHeight="1" x14ac:dyDescent="0.3">
      <c r="B38" s="1">
        <v>37</v>
      </c>
      <c r="C38" s="4">
        <v>2017</v>
      </c>
      <c r="D38" s="10">
        <v>1</v>
      </c>
      <c r="E38" s="15">
        <v>734.57</v>
      </c>
      <c r="F38" s="15">
        <v>737.34</v>
      </c>
      <c r="G38" s="11"/>
      <c r="H38" s="1">
        <v>0</v>
      </c>
      <c r="I38" s="1">
        <f t="shared" si="0"/>
        <v>737.34</v>
      </c>
      <c r="K38" s="1">
        <f>'T1'!C39</f>
        <v>733.33362848994034</v>
      </c>
      <c r="L38" s="1">
        <f t="shared" si="4"/>
        <v>0.99624384827340395</v>
      </c>
      <c r="M38" s="1">
        <f t="shared" si="2"/>
        <v>730.5791161151169</v>
      </c>
    </row>
    <row r="39" spans="2:13" ht="15.75" customHeight="1" x14ac:dyDescent="0.3">
      <c r="B39" s="1">
        <v>38</v>
      </c>
      <c r="C39" s="4">
        <v>2017</v>
      </c>
      <c r="D39" s="10">
        <v>2</v>
      </c>
      <c r="E39" s="15">
        <v>729.6</v>
      </c>
      <c r="F39" s="15">
        <v>735.87</v>
      </c>
      <c r="G39" s="11"/>
      <c r="H39" s="1">
        <v>0</v>
      </c>
      <c r="I39" s="1">
        <f t="shared" si="0"/>
        <v>735.87</v>
      </c>
      <c r="K39" s="1">
        <f>'T1'!C40</f>
        <v>735.33681424497013</v>
      </c>
      <c r="L39" s="1">
        <f t="shared" si="4"/>
        <v>0.99147236465661415</v>
      </c>
      <c r="M39" s="1">
        <f t="shared" si="2"/>
        <v>729.06613003852192</v>
      </c>
    </row>
    <row r="40" spans="2:13" ht="15.75" customHeight="1" x14ac:dyDescent="0.3">
      <c r="B40" s="1">
        <v>39</v>
      </c>
      <c r="C40" s="4">
        <v>2017</v>
      </c>
      <c r="D40" s="10">
        <v>3</v>
      </c>
      <c r="E40" s="15">
        <v>736.19</v>
      </c>
      <c r="F40" s="15">
        <v>738.39</v>
      </c>
      <c r="G40" s="11"/>
      <c r="H40" s="1">
        <v>0</v>
      </c>
      <c r="I40" s="1">
        <f t="shared" si="0"/>
        <v>738.39</v>
      </c>
      <c r="K40" s="1">
        <f>'T1'!C41</f>
        <v>735.60340712248512</v>
      </c>
      <c r="L40" s="1">
        <f t="shared" si="4"/>
        <v>0.99702141032122316</v>
      </c>
      <c r="M40" s="1">
        <f t="shared" si="2"/>
        <v>733.41234640635696</v>
      </c>
    </row>
    <row r="41" spans="2:13" ht="15.75" customHeight="1" x14ac:dyDescent="0.3">
      <c r="B41" s="1">
        <v>40</v>
      </c>
      <c r="C41" s="4">
        <v>2017</v>
      </c>
      <c r="D41" s="10">
        <v>4</v>
      </c>
      <c r="E41" s="15">
        <v>736.96</v>
      </c>
      <c r="F41" s="15">
        <v>738.52</v>
      </c>
      <c r="G41" s="11"/>
      <c r="H41" s="1">
        <v>0</v>
      </c>
      <c r="I41" s="1">
        <f t="shared" si="0"/>
        <v>738.52</v>
      </c>
      <c r="K41" s="1">
        <f>'T1'!C42</f>
        <v>736.99670356124261</v>
      </c>
      <c r="L41" s="1">
        <f t="shared" si="4"/>
        <v>0.99787929784235663</v>
      </c>
      <c r="M41" s="1">
        <f t="shared" si="2"/>
        <v>735.43375306182418</v>
      </c>
    </row>
    <row r="42" spans="2:13" ht="15.75" customHeight="1" x14ac:dyDescent="0.3">
      <c r="B42" s="1">
        <v>41</v>
      </c>
      <c r="C42" s="4">
        <v>2017</v>
      </c>
      <c r="D42" s="10">
        <v>5</v>
      </c>
      <c r="E42" s="15">
        <v>737.87</v>
      </c>
      <c r="F42" s="15">
        <v>738.98</v>
      </c>
      <c r="G42" s="11"/>
      <c r="H42" s="1">
        <v>0</v>
      </c>
      <c r="I42" s="1">
        <f t="shared" si="0"/>
        <v>738.98</v>
      </c>
      <c r="K42" s="1">
        <f>'T1'!C43</f>
        <v>737.7583517806213</v>
      </c>
      <c r="L42" s="1">
        <f t="shared" si="4"/>
        <v>0.99850887153039025</v>
      </c>
      <c r="M42" s="1">
        <f t="shared" si="2"/>
        <v>736.65825929858886</v>
      </c>
    </row>
    <row r="43" spans="2:13" ht="15.75" customHeight="1" x14ac:dyDescent="0.3">
      <c r="B43" s="1">
        <v>42</v>
      </c>
      <c r="C43" s="4">
        <v>2017</v>
      </c>
      <c r="D43" s="10">
        <v>6</v>
      </c>
      <c r="E43" s="15">
        <v>743.94</v>
      </c>
      <c r="F43" s="15">
        <v>738.02</v>
      </c>
      <c r="G43" s="11"/>
      <c r="H43" s="1">
        <v>0</v>
      </c>
      <c r="I43" s="1">
        <f t="shared" si="0"/>
        <v>738.02</v>
      </c>
      <c r="K43" s="1">
        <f>'T1'!C44</f>
        <v>738.36917589031066</v>
      </c>
      <c r="L43" s="1">
        <f t="shared" si="4"/>
        <v>1.0080113620694409</v>
      </c>
      <c r="M43" s="1">
        <f t="shared" si="2"/>
        <v>744.28451869928256</v>
      </c>
    </row>
    <row r="44" spans="2:13" ht="15.75" customHeight="1" x14ac:dyDescent="0.3">
      <c r="B44" s="1">
        <v>43</v>
      </c>
      <c r="C44" s="4">
        <v>2017</v>
      </c>
      <c r="D44" s="10">
        <v>7</v>
      </c>
      <c r="E44" s="15">
        <v>736.88</v>
      </c>
      <c r="F44" s="15">
        <v>737.47</v>
      </c>
      <c r="G44" s="11"/>
      <c r="H44" s="1">
        <v>0</v>
      </c>
      <c r="I44" s="1">
        <f t="shared" si="0"/>
        <v>737.47</v>
      </c>
      <c r="K44" s="1">
        <f>'T1'!C45</f>
        <v>738.19458794515526</v>
      </c>
      <c r="L44" s="1">
        <f t="shared" si="4"/>
        <v>0.99919788684672717</v>
      </c>
      <c r="M44" s="1">
        <f t="shared" si="2"/>
        <v>737.60247235648967</v>
      </c>
    </row>
    <row r="45" spans="2:13" ht="15.75" customHeight="1" x14ac:dyDescent="0.3">
      <c r="B45" s="1">
        <v>44</v>
      </c>
      <c r="C45" s="4">
        <v>2017</v>
      </c>
      <c r="D45" s="10">
        <v>8</v>
      </c>
      <c r="E45" s="15">
        <v>741.9</v>
      </c>
      <c r="F45" s="15">
        <v>738.74</v>
      </c>
      <c r="G45" s="11"/>
      <c r="H45" s="1">
        <v>0</v>
      </c>
      <c r="I45" s="1">
        <f t="shared" si="0"/>
        <v>738.74</v>
      </c>
      <c r="K45" s="1">
        <f>'T1'!C46</f>
        <v>737.83229397257765</v>
      </c>
      <c r="L45" s="1">
        <f t="shared" si="4"/>
        <v>1.0042844309308272</v>
      </c>
      <c r="M45" s="1">
        <f t="shared" si="2"/>
        <v>740.99348547463694</v>
      </c>
    </row>
    <row r="46" spans="2:13" ht="15.75" customHeight="1" x14ac:dyDescent="0.3">
      <c r="B46" s="1">
        <v>45</v>
      </c>
      <c r="C46" s="4">
        <v>2017</v>
      </c>
      <c r="D46" s="10">
        <v>9</v>
      </c>
      <c r="E46" s="15">
        <v>748.18</v>
      </c>
      <c r="F46" s="15">
        <v>743.71</v>
      </c>
      <c r="G46" s="11"/>
      <c r="H46" s="1">
        <v>0</v>
      </c>
      <c r="I46" s="1">
        <f t="shared" si="0"/>
        <v>743.71</v>
      </c>
      <c r="K46" s="1">
        <f>'T1'!C47</f>
        <v>738.28614698628883</v>
      </c>
      <c r="L46" s="1">
        <f t="shared" si="4"/>
        <v>1.0060240131533498</v>
      </c>
      <c r="M46" s="1">
        <f t="shared" si="2"/>
        <v>742.73359244667017</v>
      </c>
    </row>
    <row r="47" spans="2:13" ht="15.75" customHeight="1" x14ac:dyDescent="0.3">
      <c r="B47" s="1">
        <v>46</v>
      </c>
      <c r="C47" s="4">
        <v>2017</v>
      </c>
      <c r="D47" s="10">
        <v>10</v>
      </c>
      <c r="E47" s="15">
        <v>742.93</v>
      </c>
      <c r="F47" s="15">
        <v>738.7</v>
      </c>
      <c r="G47" s="11"/>
      <c r="H47" s="1">
        <v>0</v>
      </c>
      <c r="I47" s="1">
        <f t="shared" si="0"/>
        <v>738.7</v>
      </c>
      <c r="K47" s="1">
        <f>'T1'!C48</f>
        <v>740.99807349314437</v>
      </c>
      <c r="L47" s="1">
        <f t="shared" si="4"/>
        <v>1.0057325891506972</v>
      </c>
      <c r="M47" s="1">
        <f t="shared" si="2"/>
        <v>745.24591100993871</v>
      </c>
    </row>
    <row r="48" spans="2:13" ht="15.75" customHeight="1" x14ac:dyDescent="0.3">
      <c r="B48" s="1">
        <v>47</v>
      </c>
      <c r="C48" s="4">
        <v>2017</v>
      </c>
      <c r="D48" s="10">
        <v>11</v>
      </c>
      <c r="E48" s="15">
        <v>744.25</v>
      </c>
      <c r="F48" s="15">
        <v>746.18</v>
      </c>
      <c r="G48" s="11"/>
      <c r="H48" s="1">
        <v>0</v>
      </c>
      <c r="I48" s="1">
        <f t="shared" si="0"/>
        <v>746.18</v>
      </c>
      <c r="K48" s="1">
        <f>'T1'!C49</f>
        <v>739.84903674657221</v>
      </c>
      <c r="L48" s="1">
        <f t="shared" si="4"/>
        <v>0.99741623488773745</v>
      </c>
      <c r="M48" s="1">
        <f t="shared" si="2"/>
        <v>737.93744061708537</v>
      </c>
    </row>
    <row r="49" spans="2:13" ht="15.75" customHeight="1" x14ac:dyDescent="0.3">
      <c r="B49" s="1">
        <v>48</v>
      </c>
      <c r="C49" s="4">
        <v>2017</v>
      </c>
      <c r="D49" s="10">
        <v>12</v>
      </c>
      <c r="E49" s="15">
        <v>745.59</v>
      </c>
      <c r="F49" s="15">
        <v>746.93</v>
      </c>
      <c r="G49" s="11"/>
      <c r="H49" s="1">
        <v>0</v>
      </c>
      <c r="I49" s="1">
        <f t="shared" si="0"/>
        <v>746.93</v>
      </c>
      <c r="K49" s="1">
        <f>'T1'!C50</f>
        <v>743.01451837328614</v>
      </c>
      <c r="L49" s="1">
        <f t="shared" si="4"/>
        <v>0.9981974986827874</v>
      </c>
      <c r="M49" s="1">
        <f t="shared" si="2"/>
        <v>741.67523372521021</v>
      </c>
    </row>
    <row r="50" spans="2:13" ht="15.75" customHeight="1" x14ac:dyDescent="0.3">
      <c r="B50" s="1">
        <v>49</v>
      </c>
      <c r="C50" s="4">
        <v>2018</v>
      </c>
      <c r="D50" s="10">
        <v>1</v>
      </c>
      <c r="E50" s="15">
        <v>743.88</v>
      </c>
      <c r="F50" s="15">
        <v>746.69</v>
      </c>
      <c r="G50" s="11"/>
      <c r="H50" s="1">
        <v>0</v>
      </c>
      <c r="I50" s="1">
        <f t="shared" si="0"/>
        <v>746.69</v>
      </c>
      <c r="K50" s="1">
        <f>'T1'!C51</f>
        <v>744.97225918664299</v>
      </c>
      <c r="L50" s="1">
        <f t="shared" si="4"/>
        <v>0.99624384827340395</v>
      </c>
      <c r="M50" s="1">
        <f t="shared" si="2"/>
        <v>742.17403034903293</v>
      </c>
    </row>
    <row r="51" spans="2:13" ht="15.75" customHeight="1" x14ac:dyDescent="0.3">
      <c r="B51" s="1">
        <v>50</v>
      </c>
      <c r="C51" s="4">
        <v>2018</v>
      </c>
      <c r="D51" s="10">
        <v>2</v>
      </c>
      <c r="E51" s="15">
        <v>739.41</v>
      </c>
      <c r="F51" s="15">
        <v>745.77</v>
      </c>
      <c r="G51" s="11"/>
      <c r="H51" s="1">
        <v>0</v>
      </c>
      <c r="I51" s="1">
        <f t="shared" si="0"/>
        <v>745.77</v>
      </c>
      <c r="K51" s="1">
        <f>'T1'!C52</f>
        <v>745.83112959332152</v>
      </c>
      <c r="L51" s="1">
        <f t="shared" si="4"/>
        <v>0.99147236465661415</v>
      </c>
      <c r="M51" s="1">
        <f t="shared" si="2"/>
        <v>739.47095369240412</v>
      </c>
    </row>
    <row r="52" spans="2:13" ht="15.75" customHeight="1" x14ac:dyDescent="0.3">
      <c r="B52" s="1">
        <v>51</v>
      </c>
      <c r="C52" s="4">
        <v>2018</v>
      </c>
      <c r="D52" s="10">
        <v>3</v>
      </c>
      <c r="E52" s="15">
        <v>741.91</v>
      </c>
      <c r="F52" s="15">
        <v>744.12</v>
      </c>
      <c r="G52" s="11"/>
      <c r="H52" s="1">
        <v>0</v>
      </c>
      <c r="I52" s="1">
        <f t="shared" si="0"/>
        <v>744.12</v>
      </c>
      <c r="K52" s="1">
        <f>'T1'!C53</f>
        <v>745.80056479666075</v>
      </c>
      <c r="L52" s="1">
        <f t="shared" si="4"/>
        <v>0.99702141032122316</v>
      </c>
      <c r="M52" s="1">
        <f t="shared" si="2"/>
        <v>743.57913093193145</v>
      </c>
    </row>
    <row r="53" spans="2:13" ht="15.75" customHeight="1" x14ac:dyDescent="0.3">
      <c r="B53" s="1">
        <v>52</v>
      </c>
      <c r="C53" s="4">
        <v>2018</v>
      </c>
      <c r="D53" s="10">
        <v>4</v>
      </c>
      <c r="E53" s="15">
        <v>740.23</v>
      </c>
      <c r="F53" s="15">
        <v>741.8</v>
      </c>
      <c r="G53" s="11"/>
      <c r="H53" s="1">
        <v>0</v>
      </c>
      <c r="I53" s="1">
        <f t="shared" si="0"/>
        <v>741.8</v>
      </c>
      <c r="K53" s="1">
        <f>'T1'!C54</f>
        <v>744.96028239833038</v>
      </c>
      <c r="L53" s="1">
        <f t="shared" si="4"/>
        <v>0.99787929784235663</v>
      </c>
      <c r="M53" s="1">
        <f t="shared" si="2"/>
        <v>743.38044352008967</v>
      </c>
    </row>
    <row r="54" spans="2:13" ht="15.75" customHeight="1" x14ac:dyDescent="0.3">
      <c r="B54" s="1">
        <v>53</v>
      </c>
      <c r="C54" s="4">
        <v>2018</v>
      </c>
      <c r="D54" s="10">
        <v>5</v>
      </c>
      <c r="E54" s="15">
        <v>747.47</v>
      </c>
      <c r="F54" s="15">
        <v>748.6</v>
      </c>
      <c r="G54" s="11"/>
      <c r="H54" s="1">
        <v>0</v>
      </c>
      <c r="I54" s="1">
        <f t="shared" si="0"/>
        <v>748.6</v>
      </c>
      <c r="K54" s="1">
        <f>'T1'!C55</f>
        <v>743.38014119916511</v>
      </c>
      <c r="L54" s="1">
        <f t="shared" si="4"/>
        <v>0.99850887153039025</v>
      </c>
      <c r="M54" s="1">
        <f t="shared" si="2"/>
        <v>742.27166590688057</v>
      </c>
    </row>
    <row r="55" spans="2:13" ht="15.75" customHeight="1" x14ac:dyDescent="0.3">
      <c r="B55" s="1">
        <v>54</v>
      </c>
      <c r="C55" s="4">
        <v>2018</v>
      </c>
      <c r="D55" s="10">
        <v>6</v>
      </c>
      <c r="E55" s="15">
        <v>753.42</v>
      </c>
      <c r="F55" s="15">
        <v>747.43</v>
      </c>
      <c r="G55" s="11"/>
      <c r="H55" s="1">
        <v>0</v>
      </c>
      <c r="I55" s="1">
        <f t="shared" si="0"/>
        <v>747.43</v>
      </c>
      <c r="K55" s="1">
        <f>'T1'!C56</f>
        <v>745.99007059958262</v>
      </c>
      <c r="L55" s="1">
        <f t="shared" si="4"/>
        <v>1.0080113620694409</v>
      </c>
      <c r="M55" s="1">
        <f t="shared" si="2"/>
        <v>751.9664671553636</v>
      </c>
    </row>
    <row r="56" spans="2:13" ht="15.75" customHeight="1" x14ac:dyDescent="0.3">
      <c r="B56" s="1">
        <v>55</v>
      </c>
      <c r="C56" s="4">
        <v>2018</v>
      </c>
      <c r="D56" s="10">
        <v>7</v>
      </c>
      <c r="E56" s="15">
        <v>745.29</v>
      </c>
      <c r="F56" s="15">
        <v>745.89</v>
      </c>
      <c r="G56" s="11"/>
      <c r="H56" s="1">
        <v>0</v>
      </c>
      <c r="I56" s="1">
        <f t="shared" si="0"/>
        <v>745.89</v>
      </c>
      <c r="K56" s="1">
        <f>'T1'!C57</f>
        <v>746.71003529979134</v>
      </c>
      <c r="L56" s="1">
        <f t="shared" si="4"/>
        <v>0.99919788684672717</v>
      </c>
      <c r="M56" s="1">
        <f t="shared" si="2"/>
        <v>746.11108935879656</v>
      </c>
    </row>
    <row r="57" spans="2:13" ht="15.75" customHeight="1" x14ac:dyDescent="0.3">
      <c r="B57" s="1">
        <v>56</v>
      </c>
      <c r="C57" s="4">
        <v>2018</v>
      </c>
      <c r="D57" s="10">
        <v>8</v>
      </c>
      <c r="E57" s="15">
        <v>752.47</v>
      </c>
      <c r="F57" s="15">
        <v>749.26</v>
      </c>
      <c r="G57" s="11"/>
      <c r="H57" s="1">
        <v>0</v>
      </c>
      <c r="I57" s="1">
        <f t="shared" si="0"/>
        <v>749.26</v>
      </c>
      <c r="K57" s="1">
        <f>'T1'!C58</f>
        <v>746.30001764989561</v>
      </c>
      <c r="L57" s="1">
        <f t="shared" si="4"/>
        <v>1.0042844309308272</v>
      </c>
      <c r="M57" s="1">
        <f t="shared" si="2"/>
        <v>749.49748852919174</v>
      </c>
    </row>
    <row r="58" spans="2:13" ht="15.75" customHeight="1" x14ac:dyDescent="0.3">
      <c r="B58" s="1">
        <v>57</v>
      </c>
      <c r="C58" s="4">
        <v>2018</v>
      </c>
      <c r="D58" s="10">
        <v>9</v>
      </c>
      <c r="E58" s="15">
        <v>750.1</v>
      </c>
      <c r="F58" s="15">
        <v>745.61</v>
      </c>
      <c r="G58" s="11"/>
      <c r="H58" s="1">
        <v>0</v>
      </c>
      <c r="I58" s="1">
        <f t="shared" si="0"/>
        <v>745.61</v>
      </c>
      <c r="K58" s="1">
        <f>'T1'!C59</f>
        <v>747.7800088249478</v>
      </c>
      <c r="L58" s="1">
        <f t="shared" si="4"/>
        <v>1.0060240131533498</v>
      </c>
      <c r="M58" s="1">
        <f t="shared" si="2"/>
        <v>752.28464543392124</v>
      </c>
    </row>
    <row r="59" spans="2:13" ht="15.75" customHeight="1" x14ac:dyDescent="0.3">
      <c r="B59" s="1">
        <v>58</v>
      </c>
      <c r="C59" s="4">
        <v>2018</v>
      </c>
      <c r="D59" s="10">
        <v>10</v>
      </c>
      <c r="E59" s="15">
        <v>754</v>
      </c>
      <c r="F59" s="15">
        <v>749.7</v>
      </c>
      <c r="G59" s="11"/>
      <c r="H59" s="1">
        <v>0</v>
      </c>
      <c r="I59" s="1">
        <f t="shared" si="0"/>
        <v>749.7</v>
      </c>
      <c r="K59" s="1">
        <f>'T1'!C60</f>
        <v>746.69500441247396</v>
      </c>
      <c r="L59" s="1">
        <f t="shared" si="4"/>
        <v>1.0057325891506972</v>
      </c>
      <c r="M59" s="1">
        <f t="shared" si="2"/>
        <v>750.97550009364875</v>
      </c>
    </row>
    <row r="60" spans="2:13" ht="15.75" customHeight="1" x14ac:dyDescent="0.3">
      <c r="B60" s="1">
        <v>59</v>
      </c>
      <c r="C60" s="4">
        <v>2018</v>
      </c>
      <c r="D60" s="10">
        <v>11</v>
      </c>
      <c r="E60" s="15">
        <v>742.54</v>
      </c>
      <c r="F60" s="15">
        <v>744.47</v>
      </c>
      <c r="G60" s="11"/>
      <c r="H60" s="1">
        <v>0</v>
      </c>
      <c r="I60" s="1">
        <f t="shared" si="0"/>
        <v>744.47</v>
      </c>
      <c r="K60" s="1">
        <f>'T1'!C61</f>
        <v>748.197502206237</v>
      </c>
      <c r="L60" s="1">
        <f t="shared" si="4"/>
        <v>0.99741623488773745</v>
      </c>
      <c r="M60" s="1">
        <f t="shared" si="2"/>
        <v>746.26433560295459</v>
      </c>
    </row>
    <row r="61" spans="2:13" ht="15.75" customHeight="1" x14ac:dyDescent="0.3">
      <c r="B61" s="1">
        <v>60</v>
      </c>
      <c r="C61" s="4">
        <v>2018</v>
      </c>
      <c r="D61" s="10">
        <v>12</v>
      </c>
      <c r="E61" s="15">
        <v>747.57</v>
      </c>
      <c r="F61" s="15">
        <v>748.91</v>
      </c>
      <c r="G61" s="11"/>
      <c r="H61" s="1">
        <v>0</v>
      </c>
      <c r="I61" s="1">
        <f t="shared" si="0"/>
        <v>748.91</v>
      </c>
      <c r="K61" s="1">
        <f>'T1'!C62</f>
        <v>746.33375110311852</v>
      </c>
      <c r="L61" s="1">
        <f t="shared" si="4"/>
        <v>0.9981974986827874</v>
      </c>
      <c r="M61" s="1">
        <f t="shared" si="2"/>
        <v>744.98848353367487</v>
      </c>
    </row>
    <row r="62" spans="2:13" ht="15.75" customHeight="1" x14ac:dyDescent="0.3">
      <c r="B62" s="1">
        <v>61</v>
      </c>
      <c r="C62" s="4">
        <v>2019</v>
      </c>
      <c r="D62" s="10">
        <v>1</v>
      </c>
      <c r="E62" s="15">
        <v>743.14</v>
      </c>
      <c r="F62" s="15">
        <v>745.94</v>
      </c>
      <c r="G62" s="11"/>
      <c r="H62" s="1">
        <v>0</v>
      </c>
      <c r="I62" s="1">
        <f t="shared" si="0"/>
        <v>745.94</v>
      </c>
      <c r="K62" s="1">
        <f>'T1'!C63</f>
        <v>747.62187555155924</v>
      </c>
      <c r="L62" s="1">
        <f t="shared" si="4"/>
        <v>0.99624384827340395</v>
      </c>
      <c r="M62" s="1">
        <f t="shared" si="2"/>
        <v>744.81369435286524</v>
      </c>
    </row>
    <row r="63" spans="2:13" ht="15.75" customHeight="1" x14ac:dyDescent="0.3">
      <c r="B63" s="1">
        <v>62</v>
      </c>
      <c r="C63" s="4">
        <v>2019</v>
      </c>
      <c r="D63" s="10">
        <v>2</v>
      </c>
      <c r="E63" s="15">
        <v>740.39</v>
      </c>
      <c r="F63" s="15">
        <v>746.75</v>
      </c>
      <c r="G63" s="11"/>
      <c r="H63" s="1">
        <v>0</v>
      </c>
      <c r="I63" s="1">
        <f t="shared" si="0"/>
        <v>746.75</v>
      </c>
      <c r="K63" s="1">
        <f>'T1'!C64</f>
        <v>746.78093777577965</v>
      </c>
      <c r="L63" s="1">
        <f t="shared" si="4"/>
        <v>0.99147236465661415</v>
      </c>
      <c r="M63" s="1">
        <f t="shared" si="2"/>
        <v>740.41266225703612</v>
      </c>
    </row>
    <row r="64" spans="2:13" ht="15.75" customHeight="1" x14ac:dyDescent="0.3">
      <c r="B64" s="1">
        <v>63</v>
      </c>
      <c r="C64" s="4">
        <v>2019</v>
      </c>
      <c r="D64" s="10">
        <v>3</v>
      </c>
      <c r="E64" s="15">
        <v>746.48</v>
      </c>
      <c r="F64" s="15">
        <v>748.71</v>
      </c>
      <c r="G64" s="11"/>
      <c r="H64" s="1">
        <v>0</v>
      </c>
      <c r="I64" s="1">
        <f t="shared" si="0"/>
        <v>748.71</v>
      </c>
      <c r="K64" s="1">
        <f>'T1'!C65</f>
        <v>746.76546888788982</v>
      </c>
      <c r="L64" s="1">
        <f t="shared" si="4"/>
        <v>0.99702141032122316</v>
      </c>
      <c r="M64" s="1">
        <f t="shared" si="2"/>
        <v>744.5411609697934</v>
      </c>
    </row>
    <row r="65" spans="1:13" ht="15.75" customHeight="1" x14ac:dyDescent="0.3">
      <c r="B65" s="1">
        <v>64</v>
      </c>
      <c r="C65" s="4">
        <v>2019</v>
      </c>
      <c r="D65" s="10">
        <v>4</v>
      </c>
      <c r="E65" s="15">
        <v>748.92</v>
      </c>
      <c r="F65" s="15">
        <v>750.5</v>
      </c>
      <c r="G65" s="11"/>
      <c r="H65" s="1">
        <v>0</v>
      </c>
      <c r="I65" s="1">
        <f t="shared" si="0"/>
        <v>750.5</v>
      </c>
      <c r="K65" s="1">
        <f>'T1'!C66</f>
        <v>747.73773444394487</v>
      </c>
      <c r="L65" s="1">
        <f t="shared" si="4"/>
        <v>0.99787929784235663</v>
      </c>
      <c r="M65" s="1">
        <f t="shared" si="2"/>
        <v>746.15200541715819</v>
      </c>
    </row>
    <row r="66" spans="1:13" ht="15.75" customHeight="1" x14ac:dyDescent="0.3">
      <c r="B66" s="1">
        <v>65</v>
      </c>
      <c r="C66" s="4">
        <v>2019</v>
      </c>
      <c r="D66" s="10">
        <v>5</v>
      </c>
      <c r="E66" s="15">
        <v>746.29</v>
      </c>
      <c r="F66" s="15">
        <v>747.41</v>
      </c>
      <c r="G66" s="11"/>
      <c r="H66" s="1">
        <v>0</v>
      </c>
      <c r="I66" s="1">
        <f t="shared" si="0"/>
        <v>747.41</v>
      </c>
      <c r="K66" s="1">
        <f>'T1'!C67</f>
        <v>749.11886722197244</v>
      </c>
      <c r="L66" s="1">
        <f t="shared" si="4"/>
        <v>0.99850887153039025</v>
      </c>
      <c r="M66" s="1">
        <f t="shared" si="2"/>
        <v>748.00183475193592</v>
      </c>
    </row>
    <row r="67" spans="1:13" ht="15.75" customHeight="1" x14ac:dyDescent="0.3">
      <c r="B67" s="1">
        <v>66</v>
      </c>
      <c r="C67" s="4">
        <v>2019</v>
      </c>
      <c r="D67" s="10">
        <v>6</v>
      </c>
      <c r="E67" s="15">
        <v>755.97</v>
      </c>
      <c r="F67" s="15">
        <v>749.95</v>
      </c>
      <c r="G67" s="11"/>
      <c r="H67" s="1">
        <v>0</v>
      </c>
      <c r="I67" s="1">
        <f t="shared" si="0"/>
        <v>749.95</v>
      </c>
      <c r="K67" s="1">
        <f>'T1'!C68</f>
        <v>748.2644336109862</v>
      </c>
      <c r="L67" s="1">
        <f t="shared" si="4"/>
        <v>1.0080113620694409</v>
      </c>
      <c r="M67" s="1">
        <f t="shared" si="2"/>
        <v>754.25905091232892</v>
      </c>
    </row>
    <row r="68" spans="1:13" ht="15.75" customHeight="1" x14ac:dyDescent="0.3">
      <c r="B68" s="1">
        <v>67</v>
      </c>
      <c r="C68" s="4">
        <v>2019</v>
      </c>
      <c r="D68" s="10">
        <v>7</v>
      </c>
      <c r="E68" s="15">
        <v>755.24</v>
      </c>
      <c r="F68" s="15">
        <v>755.84</v>
      </c>
      <c r="G68" s="11"/>
      <c r="H68" s="1">
        <v>0</v>
      </c>
      <c r="I68" s="1">
        <f t="shared" si="0"/>
        <v>755.84</v>
      </c>
      <c r="K68" s="1">
        <f>'T1'!C69</f>
        <v>749.10721680549318</v>
      </c>
      <c r="L68" s="1">
        <f t="shared" si="4"/>
        <v>0.99919788684672717</v>
      </c>
      <c r="M68" s="1">
        <f t="shared" si="2"/>
        <v>748.5063480536819</v>
      </c>
    </row>
    <row r="69" spans="1:13" ht="15.75" customHeight="1" x14ac:dyDescent="0.3">
      <c r="B69" s="1">
        <v>68</v>
      </c>
      <c r="C69" s="4">
        <v>2019</v>
      </c>
      <c r="D69" s="10">
        <v>8</v>
      </c>
      <c r="E69" s="15">
        <v>761.28</v>
      </c>
      <c r="F69" s="15">
        <v>758.03</v>
      </c>
      <c r="G69" s="11"/>
      <c r="H69" s="1">
        <v>0</v>
      </c>
      <c r="I69" s="1">
        <f t="shared" si="0"/>
        <v>758.03</v>
      </c>
      <c r="K69" s="1">
        <f>'T1'!C70</f>
        <v>752.47360840274655</v>
      </c>
      <c r="L69" s="1">
        <f t="shared" si="4"/>
        <v>1.0042844309308272</v>
      </c>
      <c r="M69" s="1">
        <f t="shared" si="2"/>
        <v>755.69752960521839</v>
      </c>
    </row>
    <row r="70" spans="1:13" ht="15.75" customHeight="1" x14ac:dyDescent="0.3">
      <c r="B70" s="1">
        <v>69</v>
      </c>
      <c r="C70" s="4">
        <v>2019</v>
      </c>
      <c r="D70" s="10">
        <v>9</v>
      </c>
      <c r="E70" s="15">
        <v>756.39</v>
      </c>
      <c r="F70" s="15">
        <v>751.86</v>
      </c>
      <c r="G70" s="11"/>
      <c r="H70" s="1">
        <v>0</v>
      </c>
      <c r="I70" s="1">
        <f t="shared" si="0"/>
        <v>751.86</v>
      </c>
      <c r="K70" s="1">
        <f>'T1'!C71</f>
        <v>755.25180420137326</v>
      </c>
      <c r="L70" s="1">
        <f t="shared" si="4"/>
        <v>1.0060240131533498</v>
      </c>
      <c r="M70" s="1">
        <f t="shared" si="2"/>
        <v>759.80145100397351</v>
      </c>
    </row>
    <row r="71" spans="1:13" ht="15.75" customHeight="1" x14ac:dyDescent="0.3">
      <c r="B71" s="1">
        <v>70</v>
      </c>
      <c r="C71" s="4">
        <v>2019</v>
      </c>
      <c r="D71" s="10">
        <v>10</v>
      </c>
      <c r="E71" s="15">
        <v>758.32</v>
      </c>
      <c r="F71" s="15">
        <v>754</v>
      </c>
      <c r="G71" s="11"/>
      <c r="H71" s="1">
        <v>0</v>
      </c>
      <c r="I71" s="1">
        <f t="shared" si="0"/>
        <v>754</v>
      </c>
      <c r="K71" s="1">
        <f>'T1'!C72</f>
        <v>753.55590210068658</v>
      </c>
      <c r="L71" s="1">
        <f t="shared" si="4"/>
        <v>1.0057325891506972</v>
      </c>
      <c r="M71" s="1">
        <f t="shared" si="2"/>
        <v>757.87572848951277</v>
      </c>
    </row>
    <row r="72" spans="1:13" ht="15.75" customHeight="1" x14ac:dyDescent="0.3">
      <c r="B72" s="1">
        <v>71</v>
      </c>
      <c r="C72" s="4">
        <v>2019</v>
      </c>
      <c r="D72" s="10">
        <v>11</v>
      </c>
      <c r="E72" s="15">
        <v>762.12</v>
      </c>
      <c r="F72" s="15">
        <v>764.1</v>
      </c>
      <c r="G72" s="11"/>
      <c r="H72" s="1">
        <v>0</v>
      </c>
      <c r="I72" s="1">
        <f t="shared" si="0"/>
        <v>764.1</v>
      </c>
      <c r="K72" s="1">
        <f>'T1'!C73</f>
        <v>753.77795105034329</v>
      </c>
      <c r="L72" s="1">
        <f t="shared" si="4"/>
        <v>0.99741623488773745</v>
      </c>
      <c r="M72" s="1">
        <f t="shared" si="2"/>
        <v>751.83036587802667</v>
      </c>
    </row>
    <row r="73" spans="1:13" ht="15.75" customHeight="1" x14ac:dyDescent="0.3">
      <c r="B73" s="1">
        <v>72</v>
      </c>
      <c r="C73" s="4">
        <v>2019</v>
      </c>
      <c r="D73" s="10">
        <v>12</v>
      </c>
      <c r="E73" s="15">
        <v>752.62</v>
      </c>
      <c r="F73" s="15">
        <v>753.97</v>
      </c>
      <c r="G73" s="11"/>
      <c r="H73" s="1">
        <v>0</v>
      </c>
      <c r="I73" s="1">
        <f t="shared" si="0"/>
        <v>753.97</v>
      </c>
      <c r="K73" s="1">
        <f>'T1'!C74</f>
        <v>758.9389755251716</v>
      </c>
      <c r="L73" s="1">
        <f t="shared" si="4"/>
        <v>0.9981974986827874</v>
      </c>
      <c r="M73" s="1">
        <f t="shared" si="2"/>
        <v>757.57098702210351</v>
      </c>
    </row>
    <row r="74" spans="1:13" ht="15.75" customHeight="1" x14ac:dyDescent="0.3">
      <c r="A74" s="1" t="s">
        <v>13</v>
      </c>
      <c r="B74" s="1">
        <v>73</v>
      </c>
      <c r="C74" s="4">
        <v>2020</v>
      </c>
      <c r="D74" s="10">
        <v>1</v>
      </c>
      <c r="E74" s="15">
        <v>757.9</v>
      </c>
      <c r="F74" s="15">
        <v>760.76</v>
      </c>
      <c r="G74" s="11"/>
      <c r="H74" s="10">
        <v>0</v>
      </c>
      <c r="I74" s="10">
        <f t="shared" si="0"/>
        <v>760.76</v>
      </c>
      <c r="K74" s="1">
        <f>'T1'!C75</f>
        <v>756.45448776258581</v>
      </c>
      <c r="L74" s="1">
        <f t="shared" si="4"/>
        <v>0.99624384827340395</v>
      </c>
      <c r="M74" s="1">
        <f t="shared" si="2"/>
        <v>753.61312993228501</v>
      </c>
    </row>
    <row r="75" spans="1:13" ht="15.75" customHeight="1" x14ac:dyDescent="0.3">
      <c r="A75" s="1" t="s">
        <v>14</v>
      </c>
      <c r="B75" s="1">
        <v>74</v>
      </c>
      <c r="C75" s="4">
        <v>2020</v>
      </c>
      <c r="D75" s="10">
        <v>2</v>
      </c>
      <c r="E75" s="15">
        <v>760.73</v>
      </c>
      <c r="F75" s="15">
        <v>767.27</v>
      </c>
      <c r="G75" s="11"/>
      <c r="H75" s="13">
        <v>-5</v>
      </c>
      <c r="I75" s="13">
        <f t="shared" si="0"/>
        <v>807.65263157894742</v>
      </c>
      <c r="J75" s="11"/>
      <c r="K75" s="1">
        <f>'T1'!C76</f>
        <v>758.6072438812929</v>
      </c>
      <c r="L75" s="1">
        <f t="shared" si="4"/>
        <v>0.99147236465661415</v>
      </c>
      <c r="M75" s="1">
        <f t="shared" si="2"/>
        <v>752.13811793662228</v>
      </c>
    </row>
    <row r="76" spans="1:13" ht="15.75" customHeight="1" x14ac:dyDescent="0.3">
      <c r="A76" s="1" t="s">
        <v>15</v>
      </c>
      <c r="B76" s="1">
        <v>75</v>
      </c>
      <c r="C76" s="4">
        <v>2020</v>
      </c>
      <c r="D76" s="10">
        <v>3</v>
      </c>
      <c r="E76" s="15">
        <v>747.76</v>
      </c>
      <c r="F76" s="15">
        <v>750</v>
      </c>
      <c r="G76" s="11"/>
      <c r="H76" s="13">
        <v>-7</v>
      </c>
      <c r="I76" s="13">
        <f t="shared" si="0"/>
        <v>806.45161290322585</v>
      </c>
      <c r="J76" s="11"/>
      <c r="K76" s="1">
        <f>'T1'!C77</f>
        <v>783.12993773012022</v>
      </c>
      <c r="L76" s="1">
        <f t="shared" si="4"/>
        <v>0.99702141032122316</v>
      </c>
      <c r="M76" s="1">
        <f t="shared" si="2"/>
        <v>780.79731498045612</v>
      </c>
    </row>
    <row r="77" spans="1:13" ht="15.75" customHeight="1" x14ac:dyDescent="0.3">
      <c r="A77" s="1" t="s">
        <v>16</v>
      </c>
      <c r="B77" s="1">
        <v>76</v>
      </c>
      <c r="C77" s="9">
        <v>2020</v>
      </c>
      <c r="D77" s="10">
        <v>4</v>
      </c>
      <c r="E77" s="15">
        <v>756.74</v>
      </c>
      <c r="F77" s="15">
        <v>758.33</v>
      </c>
      <c r="G77" s="11"/>
      <c r="H77" s="13">
        <v>0</v>
      </c>
      <c r="I77" s="13">
        <f t="shared" si="0"/>
        <v>758.33</v>
      </c>
      <c r="J77" s="11"/>
      <c r="K77" s="7">
        <f>'T1'!C78</f>
        <v>794.79077531667303</v>
      </c>
      <c r="L77" s="7">
        <f t="shared" si="4"/>
        <v>0.99787929784235663</v>
      </c>
      <c r="M77" s="1">
        <f t="shared" si="2"/>
        <v>793.10526080458396</v>
      </c>
    </row>
    <row r="78" spans="1:13" ht="15.75" customHeight="1" x14ac:dyDescent="0.3">
      <c r="A78" s="14" t="s">
        <v>17</v>
      </c>
      <c r="B78" s="14">
        <v>77</v>
      </c>
      <c r="C78" s="4">
        <v>2020</v>
      </c>
      <c r="D78" s="14">
        <v>5</v>
      </c>
      <c r="E78" s="11"/>
      <c r="F78" s="11"/>
      <c r="G78" s="14"/>
      <c r="H78" s="11"/>
      <c r="I78" s="11"/>
      <c r="J78" s="14"/>
      <c r="K78" s="1">
        <f>'T1'!C79</f>
        <v>776.56038765833659</v>
      </c>
      <c r="L78" s="1">
        <f t="shared" si="4"/>
        <v>0.99850887153039025</v>
      </c>
      <c r="M78" s="8">
        <f t="shared" si="2"/>
        <v>775.4024363559281</v>
      </c>
    </row>
    <row r="79" spans="1:13" ht="15.75" customHeight="1" x14ac:dyDescent="0.3"/>
    <row r="80" spans="1:1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6" width="11.5546875" customWidth="1"/>
    <col min="7" max="26" width="8.66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8</v>
      </c>
      <c r="E1" s="1" t="s">
        <v>12</v>
      </c>
    </row>
    <row r="2" spans="1:5" ht="14.4" x14ac:dyDescent="0.3">
      <c r="A2" s="1" t="s">
        <v>18</v>
      </c>
      <c r="B2" s="1" t="s">
        <v>19</v>
      </c>
      <c r="C2" s="1" t="s">
        <v>20</v>
      </c>
      <c r="E2" s="1">
        <f>SES!J3</f>
        <v>0.5</v>
      </c>
    </row>
    <row r="3" spans="1:5" ht="14.4" x14ac:dyDescent="0.3">
      <c r="A3" s="1">
        <v>1</v>
      </c>
      <c r="B3" s="1">
        <f>SES!I2</f>
        <v>729.47</v>
      </c>
      <c r="C3" s="1">
        <f t="array" ref="C3">INDEX(LINEST(B3:B78),2)</f>
        <v>715.94542185684929</v>
      </c>
    </row>
    <row r="4" spans="1:5" ht="14.4" x14ac:dyDescent="0.3">
      <c r="A4" s="1">
        <v>2</v>
      </c>
      <c r="B4" s="1">
        <f>SES!I3</f>
        <v>723.53</v>
      </c>
      <c r="C4" s="1">
        <f t="shared" ref="C4:C79" si="0">$E$2*B3+(1-$E$2)*C3</f>
        <v>722.7077109284246</v>
      </c>
    </row>
    <row r="5" spans="1:5" ht="14.4" x14ac:dyDescent="0.3">
      <c r="A5" s="1">
        <v>3</v>
      </c>
      <c r="B5" s="1">
        <f>SES!I4</f>
        <v>731.89</v>
      </c>
      <c r="C5" s="1">
        <f t="shared" si="0"/>
        <v>723.11885546421229</v>
      </c>
    </row>
    <row r="6" spans="1:5" ht="14.4" x14ac:dyDescent="0.3">
      <c r="A6" s="1">
        <v>4</v>
      </c>
      <c r="B6" s="1">
        <f>SES!I5</f>
        <v>730.89</v>
      </c>
      <c r="C6" s="1">
        <f t="shared" si="0"/>
        <v>727.50442773210614</v>
      </c>
    </row>
    <row r="7" spans="1:5" ht="14.4" x14ac:dyDescent="0.3">
      <c r="A7" s="1">
        <v>5</v>
      </c>
      <c r="B7" s="1">
        <f>SES!I6</f>
        <v>730.99</v>
      </c>
      <c r="C7" s="1">
        <f t="shared" si="0"/>
        <v>729.19721386605306</v>
      </c>
    </row>
    <row r="8" spans="1:5" ht="14.4" x14ac:dyDescent="0.3">
      <c r="A8" s="1">
        <v>6</v>
      </c>
      <c r="B8" s="1">
        <f>SES!I7</f>
        <v>725.22</v>
      </c>
      <c r="C8" s="1">
        <f t="shared" si="0"/>
        <v>730.09360693302654</v>
      </c>
    </row>
    <row r="9" spans="1:5" ht="14.4" x14ac:dyDescent="0.3">
      <c r="A9" s="1">
        <v>7</v>
      </c>
      <c r="B9" s="1">
        <f>SES!I8</f>
        <v>723.09</v>
      </c>
      <c r="C9" s="1">
        <f t="shared" si="0"/>
        <v>727.65680346651334</v>
      </c>
    </row>
    <row r="10" spans="1:5" ht="14.4" x14ac:dyDescent="0.3">
      <c r="A10" s="1">
        <v>8</v>
      </c>
      <c r="B10" s="1">
        <f>SES!I9</f>
        <v>723.55</v>
      </c>
      <c r="C10" s="1">
        <f t="shared" si="0"/>
        <v>725.37340173325674</v>
      </c>
    </row>
    <row r="11" spans="1:5" ht="14.4" x14ac:dyDescent="0.3">
      <c r="A11" s="1">
        <v>9</v>
      </c>
      <c r="B11" s="1">
        <f>SES!I10</f>
        <v>723.77</v>
      </c>
      <c r="C11" s="1">
        <f t="shared" si="0"/>
        <v>724.46170086662835</v>
      </c>
    </row>
    <row r="12" spans="1:5" ht="14.4" x14ac:dyDescent="0.3">
      <c r="A12" s="1">
        <v>10</v>
      </c>
      <c r="B12" s="1">
        <f>SES!I11</f>
        <v>727.42</v>
      </c>
      <c r="C12" s="1">
        <f t="shared" si="0"/>
        <v>724.11585043331411</v>
      </c>
    </row>
    <row r="13" spans="1:5" ht="14.4" x14ac:dyDescent="0.3">
      <c r="A13" s="1">
        <v>11</v>
      </c>
      <c r="B13" s="1">
        <f>SES!I12</f>
        <v>723.75</v>
      </c>
      <c r="C13" s="1">
        <f t="shared" si="0"/>
        <v>725.76792521665698</v>
      </c>
    </row>
    <row r="14" spans="1:5" ht="14.4" x14ac:dyDescent="0.3">
      <c r="A14" s="1">
        <v>12</v>
      </c>
      <c r="B14" s="1">
        <f>SES!I13</f>
        <v>721.22</v>
      </c>
      <c r="C14" s="1">
        <f t="shared" si="0"/>
        <v>724.75896260832849</v>
      </c>
    </row>
    <row r="15" spans="1:5" ht="14.4" x14ac:dyDescent="0.3">
      <c r="A15" s="1">
        <v>13</v>
      </c>
      <c r="B15" s="1">
        <f>SES!I14</f>
        <v>723.31</v>
      </c>
      <c r="C15" s="1">
        <f t="shared" si="0"/>
        <v>722.9894813041642</v>
      </c>
    </row>
    <row r="16" spans="1:5" ht="14.4" x14ac:dyDescent="0.3">
      <c r="A16" s="1">
        <v>14</v>
      </c>
      <c r="B16" s="1">
        <f>SES!I15</f>
        <v>724.21</v>
      </c>
      <c r="C16" s="1">
        <f t="shared" si="0"/>
        <v>723.14974065208207</v>
      </c>
    </row>
    <row r="17" spans="1:3" ht="14.4" x14ac:dyDescent="0.3">
      <c r="A17" s="1">
        <v>15</v>
      </c>
      <c r="B17" s="1">
        <f>SES!I16</f>
        <v>727.03</v>
      </c>
      <c r="C17" s="1">
        <f t="shared" si="0"/>
        <v>723.67987032604105</v>
      </c>
    </row>
    <row r="18" spans="1:3" ht="14.4" x14ac:dyDescent="0.3">
      <c r="A18" s="1">
        <v>16</v>
      </c>
      <c r="B18" s="1">
        <f>SES!I17</f>
        <v>726.38</v>
      </c>
      <c r="C18" s="1">
        <f t="shared" si="0"/>
        <v>725.35493516302051</v>
      </c>
    </row>
    <row r="19" spans="1:3" ht="14.4" x14ac:dyDescent="0.3">
      <c r="A19" s="1">
        <v>17</v>
      </c>
      <c r="B19" s="1">
        <f>SES!I18</f>
        <v>726.88</v>
      </c>
      <c r="C19" s="1">
        <f t="shared" si="0"/>
        <v>725.86746758151025</v>
      </c>
    </row>
    <row r="20" spans="1:3" ht="14.4" x14ac:dyDescent="0.3">
      <c r="A20" s="1">
        <v>18</v>
      </c>
      <c r="B20" s="1">
        <f>SES!I19</f>
        <v>726.56</v>
      </c>
      <c r="C20" s="1">
        <f t="shared" si="0"/>
        <v>726.37373379075507</v>
      </c>
    </row>
    <row r="21" spans="1:3" ht="15.75" customHeight="1" x14ac:dyDescent="0.3">
      <c r="A21" s="1">
        <v>19</v>
      </c>
      <c r="B21" s="1">
        <f>SES!I20</f>
        <v>726.88</v>
      </c>
      <c r="C21" s="1">
        <f t="shared" si="0"/>
        <v>726.46686689537751</v>
      </c>
    </row>
    <row r="22" spans="1:3" ht="15.75" customHeight="1" x14ac:dyDescent="0.3">
      <c r="A22" s="1">
        <v>20</v>
      </c>
      <c r="B22" s="1">
        <f>SES!I21</f>
        <v>723.78</v>
      </c>
      <c r="C22" s="1">
        <f t="shared" si="0"/>
        <v>726.67343344768869</v>
      </c>
    </row>
    <row r="23" spans="1:3" ht="15.75" customHeight="1" x14ac:dyDescent="0.3">
      <c r="A23" s="1">
        <v>21</v>
      </c>
      <c r="B23" s="1">
        <f>SES!I22</f>
        <v>725.17</v>
      </c>
      <c r="C23" s="1">
        <f t="shared" si="0"/>
        <v>725.22671672384433</v>
      </c>
    </row>
    <row r="24" spans="1:3" ht="15.75" customHeight="1" x14ac:dyDescent="0.3">
      <c r="A24" s="1">
        <v>22</v>
      </c>
      <c r="B24" s="1">
        <f>SES!I23</f>
        <v>722.22</v>
      </c>
      <c r="C24" s="1">
        <f t="shared" si="0"/>
        <v>725.19835836192215</v>
      </c>
    </row>
    <row r="25" spans="1:3" ht="15.75" customHeight="1" x14ac:dyDescent="0.3">
      <c r="A25" s="1">
        <v>23</v>
      </c>
      <c r="B25" s="1">
        <f>SES!I24</f>
        <v>726.86</v>
      </c>
      <c r="C25" s="1">
        <f t="shared" si="0"/>
        <v>723.70917918096109</v>
      </c>
    </row>
    <row r="26" spans="1:3" ht="15.75" customHeight="1" x14ac:dyDescent="0.3">
      <c r="A26" s="1">
        <v>24</v>
      </c>
      <c r="B26" s="1">
        <f>SES!I25</f>
        <v>723.84</v>
      </c>
      <c r="C26" s="1">
        <f t="shared" si="0"/>
        <v>725.28458959048055</v>
      </c>
    </row>
    <row r="27" spans="1:3" ht="15.75" customHeight="1" x14ac:dyDescent="0.3">
      <c r="A27" s="1">
        <v>25</v>
      </c>
      <c r="B27" s="1">
        <f>SES!I26</f>
        <v>724.12</v>
      </c>
      <c r="C27" s="1">
        <f t="shared" si="0"/>
        <v>724.56229479524029</v>
      </c>
    </row>
    <row r="28" spans="1:3" ht="15.75" customHeight="1" x14ac:dyDescent="0.3">
      <c r="A28" s="1">
        <v>26</v>
      </c>
      <c r="B28" s="1">
        <f>SES!I27</f>
        <v>725.89</v>
      </c>
      <c r="C28" s="1">
        <f t="shared" si="0"/>
        <v>724.34114739762015</v>
      </c>
    </row>
    <row r="29" spans="1:3" ht="15.75" customHeight="1" x14ac:dyDescent="0.3">
      <c r="A29" s="1">
        <v>27</v>
      </c>
      <c r="B29" s="1">
        <f>SES!I28</f>
        <v>721.72</v>
      </c>
      <c r="C29" s="1">
        <f t="shared" si="0"/>
        <v>725.11557369881007</v>
      </c>
    </row>
    <row r="30" spans="1:3" ht="15.75" customHeight="1" x14ac:dyDescent="0.3">
      <c r="A30" s="1">
        <v>28</v>
      </c>
      <c r="B30" s="1">
        <f>SES!I29</f>
        <v>724.8</v>
      </c>
      <c r="C30" s="1">
        <f t="shared" si="0"/>
        <v>723.41778684940505</v>
      </c>
    </row>
    <row r="31" spans="1:3" ht="15.75" customHeight="1" x14ac:dyDescent="0.3">
      <c r="A31" s="1">
        <v>29</v>
      </c>
      <c r="B31" s="1">
        <f>SES!I30</f>
        <v>723.8</v>
      </c>
      <c r="C31" s="1">
        <f t="shared" si="0"/>
        <v>724.1088934247025</v>
      </c>
    </row>
    <row r="32" spans="1:3" ht="15.75" customHeight="1" x14ac:dyDescent="0.3">
      <c r="A32" s="1">
        <v>30</v>
      </c>
      <c r="B32" s="1">
        <f>SES!I31</f>
        <v>728.01</v>
      </c>
      <c r="C32" s="1">
        <f t="shared" si="0"/>
        <v>723.95444671235123</v>
      </c>
    </row>
    <row r="33" spans="1:3" ht="15.75" customHeight="1" x14ac:dyDescent="0.3">
      <c r="A33" s="1">
        <v>31</v>
      </c>
      <c r="B33" s="1">
        <f>SES!I32</f>
        <v>730.13</v>
      </c>
      <c r="C33" s="1">
        <f t="shared" si="0"/>
        <v>725.98222335617561</v>
      </c>
    </row>
    <row r="34" spans="1:3" ht="15.75" customHeight="1" x14ac:dyDescent="0.3">
      <c r="A34" s="1">
        <v>32</v>
      </c>
      <c r="B34" s="1">
        <f>SES!I33</f>
        <v>730.46</v>
      </c>
      <c r="C34" s="1">
        <f t="shared" si="0"/>
        <v>728.05611167808775</v>
      </c>
    </row>
    <row r="35" spans="1:3" ht="15.75" customHeight="1" x14ac:dyDescent="0.3">
      <c r="A35" s="1">
        <v>33</v>
      </c>
      <c r="B35" s="1">
        <f>SES!I34</f>
        <v>737.5</v>
      </c>
      <c r="C35" s="1">
        <f t="shared" si="0"/>
        <v>729.25805583904389</v>
      </c>
    </row>
    <row r="36" spans="1:3" ht="15.75" customHeight="1" x14ac:dyDescent="0.3">
      <c r="A36" s="1">
        <v>34</v>
      </c>
      <c r="B36" s="1">
        <f>SES!I35</f>
        <v>733.75</v>
      </c>
      <c r="C36" s="1">
        <f t="shared" si="0"/>
        <v>733.37902791952195</v>
      </c>
    </row>
    <row r="37" spans="1:3" ht="15.75" customHeight="1" x14ac:dyDescent="0.3">
      <c r="A37" s="1">
        <v>35</v>
      </c>
      <c r="B37" s="1">
        <f>SES!I36</f>
        <v>732.11</v>
      </c>
      <c r="C37" s="1">
        <f t="shared" si="0"/>
        <v>733.56451395976092</v>
      </c>
    </row>
    <row r="38" spans="1:3" ht="15.75" customHeight="1" x14ac:dyDescent="0.3">
      <c r="A38" s="1">
        <v>36</v>
      </c>
      <c r="B38" s="1">
        <f>SES!I37</f>
        <v>733.83</v>
      </c>
      <c r="C38" s="1">
        <f t="shared" si="0"/>
        <v>732.83725697988052</v>
      </c>
    </row>
    <row r="39" spans="1:3" ht="15.75" customHeight="1" x14ac:dyDescent="0.3">
      <c r="A39" s="1">
        <v>37</v>
      </c>
      <c r="B39" s="1">
        <f>SES!I38</f>
        <v>737.34</v>
      </c>
      <c r="C39" s="1">
        <f t="shared" si="0"/>
        <v>733.33362848994034</v>
      </c>
    </row>
    <row r="40" spans="1:3" ht="15.75" customHeight="1" x14ac:dyDescent="0.3">
      <c r="A40" s="1">
        <v>38</v>
      </c>
      <c r="B40" s="1">
        <f>SES!I39</f>
        <v>735.87</v>
      </c>
      <c r="C40" s="1">
        <f t="shared" si="0"/>
        <v>735.33681424497013</v>
      </c>
    </row>
    <row r="41" spans="1:3" ht="15.75" customHeight="1" x14ac:dyDescent="0.3">
      <c r="A41" s="1">
        <v>39</v>
      </c>
      <c r="B41" s="1">
        <f>SES!I40</f>
        <v>738.39</v>
      </c>
      <c r="C41" s="1">
        <f t="shared" si="0"/>
        <v>735.60340712248512</v>
      </c>
    </row>
    <row r="42" spans="1:3" ht="15.75" customHeight="1" x14ac:dyDescent="0.3">
      <c r="A42" s="1">
        <v>40</v>
      </c>
      <c r="B42" s="1">
        <f>SES!I41</f>
        <v>738.52</v>
      </c>
      <c r="C42" s="1">
        <f t="shared" si="0"/>
        <v>736.99670356124261</v>
      </c>
    </row>
    <row r="43" spans="1:3" ht="15.75" customHeight="1" x14ac:dyDescent="0.3">
      <c r="A43" s="1">
        <v>41</v>
      </c>
      <c r="B43" s="1">
        <f>SES!I42</f>
        <v>738.98</v>
      </c>
      <c r="C43" s="1">
        <f t="shared" si="0"/>
        <v>737.7583517806213</v>
      </c>
    </row>
    <row r="44" spans="1:3" ht="15.75" customHeight="1" x14ac:dyDescent="0.3">
      <c r="A44" s="1">
        <v>42</v>
      </c>
      <c r="B44" s="1">
        <f>SES!I43</f>
        <v>738.02</v>
      </c>
      <c r="C44" s="1">
        <f t="shared" si="0"/>
        <v>738.36917589031066</v>
      </c>
    </row>
    <row r="45" spans="1:3" ht="15.75" customHeight="1" x14ac:dyDescent="0.3">
      <c r="A45" s="1">
        <v>43</v>
      </c>
      <c r="B45" s="1">
        <f>SES!I44</f>
        <v>737.47</v>
      </c>
      <c r="C45" s="1">
        <f t="shared" si="0"/>
        <v>738.19458794515526</v>
      </c>
    </row>
    <row r="46" spans="1:3" ht="15.75" customHeight="1" x14ac:dyDescent="0.3">
      <c r="A46" s="1">
        <v>44</v>
      </c>
      <c r="B46" s="1">
        <f>SES!I45</f>
        <v>738.74</v>
      </c>
      <c r="C46" s="1">
        <f t="shared" si="0"/>
        <v>737.83229397257765</v>
      </c>
    </row>
    <row r="47" spans="1:3" ht="15.75" customHeight="1" x14ac:dyDescent="0.3">
      <c r="A47" s="1">
        <v>45</v>
      </c>
      <c r="B47" s="1">
        <f>SES!I46</f>
        <v>743.71</v>
      </c>
      <c r="C47" s="1">
        <f t="shared" si="0"/>
        <v>738.28614698628883</v>
      </c>
    </row>
    <row r="48" spans="1:3" ht="15.75" customHeight="1" x14ac:dyDescent="0.3">
      <c r="A48" s="1">
        <v>46</v>
      </c>
      <c r="B48" s="1">
        <f>SES!I47</f>
        <v>738.7</v>
      </c>
      <c r="C48" s="1">
        <f t="shared" si="0"/>
        <v>740.99807349314437</v>
      </c>
    </row>
    <row r="49" spans="1:3" ht="15.75" customHeight="1" x14ac:dyDescent="0.3">
      <c r="A49" s="1">
        <v>47</v>
      </c>
      <c r="B49" s="1">
        <f>SES!I48</f>
        <v>746.18</v>
      </c>
      <c r="C49" s="1">
        <f t="shared" si="0"/>
        <v>739.84903674657221</v>
      </c>
    </row>
    <row r="50" spans="1:3" ht="15.75" customHeight="1" x14ac:dyDescent="0.3">
      <c r="A50" s="1">
        <v>48</v>
      </c>
      <c r="B50" s="1">
        <f>SES!I49</f>
        <v>746.93</v>
      </c>
      <c r="C50" s="1">
        <f t="shared" si="0"/>
        <v>743.01451837328614</v>
      </c>
    </row>
    <row r="51" spans="1:3" ht="15.75" customHeight="1" x14ac:dyDescent="0.3">
      <c r="A51" s="1">
        <v>49</v>
      </c>
      <c r="B51" s="1">
        <f>SES!I50</f>
        <v>746.69</v>
      </c>
      <c r="C51" s="1">
        <f t="shared" si="0"/>
        <v>744.97225918664299</v>
      </c>
    </row>
    <row r="52" spans="1:3" ht="15.75" customHeight="1" x14ac:dyDescent="0.3">
      <c r="A52" s="1">
        <v>50</v>
      </c>
      <c r="B52" s="1">
        <f>SES!I51</f>
        <v>745.77</v>
      </c>
      <c r="C52" s="1">
        <f t="shared" si="0"/>
        <v>745.83112959332152</v>
      </c>
    </row>
    <row r="53" spans="1:3" ht="15.75" customHeight="1" x14ac:dyDescent="0.3">
      <c r="A53" s="1">
        <v>51</v>
      </c>
      <c r="B53" s="1">
        <f>SES!I52</f>
        <v>744.12</v>
      </c>
      <c r="C53" s="1">
        <f t="shared" si="0"/>
        <v>745.80056479666075</v>
      </c>
    </row>
    <row r="54" spans="1:3" ht="15.75" customHeight="1" x14ac:dyDescent="0.3">
      <c r="A54" s="1">
        <v>52</v>
      </c>
      <c r="B54" s="1">
        <f>SES!I53</f>
        <v>741.8</v>
      </c>
      <c r="C54" s="1">
        <f t="shared" si="0"/>
        <v>744.96028239833038</v>
      </c>
    </row>
    <row r="55" spans="1:3" ht="15.75" customHeight="1" x14ac:dyDescent="0.3">
      <c r="A55" s="1">
        <v>53</v>
      </c>
      <c r="B55" s="1">
        <f>SES!I54</f>
        <v>748.6</v>
      </c>
      <c r="C55" s="1">
        <f t="shared" si="0"/>
        <v>743.38014119916511</v>
      </c>
    </row>
    <row r="56" spans="1:3" ht="15.75" customHeight="1" x14ac:dyDescent="0.3">
      <c r="A56" s="1">
        <v>54</v>
      </c>
      <c r="B56" s="1">
        <f>SES!I55</f>
        <v>747.43</v>
      </c>
      <c r="C56" s="1">
        <f t="shared" si="0"/>
        <v>745.99007059958262</v>
      </c>
    </row>
    <row r="57" spans="1:3" ht="15.75" customHeight="1" x14ac:dyDescent="0.3">
      <c r="A57" s="1">
        <v>55</v>
      </c>
      <c r="B57" s="1">
        <f>SES!I56</f>
        <v>745.89</v>
      </c>
      <c r="C57" s="1">
        <f t="shared" si="0"/>
        <v>746.71003529979134</v>
      </c>
    </row>
    <row r="58" spans="1:3" ht="15.75" customHeight="1" x14ac:dyDescent="0.3">
      <c r="A58" s="1">
        <v>56</v>
      </c>
      <c r="B58" s="1">
        <f>SES!I57</f>
        <v>749.26</v>
      </c>
      <c r="C58" s="1">
        <f t="shared" si="0"/>
        <v>746.30001764989561</v>
      </c>
    </row>
    <row r="59" spans="1:3" ht="15.75" customHeight="1" x14ac:dyDescent="0.3">
      <c r="A59" s="1">
        <v>57</v>
      </c>
      <c r="B59" s="1">
        <f>SES!I58</f>
        <v>745.61</v>
      </c>
      <c r="C59" s="1">
        <f t="shared" si="0"/>
        <v>747.7800088249478</v>
      </c>
    </row>
    <row r="60" spans="1:3" ht="15.75" customHeight="1" x14ac:dyDescent="0.3">
      <c r="A60" s="1">
        <v>58</v>
      </c>
      <c r="B60" s="1">
        <f>SES!I59</f>
        <v>749.7</v>
      </c>
      <c r="C60" s="1">
        <f t="shared" si="0"/>
        <v>746.69500441247396</v>
      </c>
    </row>
    <row r="61" spans="1:3" ht="15.75" customHeight="1" x14ac:dyDescent="0.3">
      <c r="A61" s="1">
        <v>59</v>
      </c>
      <c r="B61" s="1">
        <f>SES!I60</f>
        <v>744.47</v>
      </c>
      <c r="C61" s="1">
        <f t="shared" si="0"/>
        <v>748.197502206237</v>
      </c>
    </row>
    <row r="62" spans="1:3" ht="15.75" customHeight="1" x14ac:dyDescent="0.3">
      <c r="A62" s="1">
        <v>60</v>
      </c>
      <c r="B62" s="1">
        <f>SES!I61</f>
        <v>748.91</v>
      </c>
      <c r="C62" s="1">
        <f t="shared" si="0"/>
        <v>746.33375110311852</v>
      </c>
    </row>
    <row r="63" spans="1:3" ht="15.75" customHeight="1" x14ac:dyDescent="0.3">
      <c r="A63" s="1">
        <v>61</v>
      </c>
      <c r="B63" s="1">
        <f>SES!I62</f>
        <v>745.94</v>
      </c>
      <c r="C63" s="1">
        <f t="shared" si="0"/>
        <v>747.62187555155924</v>
      </c>
    </row>
    <row r="64" spans="1:3" ht="15.75" customHeight="1" x14ac:dyDescent="0.3">
      <c r="A64" s="1">
        <v>62</v>
      </c>
      <c r="B64" s="1">
        <f>SES!I63</f>
        <v>746.75</v>
      </c>
      <c r="C64" s="1">
        <f t="shared" si="0"/>
        <v>746.78093777577965</v>
      </c>
    </row>
    <row r="65" spans="1:26" ht="15.75" customHeight="1" x14ac:dyDescent="0.3">
      <c r="A65" s="1">
        <v>63</v>
      </c>
      <c r="B65" s="1">
        <f>SES!I64</f>
        <v>748.71</v>
      </c>
      <c r="C65" s="1">
        <f t="shared" si="0"/>
        <v>746.76546888788982</v>
      </c>
    </row>
    <row r="66" spans="1:26" ht="15.75" customHeight="1" x14ac:dyDescent="0.3">
      <c r="A66" s="1">
        <v>64</v>
      </c>
      <c r="B66" s="1">
        <f>SES!I65</f>
        <v>750.5</v>
      </c>
      <c r="C66" s="1">
        <f t="shared" si="0"/>
        <v>747.73773444394487</v>
      </c>
    </row>
    <row r="67" spans="1:26" ht="15.75" customHeight="1" x14ac:dyDescent="0.3">
      <c r="A67" s="1">
        <v>65</v>
      </c>
      <c r="B67" s="1">
        <f>SES!I66</f>
        <v>747.41</v>
      </c>
      <c r="C67" s="1">
        <f t="shared" si="0"/>
        <v>749.11886722197244</v>
      </c>
    </row>
    <row r="68" spans="1:26" ht="15.75" customHeight="1" x14ac:dyDescent="0.3">
      <c r="A68" s="1">
        <v>66</v>
      </c>
      <c r="B68" s="1">
        <f>SES!I67</f>
        <v>749.95</v>
      </c>
      <c r="C68" s="1">
        <f t="shared" si="0"/>
        <v>748.2644336109862</v>
      </c>
    </row>
    <row r="69" spans="1:26" ht="15.75" customHeight="1" x14ac:dyDescent="0.3">
      <c r="A69" s="1">
        <v>67</v>
      </c>
      <c r="B69" s="1">
        <f>SES!I68</f>
        <v>755.84</v>
      </c>
      <c r="C69" s="1">
        <f t="shared" si="0"/>
        <v>749.10721680549318</v>
      </c>
    </row>
    <row r="70" spans="1:26" ht="15.75" customHeight="1" x14ac:dyDescent="0.3">
      <c r="A70" s="1">
        <v>68</v>
      </c>
      <c r="B70" s="1">
        <f>SES!I69</f>
        <v>758.03</v>
      </c>
      <c r="C70" s="1">
        <f t="shared" si="0"/>
        <v>752.47360840274655</v>
      </c>
    </row>
    <row r="71" spans="1:26" ht="15.75" customHeight="1" x14ac:dyDescent="0.3">
      <c r="A71" s="1">
        <v>69</v>
      </c>
      <c r="B71" s="1">
        <f>SES!I70</f>
        <v>751.86</v>
      </c>
      <c r="C71" s="1">
        <f t="shared" si="0"/>
        <v>755.25180420137326</v>
      </c>
    </row>
    <row r="72" spans="1:26" ht="15.75" customHeight="1" x14ac:dyDescent="0.3">
      <c r="A72" s="1">
        <v>70</v>
      </c>
      <c r="B72" s="1">
        <f>SES!I71</f>
        <v>754</v>
      </c>
      <c r="C72" s="1">
        <f t="shared" si="0"/>
        <v>753.55590210068658</v>
      </c>
    </row>
    <row r="73" spans="1:26" ht="15.75" customHeight="1" x14ac:dyDescent="0.3">
      <c r="A73" s="1">
        <v>71</v>
      </c>
      <c r="B73" s="1">
        <f>SES!I72</f>
        <v>764.1</v>
      </c>
      <c r="C73" s="1">
        <f t="shared" si="0"/>
        <v>753.77795105034329</v>
      </c>
    </row>
    <row r="74" spans="1:26" ht="15.75" customHeight="1" x14ac:dyDescent="0.3">
      <c r="A74" s="1">
        <v>72</v>
      </c>
      <c r="B74" s="1">
        <f>SES!I73</f>
        <v>753.97</v>
      </c>
      <c r="C74" s="1">
        <f t="shared" si="0"/>
        <v>758.9389755251716</v>
      </c>
    </row>
    <row r="75" spans="1:26" ht="15.75" customHeight="1" x14ac:dyDescent="0.3">
      <c r="A75" s="1">
        <v>73</v>
      </c>
      <c r="B75" s="1">
        <f>SES!I74</f>
        <v>760.76</v>
      </c>
      <c r="C75" s="1">
        <f t="shared" si="0"/>
        <v>756.45448776258581</v>
      </c>
    </row>
    <row r="76" spans="1:26" ht="15.75" customHeight="1" x14ac:dyDescent="0.3">
      <c r="A76" s="1">
        <v>74</v>
      </c>
      <c r="B76" s="1">
        <f>SES!I75</f>
        <v>807.65263157894742</v>
      </c>
      <c r="C76" s="1">
        <f t="shared" si="0"/>
        <v>758.6072438812929</v>
      </c>
    </row>
    <row r="77" spans="1:26" ht="15.75" customHeight="1" x14ac:dyDescent="0.3">
      <c r="A77" s="1">
        <v>75</v>
      </c>
      <c r="B77" s="1">
        <f>SES!I76</f>
        <v>806.45161290322585</v>
      </c>
      <c r="C77" s="1">
        <f t="shared" si="0"/>
        <v>783.12993773012022</v>
      </c>
    </row>
    <row r="78" spans="1:26" ht="15.75" customHeight="1" x14ac:dyDescent="0.3">
      <c r="A78" s="7">
        <v>76</v>
      </c>
      <c r="B78" s="7">
        <f>SES!I77</f>
        <v>758.33</v>
      </c>
      <c r="C78" s="7">
        <f t="shared" si="0"/>
        <v>794.79077531667303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1">
        <v>77</v>
      </c>
      <c r="C79" s="1">
        <f t="shared" si="0"/>
        <v>776.56038765833659</v>
      </c>
    </row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21</v>
      </c>
      <c r="D1" s="1" t="s">
        <v>22</v>
      </c>
      <c r="E1" s="1" t="s">
        <v>23</v>
      </c>
    </row>
    <row r="2" spans="1:5" ht="14.4" x14ac:dyDescent="0.3">
      <c r="A2" s="1" t="s">
        <v>18</v>
      </c>
      <c r="B2" s="1" t="s">
        <v>19</v>
      </c>
      <c r="C2" s="1" t="s">
        <v>20</v>
      </c>
      <c r="D2" s="1">
        <f t="array" ref="D2">INDEX(LINEST(B3:B78),1)</f>
        <v>0.59792624175038644</v>
      </c>
      <c r="E2" s="1">
        <f t="array" ref="E2">INDEX(LINEST(B3:B78),2)</f>
        <v>715.94542185684929</v>
      </c>
    </row>
    <row r="3" spans="1:5" ht="14.4" x14ac:dyDescent="0.3">
      <c r="A3" s="1">
        <v>1</v>
      </c>
      <c r="B3" s="1">
        <f>SES!I2</f>
        <v>729.47</v>
      </c>
      <c r="C3" s="1">
        <f t="shared" ref="C3:C79" si="0">$E$2+$D$2*(A3-1)</f>
        <v>715.94542185684929</v>
      </c>
    </row>
    <row r="4" spans="1:5" ht="14.4" x14ac:dyDescent="0.3">
      <c r="A4" s="1">
        <v>2</v>
      </c>
      <c r="B4" s="1">
        <f>SES!I3</f>
        <v>723.53</v>
      </c>
      <c r="C4" s="1">
        <f t="shared" si="0"/>
        <v>716.54334809859972</v>
      </c>
    </row>
    <row r="5" spans="1:5" ht="14.4" x14ac:dyDescent="0.3">
      <c r="A5" s="1">
        <v>3</v>
      </c>
      <c r="B5" s="1">
        <f>SES!I4</f>
        <v>731.89</v>
      </c>
      <c r="C5" s="1">
        <f t="shared" si="0"/>
        <v>717.14127434035004</v>
      </c>
    </row>
    <row r="6" spans="1:5" ht="14.4" x14ac:dyDescent="0.3">
      <c r="A6" s="1">
        <v>4</v>
      </c>
      <c r="B6" s="1">
        <f>SES!I5</f>
        <v>730.89</v>
      </c>
      <c r="C6" s="1">
        <f t="shared" si="0"/>
        <v>717.73920058210047</v>
      </c>
    </row>
    <row r="7" spans="1:5" ht="14.4" x14ac:dyDescent="0.3">
      <c r="A7" s="1">
        <v>5</v>
      </c>
      <c r="B7" s="1">
        <f>SES!I6</f>
        <v>730.99</v>
      </c>
      <c r="C7" s="1">
        <f t="shared" si="0"/>
        <v>718.33712682385089</v>
      </c>
    </row>
    <row r="8" spans="1:5" ht="14.4" x14ac:dyDescent="0.3">
      <c r="A8" s="1">
        <v>6</v>
      </c>
      <c r="B8" s="1">
        <f>SES!I7</f>
        <v>725.22</v>
      </c>
      <c r="C8" s="1">
        <f t="shared" si="0"/>
        <v>718.93505306560121</v>
      </c>
    </row>
    <row r="9" spans="1:5" ht="14.4" x14ac:dyDescent="0.3">
      <c r="A9" s="1">
        <v>7</v>
      </c>
      <c r="B9" s="1">
        <f>SES!I8</f>
        <v>723.09</v>
      </c>
      <c r="C9" s="1">
        <f t="shared" si="0"/>
        <v>719.53297930735164</v>
      </c>
    </row>
    <row r="10" spans="1:5" ht="14.4" x14ac:dyDescent="0.3">
      <c r="A10" s="1">
        <v>8</v>
      </c>
      <c r="B10" s="1">
        <f>SES!I9</f>
        <v>723.55</v>
      </c>
      <c r="C10" s="1">
        <f t="shared" si="0"/>
        <v>720.13090554910195</v>
      </c>
    </row>
    <row r="11" spans="1:5" ht="14.4" x14ac:dyDescent="0.3">
      <c r="A11" s="1">
        <v>9</v>
      </c>
      <c r="B11" s="1">
        <f>SES!I10</f>
        <v>723.77</v>
      </c>
      <c r="C11" s="1">
        <f t="shared" si="0"/>
        <v>720.72883179085238</v>
      </c>
    </row>
    <row r="12" spans="1:5" ht="14.4" x14ac:dyDescent="0.3">
      <c r="A12" s="1">
        <v>10</v>
      </c>
      <c r="B12" s="1">
        <f>SES!I11</f>
        <v>727.42</v>
      </c>
      <c r="C12" s="1">
        <f t="shared" si="0"/>
        <v>721.32675803260281</v>
      </c>
    </row>
    <row r="13" spans="1:5" ht="14.4" x14ac:dyDescent="0.3">
      <c r="A13" s="1">
        <v>11</v>
      </c>
      <c r="B13" s="1">
        <f>SES!I12</f>
        <v>723.75</v>
      </c>
      <c r="C13" s="1">
        <f t="shared" si="0"/>
        <v>721.92468427435313</v>
      </c>
    </row>
    <row r="14" spans="1:5" ht="14.4" x14ac:dyDescent="0.3">
      <c r="A14" s="1">
        <v>12</v>
      </c>
      <c r="B14" s="1">
        <f>SES!I13</f>
        <v>721.22</v>
      </c>
      <c r="C14" s="1">
        <f t="shared" si="0"/>
        <v>722.52261051610355</v>
      </c>
    </row>
    <row r="15" spans="1:5" ht="14.4" x14ac:dyDescent="0.3">
      <c r="A15" s="1">
        <v>13</v>
      </c>
      <c r="B15" s="1">
        <f>SES!I14</f>
        <v>723.31</v>
      </c>
      <c r="C15" s="1">
        <f t="shared" si="0"/>
        <v>723.12053675785398</v>
      </c>
    </row>
    <row r="16" spans="1:5" ht="14.4" x14ac:dyDescent="0.3">
      <c r="A16" s="1">
        <v>14</v>
      </c>
      <c r="B16" s="1">
        <f>SES!I15</f>
        <v>724.21</v>
      </c>
      <c r="C16" s="1">
        <f t="shared" si="0"/>
        <v>723.7184629996043</v>
      </c>
    </row>
    <row r="17" spans="1:3" ht="14.4" x14ac:dyDescent="0.3">
      <c r="A17" s="1">
        <v>15</v>
      </c>
      <c r="B17" s="1">
        <f>SES!I16</f>
        <v>727.03</v>
      </c>
      <c r="C17" s="1">
        <f t="shared" si="0"/>
        <v>724.31638924135473</v>
      </c>
    </row>
    <row r="18" spans="1:3" ht="14.4" x14ac:dyDescent="0.3">
      <c r="A18" s="1">
        <v>16</v>
      </c>
      <c r="B18" s="1">
        <f>SES!I17</f>
        <v>726.38</v>
      </c>
      <c r="C18" s="1">
        <f t="shared" si="0"/>
        <v>724.91431548310504</v>
      </c>
    </row>
    <row r="19" spans="1:3" ht="14.4" x14ac:dyDescent="0.3">
      <c r="A19" s="1">
        <v>17</v>
      </c>
      <c r="B19" s="1">
        <f>SES!I18</f>
        <v>726.88</v>
      </c>
      <c r="C19" s="1">
        <f t="shared" si="0"/>
        <v>725.51224172485547</v>
      </c>
    </row>
    <row r="20" spans="1:3" ht="14.4" x14ac:dyDescent="0.3">
      <c r="A20" s="1">
        <v>18</v>
      </c>
      <c r="B20" s="1">
        <f>SES!I19</f>
        <v>726.56</v>
      </c>
      <c r="C20" s="1">
        <f t="shared" si="0"/>
        <v>726.1101679666059</v>
      </c>
    </row>
    <row r="21" spans="1:3" ht="15.75" customHeight="1" x14ac:dyDescent="0.3">
      <c r="A21" s="1">
        <v>19</v>
      </c>
      <c r="B21" s="1">
        <f>SES!I20</f>
        <v>726.88</v>
      </c>
      <c r="C21" s="1">
        <f t="shared" si="0"/>
        <v>726.70809420835621</v>
      </c>
    </row>
    <row r="22" spans="1:3" ht="15.75" customHeight="1" x14ac:dyDescent="0.3">
      <c r="A22" s="1">
        <v>20</v>
      </c>
      <c r="B22" s="1">
        <f>SES!I21</f>
        <v>723.78</v>
      </c>
      <c r="C22" s="1">
        <f t="shared" si="0"/>
        <v>727.30602045010664</v>
      </c>
    </row>
    <row r="23" spans="1:3" ht="15.75" customHeight="1" x14ac:dyDescent="0.3">
      <c r="A23" s="1">
        <v>21</v>
      </c>
      <c r="B23" s="1">
        <f>SES!I22</f>
        <v>725.17</v>
      </c>
      <c r="C23" s="1">
        <f t="shared" si="0"/>
        <v>727.90394669185707</v>
      </c>
    </row>
    <row r="24" spans="1:3" ht="15.75" customHeight="1" x14ac:dyDescent="0.3">
      <c r="A24" s="1">
        <v>22</v>
      </c>
      <c r="B24" s="1">
        <f>SES!I23</f>
        <v>722.22</v>
      </c>
      <c r="C24" s="1">
        <f t="shared" si="0"/>
        <v>728.50187293360739</v>
      </c>
    </row>
    <row r="25" spans="1:3" ht="15.75" customHeight="1" x14ac:dyDescent="0.3">
      <c r="A25" s="1">
        <v>23</v>
      </c>
      <c r="B25" s="1">
        <f>SES!I24</f>
        <v>726.86</v>
      </c>
      <c r="C25" s="1">
        <f t="shared" si="0"/>
        <v>729.09979917535782</v>
      </c>
    </row>
    <row r="26" spans="1:3" ht="15.75" customHeight="1" x14ac:dyDescent="0.3">
      <c r="A26" s="1">
        <v>24</v>
      </c>
      <c r="B26" s="1">
        <f>SES!I25</f>
        <v>723.84</v>
      </c>
      <c r="C26" s="1">
        <f t="shared" si="0"/>
        <v>729.69772541710813</v>
      </c>
    </row>
    <row r="27" spans="1:3" ht="15.75" customHeight="1" x14ac:dyDescent="0.3">
      <c r="A27" s="1">
        <v>25</v>
      </c>
      <c r="B27" s="1">
        <f>SES!I26</f>
        <v>724.12</v>
      </c>
      <c r="C27" s="1">
        <f t="shared" si="0"/>
        <v>730.29565165885856</v>
      </c>
    </row>
    <row r="28" spans="1:3" ht="15.75" customHeight="1" x14ac:dyDescent="0.3">
      <c r="A28" s="1">
        <v>26</v>
      </c>
      <c r="B28" s="1">
        <f>SES!I27</f>
        <v>725.89</v>
      </c>
      <c r="C28" s="1">
        <f t="shared" si="0"/>
        <v>730.89357790060899</v>
      </c>
    </row>
    <row r="29" spans="1:3" ht="15.75" customHeight="1" x14ac:dyDescent="0.3">
      <c r="A29" s="1">
        <v>27</v>
      </c>
      <c r="B29" s="1">
        <f>SES!I28</f>
        <v>721.72</v>
      </c>
      <c r="C29" s="1">
        <f t="shared" si="0"/>
        <v>731.4915041423593</v>
      </c>
    </row>
    <row r="30" spans="1:3" ht="15.75" customHeight="1" x14ac:dyDescent="0.3">
      <c r="A30" s="1">
        <v>28</v>
      </c>
      <c r="B30" s="1">
        <f>SES!I29</f>
        <v>724.8</v>
      </c>
      <c r="C30" s="1">
        <f t="shared" si="0"/>
        <v>732.08943038410973</v>
      </c>
    </row>
    <row r="31" spans="1:3" ht="15.75" customHeight="1" x14ac:dyDescent="0.3">
      <c r="A31" s="1">
        <v>29</v>
      </c>
      <c r="B31" s="1">
        <f>SES!I30</f>
        <v>723.8</v>
      </c>
      <c r="C31" s="1">
        <f t="shared" si="0"/>
        <v>732.68735662586016</v>
      </c>
    </row>
    <row r="32" spans="1:3" ht="15.75" customHeight="1" x14ac:dyDescent="0.3">
      <c r="A32" s="1">
        <v>30</v>
      </c>
      <c r="B32" s="1">
        <f>SES!I31</f>
        <v>728.01</v>
      </c>
      <c r="C32" s="1">
        <f t="shared" si="0"/>
        <v>733.28528286761048</v>
      </c>
    </row>
    <row r="33" spans="1:3" ht="15.75" customHeight="1" x14ac:dyDescent="0.3">
      <c r="A33" s="1">
        <v>31</v>
      </c>
      <c r="B33" s="1">
        <f>SES!I32</f>
        <v>730.13</v>
      </c>
      <c r="C33" s="1">
        <f t="shared" si="0"/>
        <v>733.88320910936091</v>
      </c>
    </row>
    <row r="34" spans="1:3" ht="15.75" customHeight="1" x14ac:dyDescent="0.3">
      <c r="A34" s="1">
        <v>32</v>
      </c>
      <c r="B34" s="1">
        <f>SES!I33</f>
        <v>730.46</v>
      </c>
      <c r="C34" s="1">
        <f t="shared" si="0"/>
        <v>734.48113535111122</v>
      </c>
    </row>
    <row r="35" spans="1:3" ht="15.75" customHeight="1" x14ac:dyDescent="0.3">
      <c r="A35" s="1">
        <v>33</v>
      </c>
      <c r="B35" s="1">
        <f>SES!I34</f>
        <v>737.5</v>
      </c>
      <c r="C35" s="1">
        <f t="shared" si="0"/>
        <v>735.07906159286165</v>
      </c>
    </row>
    <row r="36" spans="1:3" ht="15.75" customHeight="1" x14ac:dyDescent="0.3">
      <c r="A36" s="1">
        <v>34</v>
      </c>
      <c r="B36" s="1">
        <f>SES!I35</f>
        <v>733.75</v>
      </c>
      <c r="C36" s="1">
        <f t="shared" si="0"/>
        <v>735.67698783461208</v>
      </c>
    </row>
    <row r="37" spans="1:3" ht="15.75" customHeight="1" x14ac:dyDescent="0.3">
      <c r="A37" s="1">
        <v>35</v>
      </c>
      <c r="B37" s="1">
        <f>SES!I36</f>
        <v>732.11</v>
      </c>
      <c r="C37" s="1">
        <f t="shared" si="0"/>
        <v>736.27491407636239</v>
      </c>
    </row>
    <row r="38" spans="1:3" ht="15.75" customHeight="1" x14ac:dyDescent="0.3">
      <c r="A38" s="1">
        <v>36</v>
      </c>
      <c r="B38" s="1">
        <f>SES!I37</f>
        <v>733.83</v>
      </c>
      <c r="C38" s="1">
        <f t="shared" si="0"/>
        <v>736.87284031811282</v>
      </c>
    </row>
    <row r="39" spans="1:3" ht="15.75" customHeight="1" x14ac:dyDescent="0.3">
      <c r="A39" s="1">
        <v>37</v>
      </c>
      <c r="B39" s="1">
        <f>SES!I38</f>
        <v>737.34</v>
      </c>
      <c r="C39" s="1">
        <f t="shared" si="0"/>
        <v>737.47076655986325</v>
      </c>
    </row>
    <row r="40" spans="1:3" ht="15.75" customHeight="1" x14ac:dyDescent="0.3">
      <c r="A40" s="1">
        <v>38</v>
      </c>
      <c r="B40" s="1">
        <f>SES!I39</f>
        <v>735.87</v>
      </c>
      <c r="C40" s="1">
        <f t="shared" si="0"/>
        <v>738.06869280161357</v>
      </c>
    </row>
    <row r="41" spans="1:3" ht="15.75" customHeight="1" x14ac:dyDescent="0.3">
      <c r="A41" s="1">
        <v>39</v>
      </c>
      <c r="B41" s="1">
        <f>SES!I40</f>
        <v>738.39</v>
      </c>
      <c r="C41" s="1">
        <f t="shared" si="0"/>
        <v>738.66661904336399</v>
      </c>
    </row>
    <row r="42" spans="1:3" ht="15.75" customHeight="1" x14ac:dyDescent="0.3">
      <c r="A42" s="1">
        <v>40</v>
      </c>
      <c r="B42" s="1">
        <f>SES!I41</f>
        <v>738.52</v>
      </c>
      <c r="C42" s="1">
        <f t="shared" si="0"/>
        <v>739.26454528511431</v>
      </c>
    </row>
    <row r="43" spans="1:3" ht="15.75" customHeight="1" x14ac:dyDescent="0.3">
      <c r="A43" s="1">
        <v>41</v>
      </c>
      <c r="B43" s="1">
        <f>SES!I42</f>
        <v>738.98</v>
      </c>
      <c r="C43" s="1">
        <f t="shared" si="0"/>
        <v>739.86247152686474</v>
      </c>
    </row>
    <row r="44" spans="1:3" ht="15.75" customHeight="1" x14ac:dyDescent="0.3">
      <c r="A44" s="1">
        <v>42</v>
      </c>
      <c r="B44" s="1">
        <f>SES!I43</f>
        <v>738.02</v>
      </c>
      <c r="C44" s="1">
        <f t="shared" si="0"/>
        <v>740.46039776861517</v>
      </c>
    </row>
    <row r="45" spans="1:3" ht="15.75" customHeight="1" x14ac:dyDescent="0.3">
      <c r="A45" s="1">
        <v>43</v>
      </c>
      <c r="B45" s="1">
        <f>SES!I44</f>
        <v>737.47</v>
      </c>
      <c r="C45" s="1">
        <f t="shared" si="0"/>
        <v>741.05832401036548</v>
      </c>
    </row>
    <row r="46" spans="1:3" ht="15.75" customHeight="1" x14ac:dyDescent="0.3">
      <c r="A46" s="1">
        <v>44</v>
      </c>
      <c r="B46" s="1">
        <f>SES!I45</f>
        <v>738.74</v>
      </c>
      <c r="C46" s="1">
        <f t="shared" si="0"/>
        <v>741.65625025211591</v>
      </c>
    </row>
    <row r="47" spans="1:3" ht="15.75" customHeight="1" x14ac:dyDescent="0.3">
      <c r="A47" s="1">
        <v>45</v>
      </c>
      <c r="B47" s="1">
        <f>SES!I46</f>
        <v>743.71</v>
      </c>
      <c r="C47" s="1">
        <f t="shared" si="0"/>
        <v>742.25417649386634</v>
      </c>
    </row>
    <row r="48" spans="1:3" ht="15.75" customHeight="1" x14ac:dyDescent="0.3">
      <c r="A48" s="1">
        <v>46</v>
      </c>
      <c r="B48" s="1">
        <f>SES!I47</f>
        <v>738.7</v>
      </c>
      <c r="C48" s="1">
        <f t="shared" si="0"/>
        <v>742.85210273561665</v>
      </c>
    </row>
    <row r="49" spans="1:3" ht="15.75" customHeight="1" x14ac:dyDescent="0.3">
      <c r="A49" s="1">
        <v>47</v>
      </c>
      <c r="B49" s="1">
        <f>SES!I48</f>
        <v>746.18</v>
      </c>
      <c r="C49" s="1">
        <f t="shared" si="0"/>
        <v>743.45002897736708</v>
      </c>
    </row>
    <row r="50" spans="1:3" ht="15.75" customHeight="1" x14ac:dyDescent="0.3">
      <c r="A50" s="1">
        <v>48</v>
      </c>
      <c r="B50" s="1">
        <f>SES!I49</f>
        <v>746.93</v>
      </c>
      <c r="C50" s="1">
        <f t="shared" si="0"/>
        <v>744.04795521911751</v>
      </c>
    </row>
    <row r="51" spans="1:3" ht="15.75" customHeight="1" x14ac:dyDescent="0.3">
      <c r="A51" s="1">
        <v>49</v>
      </c>
      <c r="B51" s="1">
        <f>SES!I50</f>
        <v>746.69</v>
      </c>
      <c r="C51" s="1">
        <f t="shared" si="0"/>
        <v>744.64588146086783</v>
      </c>
    </row>
    <row r="52" spans="1:3" ht="15.75" customHeight="1" x14ac:dyDescent="0.3">
      <c r="A52" s="1">
        <v>50</v>
      </c>
      <c r="B52" s="1">
        <f>SES!I51</f>
        <v>745.77</v>
      </c>
      <c r="C52" s="1">
        <f t="shared" si="0"/>
        <v>745.24380770261826</v>
      </c>
    </row>
    <row r="53" spans="1:3" ht="15.75" customHeight="1" x14ac:dyDescent="0.3">
      <c r="A53" s="1">
        <v>51</v>
      </c>
      <c r="B53" s="1">
        <f>SES!I52</f>
        <v>744.12</v>
      </c>
      <c r="C53" s="1">
        <f t="shared" si="0"/>
        <v>745.84173394436857</v>
      </c>
    </row>
    <row r="54" spans="1:3" ht="15.75" customHeight="1" x14ac:dyDescent="0.3">
      <c r="A54" s="1">
        <v>52</v>
      </c>
      <c r="B54" s="1">
        <f>SES!I53</f>
        <v>741.8</v>
      </c>
      <c r="C54" s="1">
        <f t="shared" si="0"/>
        <v>746.439660186119</v>
      </c>
    </row>
    <row r="55" spans="1:3" ht="15.75" customHeight="1" x14ac:dyDescent="0.3">
      <c r="A55" s="1">
        <v>53</v>
      </c>
      <c r="B55" s="1">
        <f>SES!I54</f>
        <v>748.6</v>
      </c>
      <c r="C55" s="1">
        <f t="shared" si="0"/>
        <v>747.03758642786943</v>
      </c>
    </row>
    <row r="56" spans="1:3" ht="15.75" customHeight="1" x14ac:dyDescent="0.3">
      <c r="A56" s="1">
        <v>54</v>
      </c>
      <c r="B56" s="1">
        <f>SES!I55</f>
        <v>747.43</v>
      </c>
      <c r="C56" s="1">
        <f t="shared" si="0"/>
        <v>747.63551266961974</v>
      </c>
    </row>
    <row r="57" spans="1:3" ht="15.75" customHeight="1" x14ac:dyDescent="0.3">
      <c r="A57" s="1">
        <v>55</v>
      </c>
      <c r="B57" s="1">
        <f>SES!I56</f>
        <v>745.89</v>
      </c>
      <c r="C57" s="1">
        <f t="shared" si="0"/>
        <v>748.23343891137017</v>
      </c>
    </row>
    <row r="58" spans="1:3" ht="15.75" customHeight="1" x14ac:dyDescent="0.3">
      <c r="A58" s="1">
        <v>56</v>
      </c>
      <c r="B58" s="1">
        <f>SES!I57</f>
        <v>749.26</v>
      </c>
      <c r="C58" s="1">
        <f t="shared" si="0"/>
        <v>748.8313651531206</v>
      </c>
    </row>
    <row r="59" spans="1:3" ht="15.75" customHeight="1" x14ac:dyDescent="0.3">
      <c r="A59" s="1">
        <v>57</v>
      </c>
      <c r="B59" s="1">
        <f>SES!I58</f>
        <v>745.61</v>
      </c>
      <c r="C59" s="1">
        <f t="shared" si="0"/>
        <v>749.42929139487092</v>
      </c>
    </row>
    <row r="60" spans="1:3" ht="15.75" customHeight="1" x14ac:dyDescent="0.3">
      <c r="A60" s="1">
        <v>58</v>
      </c>
      <c r="B60" s="1">
        <f>SES!I59</f>
        <v>749.7</v>
      </c>
      <c r="C60" s="1">
        <f t="shared" si="0"/>
        <v>750.02721763662134</v>
      </c>
    </row>
    <row r="61" spans="1:3" ht="15.75" customHeight="1" x14ac:dyDescent="0.3">
      <c r="A61" s="1">
        <v>59</v>
      </c>
      <c r="B61" s="1">
        <f>SES!I60</f>
        <v>744.47</v>
      </c>
      <c r="C61" s="1">
        <f t="shared" si="0"/>
        <v>750.62514387837166</v>
      </c>
    </row>
    <row r="62" spans="1:3" ht="15.75" customHeight="1" x14ac:dyDescent="0.3">
      <c r="A62" s="1">
        <v>60</v>
      </c>
      <c r="B62" s="1">
        <f>SES!I61</f>
        <v>748.91</v>
      </c>
      <c r="C62" s="1">
        <f t="shared" si="0"/>
        <v>751.22307012012209</v>
      </c>
    </row>
    <row r="63" spans="1:3" ht="15.75" customHeight="1" x14ac:dyDescent="0.3">
      <c r="A63" s="1">
        <v>61</v>
      </c>
      <c r="B63" s="1">
        <f>SES!I62</f>
        <v>745.94</v>
      </c>
      <c r="C63" s="1">
        <f t="shared" si="0"/>
        <v>751.82099636187252</v>
      </c>
    </row>
    <row r="64" spans="1:3" ht="15.75" customHeight="1" x14ac:dyDescent="0.3">
      <c r="A64" s="1">
        <v>62</v>
      </c>
      <c r="B64" s="1">
        <f>SES!I63</f>
        <v>746.75</v>
      </c>
      <c r="C64" s="1">
        <f t="shared" si="0"/>
        <v>752.41892260362283</v>
      </c>
    </row>
    <row r="65" spans="1:26" ht="15.75" customHeight="1" x14ac:dyDescent="0.3">
      <c r="A65" s="1">
        <v>63</v>
      </c>
      <c r="B65" s="1">
        <f>SES!I64</f>
        <v>748.71</v>
      </c>
      <c r="C65" s="1">
        <f t="shared" si="0"/>
        <v>753.01684884537326</v>
      </c>
    </row>
    <row r="66" spans="1:26" ht="15.75" customHeight="1" x14ac:dyDescent="0.3">
      <c r="A66" s="1">
        <v>64</v>
      </c>
      <c r="B66" s="1">
        <f>SES!I65</f>
        <v>750.5</v>
      </c>
      <c r="C66" s="1">
        <f t="shared" si="0"/>
        <v>753.61477508712369</v>
      </c>
    </row>
    <row r="67" spans="1:26" ht="15.75" customHeight="1" x14ac:dyDescent="0.3">
      <c r="A67" s="1">
        <v>65</v>
      </c>
      <c r="B67" s="1">
        <f>SES!I66</f>
        <v>747.41</v>
      </c>
      <c r="C67" s="1">
        <f t="shared" si="0"/>
        <v>754.212701328874</v>
      </c>
    </row>
    <row r="68" spans="1:26" ht="15.75" customHeight="1" x14ac:dyDescent="0.3">
      <c r="A68" s="1">
        <v>66</v>
      </c>
      <c r="B68" s="1">
        <f>SES!I67</f>
        <v>749.95</v>
      </c>
      <c r="C68" s="1">
        <f t="shared" si="0"/>
        <v>754.81062757062443</v>
      </c>
    </row>
    <row r="69" spans="1:26" ht="15.75" customHeight="1" x14ac:dyDescent="0.3">
      <c r="A69" s="1">
        <v>67</v>
      </c>
      <c r="B69" s="1">
        <f>SES!I68</f>
        <v>755.84</v>
      </c>
      <c r="C69" s="1">
        <f t="shared" si="0"/>
        <v>755.40855381237475</v>
      </c>
    </row>
    <row r="70" spans="1:26" ht="15.75" customHeight="1" x14ac:dyDescent="0.3">
      <c r="A70" s="1">
        <v>68</v>
      </c>
      <c r="B70" s="1">
        <f>SES!I69</f>
        <v>758.03</v>
      </c>
      <c r="C70" s="1">
        <f t="shared" si="0"/>
        <v>756.00648005412518</v>
      </c>
    </row>
    <row r="71" spans="1:26" ht="15.75" customHeight="1" x14ac:dyDescent="0.3">
      <c r="A71" s="1">
        <v>69</v>
      </c>
      <c r="B71" s="1">
        <f>SES!I70</f>
        <v>751.86</v>
      </c>
      <c r="C71" s="1">
        <f t="shared" si="0"/>
        <v>756.60440629587561</v>
      </c>
    </row>
    <row r="72" spans="1:26" ht="15.75" customHeight="1" x14ac:dyDescent="0.3">
      <c r="A72" s="1">
        <v>70</v>
      </c>
      <c r="B72" s="1">
        <f>SES!I71</f>
        <v>754</v>
      </c>
      <c r="C72" s="1">
        <f t="shared" si="0"/>
        <v>757.20233253762592</v>
      </c>
    </row>
    <row r="73" spans="1:26" ht="15.75" customHeight="1" x14ac:dyDescent="0.3">
      <c r="A73" s="1">
        <v>71</v>
      </c>
      <c r="B73" s="1">
        <f>SES!I72</f>
        <v>764.1</v>
      </c>
      <c r="C73" s="1">
        <f t="shared" si="0"/>
        <v>757.80025877937635</v>
      </c>
    </row>
    <row r="74" spans="1:26" ht="15.75" customHeight="1" x14ac:dyDescent="0.3">
      <c r="A74" s="1">
        <v>72</v>
      </c>
      <c r="B74" s="1">
        <f>SES!I73</f>
        <v>753.97</v>
      </c>
      <c r="C74" s="1">
        <f t="shared" si="0"/>
        <v>758.39818502112678</v>
      </c>
    </row>
    <row r="75" spans="1:26" ht="15.75" customHeight="1" x14ac:dyDescent="0.3">
      <c r="A75" s="1">
        <v>73</v>
      </c>
      <c r="B75" s="1">
        <f>SES!I74</f>
        <v>760.76</v>
      </c>
      <c r="C75" s="1">
        <f t="shared" si="0"/>
        <v>758.99611126287709</v>
      </c>
    </row>
    <row r="76" spans="1:26" ht="15.75" customHeight="1" x14ac:dyDescent="0.3">
      <c r="A76" s="1">
        <v>74</v>
      </c>
      <c r="B76" s="1">
        <f>SES!I75</f>
        <v>807.65263157894742</v>
      </c>
      <c r="C76" s="1">
        <f t="shared" si="0"/>
        <v>759.59403750462752</v>
      </c>
    </row>
    <row r="77" spans="1:26" ht="15.75" customHeight="1" x14ac:dyDescent="0.3">
      <c r="A77" s="1">
        <v>75</v>
      </c>
      <c r="B77" s="1">
        <f>SES!I76</f>
        <v>806.45161290322585</v>
      </c>
      <c r="C77" s="1">
        <f t="shared" si="0"/>
        <v>760.19196374637784</v>
      </c>
    </row>
    <row r="78" spans="1:26" ht="15.75" customHeight="1" x14ac:dyDescent="0.3">
      <c r="A78" s="7">
        <v>76</v>
      </c>
      <c r="B78" s="7">
        <f>SES!I77</f>
        <v>758.33</v>
      </c>
      <c r="C78" s="7">
        <f t="shared" si="0"/>
        <v>760.78988998812827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1">
        <v>77</v>
      </c>
      <c r="C79" s="1">
        <f t="shared" si="0"/>
        <v>761.38781622987869</v>
      </c>
    </row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</vt:lpstr>
      <vt:lpstr>Graphs</vt:lpstr>
      <vt:lpstr>T1</vt:lpstr>
      <vt:lpstr>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geo30d11</dc:creator>
  <cp:keywords/>
  <dc:description/>
  <cp:lastModifiedBy>Ιωαννης Τσαντηλας</cp:lastModifiedBy>
  <cp:revision/>
  <dcterms:created xsi:type="dcterms:W3CDTF">2011-05-30T15:11:46Z</dcterms:created>
  <dcterms:modified xsi:type="dcterms:W3CDTF">2024-05-10T12:50:35Z</dcterms:modified>
  <cp:category/>
  <cp:contentStatus/>
</cp:coreProperties>
</file>