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ant\Desktop\8ο Εξάμηνο\Τεχνικές Προβλέψεων\6th Week SES Adjusted\"/>
    </mc:Choice>
  </mc:AlternateContent>
  <xr:revisionPtr revIDLastSave="0" documentId="13_ncr:1_{7311B591-E21D-45DC-8F70-278CED61A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" sheetId="1" r:id="rId1"/>
    <sheet name="Graphs" sheetId="2" r:id="rId2"/>
    <sheet name="T1" sheetId="3" r:id="rId3"/>
    <sheet name="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KiPZtnBunhiK8Tnu6mhUA8RByQA=="/>
    </ext>
  </extLst>
</workbook>
</file>

<file path=xl/calcChain.xml><?xml version="1.0" encoding="utf-8"?>
<calcChain xmlns="http://schemas.openxmlformats.org/spreadsheetml/2006/main">
  <c r="C80" i="3" l="1"/>
  <c r="B79" i="3"/>
  <c r="L79" i="1"/>
  <c r="K79" i="1"/>
  <c r="M79" i="1" s="1"/>
  <c r="I78" i="1"/>
  <c r="E2" i="3"/>
  <c r="I77" i="1"/>
  <c r="B78" i="4" s="1"/>
  <c r="I76" i="1"/>
  <c r="B77" i="4" s="1"/>
  <c r="I75" i="1"/>
  <c r="B76" i="4" s="1"/>
  <c r="I74" i="1"/>
  <c r="B75" i="4" s="1"/>
  <c r="I73" i="1"/>
  <c r="B74" i="4" s="1"/>
  <c r="I72" i="1"/>
  <c r="B73" i="4" s="1"/>
  <c r="I71" i="1"/>
  <c r="B72" i="4" s="1"/>
  <c r="I70" i="1"/>
  <c r="B71" i="4" s="1"/>
  <c r="I69" i="1"/>
  <c r="B70" i="4" s="1"/>
  <c r="I68" i="1"/>
  <c r="B69" i="4" s="1"/>
  <c r="I67" i="1"/>
  <c r="B68" i="3" s="1"/>
  <c r="I66" i="1"/>
  <c r="B67" i="4" s="1"/>
  <c r="I65" i="1"/>
  <c r="B66" i="4" s="1"/>
  <c r="I64" i="1"/>
  <c r="B65" i="4" s="1"/>
  <c r="I63" i="1"/>
  <c r="B64" i="3" s="1"/>
  <c r="I62" i="1"/>
  <c r="B63" i="4" s="1"/>
  <c r="I61" i="1"/>
  <c r="B62" i="4" s="1"/>
  <c r="I60" i="1"/>
  <c r="B61" i="4" s="1"/>
  <c r="I59" i="1"/>
  <c r="B60" i="4" s="1"/>
  <c r="I58" i="1"/>
  <c r="B59" i="4" s="1"/>
  <c r="I57" i="1"/>
  <c r="B58" i="4" s="1"/>
  <c r="I56" i="1"/>
  <c r="B57" i="4" s="1"/>
  <c r="I55" i="1"/>
  <c r="B56" i="4" s="1"/>
  <c r="I54" i="1"/>
  <c r="B55" i="4" s="1"/>
  <c r="I53" i="1"/>
  <c r="B54" i="4" s="1"/>
  <c r="I52" i="1"/>
  <c r="B53" i="4" s="1"/>
  <c r="I51" i="1"/>
  <c r="B52" i="3" s="1"/>
  <c r="I50" i="1"/>
  <c r="B51" i="4" s="1"/>
  <c r="I49" i="1"/>
  <c r="B50" i="4" s="1"/>
  <c r="I48" i="1"/>
  <c r="B49" i="4" s="1"/>
  <c r="I47" i="1"/>
  <c r="B48" i="3" s="1"/>
  <c r="I46" i="1"/>
  <c r="B47" i="4" s="1"/>
  <c r="I45" i="1"/>
  <c r="B46" i="4" s="1"/>
  <c r="I44" i="1"/>
  <c r="B45" i="4" s="1"/>
  <c r="I43" i="1"/>
  <c r="B44" i="4" s="1"/>
  <c r="I42" i="1"/>
  <c r="B43" i="4" s="1"/>
  <c r="I41" i="1"/>
  <c r="B42" i="4" s="1"/>
  <c r="I40" i="1"/>
  <c r="B41" i="4" s="1"/>
  <c r="I39" i="1"/>
  <c r="B40" i="4" s="1"/>
  <c r="I38" i="1"/>
  <c r="B39" i="4" s="1"/>
  <c r="I37" i="1"/>
  <c r="B38" i="4" s="1"/>
  <c r="I36" i="1"/>
  <c r="B37" i="4" s="1"/>
  <c r="I35" i="1"/>
  <c r="B36" i="3" s="1"/>
  <c r="I34" i="1"/>
  <c r="B35" i="4" s="1"/>
  <c r="I33" i="1"/>
  <c r="B34" i="4" s="1"/>
  <c r="I32" i="1"/>
  <c r="B33" i="4" s="1"/>
  <c r="I31" i="1"/>
  <c r="B32" i="3" s="1"/>
  <c r="I30" i="1"/>
  <c r="B31" i="4" s="1"/>
  <c r="I29" i="1"/>
  <c r="B30" i="4" s="1"/>
  <c r="I28" i="1"/>
  <c r="B29" i="4" s="1"/>
  <c r="I27" i="1"/>
  <c r="B28" i="4" s="1"/>
  <c r="I26" i="1"/>
  <c r="B27" i="4" s="1"/>
  <c r="I25" i="1"/>
  <c r="B26" i="4" s="1"/>
  <c r="I24" i="1"/>
  <c r="B25" i="3" s="1"/>
  <c r="I23" i="1"/>
  <c r="B24" i="4" s="1"/>
  <c r="I22" i="1"/>
  <c r="B23" i="4" s="1"/>
  <c r="I21" i="1"/>
  <c r="B22" i="4" s="1"/>
  <c r="I20" i="1"/>
  <c r="B21" i="3" s="1"/>
  <c r="I19" i="1"/>
  <c r="B20" i="4" s="1"/>
  <c r="I18" i="1"/>
  <c r="B19" i="4" s="1"/>
  <c r="I17" i="1"/>
  <c r="B18" i="4" s="1"/>
  <c r="I16" i="1"/>
  <c r="B17" i="3" s="1"/>
  <c r="I15" i="1"/>
  <c r="B16" i="3" s="1"/>
  <c r="I14" i="1"/>
  <c r="B15" i="4" s="1"/>
  <c r="L13" i="1"/>
  <c r="L25" i="1" s="1"/>
  <c r="L37" i="1" s="1"/>
  <c r="L49" i="1" s="1"/>
  <c r="L61" i="1" s="1"/>
  <c r="L73" i="1" s="1"/>
  <c r="I13" i="1"/>
  <c r="B14" i="4" s="1"/>
  <c r="L12" i="1"/>
  <c r="L24" i="1" s="1"/>
  <c r="L36" i="1" s="1"/>
  <c r="L48" i="1" s="1"/>
  <c r="L60" i="1" s="1"/>
  <c r="L72" i="1" s="1"/>
  <c r="I12" i="1"/>
  <c r="B13" i="3" s="1"/>
  <c r="L11" i="1"/>
  <c r="L23" i="1" s="1"/>
  <c r="L35" i="1" s="1"/>
  <c r="L47" i="1" s="1"/>
  <c r="L59" i="1" s="1"/>
  <c r="L71" i="1" s="1"/>
  <c r="I11" i="1"/>
  <c r="B12" i="4" s="1"/>
  <c r="L10" i="1"/>
  <c r="L22" i="1" s="1"/>
  <c r="L34" i="1" s="1"/>
  <c r="L46" i="1" s="1"/>
  <c r="L58" i="1" s="1"/>
  <c r="L70" i="1" s="1"/>
  <c r="I10" i="1"/>
  <c r="B11" i="4" s="1"/>
  <c r="L9" i="1"/>
  <c r="L21" i="1" s="1"/>
  <c r="L33" i="1" s="1"/>
  <c r="L45" i="1" s="1"/>
  <c r="L57" i="1" s="1"/>
  <c r="L69" i="1" s="1"/>
  <c r="I9" i="1"/>
  <c r="B10" i="4" s="1"/>
  <c r="L8" i="1"/>
  <c r="L20" i="1" s="1"/>
  <c r="L32" i="1" s="1"/>
  <c r="L44" i="1" s="1"/>
  <c r="L56" i="1" s="1"/>
  <c r="L68" i="1" s="1"/>
  <c r="I8" i="1"/>
  <c r="L7" i="1"/>
  <c r="L19" i="1" s="1"/>
  <c r="L31" i="1" s="1"/>
  <c r="L43" i="1" s="1"/>
  <c r="L55" i="1" s="1"/>
  <c r="L67" i="1" s="1"/>
  <c r="I7" i="1"/>
  <c r="B8" i="3" s="1"/>
  <c r="L6" i="1"/>
  <c r="L18" i="1" s="1"/>
  <c r="L30" i="1" s="1"/>
  <c r="L42" i="1" s="1"/>
  <c r="L54" i="1" s="1"/>
  <c r="L66" i="1" s="1"/>
  <c r="L78" i="1" s="1"/>
  <c r="I6" i="1"/>
  <c r="L5" i="1"/>
  <c r="L17" i="1" s="1"/>
  <c r="L29" i="1" s="1"/>
  <c r="L41" i="1" s="1"/>
  <c r="L53" i="1" s="1"/>
  <c r="L65" i="1" s="1"/>
  <c r="L77" i="1" s="1"/>
  <c r="I5" i="1"/>
  <c r="B6" i="4" s="1"/>
  <c r="L4" i="1"/>
  <c r="L16" i="1" s="1"/>
  <c r="L28" i="1" s="1"/>
  <c r="L40" i="1" s="1"/>
  <c r="L52" i="1" s="1"/>
  <c r="L64" i="1" s="1"/>
  <c r="L76" i="1" s="1"/>
  <c r="I4" i="1"/>
  <c r="L3" i="1"/>
  <c r="L15" i="1" s="1"/>
  <c r="L27" i="1" s="1"/>
  <c r="L39" i="1" s="1"/>
  <c r="L51" i="1" s="1"/>
  <c r="L63" i="1" s="1"/>
  <c r="L75" i="1" s="1"/>
  <c r="I3" i="1"/>
  <c r="B4" i="3" s="1"/>
  <c r="L2" i="1"/>
  <c r="L14" i="1" s="1"/>
  <c r="L26" i="1" s="1"/>
  <c r="L38" i="1" s="1"/>
  <c r="L50" i="1" s="1"/>
  <c r="L62" i="1" s="1"/>
  <c r="L74" i="1" s="1"/>
  <c r="I2" i="1"/>
  <c r="B3" i="4" s="1"/>
  <c r="B29" i="3" l="1"/>
  <c r="B49" i="3"/>
  <c r="B70" i="3"/>
  <c r="B30" i="3"/>
  <c r="B53" i="3"/>
  <c r="B73" i="3"/>
  <c r="B33" i="3"/>
  <c r="B54" i="3"/>
  <c r="B77" i="3"/>
  <c r="B37" i="3"/>
  <c r="B57" i="3"/>
  <c r="B78" i="3"/>
  <c r="B38" i="3"/>
  <c r="B61" i="3"/>
  <c r="B16" i="4"/>
  <c r="B10" i="3"/>
  <c r="B41" i="3"/>
  <c r="B62" i="3"/>
  <c r="B32" i="4"/>
  <c r="B20" i="3"/>
  <c r="B45" i="3"/>
  <c r="B65" i="3"/>
  <c r="B48" i="4"/>
  <c r="B22" i="3"/>
  <c r="B46" i="3"/>
  <c r="B69" i="3"/>
  <c r="B64" i="4"/>
  <c r="B12" i="3"/>
  <c r="B40" i="3"/>
  <c r="B56" i="3"/>
  <c r="B72" i="3"/>
  <c r="B9" i="3"/>
  <c r="B9" i="4"/>
  <c r="B3" i="3"/>
  <c r="B14" i="3"/>
  <c r="B24" i="3"/>
  <c r="B4" i="4"/>
  <c r="B36" i="4"/>
  <c r="B52" i="4"/>
  <c r="B68" i="4"/>
  <c r="B7" i="4"/>
  <c r="B7" i="3"/>
  <c r="B26" i="3"/>
  <c r="B34" i="3"/>
  <c r="B42" i="3"/>
  <c r="B50" i="3"/>
  <c r="B58" i="3"/>
  <c r="B66" i="3"/>
  <c r="B74" i="3"/>
  <c r="B5" i="3"/>
  <c r="B5" i="4"/>
  <c r="B6" i="3"/>
  <c r="B8" i="4"/>
  <c r="E2" i="4" s="1" a="1"/>
  <c r="E2" i="4" s="1"/>
  <c r="B18" i="3"/>
  <c r="B28" i="3"/>
  <c r="B44" i="3"/>
  <c r="B60" i="3"/>
  <c r="B76" i="3"/>
  <c r="B11" i="3"/>
  <c r="B15" i="3"/>
  <c r="B19" i="3"/>
  <c r="B23" i="3"/>
  <c r="B27" i="3"/>
  <c r="B31" i="3"/>
  <c r="B35" i="3"/>
  <c r="B39" i="3"/>
  <c r="B43" i="3"/>
  <c r="B47" i="3"/>
  <c r="B51" i="3"/>
  <c r="B55" i="3"/>
  <c r="B59" i="3"/>
  <c r="B63" i="3"/>
  <c r="B67" i="3"/>
  <c r="B71" i="3"/>
  <c r="B75" i="3"/>
  <c r="B13" i="4"/>
  <c r="B17" i="4"/>
  <c r="B21" i="4"/>
  <c r="B25" i="4"/>
  <c r="D2" i="4" l="1" a="1"/>
  <c r="D2" i="4" s="1"/>
  <c r="C54" i="4" s="1"/>
  <c r="C3" i="3" a="1"/>
  <c r="C3" i="3" s="1"/>
  <c r="K2" i="1" s="1"/>
  <c r="K14" i="1" s="1"/>
  <c r="M14" i="1" s="1"/>
  <c r="C12" i="4" l="1"/>
  <c r="M2" i="1"/>
  <c r="C47" i="4"/>
  <c r="C27" i="4"/>
  <c r="C16" i="4"/>
  <c r="C48" i="4"/>
  <c r="C5" i="4"/>
  <c r="C37" i="4"/>
  <c r="C69" i="4"/>
  <c r="C26" i="4"/>
  <c r="C58" i="4"/>
  <c r="C7" i="4"/>
  <c r="C43" i="4"/>
  <c r="C20" i="4"/>
  <c r="C52" i="4"/>
  <c r="C9" i="4"/>
  <c r="C41" i="4"/>
  <c r="C73" i="4"/>
  <c r="C30" i="4"/>
  <c r="C62" i="4"/>
  <c r="C63" i="4"/>
  <c r="C23" i="4"/>
  <c r="C59" i="4"/>
  <c r="C24" i="4"/>
  <c r="C56" i="4"/>
  <c r="C13" i="4"/>
  <c r="C45" i="4"/>
  <c r="C77" i="4"/>
  <c r="C34" i="4"/>
  <c r="C66" i="4"/>
  <c r="C3" i="4"/>
  <c r="C39" i="4"/>
  <c r="C75" i="4"/>
  <c r="C28" i="4"/>
  <c r="C60" i="4"/>
  <c r="C17" i="4"/>
  <c r="C49" i="4"/>
  <c r="C6" i="4"/>
  <c r="C38" i="4"/>
  <c r="C70" i="4"/>
  <c r="C19" i="4"/>
  <c r="C55" i="4"/>
  <c r="C31" i="4"/>
  <c r="C32" i="4"/>
  <c r="C64" i="4"/>
  <c r="C21" i="4"/>
  <c r="C53" i="4"/>
  <c r="C10" i="4"/>
  <c r="C42" i="4"/>
  <c r="C74" i="4"/>
  <c r="C35" i="4"/>
  <c r="C71" i="4"/>
  <c r="C4" i="4"/>
  <c r="C36" i="4"/>
  <c r="C68" i="4"/>
  <c r="C25" i="4"/>
  <c r="C57" i="4"/>
  <c r="C14" i="4"/>
  <c r="C46" i="4"/>
  <c r="C78" i="4"/>
  <c r="C51" i="4"/>
  <c r="C15" i="4"/>
  <c r="C8" i="4"/>
  <c r="C40" i="4"/>
  <c r="C72" i="4"/>
  <c r="C29" i="4"/>
  <c r="C61" i="4"/>
  <c r="C18" i="4"/>
  <c r="C50" i="4"/>
  <c r="C79" i="4"/>
  <c r="C67" i="4"/>
  <c r="C11" i="4"/>
  <c r="C44" i="4"/>
  <c r="C76" i="4"/>
  <c r="C33" i="4"/>
  <c r="C65" i="4"/>
  <c r="C22" i="4"/>
  <c r="C4" i="3"/>
  <c r="K3" i="1" s="1"/>
  <c r="M3" i="1" s="1"/>
  <c r="C5" i="3"/>
  <c r="K4" i="1" l="1"/>
  <c r="M4" i="1" s="1"/>
  <c r="C6" i="3"/>
  <c r="K5" i="1" l="1"/>
  <c r="M5" i="1" s="1"/>
  <c r="C7" i="3"/>
  <c r="K6" i="1" l="1"/>
  <c r="M6" i="1" s="1"/>
  <c r="C8" i="3"/>
  <c r="K7" i="1" l="1"/>
  <c r="M7" i="1" s="1"/>
  <c r="C9" i="3"/>
  <c r="K8" i="1" l="1"/>
  <c r="M8" i="1" s="1"/>
  <c r="C10" i="3"/>
  <c r="K9" i="1" l="1"/>
  <c r="M9" i="1" s="1"/>
  <c r="C11" i="3"/>
  <c r="K10" i="1" l="1"/>
  <c r="M10" i="1" s="1"/>
  <c r="C12" i="3"/>
  <c r="K11" i="1" l="1"/>
  <c r="M11" i="1" s="1"/>
  <c r="C13" i="3"/>
  <c r="K12" i="1" l="1"/>
  <c r="M12" i="1" s="1"/>
  <c r="C14" i="3"/>
  <c r="K13" i="1" l="1"/>
  <c r="M13" i="1" s="1"/>
  <c r="C15" i="3"/>
  <c r="C16" i="3" s="1"/>
  <c r="K15" i="1" l="1"/>
  <c r="M15" i="1" s="1"/>
  <c r="C17" i="3"/>
  <c r="K16" i="1" l="1"/>
  <c r="M16" i="1" s="1"/>
  <c r="C18" i="3"/>
  <c r="K17" i="1" l="1"/>
  <c r="M17" i="1" s="1"/>
  <c r="C19" i="3"/>
  <c r="K18" i="1" l="1"/>
  <c r="M18" i="1" s="1"/>
  <c r="C20" i="3"/>
  <c r="K19" i="1" l="1"/>
  <c r="M19" i="1" s="1"/>
  <c r="C21" i="3"/>
  <c r="K20" i="1" l="1"/>
  <c r="M20" i="1" s="1"/>
  <c r="C22" i="3"/>
  <c r="K21" i="1" l="1"/>
  <c r="M21" i="1" s="1"/>
  <c r="C23" i="3"/>
  <c r="K22" i="1" l="1"/>
  <c r="M22" i="1" s="1"/>
  <c r="C24" i="3"/>
  <c r="K23" i="1" l="1"/>
  <c r="M23" i="1" s="1"/>
  <c r="C25" i="3"/>
  <c r="K24" i="1" l="1"/>
  <c r="M24" i="1" s="1"/>
  <c r="C26" i="3"/>
  <c r="K25" i="1" l="1"/>
  <c r="M25" i="1" s="1"/>
  <c r="C27" i="3"/>
  <c r="K26" i="1" l="1"/>
  <c r="M26" i="1" s="1"/>
  <c r="C28" i="3"/>
  <c r="K27" i="1" l="1"/>
  <c r="M27" i="1" s="1"/>
  <c r="C29" i="3"/>
  <c r="K28" i="1" l="1"/>
  <c r="M28" i="1" s="1"/>
  <c r="C30" i="3"/>
  <c r="K29" i="1" l="1"/>
  <c r="M29" i="1" s="1"/>
  <c r="C31" i="3"/>
  <c r="K30" i="1" l="1"/>
  <c r="M30" i="1" s="1"/>
  <c r="C32" i="3"/>
  <c r="K31" i="1" l="1"/>
  <c r="M31" i="1" s="1"/>
  <c r="C33" i="3"/>
  <c r="K32" i="1" l="1"/>
  <c r="M32" i="1" s="1"/>
  <c r="C34" i="3"/>
  <c r="K33" i="1" l="1"/>
  <c r="M33" i="1" s="1"/>
  <c r="C35" i="3"/>
  <c r="K34" i="1" l="1"/>
  <c r="M34" i="1" s="1"/>
  <c r="C36" i="3"/>
  <c r="K35" i="1" l="1"/>
  <c r="M35" i="1" s="1"/>
  <c r="C37" i="3"/>
  <c r="K36" i="1" l="1"/>
  <c r="M36" i="1" s="1"/>
  <c r="C38" i="3"/>
  <c r="K37" i="1" l="1"/>
  <c r="M37" i="1" s="1"/>
  <c r="C39" i="3"/>
  <c r="K38" i="1" l="1"/>
  <c r="M38" i="1" s="1"/>
  <c r="C40" i="3"/>
  <c r="K39" i="1" l="1"/>
  <c r="M39" i="1" s="1"/>
  <c r="C41" i="3"/>
  <c r="K40" i="1" l="1"/>
  <c r="M40" i="1" s="1"/>
  <c r="C42" i="3"/>
  <c r="K41" i="1" l="1"/>
  <c r="M41" i="1" s="1"/>
  <c r="C43" i="3"/>
  <c r="K42" i="1" l="1"/>
  <c r="M42" i="1" s="1"/>
  <c r="C44" i="3"/>
  <c r="K43" i="1" l="1"/>
  <c r="M43" i="1" s="1"/>
  <c r="C45" i="3"/>
  <c r="K44" i="1" l="1"/>
  <c r="M44" i="1" s="1"/>
  <c r="C46" i="3"/>
  <c r="K45" i="1" l="1"/>
  <c r="M45" i="1" s="1"/>
  <c r="C47" i="3"/>
  <c r="K46" i="1" l="1"/>
  <c r="M46" i="1" s="1"/>
  <c r="C48" i="3"/>
  <c r="K47" i="1" l="1"/>
  <c r="M47" i="1" s="1"/>
  <c r="C49" i="3"/>
  <c r="K48" i="1" l="1"/>
  <c r="M48" i="1" s="1"/>
  <c r="C50" i="3"/>
  <c r="K49" i="1" l="1"/>
  <c r="M49" i="1" s="1"/>
  <c r="C51" i="3"/>
  <c r="K50" i="1" l="1"/>
  <c r="M50" i="1" s="1"/>
  <c r="C52" i="3"/>
  <c r="K51" i="1" l="1"/>
  <c r="M51" i="1" s="1"/>
  <c r="C53" i="3"/>
  <c r="K52" i="1" l="1"/>
  <c r="M52" i="1" s="1"/>
  <c r="C54" i="3"/>
  <c r="K53" i="1" l="1"/>
  <c r="M53" i="1" s="1"/>
  <c r="C55" i="3"/>
  <c r="K54" i="1" l="1"/>
  <c r="M54" i="1" s="1"/>
  <c r="C56" i="3"/>
  <c r="K55" i="1" l="1"/>
  <c r="M55" i="1" s="1"/>
  <c r="C57" i="3"/>
  <c r="K56" i="1" l="1"/>
  <c r="M56" i="1" s="1"/>
  <c r="C58" i="3"/>
  <c r="K57" i="1" l="1"/>
  <c r="M57" i="1" s="1"/>
  <c r="C59" i="3"/>
  <c r="K58" i="1" l="1"/>
  <c r="M58" i="1" s="1"/>
  <c r="C60" i="3"/>
  <c r="K59" i="1" l="1"/>
  <c r="M59" i="1" s="1"/>
  <c r="C61" i="3"/>
  <c r="K60" i="1" l="1"/>
  <c r="M60" i="1" s="1"/>
  <c r="C62" i="3"/>
  <c r="K61" i="1" l="1"/>
  <c r="M61" i="1" s="1"/>
  <c r="C63" i="3"/>
  <c r="K62" i="1" l="1"/>
  <c r="M62" i="1" s="1"/>
  <c r="C64" i="3"/>
  <c r="K63" i="1" l="1"/>
  <c r="M63" i="1" s="1"/>
  <c r="C65" i="3"/>
  <c r="K64" i="1" l="1"/>
  <c r="M64" i="1" s="1"/>
  <c r="C66" i="3"/>
  <c r="K65" i="1" l="1"/>
  <c r="M65" i="1" s="1"/>
  <c r="C67" i="3"/>
  <c r="K66" i="1" l="1"/>
  <c r="M66" i="1" s="1"/>
  <c r="C68" i="3"/>
  <c r="K67" i="1" l="1"/>
  <c r="M67" i="1" s="1"/>
  <c r="C69" i="3"/>
  <c r="K68" i="1" l="1"/>
  <c r="M68" i="1" s="1"/>
  <c r="C70" i="3"/>
  <c r="K69" i="1" l="1"/>
  <c r="M69" i="1" s="1"/>
  <c r="C71" i="3"/>
  <c r="K70" i="1" l="1"/>
  <c r="M70" i="1" s="1"/>
  <c r="C72" i="3"/>
  <c r="K71" i="1" l="1"/>
  <c r="M71" i="1" s="1"/>
  <c r="C73" i="3"/>
  <c r="K72" i="1" l="1"/>
  <c r="M72" i="1" s="1"/>
  <c r="C74" i="3"/>
  <c r="K73" i="1" l="1"/>
  <c r="M73" i="1" s="1"/>
  <c r="C75" i="3"/>
  <c r="K74" i="1" l="1"/>
  <c r="M74" i="1" s="1"/>
  <c r="C76" i="3"/>
  <c r="K75" i="1" l="1"/>
  <c r="M75" i="1" s="1"/>
  <c r="C77" i="3"/>
  <c r="K76" i="1" l="1"/>
  <c r="M76" i="1" s="1"/>
  <c r="C78" i="3"/>
  <c r="K77" i="1" l="1"/>
  <c r="M77" i="1" s="1"/>
  <c r="C79" i="3"/>
  <c r="K78" i="1" s="1"/>
  <c r="M78" i="1" s="1"/>
</calcChain>
</file>

<file path=xl/sharedStrings.xml><?xml version="1.0" encoding="utf-8"?>
<sst xmlns="http://schemas.openxmlformats.org/spreadsheetml/2006/main" count="30" uniqueCount="25">
  <si>
    <t>SES</t>
  </si>
  <si>
    <t>Week</t>
  </si>
  <si>
    <t>a</t>
  </si>
  <si>
    <t>id</t>
  </si>
  <si>
    <t>x</t>
  </si>
  <si>
    <t>y</t>
  </si>
  <si>
    <t>Observation</t>
  </si>
  <si>
    <t>Year</t>
  </si>
  <si>
    <t>Period</t>
  </si>
  <si>
    <t>Original Data</t>
  </si>
  <si>
    <t>Deseasonalized Data</t>
  </si>
  <si>
    <t>Impact(%)</t>
  </si>
  <si>
    <t>Adjusted Deseasonalized Data</t>
  </si>
  <si>
    <t>Deseasonalized Statistical Forecast</t>
  </si>
  <si>
    <t>SI</t>
  </si>
  <si>
    <t>Forecast Model</t>
  </si>
  <si>
    <t>LRL</t>
  </si>
  <si>
    <t>slope</t>
  </si>
  <si>
    <t>level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</si>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</sst>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1" xfId="0" applyFill="1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5" fillId="4" borderId="4" xfId="0" applyFont="1" applyFill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4" borderId="4" xfId="0" applyFill="1" applyBorder="1"/>
    <xf numFmtId="0" fontId="1" fillId="0" borderId="5" xfId="0" applyFont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SES!$E$2:$E$78</c:f>
              <c:numCache>
                <c:formatCode>General</c:formatCode>
                <c:ptCount val="77"/>
                <c:pt idx="0">
                  <c:v>3067.3355378640899</c:v>
                </c:pt>
                <c:pt idx="1">
                  <c:v>3051.5420351876</c:v>
                </c:pt>
                <c:pt idx="2">
                  <c:v>3098.6546131821301</c:v>
                </c:pt>
                <c:pt idx="3">
                  <c:v>3093.5207655922</c:v>
                </c:pt>
                <c:pt idx="4">
                  <c:v>3103.7814435137302</c:v>
                </c:pt>
                <c:pt idx="5">
                  <c:v>3122.7827772534101</c:v>
                </c:pt>
                <c:pt idx="6">
                  <c:v>3130.1388797914701</c:v>
                </c:pt>
                <c:pt idx="7">
                  <c:v>3125.1424857708098</c:v>
                </c:pt>
                <c:pt idx="8">
                  <c:v>3151.2389910243101</c:v>
                </c:pt>
                <c:pt idx="9">
                  <c:v>3135.6811748339501</c:v>
                </c:pt>
                <c:pt idx="10">
                  <c:v>3144.0444867665701</c:v>
                </c:pt>
                <c:pt idx="11">
                  <c:v>3150.9309567833302</c:v>
                </c:pt>
                <c:pt idx="12">
                  <c:v>3146.5818415581198</c:v>
                </c:pt>
                <c:pt idx="13">
                  <c:v>3154.6913981734201</c:v>
                </c:pt>
                <c:pt idx="14">
                  <c:v>3160.8680244321499</c:v>
                </c:pt>
                <c:pt idx="15">
                  <c:v>3175.52413403529</c:v>
                </c:pt>
                <c:pt idx="16">
                  <c:v>3161.9685055136401</c:v>
                </c:pt>
                <c:pt idx="17">
                  <c:v>3169.7467364569702</c:v>
                </c:pt>
                <c:pt idx="18">
                  <c:v>3162.1207256257098</c:v>
                </c:pt>
                <c:pt idx="19">
                  <c:v>3177.0451490973401</c:v>
                </c:pt>
                <c:pt idx="20">
                  <c:v>3163.34399229058</c:v>
                </c:pt>
                <c:pt idx="21">
                  <c:v>3174.2462910198401</c:v>
                </c:pt>
                <c:pt idx="22">
                  <c:v>3152.22582971674</c:v>
                </c:pt>
                <c:pt idx="23">
                  <c:v>3146.9987262448199</c:v>
                </c:pt>
                <c:pt idx="24">
                  <c:v>3130.0565244772201</c:v>
                </c:pt>
                <c:pt idx="25">
                  <c:v>3142.0306529580498</c:v>
                </c:pt>
                <c:pt idx="26">
                  <c:v>3141.34074312455</c:v>
                </c:pt>
                <c:pt idx="27">
                  <c:v>3138.0346992579398</c:v>
                </c:pt>
                <c:pt idx="28">
                  <c:v>3155.8076635439302</c:v>
                </c:pt>
                <c:pt idx="29">
                  <c:v>3154.0299859173501</c:v>
                </c:pt>
                <c:pt idx="30">
                  <c:v>3149.7793366318001</c:v>
                </c:pt>
                <c:pt idx="31">
                  <c:v>3176.67100158617</c:v>
                </c:pt>
                <c:pt idx="32">
                  <c:v>3198.6430342069798</c:v>
                </c:pt>
                <c:pt idx="33">
                  <c:v>3198.5237772427699</c:v>
                </c:pt>
                <c:pt idx="34">
                  <c:v>3172.9630234792098</c:v>
                </c:pt>
                <c:pt idx="35">
                  <c:v>3153.20832484624</c:v>
                </c:pt>
                <c:pt idx="36">
                  <c:v>3180.9849471143498</c:v>
                </c:pt>
                <c:pt idx="37">
                  <c:v>3185.96728345667</c:v>
                </c:pt>
                <c:pt idx="38">
                  <c:v>3226.37673824185</c:v>
                </c:pt>
                <c:pt idx="39">
                  <c:v>3188.8506940857801</c:v>
                </c:pt>
                <c:pt idx="40">
                  <c:v>3216.0602624671601</c:v>
                </c:pt>
                <c:pt idx="41">
                  <c:v>3227.0810051597</c:v>
                </c:pt>
                <c:pt idx="42">
                  <c:v>3193.1195797902101</c:v>
                </c:pt>
                <c:pt idx="43">
                  <c:v>3205.10200468017</c:v>
                </c:pt>
                <c:pt idx="44">
                  <c:v>3234.5215437601601</c:v>
                </c:pt>
                <c:pt idx="45">
                  <c:v>3211.1889194210398</c:v>
                </c:pt>
                <c:pt idx="46">
                  <c:v>3202.22382776514</c:v>
                </c:pt>
                <c:pt idx="47">
                  <c:v>3188.9598833862401</c:v>
                </c:pt>
                <c:pt idx="48">
                  <c:v>3176.3659567975401</c:v>
                </c:pt>
                <c:pt idx="49">
                  <c:v>3184.5806358640598</c:v>
                </c:pt>
                <c:pt idx="50">
                  <c:v>3194.8731779780601</c:v>
                </c:pt>
                <c:pt idx="51">
                  <c:v>3198.6617326956798</c:v>
                </c:pt>
                <c:pt idx="52">
                  <c:v>3227.0299981714702</c:v>
                </c:pt>
                <c:pt idx="53">
                  <c:v>3234.5292619410202</c:v>
                </c:pt>
                <c:pt idx="54">
                  <c:v>3226.6278200903998</c:v>
                </c:pt>
                <c:pt idx="55">
                  <c:v>3256.0487277677598</c:v>
                </c:pt>
                <c:pt idx="56">
                  <c:v>3284.91095502699</c:v>
                </c:pt>
                <c:pt idx="57">
                  <c:v>3267.3062350340401</c:v>
                </c:pt>
                <c:pt idx="58">
                  <c:v>3263.02985060842</c:v>
                </c:pt>
                <c:pt idx="59">
                  <c:v>3263.8083601273402</c:v>
                </c:pt>
                <c:pt idx="60">
                  <c:v>3230.7870425408701</c:v>
                </c:pt>
                <c:pt idx="61">
                  <c:v>3250.3603340538298</c:v>
                </c:pt>
                <c:pt idx="62">
                  <c:v>3249.7560433949898</c:v>
                </c:pt>
                <c:pt idx="63">
                  <c:v>3255.22164387261</c:v>
                </c:pt>
                <c:pt idx="64">
                  <c:v>3224.96677280517</c:v>
                </c:pt>
                <c:pt idx="65">
                  <c:v>3276.73333340102</c:v>
                </c:pt>
                <c:pt idx="66">
                  <c:v>3239.9932753613798</c:v>
                </c:pt>
                <c:pt idx="67">
                  <c:v>3276.3575781934401</c:v>
                </c:pt>
                <c:pt idx="68">
                  <c:v>3277.5914949419598</c:v>
                </c:pt>
                <c:pt idx="69">
                  <c:v>3282.1346821806101</c:v>
                </c:pt>
                <c:pt idx="70">
                  <c:v>3261.8466915791901</c:v>
                </c:pt>
                <c:pt idx="71">
                  <c:v>3227.1552109343602</c:v>
                </c:pt>
                <c:pt idx="72">
                  <c:v>3248.4692998000601</c:v>
                </c:pt>
                <c:pt idx="73">
                  <c:v>3244.6682562793599</c:v>
                </c:pt>
                <c:pt idx="74">
                  <c:v>3207.37509969551</c:v>
                </c:pt>
                <c:pt idx="75">
                  <c:v>3292.90610778667</c:v>
                </c:pt>
                <c:pt idx="76">
                  <c:v>3259.25903335476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E-4276-8E3A-D203E49396F3}"/>
            </c:ext>
          </c:extLst>
        </c:ser>
        <c:ser>
          <c:idx val="1"/>
          <c:order val="1"/>
          <c:tx>
            <c:strRef>
              <c:f>SES!$M$1</c:f>
              <c:strCache>
                <c:ptCount val="1"/>
                <c:pt idx="0">
                  <c:v>Forecast Model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SES!$M$2:$M$78</c:f>
              <c:numCache>
                <c:formatCode>General</c:formatCode>
                <c:ptCount val="77"/>
                <c:pt idx="0">
                  <c:v>3074.8847484697403</c:v>
                </c:pt>
                <c:pt idx="1">
                  <c:v>3080.9453400220882</c:v>
                </c:pt>
                <c:pt idx="2">
                  <c:v>3066.3052554575429</c:v>
                </c:pt>
                <c:pt idx="3">
                  <c:v>3080.7537250256546</c:v>
                </c:pt>
                <c:pt idx="4">
                  <c:v>3098.6172553005999</c:v>
                </c:pt>
                <c:pt idx="5">
                  <c:v>3111.9913809009363</c:v>
                </c:pt>
                <c:pt idx="6">
                  <c:v>3100.0315882525219</c:v>
                </c:pt>
                <c:pt idx="7">
                  <c:v>3136.1727636994506</c:v>
                </c:pt>
                <c:pt idx="8">
                  <c:v>3143.4125168213886</c:v>
                </c:pt>
                <c:pt idx="9">
                  <c:v>3139.5675581613191</c:v>
                </c:pt>
                <c:pt idx="10">
                  <c:v>3121.1822997551353</c:v>
                </c:pt>
                <c:pt idx="11">
                  <c:v>3127.7888017090149</c:v>
                </c:pt>
                <c:pt idx="12">
                  <c:v>3074.8847484697403</c:v>
                </c:pt>
                <c:pt idx="13">
                  <c:v>3150.0295285045709</c:v>
                </c:pt>
                <c:pt idx="14">
                  <c:v>3155.3919724914422</c:v>
                </c:pt>
                <c:pt idx="15">
                  <c:v>3154.0131225076921</c:v>
                </c:pt>
                <c:pt idx="16">
                  <c:v>3177.2556810824158</c:v>
                </c:pt>
                <c:pt idx="17">
                  <c:v>3178.8883137915682</c:v>
                </c:pt>
                <c:pt idx="18">
                  <c:v>3154.944056663538</c:v>
                </c:pt>
                <c:pt idx="19">
                  <c:v>3177.9174441602322</c:v>
                </c:pt>
                <c:pt idx="20">
                  <c:v>3191.308247416247</c:v>
                </c:pt>
                <c:pt idx="21">
                  <c:v>3166.4535770275675</c:v>
                </c:pt>
                <c:pt idx="22">
                  <c:v>3154.7274286513239</c:v>
                </c:pt>
                <c:pt idx="23">
                  <c:v>3146.4557245299329</c:v>
                </c:pt>
                <c:pt idx="24">
                  <c:v>3134.503127439948</c:v>
                </c:pt>
                <c:pt idx="25">
                  <c:v>3142.5883640702218</c:v>
                </c:pt>
                <c:pt idx="26">
                  <c:v>3144.888581311081</c:v>
                </c:pt>
                <c:pt idx="27">
                  <c:v>3138.2536519116625</c:v>
                </c:pt>
                <c:pt idx="28">
                  <c:v>3148.6883477111928</c:v>
                </c:pt>
                <c:pt idx="29">
                  <c:v>3163.3771749221992</c:v>
                </c:pt>
                <c:pt idx="30">
                  <c:v>3139.4042325719497</c:v>
                </c:pt>
                <c:pt idx="31">
                  <c:v>3164.1674701876877</c:v>
                </c:pt>
                <c:pt idx="32">
                  <c:v>3185.357209656001</c:v>
                </c:pt>
                <c:pt idx="33">
                  <c:v>3184.5851888427205</c:v>
                </c:pt>
                <c:pt idx="34">
                  <c:v>3176.3427972081536</c:v>
                </c:pt>
                <c:pt idx="35">
                  <c:v>3167.5117999113104</c:v>
                </c:pt>
                <c:pt idx="36">
                  <c:v>3146.82577595158</c:v>
                </c:pt>
                <c:pt idx="37">
                  <c:v>3177.6144982370361</c:v>
                </c:pt>
                <c:pt idx="38">
                  <c:v>3185.1609896481136</c:v>
                </c:pt>
                <c:pt idx="39">
                  <c:v>3204.6163427978945</c:v>
                </c:pt>
                <c:pt idx="40">
                  <c:v>3206.148982373486</c:v>
                </c:pt>
                <c:pt idx="41">
                  <c:v>3222.6683605476869</c:v>
                </c:pt>
                <c:pt idx="42">
                  <c:v>3206.3503153131446</c:v>
                </c:pt>
                <c:pt idx="43">
                  <c:v>3217.6199322349421</c:v>
                </c:pt>
                <c:pt idx="44">
                  <c:v>3224.3419327024608</c:v>
                </c:pt>
                <c:pt idx="45">
                  <c:v>3221.6533233523578</c:v>
                </c:pt>
                <c:pt idx="46">
                  <c:v>3199.0181298210978</c:v>
                </c:pt>
                <c:pt idx="47">
                  <c:v>3193.9823567325948</c:v>
                </c:pt>
                <c:pt idx="48">
                  <c:v>3178.6013309292998</c:v>
                </c:pt>
                <c:pt idx="49">
                  <c:v>3188.1350196778903</c:v>
                </c:pt>
                <c:pt idx="50">
                  <c:v>3188.7187885278918</c:v>
                </c:pt>
                <c:pt idx="51">
                  <c:v>3187.6878413259687</c:v>
                </c:pt>
                <c:pt idx="52">
                  <c:v>3204.8587836697047</c:v>
                </c:pt>
                <c:pt idx="53">
                  <c:v>3228.569856764766</c:v>
                </c:pt>
                <c:pt idx="54">
                  <c:v>3213.1167823425922</c:v>
                </c:pt>
                <c:pt idx="55">
                  <c:v>3240.1635234545638</c:v>
                </c:pt>
                <c:pt idx="56">
                  <c:v>3263.672677797415</c:v>
                </c:pt>
                <c:pt idx="57">
                  <c:v>3267.3308355916911</c:v>
                </c:pt>
                <c:pt idx="58">
                  <c:v>3250.5369837204557</c:v>
                </c:pt>
                <c:pt idx="59">
                  <c:v>3250.8112387100291</c:v>
                </c:pt>
                <c:pt idx="60">
                  <c:v>3245.7089778086611</c:v>
                </c:pt>
                <c:pt idx="61">
                  <c:v>3248.0246855337423</c:v>
                </c:pt>
                <c:pt idx="62">
                  <c:v>3252.1070625107836</c:v>
                </c:pt>
                <c:pt idx="63">
                  <c:v>3246.0157090558882</c:v>
                </c:pt>
                <c:pt idx="64">
                  <c:v>3262.3452444241466</c:v>
                </c:pt>
                <c:pt idx="65">
                  <c:v>3251.2953550753732</c:v>
                </c:pt>
                <c:pt idx="66">
                  <c:v>3247.0373055432428</c:v>
                </c:pt>
                <c:pt idx="67">
                  <c:v>3262.1894604583467</c:v>
                </c:pt>
                <c:pt idx="68">
                  <c:v>3284.786087559205</c:v>
                </c:pt>
                <c:pt idx="69">
                  <c:v>3271.7990283514005</c:v>
                </c:pt>
                <c:pt idx="70">
                  <c:v>3261.0118534112617</c:v>
                </c:pt>
                <c:pt idx="71">
                  <c:v>3254.4582701901627</c:v>
                </c:pt>
                <c:pt idx="72">
                  <c:v>3225.8581113355622</c:v>
                </c:pt>
                <c:pt idx="73">
                  <c:v>3250.1378824559943</c:v>
                </c:pt>
                <c:pt idx="74">
                  <c:v>3349.6372547273204</c:v>
                </c:pt>
                <c:pt idx="75">
                  <c:v>3299.9117146883327</c:v>
                </c:pt>
                <c:pt idx="76">
                  <c:v>3452.3891225242069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E-4276-8E3A-D203E4939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7580518"/>
        <c:axId val="1179370109"/>
      </c:lineChart>
      <c:catAx>
        <c:axId val="1987580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179370109"/>
        <c:crosses val="autoZero"/>
        <c:auto val="1"/>
        <c:lblAlgn val="ctr"/>
        <c:lblOffset val="100"/>
        <c:noMultiLvlLbl val="1"/>
      </c:catAx>
      <c:valAx>
        <c:axId val="1179370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98758051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SES!$E$1</c:f>
              <c:strCache>
                <c:ptCount val="1"/>
                <c:pt idx="0">
                  <c:v>Original Data</c:v>
                </c:pt>
              </c:strCache>
            </c:strRef>
          </c:tx>
          <c:spPr>
            <a:ln w="28575" cmpd="sng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SES!$E$2:$E$77</c:f>
              <c:numCache>
                <c:formatCode>General</c:formatCode>
                <c:ptCount val="76"/>
                <c:pt idx="0">
                  <c:v>3067.3355378640899</c:v>
                </c:pt>
                <c:pt idx="1">
                  <c:v>3051.5420351876</c:v>
                </c:pt>
                <c:pt idx="2">
                  <c:v>3098.6546131821301</c:v>
                </c:pt>
                <c:pt idx="3">
                  <c:v>3093.5207655922</c:v>
                </c:pt>
                <c:pt idx="4">
                  <c:v>3103.7814435137302</c:v>
                </c:pt>
                <c:pt idx="5">
                  <c:v>3122.7827772534101</c:v>
                </c:pt>
                <c:pt idx="6">
                  <c:v>3130.1388797914701</c:v>
                </c:pt>
                <c:pt idx="7">
                  <c:v>3125.1424857708098</c:v>
                </c:pt>
                <c:pt idx="8">
                  <c:v>3151.2389910243101</c:v>
                </c:pt>
                <c:pt idx="9">
                  <c:v>3135.6811748339501</c:v>
                </c:pt>
                <c:pt idx="10">
                  <c:v>3144.0444867665701</c:v>
                </c:pt>
                <c:pt idx="11">
                  <c:v>3150.9309567833302</c:v>
                </c:pt>
                <c:pt idx="12">
                  <c:v>3146.5818415581198</c:v>
                </c:pt>
                <c:pt idx="13">
                  <c:v>3154.6913981734201</c:v>
                </c:pt>
                <c:pt idx="14">
                  <c:v>3160.8680244321499</c:v>
                </c:pt>
                <c:pt idx="15">
                  <c:v>3175.52413403529</c:v>
                </c:pt>
                <c:pt idx="16">
                  <c:v>3161.9685055136401</c:v>
                </c:pt>
                <c:pt idx="17">
                  <c:v>3169.7467364569702</c:v>
                </c:pt>
                <c:pt idx="18">
                  <c:v>3162.1207256257098</c:v>
                </c:pt>
                <c:pt idx="19">
                  <c:v>3177.0451490973401</c:v>
                </c:pt>
                <c:pt idx="20">
                  <c:v>3163.34399229058</c:v>
                </c:pt>
                <c:pt idx="21">
                  <c:v>3174.2462910198401</c:v>
                </c:pt>
                <c:pt idx="22">
                  <c:v>3152.22582971674</c:v>
                </c:pt>
                <c:pt idx="23">
                  <c:v>3146.9987262448199</c:v>
                </c:pt>
                <c:pt idx="24">
                  <c:v>3130.0565244772201</c:v>
                </c:pt>
                <c:pt idx="25">
                  <c:v>3142.0306529580498</c:v>
                </c:pt>
                <c:pt idx="26">
                  <c:v>3141.34074312455</c:v>
                </c:pt>
                <c:pt idx="27">
                  <c:v>3138.0346992579398</c:v>
                </c:pt>
                <c:pt idx="28">
                  <c:v>3155.8076635439302</c:v>
                </c:pt>
                <c:pt idx="29">
                  <c:v>3154.0299859173501</c:v>
                </c:pt>
                <c:pt idx="30">
                  <c:v>3149.7793366318001</c:v>
                </c:pt>
                <c:pt idx="31">
                  <c:v>3176.67100158617</c:v>
                </c:pt>
                <c:pt idx="32">
                  <c:v>3198.6430342069798</c:v>
                </c:pt>
                <c:pt idx="33">
                  <c:v>3198.5237772427699</c:v>
                </c:pt>
                <c:pt idx="34">
                  <c:v>3172.9630234792098</c:v>
                </c:pt>
                <c:pt idx="35">
                  <c:v>3153.20832484624</c:v>
                </c:pt>
                <c:pt idx="36">
                  <c:v>3180.9849471143498</c:v>
                </c:pt>
                <c:pt idx="37">
                  <c:v>3185.96728345667</c:v>
                </c:pt>
                <c:pt idx="38">
                  <c:v>3226.37673824185</c:v>
                </c:pt>
                <c:pt idx="39">
                  <c:v>3188.8506940857801</c:v>
                </c:pt>
                <c:pt idx="40">
                  <c:v>3216.0602624671601</c:v>
                </c:pt>
                <c:pt idx="41">
                  <c:v>3227.0810051597</c:v>
                </c:pt>
                <c:pt idx="42">
                  <c:v>3193.1195797902101</c:v>
                </c:pt>
                <c:pt idx="43">
                  <c:v>3205.10200468017</c:v>
                </c:pt>
                <c:pt idx="44">
                  <c:v>3234.5215437601601</c:v>
                </c:pt>
                <c:pt idx="45">
                  <c:v>3211.1889194210398</c:v>
                </c:pt>
                <c:pt idx="46">
                  <c:v>3202.22382776514</c:v>
                </c:pt>
                <c:pt idx="47">
                  <c:v>3188.9598833862401</c:v>
                </c:pt>
                <c:pt idx="48">
                  <c:v>3176.3659567975401</c:v>
                </c:pt>
                <c:pt idx="49">
                  <c:v>3184.5806358640598</c:v>
                </c:pt>
                <c:pt idx="50">
                  <c:v>3194.8731779780601</c:v>
                </c:pt>
                <c:pt idx="51">
                  <c:v>3198.6617326956798</c:v>
                </c:pt>
                <c:pt idx="52">
                  <c:v>3227.0299981714702</c:v>
                </c:pt>
                <c:pt idx="53">
                  <c:v>3234.5292619410202</c:v>
                </c:pt>
                <c:pt idx="54">
                  <c:v>3226.6278200903998</c:v>
                </c:pt>
                <c:pt idx="55">
                  <c:v>3256.0487277677598</c:v>
                </c:pt>
                <c:pt idx="56">
                  <c:v>3284.91095502699</c:v>
                </c:pt>
                <c:pt idx="57">
                  <c:v>3267.3062350340401</c:v>
                </c:pt>
                <c:pt idx="58">
                  <c:v>3263.02985060842</c:v>
                </c:pt>
                <c:pt idx="59">
                  <c:v>3263.8083601273402</c:v>
                </c:pt>
                <c:pt idx="60">
                  <c:v>3230.7870425408701</c:v>
                </c:pt>
                <c:pt idx="61">
                  <c:v>3250.3603340538298</c:v>
                </c:pt>
                <c:pt idx="62">
                  <c:v>3249.7560433949898</c:v>
                </c:pt>
                <c:pt idx="63">
                  <c:v>3255.22164387261</c:v>
                </c:pt>
                <c:pt idx="64">
                  <c:v>3224.96677280517</c:v>
                </c:pt>
                <c:pt idx="65">
                  <c:v>3276.73333340102</c:v>
                </c:pt>
                <c:pt idx="66">
                  <c:v>3239.9932753613798</c:v>
                </c:pt>
                <c:pt idx="67">
                  <c:v>3276.3575781934401</c:v>
                </c:pt>
                <c:pt idx="68">
                  <c:v>3277.5914949419598</c:v>
                </c:pt>
                <c:pt idx="69">
                  <c:v>3282.1346821806101</c:v>
                </c:pt>
                <c:pt idx="70">
                  <c:v>3261.8466915791901</c:v>
                </c:pt>
                <c:pt idx="71">
                  <c:v>3227.1552109343602</c:v>
                </c:pt>
                <c:pt idx="72">
                  <c:v>3248.4692998000601</c:v>
                </c:pt>
                <c:pt idx="73">
                  <c:v>3244.6682562793599</c:v>
                </c:pt>
                <c:pt idx="74">
                  <c:v>3207.37509969551</c:v>
                </c:pt>
                <c:pt idx="75">
                  <c:v>3292.90610778667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D-4321-8449-5926D92A6F49}"/>
            </c:ext>
          </c:extLst>
        </c:ser>
        <c:ser>
          <c:idx val="1"/>
          <c:order val="1"/>
          <c:tx>
            <c:strRef>
              <c:f>SES!$F$1</c:f>
              <c:strCache>
                <c:ptCount val="1"/>
                <c:pt idx="0">
                  <c:v>Deseasonalized Data</c:v>
                </c:pt>
              </c:strCache>
            </c:strRef>
          </c:tx>
          <c:spPr>
            <a:ln w="28575" cmpd="sng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SES!$F$2:$F$77</c:f>
              <c:numCache>
                <c:formatCode>General</c:formatCode>
                <c:ptCount val="76"/>
                <c:pt idx="0">
                  <c:v>3086.4087899169499</c:v>
                </c:pt>
                <c:pt idx="1">
                  <c:v>3060.0756623229299</c:v>
                </c:pt>
                <c:pt idx="2">
                  <c:v>3104.7248879452</c:v>
                </c:pt>
                <c:pt idx="3">
                  <c:v>3104.08424120679</c:v>
                </c:pt>
                <c:pt idx="4">
                  <c:v>3103.9322662980298</c:v>
                </c:pt>
                <c:pt idx="5">
                  <c:v>3112.5450418712899</c:v>
                </c:pt>
                <c:pt idx="6">
                  <c:v>3138.2667642012998</c:v>
                </c:pt>
                <c:pt idx="7">
                  <c:v>3114.7462102815198</c:v>
                </c:pt>
                <c:pt idx="8">
                  <c:v>3127.07500773111</c:v>
                </c:pt>
                <c:pt idx="9">
                  <c:v>3119.98499740647</c:v>
                </c:pt>
                <c:pt idx="10">
                  <c:v>3144.4549447929599</c:v>
                </c:pt>
                <c:pt idx="11">
                  <c:v>3158.1611561416798</c:v>
                </c:pt>
                <c:pt idx="12">
                  <c:v>3166.1478615869501</c:v>
                </c:pt>
                <c:pt idx="13">
                  <c:v>3163.5134821586998</c:v>
                </c:pt>
                <c:pt idx="14">
                  <c:v>3167.0601754761801</c:v>
                </c:pt>
                <c:pt idx="15">
                  <c:v>3186.36762735414</c:v>
                </c:pt>
                <c:pt idx="16">
                  <c:v>3162.1221557955801</c:v>
                </c:pt>
                <c:pt idx="17">
                  <c:v>3159.3550343659499</c:v>
                </c:pt>
                <c:pt idx="18">
                  <c:v>3170.33165579042</c:v>
                </c:pt>
                <c:pt idx="19">
                  <c:v>3166.4762112769599</c:v>
                </c:pt>
                <c:pt idx="20">
                  <c:v>3139.0871867616802</c:v>
                </c:pt>
                <c:pt idx="21">
                  <c:v>3158.3570694426498</c:v>
                </c:pt>
                <c:pt idx="22">
                  <c:v>3152.6373558253099</c:v>
                </c:pt>
                <c:pt idx="23">
                  <c:v>3154.21990261564</c:v>
                </c:pt>
                <c:pt idx="24">
                  <c:v>3149.51978706917</c:v>
                </c:pt>
                <c:pt idx="25">
                  <c:v>3150.81733121151</c:v>
                </c:pt>
                <c:pt idx="26">
                  <c:v>3147.4946401591101</c:v>
                </c:pt>
                <c:pt idx="27">
                  <c:v>3148.75017703719</c:v>
                </c:pt>
                <c:pt idx="28">
                  <c:v>3155.96101445062</c:v>
                </c:pt>
                <c:pt idx="29">
                  <c:v>3143.68980964307</c:v>
                </c:pt>
                <c:pt idx="30">
                  <c:v>3157.9582204921599</c:v>
                </c:pt>
                <c:pt idx="31">
                  <c:v>3166.1033084260398</c:v>
                </c:pt>
                <c:pt idx="32">
                  <c:v>3174.1155524578498</c:v>
                </c:pt>
                <c:pt idx="33">
                  <c:v>3182.5130306411902</c:v>
                </c:pt>
                <c:pt idx="34">
                  <c:v>3173.37725684833</c:v>
                </c:pt>
                <c:pt idx="35">
                  <c:v>3160.4437499062401</c:v>
                </c:pt>
                <c:pt idx="36">
                  <c:v>3200.7648919308599</c:v>
                </c:pt>
                <c:pt idx="37">
                  <c:v>3194.8768303509501</c:v>
                </c:pt>
                <c:pt idx="38">
                  <c:v>3232.6972210755898</c:v>
                </c:pt>
                <c:pt idx="39">
                  <c:v>3199.7396937395702</c:v>
                </c:pt>
                <c:pt idx="40">
                  <c:v>3216.2165412426102</c:v>
                </c:pt>
                <c:pt idx="41">
                  <c:v>3216.5013383227501</c:v>
                </c:pt>
                <c:pt idx="42">
                  <c:v>3201.4110032215599</c:v>
                </c:pt>
                <c:pt idx="43">
                  <c:v>3194.4397313394702</c:v>
                </c:pt>
                <c:pt idx="44">
                  <c:v>3209.71894238098</c:v>
                </c:pt>
                <c:pt idx="45">
                  <c:v>3195.11477532855</c:v>
                </c:pt>
                <c:pt idx="46">
                  <c:v>3202.6418811603598</c:v>
                </c:pt>
                <c:pt idx="47">
                  <c:v>3196.2773448028502</c:v>
                </c:pt>
                <c:pt idx="48">
                  <c:v>3196.1171798894602</c:v>
                </c:pt>
                <c:pt idx="49">
                  <c:v>3193.4863050029699</c:v>
                </c:pt>
                <c:pt idx="50">
                  <c:v>3201.1319452317498</c:v>
                </c:pt>
                <c:pt idx="51">
                  <c:v>3209.5842341989701</c:v>
                </c:pt>
                <c:pt idx="52">
                  <c:v>3227.1868100018801</c:v>
                </c:pt>
                <c:pt idx="53">
                  <c:v>3223.9251767287301</c:v>
                </c:pt>
                <c:pt idx="54">
                  <c:v>3235.0062527933501</c:v>
                </c:pt>
                <c:pt idx="55">
                  <c:v>3245.21697218076</c:v>
                </c:pt>
                <c:pt idx="56">
                  <c:v>3259.7219631215798</c:v>
                </c:pt>
                <c:pt idx="57">
                  <c:v>3250.9511863171601</c:v>
                </c:pt>
                <c:pt idx="58">
                  <c:v>3263.4558422883001</c:v>
                </c:pt>
                <c:pt idx="59">
                  <c:v>3271.2975705971398</c:v>
                </c:pt>
                <c:pt idx="60">
                  <c:v>3250.87666587383</c:v>
                </c:pt>
                <c:pt idx="61">
                  <c:v>3259.4499558995799</c:v>
                </c:pt>
                <c:pt idx="62">
                  <c:v>3256.1223263658098</c:v>
                </c:pt>
                <c:pt idx="63">
                  <c:v>3266.3372810577898</c:v>
                </c:pt>
                <c:pt idx="64">
                  <c:v>3225.1234843767802</c:v>
                </c:pt>
                <c:pt idx="65">
                  <c:v>3265.9908863024002</c:v>
                </c:pt>
                <c:pt idx="66">
                  <c:v>3248.4064135134199</c:v>
                </c:pt>
                <c:pt idx="67">
                  <c:v>3265.45826203765</c:v>
                </c:pt>
                <c:pt idx="68">
                  <c:v>3252.4586293131401</c:v>
                </c:pt>
                <c:pt idx="69">
                  <c:v>3265.7054071873999</c:v>
                </c:pt>
                <c:pt idx="70">
                  <c:v>3262.27252879652</c:v>
                </c:pt>
                <c:pt idx="71">
                  <c:v>3234.5603162367001</c:v>
                </c:pt>
                <c:pt idx="72">
                  <c:v>3268.6688746350401</c:v>
                </c:pt>
                <c:pt idx="73">
                  <c:v>3253.7419602485802</c:v>
                </c:pt>
                <c:pt idx="74">
                  <c:v>3213.65835825571</c:v>
                </c:pt>
                <c:pt idx="75">
                  <c:v>3304.1504264793498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D-4321-8449-5926D92A6F49}"/>
            </c:ext>
          </c:extLst>
        </c:ser>
        <c:ser>
          <c:idx val="2"/>
          <c:order val="2"/>
          <c:tx>
            <c:strRef>
              <c:f>SES!$I$1</c:f>
              <c:strCache>
                <c:ptCount val="1"/>
                <c:pt idx="0">
                  <c:v>Adjusted Deseasonalized Data</c:v>
                </c:pt>
              </c:strCache>
            </c:strRef>
          </c:tx>
          <c:spPr>
            <a:ln w="28575" cmpd="sng">
              <a:solidFill>
                <a:srgbClr val="FFD320"/>
              </a:solidFill>
            </a:ln>
          </c:spPr>
          <c:marker>
            <c:symbol val="none"/>
          </c:marker>
          <c:val>
            <c:numRef>
              <c:f>SES!$I$2:$I$77</c:f>
              <c:numCache>
                <c:formatCode>General</c:formatCode>
                <c:ptCount val="76"/>
                <c:pt idx="0">
                  <c:v>3086.4087899169499</c:v>
                </c:pt>
                <c:pt idx="1">
                  <c:v>3060.0756623229299</c:v>
                </c:pt>
                <c:pt idx="2">
                  <c:v>3104.7248879452</c:v>
                </c:pt>
                <c:pt idx="3">
                  <c:v>3104.08424120679</c:v>
                </c:pt>
                <c:pt idx="4">
                  <c:v>3103.9322662980298</c:v>
                </c:pt>
                <c:pt idx="5">
                  <c:v>3112.5450418712899</c:v>
                </c:pt>
                <c:pt idx="6">
                  <c:v>3138.2667642012998</c:v>
                </c:pt>
                <c:pt idx="7">
                  <c:v>3114.7462102815198</c:v>
                </c:pt>
                <c:pt idx="8">
                  <c:v>3127.07500773111</c:v>
                </c:pt>
                <c:pt idx="9">
                  <c:v>3119.98499740647</c:v>
                </c:pt>
                <c:pt idx="10">
                  <c:v>3144.4549447929599</c:v>
                </c:pt>
                <c:pt idx="11">
                  <c:v>3158.1611561416798</c:v>
                </c:pt>
                <c:pt idx="12">
                  <c:v>3166.1478615869501</c:v>
                </c:pt>
                <c:pt idx="13">
                  <c:v>3163.5134821586998</c:v>
                </c:pt>
                <c:pt idx="14">
                  <c:v>3167.0601754761801</c:v>
                </c:pt>
                <c:pt idx="15">
                  <c:v>3186.36762735414</c:v>
                </c:pt>
                <c:pt idx="16">
                  <c:v>3162.1221557955801</c:v>
                </c:pt>
                <c:pt idx="17">
                  <c:v>3159.3550343659499</c:v>
                </c:pt>
                <c:pt idx="18">
                  <c:v>3170.33165579042</c:v>
                </c:pt>
                <c:pt idx="19">
                  <c:v>3166.4762112769599</c:v>
                </c:pt>
                <c:pt idx="20">
                  <c:v>3139.0871867616802</c:v>
                </c:pt>
                <c:pt idx="21">
                  <c:v>3158.3570694426498</c:v>
                </c:pt>
                <c:pt idx="22">
                  <c:v>3152.6373558253099</c:v>
                </c:pt>
                <c:pt idx="23">
                  <c:v>3154.21990261564</c:v>
                </c:pt>
                <c:pt idx="24">
                  <c:v>3149.51978706917</c:v>
                </c:pt>
                <c:pt idx="25">
                  <c:v>3150.81733121151</c:v>
                </c:pt>
                <c:pt idx="26">
                  <c:v>3147.4946401591101</c:v>
                </c:pt>
                <c:pt idx="27">
                  <c:v>3148.75017703719</c:v>
                </c:pt>
                <c:pt idx="28">
                  <c:v>3155.96101445062</c:v>
                </c:pt>
                <c:pt idx="29">
                  <c:v>3143.68980964307</c:v>
                </c:pt>
                <c:pt idx="30">
                  <c:v>3157.9582204921599</c:v>
                </c:pt>
                <c:pt idx="31">
                  <c:v>3166.1033084260398</c:v>
                </c:pt>
                <c:pt idx="32">
                  <c:v>3174.1155524578498</c:v>
                </c:pt>
                <c:pt idx="33">
                  <c:v>3182.5130306411902</c:v>
                </c:pt>
                <c:pt idx="34">
                  <c:v>3173.37725684833</c:v>
                </c:pt>
                <c:pt idx="35">
                  <c:v>3160.4437499062401</c:v>
                </c:pt>
                <c:pt idx="36">
                  <c:v>3200.7648919308599</c:v>
                </c:pt>
                <c:pt idx="37">
                  <c:v>3194.8768303509501</c:v>
                </c:pt>
                <c:pt idx="38">
                  <c:v>3232.6972210755898</c:v>
                </c:pt>
                <c:pt idx="39">
                  <c:v>3199.7396937395702</c:v>
                </c:pt>
                <c:pt idx="40">
                  <c:v>3216.2165412426107</c:v>
                </c:pt>
                <c:pt idx="41">
                  <c:v>3216.5013383227501</c:v>
                </c:pt>
                <c:pt idx="42">
                  <c:v>3201.4110032215599</c:v>
                </c:pt>
                <c:pt idx="43">
                  <c:v>3194.4397313394702</c:v>
                </c:pt>
                <c:pt idx="44">
                  <c:v>3209.71894238098</c:v>
                </c:pt>
                <c:pt idx="45">
                  <c:v>3195.11477532855</c:v>
                </c:pt>
                <c:pt idx="46">
                  <c:v>3202.6418811603598</c:v>
                </c:pt>
                <c:pt idx="47">
                  <c:v>3196.2773448028502</c:v>
                </c:pt>
                <c:pt idx="48">
                  <c:v>3196.1171798894602</c:v>
                </c:pt>
                <c:pt idx="49">
                  <c:v>3193.4863050029699</c:v>
                </c:pt>
                <c:pt idx="50">
                  <c:v>3201.1319452317503</c:v>
                </c:pt>
                <c:pt idx="51">
                  <c:v>3209.5842341989701</c:v>
                </c:pt>
                <c:pt idx="52">
                  <c:v>3227.1868100018801</c:v>
                </c:pt>
                <c:pt idx="53">
                  <c:v>3223.9251767287301</c:v>
                </c:pt>
                <c:pt idx="54">
                  <c:v>3235.0062527933501</c:v>
                </c:pt>
                <c:pt idx="55">
                  <c:v>3245.21697218076</c:v>
                </c:pt>
                <c:pt idx="56">
                  <c:v>3259.7219631215798</c:v>
                </c:pt>
                <c:pt idx="57">
                  <c:v>3250.9511863171601</c:v>
                </c:pt>
                <c:pt idx="58">
                  <c:v>3263.4558422883001</c:v>
                </c:pt>
                <c:pt idx="59">
                  <c:v>3271.2975705971394</c:v>
                </c:pt>
                <c:pt idx="60">
                  <c:v>3250.8766658738305</c:v>
                </c:pt>
                <c:pt idx="61">
                  <c:v>3259.4499558995799</c:v>
                </c:pt>
                <c:pt idx="62">
                  <c:v>3256.1223263658098</c:v>
                </c:pt>
                <c:pt idx="63">
                  <c:v>3266.3372810577898</c:v>
                </c:pt>
                <c:pt idx="64">
                  <c:v>3225.1234843767807</c:v>
                </c:pt>
                <c:pt idx="65">
                  <c:v>3265.9908863024002</c:v>
                </c:pt>
                <c:pt idx="66">
                  <c:v>3248.4064135134199</c:v>
                </c:pt>
                <c:pt idx="67">
                  <c:v>3265.45826203765</c:v>
                </c:pt>
                <c:pt idx="68">
                  <c:v>3252.4586293131401</c:v>
                </c:pt>
                <c:pt idx="69">
                  <c:v>3265.7054071873999</c:v>
                </c:pt>
                <c:pt idx="70">
                  <c:v>3262.2725287965204</c:v>
                </c:pt>
                <c:pt idx="71">
                  <c:v>3234.5603162366997</c:v>
                </c:pt>
                <c:pt idx="72">
                  <c:v>3268.6688746350401</c:v>
                </c:pt>
                <c:pt idx="73">
                  <c:v>3424.9915371037687</c:v>
                </c:pt>
                <c:pt idx="74">
                  <c:v>3279.2432227099084</c:v>
                </c:pt>
                <c:pt idx="75">
                  <c:v>3552.8499209455376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D-4321-8449-5926D92A6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843385"/>
        <c:axId val="1353603777"/>
      </c:lineChart>
      <c:catAx>
        <c:axId val="1672843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353603777"/>
        <c:crosses val="autoZero"/>
        <c:auto val="1"/>
        <c:lblAlgn val="ctr"/>
        <c:lblOffset val="100"/>
        <c:noMultiLvlLbl val="1"/>
      </c:catAx>
      <c:valAx>
        <c:axId val="1353603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l-GR"/>
          </a:p>
        </c:txPr>
        <c:crossAx val="1672843385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l-G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85725</xdr:rowOff>
    </xdr:from>
    <xdr:ext cx="13315950" cy="3248025"/>
    <xdr:graphicFrame macro="">
      <xdr:nvGraphicFramePr>
        <xdr:cNvPr id="1414971020" name="Chart 1">
          <a:extLst>
            <a:ext uri="{FF2B5EF4-FFF2-40B4-BE49-F238E27FC236}">
              <a16:creationId xmlns:a16="http://schemas.microsoft.com/office/drawing/2014/main" id="{00000000-0008-0000-0100-00008CBE5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104775</xdr:colOff>
      <xdr:row>22</xdr:row>
      <xdr:rowOff>0</xdr:rowOff>
    </xdr:from>
    <xdr:ext cx="13344525" cy="3343275"/>
    <xdr:graphicFrame macro="">
      <xdr:nvGraphicFramePr>
        <xdr:cNvPr id="972570595" name="Chart 2">
          <a:extLst>
            <a:ext uri="{FF2B5EF4-FFF2-40B4-BE49-F238E27FC236}">
              <a16:creationId xmlns:a16="http://schemas.microsoft.com/office/drawing/2014/main" id="{00000000-0008-0000-0100-0000E33FF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4" zoomScale="93" workbookViewId="0">
      <selection activeCell="K72" sqref="K72"/>
    </sheetView>
  </sheetViews>
  <sheetFormatPr defaultColWidth="14.44140625" defaultRowHeight="15" customHeight="1" x14ac:dyDescent="0.3"/>
  <cols>
    <col min="1" max="1" width="8" customWidth="1"/>
    <col min="2" max="2" width="13.6640625" customWidth="1"/>
    <col min="3" max="3" width="8.33203125" customWidth="1"/>
    <col min="4" max="4" width="6.88671875" customWidth="1"/>
    <col min="5" max="5" width="16.109375" customWidth="1"/>
    <col min="6" max="6" width="22.109375" customWidth="1"/>
    <col min="7" max="7" width="12.6640625" customWidth="1"/>
    <col min="8" max="8" width="11.33203125" customWidth="1"/>
    <col min="9" max="9" width="31.5546875" customWidth="1"/>
    <col min="10" max="10" width="15.33203125" customWidth="1"/>
    <col min="11" max="11" width="35.6640625" customWidth="1"/>
    <col min="12" max="13" width="17.88671875" customWidth="1"/>
    <col min="14" max="26" width="8.6640625" customWidth="1"/>
  </cols>
  <sheetData>
    <row r="1" spans="1:26" ht="15.6" x14ac:dyDescent="0.3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/>
      <c r="H1" s="2" t="s">
        <v>11</v>
      </c>
      <c r="I1" s="2" t="s">
        <v>12</v>
      </c>
      <c r="J1" s="2" t="s">
        <v>0</v>
      </c>
      <c r="K1" s="2" t="s">
        <v>13</v>
      </c>
      <c r="L1" s="2" t="s">
        <v>14</v>
      </c>
      <c r="M1" s="2" t="s">
        <v>15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B2" s="1">
        <v>1</v>
      </c>
      <c r="C2" s="4">
        <v>2014</v>
      </c>
      <c r="D2" s="1">
        <v>1</v>
      </c>
      <c r="E2" s="9">
        <v>3067.3355378640899</v>
      </c>
      <c r="F2" s="9">
        <v>3086.4087899169499</v>
      </c>
      <c r="H2" s="1">
        <v>0</v>
      </c>
      <c r="I2" s="1">
        <f t="shared" ref="I2:I78" si="0">F2/(100+H2)*100</f>
        <v>3086.4087899169499</v>
      </c>
      <c r="J2" s="6" t="s">
        <v>2</v>
      </c>
      <c r="K2" s="1">
        <f>'T1'!C3</f>
        <v>3094.0049428916054</v>
      </c>
      <c r="L2" s="1">
        <f t="shared" ref="L2:L13" si="1">E2/F2</f>
        <v>0.99382024438396799</v>
      </c>
      <c r="M2" s="1">
        <f t="shared" ref="M2:M79" si="2">K2*L2</f>
        <v>3074.8847484697403</v>
      </c>
    </row>
    <row r="3" spans="1:26" ht="14.4" x14ac:dyDescent="0.3">
      <c r="B3" s="1">
        <v>2</v>
      </c>
      <c r="C3" s="4">
        <v>2014</v>
      </c>
      <c r="D3" s="1">
        <v>2</v>
      </c>
      <c r="E3" s="9">
        <v>3051.5420351876</v>
      </c>
      <c r="F3" s="9">
        <v>3060.0756623229299</v>
      </c>
      <c r="H3" s="1">
        <v>0</v>
      </c>
      <c r="I3" s="1">
        <f t="shared" si="0"/>
        <v>3060.0756623229299</v>
      </c>
      <c r="J3" s="5">
        <v>0.58499999999999996</v>
      </c>
      <c r="K3" s="1">
        <f>'T1'!C4</f>
        <v>3089.5611934014319</v>
      </c>
      <c r="L3" s="1">
        <f t="shared" si="1"/>
        <v>0.99721130191635465</v>
      </c>
      <c r="M3" s="1">
        <f t="shared" si="2"/>
        <v>3080.9453400220882</v>
      </c>
    </row>
    <row r="4" spans="1:26" ht="14.4" x14ac:dyDescent="0.3">
      <c r="B4" s="1">
        <v>3</v>
      </c>
      <c r="C4" s="4">
        <v>2014</v>
      </c>
      <c r="D4" s="1">
        <v>3</v>
      </c>
      <c r="E4" s="9">
        <v>3098.6546131821301</v>
      </c>
      <c r="F4" s="9">
        <v>3104.7248879452</v>
      </c>
      <c r="H4" s="1">
        <v>0</v>
      </c>
      <c r="I4" s="1">
        <f t="shared" si="0"/>
        <v>3104.7248879452</v>
      </c>
      <c r="K4" s="1">
        <f>'T1'!C5</f>
        <v>3072.3121577205084</v>
      </c>
      <c r="L4" s="1">
        <f t="shared" si="1"/>
        <v>0.99804482684226259</v>
      </c>
      <c r="M4" s="1">
        <f t="shared" si="2"/>
        <v>3066.3052554575429</v>
      </c>
    </row>
    <row r="5" spans="1:26" ht="14.4" x14ac:dyDescent="0.3">
      <c r="B5" s="1">
        <v>4</v>
      </c>
      <c r="C5" s="4">
        <v>2014</v>
      </c>
      <c r="D5" s="1">
        <v>4</v>
      </c>
      <c r="E5" s="9">
        <v>3093.5207655922</v>
      </c>
      <c r="F5" s="9">
        <v>3104.08424120679</v>
      </c>
      <c r="H5" s="1">
        <v>0</v>
      </c>
      <c r="I5" s="1">
        <f t="shared" si="0"/>
        <v>3104.08424120679</v>
      </c>
      <c r="K5" s="1">
        <f>'T1'!C6</f>
        <v>3091.2736049019531</v>
      </c>
      <c r="L5" s="1">
        <f t="shared" si="1"/>
        <v>0.99659691078149248</v>
      </c>
      <c r="M5" s="1">
        <f t="shared" si="2"/>
        <v>3080.7537250256546</v>
      </c>
    </row>
    <row r="6" spans="1:26" ht="14.4" x14ac:dyDescent="0.3">
      <c r="B6" s="1">
        <v>5</v>
      </c>
      <c r="C6" s="4">
        <v>2014</v>
      </c>
      <c r="D6" s="1">
        <v>5</v>
      </c>
      <c r="E6" s="9">
        <v>3103.7814435137302</v>
      </c>
      <c r="F6" s="9">
        <v>3103.9322662980298</v>
      </c>
      <c r="H6" s="1">
        <v>0</v>
      </c>
      <c r="I6" s="1">
        <f t="shared" si="0"/>
        <v>3103.9322662980298</v>
      </c>
      <c r="K6" s="1">
        <f>'T1'!C7</f>
        <v>3098.7678271402829</v>
      </c>
      <c r="L6" s="1">
        <f t="shared" si="1"/>
        <v>0.99995140912514835</v>
      </c>
      <c r="M6" s="1">
        <f t="shared" si="2"/>
        <v>3098.6172553005999</v>
      </c>
    </row>
    <row r="7" spans="1:26" ht="14.4" x14ac:dyDescent="0.3">
      <c r="B7" s="1">
        <v>6</v>
      </c>
      <c r="C7" s="4">
        <v>2014</v>
      </c>
      <c r="D7" s="1">
        <v>6</v>
      </c>
      <c r="E7" s="9">
        <v>3122.7827772534101</v>
      </c>
      <c r="F7" s="9">
        <v>3112.5450418712899</v>
      </c>
      <c r="H7" s="1">
        <v>0</v>
      </c>
      <c r="I7" s="1">
        <f t="shared" si="0"/>
        <v>3112.5450418712899</v>
      </c>
      <c r="K7" s="1">
        <f>'T1'!C8</f>
        <v>3101.7890240475649</v>
      </c>
      <c r="L7" s="1">
        <f t="shared" si="1"/>
        <v>1.0032891846525585</v>
      </c>
      <c r="M7" s="1">
        <f t="shared" si="2"/>
        <v>3111.9913809009363</v>
      </c>
    </row>
    <row r="8" spans="1:26" ht="14.4" x14ac:dyDescent="0.3">
      <c r="B8" s="1">
        <v>7</v>
      </c>
      <c r="C8" s="4">
        <v>2014</v>
      </c>
      <c r="D8" s="1">
        <v>7</v>
      </c>
      <c r="E8" s="9">
        <v>3130.1388797914701</v>
      </c>
      <c r="F8" s="9">
        <v>3138.2667642012998</v>
      </c>
      <c r="H8" s="1">
        <v>0</v>
      </c>
      <c r="I8" s="1">
        <f t="shared" si="0"/>
        <v>3138.2667642012998</v>
      </c>
      <c r="K8" s="1">
        <f>'T1'!C9</f>
        <v>3108.0812944744439</v>
      </c>
      <c r="L8" s="1">
        <f t="shared" si="1"/>
        <v>0.99741007217660849</v>
      </c>
      <c r="M8" s="1">
        <f t="shared" si="2"/>
        <v>3100.0315882525219</v>
      </c>
    </row>
    <row r="9" spans="1:26" ht="14.4" x14ac:dyDescent="0.3">
      <c r="B9" s="1">
        <v>8</v>
      </c>
      <c r="C9" s="4">
        <v>2014</v>
      </c>
      <c r="D9" s="1">
        <v>8</v>
      </c>
      <c r="E9" s="9">
        <v>3125.1424857708098</v>
      </c>
      <c r="F9" s="9">
        <v>3114.7462102815198</v>
      </c>
      <c r="H9" s="1">
        <v>0</v>
      </c>
      <c r="I9" s="1">
        <f t="shared" si="0"/>
        <v>3114.7462102815198</v>
      </c>
      <c r="K9" s="1">
        <f>'T1'!C10</f>
        <v>3125.7397942646548</v>
      </c>
      <c r="L9" s="1">
        <f t="shared" si="1"/>
        <v>1.0033377600572955</v>
      </c>
      <c r="M9" s="1">
        <f t="shared" si="2"/>
        <v>3136.1727636994506</v>
      </c>
    </row>
    <row r="10" spans="1:26" ht="14.4" x14ac:dyDescent="0.3">
      <c r="B10" s="1">
        <v>9</v>
      </c>
      <c r="C10" s="4">
        <v>2014</v>
      </c>
      <c r="D10" s="1">
        <v>9</v>
      </c>
      <c r="E10" s="9">
        <v>3151.2389910243101</v>
      </c>
      <c r="F10" s="9">
        <v>3127.07500773111</v>
      </c>
      <c r="H10" s="1">
        <v>0</v>
      </c>
      <c r="I10" s="1">
        <f t="shared" si="0"/>
        <v>3127.07500773111</v>
      </c>
      <c r="K10" s="1">
        <f>'T1'!C11</f>
        <v>3119.3085476345204</v>
      </c>
      <c r="L10" s="1">
        <f t="shared" si="1"/>
        <v>1.0077273436785044</v>
      </c>
      <c r="M10" s="1">
        <f t="shared" si="2"/>
        <v>3143.4125168213886</v>
      </c>
    </row>
    <row r="11" spans="1:26" ht="14.4" x14ac:dyDescent="0.3">
      <c r="B11" s="1">
        <v>10</v>
      </c>
      <c r="C11" s="4">
        <v>2014</v>
      </c>
      <c r="D11" s="1">
        <v>10</v>
      </c>
      <c r="E11" s="9">
        <v>3135.6811748339501</v>
      </c>
      <c r="F11" s="9">
        <v>3119.98499740647</v>
      </c>
      <c r="H11" s="1">
        <v>0</v>
      </c>
      <c r="I11" s="1">
        <f t="shared" si="0"/>
        <v>3119.98499740647</v>
      </c>
      <c r="K11" s="1">
        <f>'T1'!C12</f>
        <v>3123.8519267910251</v>
      </c>
      <c r="L11" s="1">
        <f t="shared" si="1"/>
        <v>1.0050308502895136</v>
      </c>
      <c r="M11" s="1">
        <f t="shared" si="2"/>
        <v>3139.5675581613191</v>
      </c>
    </row>
    <row r="12" spans="1:26" ht="14.4" x14ac:dyDescent="0.3">
      <c r="B12" s="1">
        <v>11</v>
      </c>
      <c r="C12" s="4">
        <v>2014</v>
      </c>
      <c r="D12" s="1">
        <v>11</v>
      </c>
      <c r="E12" s="9">
        <v>3144.0444867665701</v>
      </c>
      <c r="F12" s="9">
        <v>3144.4549447929599</v>
      </c>
      <c r="H12" s="1">
        <v>0</v>
      </c>
      <c r="I12" s="1">
        <f t="shared" si="0"/>
        <v>3144.4549447929599</v>
      </c>
      <c r="K12" s="1">
        <f>'T1'!C13</f>
        <v>3121.5897731010605</v>
      </c>
      <c r="L12" s="1">
        <f t="shared" si="1"/>
        <v>0.99986946608121408</v>
      </c>
      <c r="M12" s="1">
        <f t="shared" si="2"/>
        <v>3121.1822997551353</v>
      </c>
    </row>
    <row r="13" spans="1:26" ht="14.4" x14ac:dyDescent="0.3">
      <c r="B13" s="1">
        <v>12</v>
      </c>
      <c r="C13" s="4">
        <v>2014</v>
      </c>
      <c r="D13" s="1">
        <v>12</v>
      </c>
      <c r="E13" s="9">
        <v>3150.9309567833302</v>
      </c>
      <c r="F13" s="9">
        <v>3158.1611561416798</v>
      </c>
      <c r="H13" s="1">
        <v>0</v>
      </c>
      <c r="I13" s="1">
        <f t="shared" si="0"/>
        <v>3158.1611561416798</v>
      </c>
      <c r="K13" s="1">
        <f>'T1'!C14</f>
        <v>3134.9658985408214</v>
      </c>
      <c r="L13" s="1">
        <f t="shared" si="1"/>
        <v>0.99771063001509941</v>
      </c>
      <c r="M13" s="1">
        <f t="shared" si="2"/>
        <v>3127.7888017090149</v>
      </c>
    </row>
    <row r="14" spans="1:26" ht="14.4" x14ac:dyDescent="0.3">
      <c r="B14" s="1">
        <v>13</v>
      </c>
      <c r="C14" s="4">
        <v>2015</v>
      </c>
      <c r="D14" s="1">
        <v>1</v>
      </c>
      <c r="E14" s="9">
        <v>3146.5818415581198</v>
      </c>
      <c r="F14" s="9">
        <v>3166.1478615869501</v>
      </c>
      <c r="H14" s="1">
        <v>0</v>
      </c>
      <c r="I14" s="1">
        <f t="shared" si="0"/>
        <v>3166.1478615869501</v>
      </c>
      <c r="K14" s="1">
        <f t="shared" ref="K14:L14" si="3">K2</f>
        <v>3094.0049428916054</v>
      </c>
      <c r="L14" s="1">
        <f t="shared" si="3"/>
        <v>0.99382024438396799</v>
      </c>
      <c r="M14" s="1">
        <f t="shared" si="2"/>
        <v>3074.8847484697403</v>
      </c>
    </row>
    <row r="15" spans="1:26" ht="14.4" x14ac:dyDescent="0.3">
      <c r="B15" s="1">
        <v>14</v>
      </c>
      <c r="C15" s="4">
        <v>2015</v>
      </c>
      <c r="D15" s="1">
        <v>2</v>
      </c>
      <c r="E15" s="9">
        <v>3154.6913981734201</v>
      </c>
      <c r="F15" s="9">
        <v>3163.5134821586998</v>
      </c>
      <c r="H15" s="1">
        <v>0</v>
      </c>
      <c r="I15" s="1">
        <f t="shared" si="0"/>
        <v>3163.5134821586998</v>
      </c>
      <c r="K15" s="1">
        <f>'T1'!C16</f>
        <v>3158.8385755868549</v>
      </c>
      <c r="L15" s="1">
        <f t="shared" ref="L15:L79" si="4">L3</f>
        <v>0.99721130191635465</v>
      </c>
      <c r="M15" s="1">
        <f t="shared" si="2"/>
        <v>3150.0295285045709</v>
      </c>
    </row>
    <row r="16" spans="1:26" ht="14.4" x14ac:dyDescent="0.3">
      <c r="B16" s="1">
        <v>15</v>
      </c>
      <c r="C16" s="4">
        <v>2015</v>
      </c>
      <c r="D16" s="1">
        <v>3</v>
      </c>
      <c r="E16" s="9">
        <v>3160.8680244321499</v>
      </c>
      <c r="F16" s="9">
        <v>3167.0601754761801</v>
      </c>
      <c r="H16" s="1">
        <v>0</v>
      </c>
      <c r="I16" s="1">
        <f t="shared" si="0"/>
        <v>3167.0601754761801</v>
      </c>
      <c r="K16" s="1">
        <f>'T1'!C17</f>
        <v>3161.5733959313839</v>
      </c>
      <c r="L16" s="1">
        <f t="shared" si="4"/>
        <v>0.99804482684226259</v>
      </c>
      <c r="M16" s="1">
        <f t="shared" si="2"/>
        <v>3155.3919724914422</v>
      </c>
    </row>
    <row r="17" spans="2:13" ht="14.4" x14ac:dyDescent="0.3">
      <c r="B17" s="1">
        <v>16</v>
      </c>
      <c r="C17" s="4">
        <v>2015</v>
      </c>
      <c r="D17" s="1">
        <v>4</v>
      </c>
      <c r="E17" s="9">
        <v>3175.52413403529</v>
      </c>
      <c r="F17" s="9">
        <v>3186.36762735414</v>
      </c>
      <c r="H17" s="1">
        <v>0</v>
      </c>
      <c r="I17" s="1">
        <f t="shared" si="0"/>
        <v>3186.36762735414</v>
      </c>
      <c r="K17" s="1">
        <f>'T1'!C18</f>
        <v>3164.7831619650897</v>
      </c>
      <c r="L17" s="1">
        <f t="shared" si="4"/>
        <v>0.99659691078149248</v>
      </c>
      <c r="M17" s="1">
        <f t="shared" si="2"/>
        <v>3154.0131225076921</v>
      </c>
    </row>
    <row r="18" spans="2:13" ht="14.4" x14ac:dyDescent="0.3">
      <c r="B18" s="1">
        <v>17</v>
      </c>
      <c r="C18" s="4">
        <v>2015</v>
      </c>
      <c r="D18" s="1">
        <v>5</v>
      </c>
      <c r="E18" s="9">
        <v>3161.9685055136401</v>
      </c>
      <c r="F18" s="9">
        <v>3162.1221557955801</v>
      </c>
      <c r="H18" s="1">
        <v>0</v>
      </c>
      <c r="I18" s="1">
        <f t="shared" si="0"/>
        <v>3162.1221557955801</v>
      </c>
      <c r="K18" s="1">
        <f>'T1'!C19</f>
        <v>3177.4100742176843</v>
      </c>
      <c r="L18" s="1">
        <f t="shared" si="4"/>
        <v>0.99995140912514835</v>
      </c>
      <c r="M18" s="1">
        <f t="shared" si="2"/>
        <v>3177.2556810824158</v>
      </c>
    </row>
    <row r="19" spans="2:13" ht="14.4" x14ac:dyDescent="0.3">
      <c r="B19" s="1">
        <v>18</v>
      </c>
      <c r="C19" s="4">
        <v>2015</v>
      </c>
      <c r="D19" s="1">
        <v>6</v>
      </c>
      <c r="E19" s="9">
        <v>3169.7467364569702</v>
      </c>
      <c r="F19" s="9">
        <v>3159.3550343659499</v>
      </c>
      <c r="H19" s="1">
        <v>0</v>
      </c>
      <c r="I19" s="1">
        <f t="shared" si="0"/>
        <v>3159.3550343659499</v>
      </c>
      <c r="K19" s="1">
        <f>'T1'!C20</f>
        <v>3168.4666419407531</v>
      </c>
      <c r="L19" s="1">
        <f t="shared" si="4"/>
        <v>1.0032891846525585</v>
      </c>
      <c r="M19" s="1">
        <f t="shared" si="2"/>
        <v>3178.8883137915682</v>
      </c>
    </row>
    <row r="20" spans="2:13" ht="14.4" x14ac:dyDescent="0.3">
      <c r="B20" s="1">
        <v>19</v>
      </c>
      <c r="C20" s="4">
        <v>2015</v>
      </c>
      <c r="D20" s="1">
        <v>7</v>
      </c>
      <c r="E20" s="9">
        <v>3162.1207256257098</v>
      </c>
      <c r="F20" s="9">
        <v>3170.33165579042</v>
      </c>
      <c r="H20" s="1">
        <v>0</v>
      </c>
      <c r="I20" s="1">
        <f t="shared" si="0"/>
        <v>3170.33165579042</v>
      </c>
      <c r="K20" s="1">
        <f>'T1'!C21</f>
        <v>3163.1363515094936</v>
      </c>
      <c r="L20" s="1">
        <f t="shared" si="4"/>
        <v>0.99741007217660849</v>
      </c>
      <c r="M20" s="1">
        <f t="shared" si="2"/>
        <v>3154.944056663538</v>
      </c>
    </row>
    <row r="21" spans="2:13" ht="15.75" customHeight="1" x14ac:dyDescent="0.3">
      <c r="B21" s="1">
        <v>20</v>
      </c>
      <c r="C21" s="4">
        <v>2015</v>
      </c>
      <c r="D21" s="1">
        <v>8</v>
      </c>
      <c r="E21" s="9">
        <v>3177.0451490973401</v>
      </c>
      <c r="F21" s="9">
        <v>3166.4762112769599</v>
      </c>
      <c r="H21" s="1">
        <v>0</v>
      </c>
      <c r="I21" s="1">
        <f t="shared" si="0"/>
        <v>3166.4762112769599</v>
      </c>
      <c r="K21" s="1">
        <f>'T1'!C22</f>
        <v>3167.3456045138355</v>
      </c>
      <c r="L21" s="1">
        <f t="shared" si="4"/>
        <v>1.0033377600572955</v>
      </c>
      <c r="M21" s="1">
        <f t="shared" si="2"/>
        <v>3177.9174441602322</v>
      </c>
    </row>
    <row r="22" spans="2:13" ht="15.75" customHeight="1" x14ac:dyDescent="0.3">
      <c r="B22" s="1">
        <v>21</v>
      </c>
      <c r="C22" s="4">
        <v>2015</v>
      </c>
      <c r="D22" s="1">
        <v>9</v>
      </c>
      <c r="E22" s="9">
        <v>3163.34399229058</v>
      </c>
      <c r="F22" s="9">
        <v>3139.0871867616802</v>
      </c>
      <c r="H22" s="1">
        <v>0</v>
      </c>
      <c r="I22" s="1">
        <f t="shared" si="0"/>
        <v>3139.0871867616802</v>
      </c>
      <c r="K22" s="1">
        <f>'T1'!C23</f>
        <v>3166.8370094702632</v>
      </c>
      <c r="L22" s="1">
        <f t="shared" si="4"/>
        <v>1.0077273436785044</v>
      </c>
      <c r="M22" s="1">
        <f t="shared" si="2"/>
        <v>3191.308247416247</v>
      </c>
    </row>
    <row r="23" spans="2:13" ht="15.75" customHeight="1" x14ac:dyDescent="0.3">
      <c r="B23" s="1">
        <v>22</v>
      </c>
      <c r="C23" s="4">
        <v>2015</v>
      </c>
      <c r="D23" s="1">
        <v>10</v>
      </c>
      <c r="E23" s="9">
        <v>3174.2462910198401</v>
      </c>
      <c r="F23" s="9">
        <v>3158.3570694426498</v>
      </c>
      <c r="H23" s="1">
        <v>0</v>
      </c>
      <c r="I23" s="1">
        <f t="shared" si="0"/>
        <v>3158.3570694426498</v>
      </c>
      <c r="K23" s="1">
        <f>'T1'!C24</f>
        <v>3150.6033631857422</v>
      </c>
      <c r="L23" s="1">
        <f t="shared" si="4"/>
        <v>1.0050308502895136</v>
      </c>
      <c r="M23" s="1">
        <f t="shared" si="2"/>
        <v>3166.4535770275675</v>
      </c>
    </row>
    <row r="24" spans="2:13" ht="15.75" customHeight="1" x14ac:dyDescent="0.3">
      <c r="B24" s="1">
        <v>23</v>
      </c>
      <c r="C24" s="4">
        <v>2015</v>
      </c>
      <c r="D24" s="1">
        <v>11</v>
      </c>
      <c r="E24" s="9">
        <v>3152.22582971674</v>
      </c>
      <c r="F24" s="9">
        <v>3152.6373558253099</v>
      </c>
      <c r="H24" s="1">
        <v>0</v>
      </c>
      <c r="I24" s="1">
        <f t="shared" si="0"/>
        <v>3152.6373558253099</v>
      </c>
      <c r="K24" s="1">
        <f>'T1'!C25</f>
        <v>3155.1392813460334</v>
      </c>
      <c r="L24" s="1">
        <f t="shared" si="4"/>
        <v>0.99986946608121408</v>
      </c>
      <c r="M24" s="1">
        <f t="shared" si="2"/>
        <v>3154.7274286513239</v>
      </c>
    </row>
    <row r="25" spans="2:13" ht="15.75" customHeight="1" x14ac:dyDescent="0.3">
      <c r="B25" s="1">
        <v>24</v>
      </c>
      <c r="C25" s="4">
        <v>2015</v>
      </c>
      <c r="D25" s="1">
        <v>12</v>
      </c>
      <c r="E25" s="9">
        <v>3146.9987262448199</v>
      </c>
      <c r="F25" s="9">
        <v>3154.21990261564</v>
      </c>
      <c r="H25" s="1">
        <v>0</v>
      </c>
      <c r="I25" s="1">
        <f t="shared" si="0"/>
        <v>3154.21990261564</v>
      </c>
      <c r="K25" s="1">
        <f>'T1'!C26</f>
        <v>3153.6756549164102</v>
      </c>
      <c r="L25" s="1">
        <f t="shared" si="4"/>
        <v>0.99771063001509941</v>
      </c>
      <c r="M25" s="1">
        <f t="shared" si="2"/>
        <v>3146.4557245299329</v>
      </c>
    </row>
    <row r="26" spans="2:13" ht="15.75" customHeight="1" x14ac:dyDescent="0.3">
      <c r="B26" s="1">
        <v>25</v>
      </c>
      <c r="C26" s="4">
        <v>2016</v>
      </c>
      <c r="D26" s="1">
        <v>1</v>
      </c>
      <c r="E26" s="9">
        <v>3130.0565244772201</v>
      </c>
      <c r="F26" s="9">
        <v>3149.51978706917</v>
      </c>
      <c r="H26" s="1">
        <v>0</v>
      </c>
      <c r="I26" s="1">
        <f t="shared" si="0"/>
        <v>3149.51978706917</v>
      </c>
      <c r="K26" s="1">
        <f>'T1'!C27</f>
        <v>3153.9940398204599</v>
      </c>
      <c r="L26" s="1">
        <f t="shared" si="4"/>
        <v>0.99382024438396799</v>
      </c>
      <c r="M26" s="1">
        <f t="shared" si="2"/>
        <v>3134.503127439948</v>
      </c>
    </row>
    <row r="27" spans="2:13" ht="15.75" customHeight="1" x14ac:dyDescent="0.3">
      <c r="B27" s="1">
        <v>26</v>
      </c>
      <c r="C27" s="4">
        <v>2016</v>
      </c>
      <c r="D27" s="1">
        <v>2</v>
      </c>
      <c r="E27" s="9">
        <v>3142.0306529580498</v>
      </c>
      <c r="F27" s="9">
        <v>3150.81733121151</v>
      </c>
      <c r="H27" s="1">
        <v>0</v>
      </c>
      <c r="I27" s="1">
        <f t="shared" si="0"/>
        <v>3150.81733121151</v>
      </c>
      <c r="K27" s="1">
        <f>'T1'!C28</f>
        <v>3151.3766019609552</v>
      </c>
      <c r="L27" s="1">
        <f t="shared" si="4"/>
        <v>0.99721130191635465</v>
      </c>
      <c r="M27" s="1">
        <f t="shared" si="2"/>
        <v>3142.5883640702218</v>
      </c>
    </row>
    <row r="28" spans="2:13" ht="15.75" customHeight="1" x14ac:dyDescent="0.3">
      <c r="B28" s="1">
        <v>27</v>
      </c>
      <c r="C28" s="4">
        <v>2016</v>
      </c>
      <c r="D28" s="1">
        <v>3</v>
      </c>
      <c r="E28" s="9">
        <v>3141.34074312455</v>
      </c>
      <c r="F28" s="9">
        <v>3147.4946401591101</v>
      </c>
      <c r="H28" s="1">
        <v>0</v>
      </c>
      <c r="I28" s="1">
        <f t="shared" si="0"/>
        <v>3147.4946401591101</v>
      </c>
      <c r="K28" s="1">
        <f>'T1'!C29</f>
        <v>3151.0494285725299</v>
      </c>
      <c r="L28" s="1">
        <f t="shared" si="4"/>
        <v>0.99804482684226259</v>
      </c>
      <c r="M28" s="1">
        <f t="shared" si="2"/>
        <v>3144.888581311081</v>
      </c>
    </row>
    <row r="29" spans="2:13" ht="15.75" customHeight="1" x14ac:dyDescent="0.3">
      <c r="B29" s="1">
        <v>28</v>
      </c>
      <c r="C29" s="4">
        <v>2016</v>
      </c>
      <c r="D29" s="1">
        <v>4</v>
      </c>
      <c r="E29" s="9">
        <v>3138.0346992579398</v>
      </c>
      <c r="F29" s="9">
        <v>3148.75017703719</v>
      </c>
      <c r="H29" s="1">
        <v>0</v>
      </c>
      <c r="I29" s="1">
        <f t="shared" si="0"/>
        <v>3148.75017703719</v>
      </c>
      <c r="K29" s="1">
        <f>'T1'!C30</f>
        <v>3148.9698773506793</v>
      </c>
      <c r="L29" s="1">
        <f t="shared" si="4"/>
        <v>0.99659691078149248</v>
      </c>
      <c r="M29" s="1">
        <f t="shared" si="2"/>
        <v>3138.2536519116625</v>
      </c>
    </row>
    <row r="30" spans="2:13" ht="15.75" customHeight="1" x14ac:dyDescent="0.3">
      <c r="B30" s="1">
        <v>29</v>
      </c>
      <c r="C30" s="4">
        <v>2016</v>
      </c>
      <c r="D30" s="1">
        <v>5</v>
      </c>
      <c r="E30" s="9">
        <v>3155.8076635439302</v>
      </c>
      <c r="F30" s="9">
        <v>3155.96101445062</v>
      </c>
      <c r="H30" s="1">
        <v>0</v>
      </c>
      <c r="I30" s="1">
        <f t="shared" si="0"/>
        <v>3155.96101445062</v>
      </c>
      <c r="K30" s="1">
        <f>'T1'!C31</f>
        <v>3148.841352667288</v>
      </c>
      <c r="L30" s="1">
        <f t="shared" si="4"/>
        <v>0.99995140912514835</v>
      </c>
      <c r="M30" s="1">
        <f t="shared" si="2"/>
        <v>3148.6883477111928</v>
      </c>
    </row>
    <row r="31" spans="2:13" ht="15.75" customHeight="1" x14ac:dyDescent="0.3">
      <c r="B31" s="1">
        <v>30</v>
      </c>
      <c r="C31" s="4">
        <v>2016</v>
      </c>
      <c r="D31" s="1">
        <v>6</v>
      </c>
      <c r="E31" s="9">
        <v>3154.0299859173501</v>
      </c>
      <c r="F31" s="9">
        <v>3143.68980964307</v>
      </c>
      <c r="H31" s="1">
        <v>0</v>
      </c>
      <c r="I31" s="1">
        <f t="shared" si="0"/>
        <v>3143.68980964307</v>
      </c>
      <c r="K31" s="1">
        <f>'T1'!C32</f>
        <v>3153.0063548105372</v>
      </c>
      <c r="L31" s="1">
        <f t="shared" si="4"/>
        <v>1.0032891846525585</v>
      </c>
      <c r="M31" s="1">
        <f t="shared" si="2"/>
        <v>3163.3771749221992</v>
      </c>
    </row>
    <row r="32" spans="2:13" ht="15.75" customHeight="1" x14ac:dyDescent="0.3">
      <c r="B32" s="1">
        <v>31</v>
      </c>
      <c r="C32" s="4">
        <v>2016</v>
      </c>
      <c r="D32" s="1">
        <v>7</v>
      </c>
      <c r="E32" s="9">
        <v>3149.7793366318001</v>
      </c>
      <c r="F32" s="9">
        <v>3157.9582204921599</v>
      </c>
      <c r="H32" s="1">
        <v>0</v>
      </c>
      <c r="I32" s="1">
        <f t="shared" si="0"/>
        <v>3157.9582204921599</v>
      </c>
      <c r="K32" s="1">
        <f>'T1'!C33</f>
        <v>3147.5561758875688</v>
      </c>
      <c r="L32" s="1">
        <f t="shared" si="4"/>
        <v>0.99741007217660849</v>
      </c>
      <c r="M32" s="1">
        <f t="shared" si="2"/>
        <v>3139.4042325719497</v>
      </c>
    </row>
    <row r="33" spans="2:13" ht="15.75" customHeight="1" x14ac:dyDescent="0.3">
      <c r="B33" s="1">
        <v>32</v>
      </c>
      <c r="C33" s="4">
        <v>2016</v>
      </c>
      <c r="D33" s="1">
        <v>8</v>
      </c>
      <c r="E33" s="9">
        <v>3176.67100158617</v>
      </c>
      <c r="F33" s="9">
        <v>3166.1033084260398</v>
      </c>
      <c r="H33" s="1">
        <v>0</v>
      </c>
      <c r="I33" s="1">
        <f t="shared" si="0"/>
        <v>3166.1033084260398</v>
      </c>
      <c r="K33" s="1">
        <f>'T1'!C34</f>
        <v>3153.6413719812545</v>
      </c>
      <c r="L33" s="1">
        <f t="shared" si="4"/>
        <v>1.0033377600572955</v>
      </c>
      <c r="M33" s="1">
        <f t="shared" si="2"/>
        <v>3164.1674701876877</v>
      </c>
    </row>
    <row r="34" spans="2:13" ht="15.75" customHeight="1" x14ac:dyDescent="0.3">
      <c r="B34" s="1">
        <v>33</v>
      </c>
      <c r="C34" s="4">
        <v>2016</v>
      </c>
      <c r="D34" s="1">
        <v>9</v>
      </c>
      <c r="E34" s="9">
        <v>3198.6430342069798</v>
      </c>
      <c r="F34" s="9">
        <v>3174.1155524578498</v>
      </c>
      <c r="H34" s="1">
        <v>0</v>
      </c>
      <c r="I34" s="1">
        <f t="shared" si="0"/>
        <v>3174.1155524578498</v>
      </c>
      <c r="K34" s="1">
        <f>'T1'!C35</f>
        <v>3160.9316048014539</v>
      </c>
      <c r="L34" s="1">
        <f t="shared" si="4"/>
        <v>1.0077273436785044</v>
      </c>
      <c r="M34" s="1">
        <f t="shared" si="2"/>
        <v>3185.357209656001</v>
      </c>
    </row>
    <row r="35" spans="2:13" ht="15.75" customHeight="1" x14ac:dyDescent="0.3">
      <c r="B35" s="1">
        <v>34</v>
      </c>
      <c r="C35" s="4">
        <v>2016</v>
      </c>
      <c r="D35" s="1">
        <v>10</v>
      </c>
      <c r="E35" s="9">
        <v>3198.5237772427699</v>
      </c>
      <c r="F35" s="9">
        <v>3182.5130306411902</v>
      </c>
      <c r="H35" s="1">
        <v>0</v>
      </c>
      <c r="I35" s="1">
        <f t="shared" si="0"/>
        <v>3182.5130306411902</v>
      </c>
      <c r="K35" s="1">
        <f>'T1'!C36</f>
        <v>3168.6442141804455</v>
      </c>
      <c r="L35" s="1">
        <f t="shared" si="4"/>
        <v>1.0050308502895136</v>
      </c>
      <c r="M35" s="1">
        <f t="shared" si="2"/>
        <v>3184.5851888427205</v>
      </c>
    </row>
    <row r="36" spans="2:13" ht="15.75" customHeight="1" x14ac:dyDescent="0.3">
      <c r="B36" s="1">
        <v>35</v>
      </c>
      <c r="C36" s="4">
        <v>2016</v>
      </c>
      <c r="D36" s="1">
        <v>11</v>
      </c>
      <c r="E36" s="9">
        <v>3172.9630234792098</v>
      </c>
      <c r="F36" s="9">
        <v>3173.37725684833</v>
      </c>
      <c r="H36" s="1">
        <v>0</v>
      </c>
      <c r="I36" s="1">
        <f t="shared" si="0"/>
        <v>3173.37725684833</v>
      </c>
      <c r="K36" s="1">
        <f>'T1'!C37</f>
        <v>3176.7574718099813</v>
      </c>
      <c r="L36" s="1">
        <f t="shared" si="4"/>
        <v>0.99986946608121408</v>
      </c>
      <c r="M36" s="1">
        <f t="shared" si="2"/>
        <v>3176.3427972081536</v>
      </c>
    </row>
    <row r="37" spans="2:13" ht="15.75" customHeight="1" x14ac:dyDescent="0.3">
      <c r="B37" s="1">
        <v>36</v>
      </c>
      <c r="C37" s="4">
        <v>2016</v>
      </c>
      <c r="D37" s="1">
        <v>12</v>
      </c>
      <c r="E37" s="9">
        <v>3153.20832484624</v>
      </c>
      <c r="F37" s="9">
        <v>3160.4437499062401</v>
      </c>
      <c r="H37" s="1">
        <v>0</v>
      </c>
      <c r="I37" s="1">
        <f t="shared" si="0"/>
        <v>3160.4437499062401</v>
      </c>
      <c r="K37" s="1">
        <f>'T1'!C38</f>
        <v>3174.7800460574153</v>
      </c>
      <c r="L37" s="1">
        <f t="shared" si="4"/>
        <v>0.99771063001509941</v>
      </c>
      <c r="M37" s="1">
        <f t="shared" si="2"/>
        <v>3167.5117999113104</v>
      </c>
    </row>
    <row r="38" spans="2:13" ht="15.75" customHeight="1" x14ac:dyDescent="0.3">
      <c r="B38" s="1">
        <v>37</v>
      </c>
      <c r="C38" s="4">
        <v>2017</v>
      </c>
      <c r="D38" s="1">
        <v>1</v>
      </c>
      <c r="E38" s="9">
        <v>3180.9849471143498</v>
      </c>
      <c r="F38" s="9">
        <v>3200.7648919308599</v>
      </c>
      <c r="H38" s="1">
        <v>0</v>
      </c>
      <c r="I38" s="1">
        <f t="shared" si="0"/>
        <v>3200.7648919308599</v>
      </c>
      <c r="K38" s="1">
        <f>'T1'!C39</f>
        <v>3166.3933128089775</v>
      </c>
      <c r="L38" s="1">
        <f t="shared" si="4"/>
        <v>0.99382024438396799</v>
      </c>
      <c r="M38" s="1">
        <f t="shared" si="2"/>
        <v>3146.82577595158</v>
      </c>
    </row>
    <row r="39" spans="2:13" ht="15.75" customHeight="1" x14ac:dyDescent="0.3">
      <c r="B39" s="1">
        <v>38</v>
      </c>
      <c r="C39" s="4">
        <v>2017</v>
      </c>
      <c r="D39" s="1">
        <v>2</v>
      </c>
      <c r="E39" s="9">
        <v>3185.96728345667</v>
      </c>
      <c r="F39" s="9">
        <v>3194.8768303509501</v>
      </c>
      <c r="H39" s="1">
        <v>0</v>
      </c>
      <c r="I39" s="1">
        <f t="shared" si="0"/>
        <v>3194.8768303509501</v>
      </c>
      <c r="K39" s="1">
        <f>'T1'!C40</f>
        <v>3186.5006865952787</v>
      </c>
      <c r="L39" s="1">
        <f t="shared" si="4"/>
        <v>0.99721130191635465</v>
      </c>
      <c r="M39" s="1">
        <f t="shared" si="2"/>
        <v>3177.6144982370361</v>
      </c>
    </row>
    <row r="40" spans="2:13" ht="15.75" customHeight="1" x14ac:dyDescent="0.3">
      <c r="B40" s="1">
        <v>39</v>
      </c>
      <c r="C40" s="4">
        <v>2017</v>
      </c>
      <c r="D40" s="1">
        <v>3</v>
      </c>
      <c r="E40" s="9">
        <v>3226.37673824185</v>
      </c>
      <c r="F40" s="9">
        <v>3232.6972210755898</v>
      </c>
      <c r="H40" s="1">
        <v>0</v>
      </c>
      <c r="I40" s="1">
        <f t="shared" si="0"/>
        <v>3232.6972210755898</v>
      </c>
      <c r="K40" s="1">
        <f>'T1'!C41</f>
        <v>3191.4007306923468</v>
      </c>
      <c r="L40" s="1">
        <f t="shared" si="4"/>
        <v>0.99804482684226259</v>
      </c>
      <c r="M40" s="1">
        <f t="shared" si="2"/>
        <v>3185.1609896481136</v>
      </c>
    </row>
    <row r="41" spans="2:13" ht="15.75" customHeight="1" x14ac:dyDescent="0.3">
      <c r="B41" s="1">
        <v>40</v>
      </c>
      <c r="C41" s="4">
        <v>2017</v>
      </c>
      <c r="D41" s="1">
        <v>4</v>
      </c>
      <c r="E41" s="9">
        <v>3188.8506940857801</v>
      </c>
      <c r="F41" s="9">
        <v>3199.7396937395702</v>
      </c>
      <c r="H41" s="1">
        <v>0</v>
      </c>
      <c r="I41" s="1">
        <f t="shared" si="0"/>
        <v>3199.7396937395702</v>
      </c>
      <c r="K41" s="1">
        <f>'T1'!C42</f>
        <v>3215.5591775665439</v>
      </c>
      <c r="L41" s="1">
        <f t="shared" si="4"/>
        <v>0.99659691078149248</v>
      </c>
      <c r="M41" s="1">
        <f t="shared" si="2"/>
        <v>3204.6163427978945</v>
      </c>
    </row>
    <row r="42" spans="2:13" ht="15.75" customHeight="1" x14ac:dyDescent="0.3">
      <c r="B42" s="1">
        <v>41</v>
      </c>
      <c r="C42" s="4">
        <v>2017</v>
      </c>
      <c r="D42" s="1">
        <v>5</v>
      </c>
      <c r="E42" s="9">
        <v>3216.0602624671601</v>
      </c>
      <c r="F42" s="9">
        <v>3216.2165412426102</v>
      </c>
      <c r="H42" s="1">
        <v>0</v>
      </c>
      <c r="I42" s="1">
        <f t="shared" si="0"/>
        <v>3216.2165412426107</v>
      </c>
      <c r="K42" s="1">
        <f>'T1'!C43</f>
        <v>3206.3047795277644</v>
      </c>
      <c r="L42" s="1">
        <f t="shared" si="4"/>
        <v>0.99995140912514835</v>
      </c>
      <c r="M42" s="1">
        <f t="shared" si="2"/>
        <v>3206.148982373486</v>
      </c>
    </row>
    <row r="43" spans="2:13" ht="15.75" customHeight="1" x14ac:dyDescent="0.3">
      <c r="B43" s="1">
        <v>42</v>
      </c>
      <c r="C43" s="4">
        <v>2017</v>
      </c>
      <c r="D43" s="1">
        <v>6</v>
      </c>
      <c r="E43" s="9">
        <v>3227.0810051597</v>
      </c>
      <c r="F43" s="9">
        <v>3216.5013383227501</v>
      </c>
      <c r="H43" s="1">
        <v>0</v>
      </c>
      <c r="I43" s="1">
        <f t="shared" si="0"/>
        <v>3216.5013383227501</v>
      </c>
      <c r="K43" s="1">
        <f>'T1'!C44</f>
        <v>3212.1031601309496</v>
      </c>
      <c r="L43" s="1">
        <f t="shared" si="4"/>
        <v>1.0032891846525585</v>
      </c>
      <c r="M43" s="1">
        <f t="shared" si="2"/>
        <v>3222.6683605476869</v>
      </c>
    </row>
    <row r="44" spans="2:13" ht="15.75" customHeight="1" x14ac:dyDescent="0.3">
      <c r="B44" s="1">
        <v>43</v>
      </c>
      <c r="C44" s="4">
        <v>2017</v>
      </c>
      <c r="D44" s="1">
        <v>7</v>
      </c>
      <c r="E44" s="9">
        <v>3193.1195797902101</v>
      </c>
      <c r="F44" s="9">
        <v>3201.4110032215599</v>
      </c>
      <c r="H44" s="1">
        <v>0</v>
      </c>
      <c r="I44" s="1">
        <f t="shared" si="0"/>
        <v>3201.4110032215599</v>
      </c>
      <c r="K44" s="1">
        <f>'T1'!C45</f>
        <v>3214.6760943731533</v>
      </c>
      <c r="L44" s="1">
        <f t="shared" si="4"/>
        <v>0.99741007217660849</v>
      </c>
      <c r="M44" s="1">
        <f t="shared" si="2"/>
        <v>3206.3503153131446</v>
      </c>
    </row>
    <row r="45" spans="2:13" ht="15.75" customHeight="1" x14ac:dyDescent="0.3">
      <c r="B45" s="1">
        <v>44</v>
      </c>
      <c r="C45" s="4">
        <v>2017</v>
      </c>
      <c r="D45" s="1">
        <v>8</v>
      </c>
      <c r="E45" s="9">
        <v>3205.10200468017</v>
      </c>
      <c r="F45" s="9">
        <v>3194.4397313394702</v>
      </c>
      <c r="H45" s="1">
        <v>0</v>
      </c>
      <c r="I45" s="1">
        <f t="shared" si="0"/>
        <v>3194.4397313394702</v>
      </c>
      <c r="K45" s="1">
        <f>'T1'!C46</f>
        <v>3206.9160160494712</v>
      </c>
      <c r="L45" s="1">
        <f t="shared" si="4"/>
        <v>1.0033377600572955</v>
      </c>
      <c r="M45" s="1">
        <f t="shared" si="2"/>
        <v>3217.6199322349421</v>
      </c>
    </row>
    <row r="46" spans="2:13" ht="15.75" customHeight="1" x14ac:dyDescent="0.3">
      <c r="B46" s="1">
        <v>45</v>
      </c>
      <c r="C46" s="4">
        <v>2017</v>
      </c>
      <c r="D46" s="1">
        <v>9</v>
      </c>
      <c r="E46" s="9">
        <v>3234.5215437601601</v>
      </c>
      <c r="F46" s="9">
        <v>3209.71894238098</v>
      </c>
      <c r="H46" s="1">
        <v>0</v>
      </c>
      <c r="I46" s="1">
        <f t="shared" si="0"/>
        <v>3209.71894238098</v>
      </c>
      <c r="K46" s="1">
        <f>'T1'!C47</f>
        <v>3199.6173894941207</v>
      </c>
      <c r="L46" s="1">
        <f t="shared" si="4"/>
        <v>1.0077273436785044</v>
      </c>
      <c r="M46" s="1">
        <f t="shared" si="2"/>
        <v>3224.3419327024608</v>
      </c>
    </row>
    <row r="47" spans="2:13" ht="15.75" customHeight="1" x14ac:dyDescent="0.3">
      <c r="B47" s="1">
        <v>46</v>
      </c>
      <c r="C47" s="4">
        <v>2017</v>
      </c>
      <c r="D47" s="1">
        <v>10</v>
      </c>
      <c r="E47" s="9">
        <v>3211.1889194210398</v>
      </c>
      <c r="F47" s="9">
        <v>3195.11477532855</v>
      </c>
      <c r="H47" s="1">
        <v>0</v>
      </c>
      <c r="I47" s="1">
        <f t="shared" si="0"/>
        <v>3195.11477532855</v>
      </c>
      <c r="K47" s="1">
        <f>'T1'!C48</f>
        <v>3205.5267979329333</v>
      </c>
      <c r="L47" s="1">
        <f t="shared" si="4"/>
        <v>1.0050308502895136</v>
      </c>
      <c r="M47" s="1">
        <f t="shared" si="2"/>
        <v>3221.6533233523578</v>
      </c>
    </row>
    <row r="48" spans="2:13" ht="15.75" customHeight="1" x14ac:dyDescent="0.3">
      <c r="B48" s="1">
        <v>47</v>
      </c>
      <c r="C48" s="4">
        <v>2017</v>
      </c>
      <c r="D48" s="1">
        <v>11</v>
      </c>
      <c r="E48" s="9">
        <v>3202.22382776514</v>
      </c>
      <c r="F48" s="9">
        <v>3202.6418811603598</v>
      </c>
      <c r="H48" s="1">
        <v>0</v>
      </c>
      <c r="I48" s="1">
        <f t="shared" si="0"/>
        <v>3202.6418811603598</v>
      </c>
      <c r="K48" s="1">
        <f>'T1'!C49</f>
        <v>3199.4357647093693</v>
      </c>
      <c r="L48" s="1">
        <f t="shared" si="4"/>
        <v>0.99986946608121408</v>
      </c>
      <c r="M48" s="1">
        <f t="shared" si="2"/>
        <v>3199.0181298210978</v>
      </c>
    </row>
    <row r="49" spans="2:13" ht="15.75" customHeight="1" x14ac:dyDescent="0.3">
      <c r="B49" s="1">
        <v>48</v>
      </c>
      <c r="C49" s="4">
        <v>2017</v>
      </c>
      <c r="D49" s="1">
        <v>12</v>
      </c>
      <c r="E49" s="9">
        <v>3188.9598833862401</v>
      </c>
      <c r="F49" s="9">
        <v>3196.2773448028502</v>
      </c>
      <c r="H49" s="1">
        <v>0</v>
      </c>
      <c r="I49" s="1">
        <f t="shared" si="0"/>
        <v>3196.2773448028502</v>
      </c>
      <c r="K49" s="1">
        <f>'T1'!C50</f>
        <v>3201.311342833199</v>
      </c>
      <c r="L49" s="1">
        <f t="shared" si="4"/>
        <v>0.99771063001509941</v>
      </c>
      <c r="M49" s="1">
        <f t="shared" si="2"/>
        <v>3193.9823567325948</v>
      </c>
    </row>
    <row r="50" spans="2:13" ht="15.75" customHeight="1" x14ac:dyDescent="0.3">
      <c r="B50" s="1">
        <v>49</v>
      </c>
      <c r="C50" s="4">
        <v>2018</v>
      </c>
      <c r="D50" s="1">
        <v>1</v>
      </c>
      <c r="E50" s="9">
        <v>3176.3659567975401</v>
      </c>
      <c r="F50" s="9">
        <v>3196.1171798894602</v>
      </c>
      <c r="H50" s="1">
        <v>0</v>
      </c>
      <c r="I50" s="1">
        <f t="shared" si="0"/>
        <v>3196.1171798894602</v>
      </c>
      <c r="K50" s="1">
        <f>'T1'!C51</f>
        <v>3198.3664539854449</v>
      </c>
      <c r="L50" s="1">
        <f t="shared" si="4"/>
        <v>0.99382024438396799</v>
      </c>
      <c r="M50" s="1">
        <f t="shared" si="2"/>
        <v>3178.6013309292998</v>
      </c>
    </row>
    <row r="51" spans="2:13" ht="15.75" customHeight="1" x14ac:dyDescent="0.3">
      <c r="B51" s="1">
        <v>50</v>
      </c>
      <c r="C51" s="4">
        <v>2018</v>
      </c>
      <c r="D51" s="1">
        <v>2</v>
      </c>
      <c r="E51" s="9">
        <v>3184.5806358640598</v>
      </c>
      <c r="F51" s="9">
        <v>3193.4863050029699</v>
      </c>
      <c r="H51" s="1">
        <v>0</v>
      </c>
      <c r="I51" s="1">
        <f t="shared" si="0"/>
        <v>3193.4863050029699</v>
      </c>
      <c r="K51" s="1">
        <f>'T1'!C52</f>
        <v>3197.0506286392938</v>
      </c>
      <c r="L51" s="1">
        <f t="shared" si="4"/>
        <v>0.99721130191635465</v>
      </c>
      <c r="M51" s="1">
        <f t="shared" si="2"/>
        <v>3188.1350196778903</v>
      </c>
    </row>
    <row r="52" spans="2:13" ht="15.75" customHeight="1" x14ac:dyDescent="0.3">
      <c r="B52" s="1">
        <v>51</v>
      </c>
      <c r="C52" s="4">
        <v>2018</v>
      </c>
      <c r="D52" s="1">
        <v>3</v>
      </c>
      <c r="E52" s="9">
        <v>3194.8731779780601</v>
      </c>
      <c r="F52" s="9">
        <v>3201.1319452317498</v>
      </c>
      <c r="H52" s="1">
        <v>0</v>
      </c>
      <c r="I52" s="1">
        <f t="shared" si="0"/>
        <v>3201.1319452317503</v>
      </c>
      <c r="K52" s="1">
        <f>'T1'!C53</f>
        <v>3194.9654993120439</v>
      </c>
      <c r="L52" s="1">
        <f t="shared" si="4"/>
        <v>0.99804482684226259</v>
      </c>
      <c r="M52" s="1">
        <f t="shared" si="2"/>
        <v>3188.7187885278918</v>
      </c>
    </row>
    <row r="53" spans="2:13" ht="15.75" customHeight="1" x14ac:dyDescent="0.3">
      <c r="B53" s="1">
        <v>52</v>
      </c>
      <c r="C53" s="4">
        <v>2018</v>
      </c>
      <c r="D53" s="1">
        <v>4</v>
      </c>
      <c r="E53" s="9">
        <v>3198.6617326956798</v>
      </c>
      <c r="F53" s="9">
        <v>3209.5842341989701</v>
      </c>
      <c r="H53" s="1">
        <v>0</v>
      </c>
      <c r="I53" s="1">
        <f t="shared" si="0"/>
        <v>3209.5842341989701</v>
      </c>
      <c r="K53" s="1">
        <f>'T1'!C54</f>
        <v>3198.5728701750722</v>
      </c>
      <c r="L53" s="1">
        <f t="shared" si="4"/>
        <v>0.99659691078149248</v>
      </c>
      <c r="M53" s="1">
        <f t="shared" si="2"/>
        <v>3187.6878413259687</v>
      </c>
    </row>
    <row r="54" spans="2:13" ht="15.75" customHeight="1" x14ac:dyDescent="0.3">
      <c r="B54" s="1">
        <v>53</v>
      </c>
      <c r="C54" s="4">
        <v>2018</v>
      </c>
      <c r="D54" s="1">
        <v>5</v>
      </c>
      <c r="E54" s="9">
        <v>3227.0299981714702</v>
      </c>
      <c r="F54" s="9">
        <v>3227.1868100018801</v>
      </c>
      <c r="H54" s="1">
        <v>0</v>
      </c>
      <c r="I54" s="1">
        <f t="shared" si="0"/>
        <v>3227.1868100018801</v>
      </c>
      <c r="K54" s="1">
        <f>'T1'!C55</f>
        <v>3205.0145181290527</v>
      </c>
      <c r="L54" s="1">
        <f t="shared" si="4"/>
        <v>0.99995140912514835</v>
      </c>
      <c r="M54" s="1">
        <f t="shared" si="2"/>
        <v>3204.8587836697047</v>
      </c>
    </row>
    <row r="55" spans="2:13" ht="15.75" customHeight="1" x14ac:dyDescent="0.3">
      <c r="B55" s="1">
        <v>54</v>
      </c>
      <c r="C55" s="4">
        <v>2018</v>
      </c>
      <c r="D55" s="1">
        <v>6</v>
      </c>
      <c r="E55" s="9">
        <v>3234.5292619410202</v>
      </c>
      <c r="F55" s="9">
        <v>3223.9251767287301</v>
      </c>
      <c r="H55" s="1">
        <v>0</v>
      </c>
      <c r="I55" s="1">
        <f t="shared" si="0"/>
        <v>3223.9251767287301</v>
      </c>
      <c r="K55" s="1">
        <f>'T1'!C56</f>
        <v>3217.9853088746568</v>
      </c>
      <c r="L55" s="1">
        <f t="shared" si="4"/>
        <v>1.0032891846525585</v>
      </c>
      <c r="M55" s="1">
        <f t="shared" si="2"/>
        <v>3228.569856764766</v>
      </c>
    </row>
    <row r="56" spans="2:13" ht="15.75" customHeight="1" x14ac:dyDescent="0.3">
      <c r="B56" s="1">
        <v>55</v>
      </c>
      <c r="C56" s="4">
        <v>2018</v>
      </c>
      <c r="D56" s="1">
        <v>7</v>
      </c>
      <c r="E56" s="9">
        <v>3226.6278200903998</v>
      </c>
      <c r="F56" s="9">
        <v>3235.0062527933501</v>
      </c>
      <c r="H56" s="1">
        <v>0</v>
      </c>
      <c r="I56" s="1">
        <f t="shared" si="0"/>
        <v>3235.0062527933501</v>
      </c>
      <c r="K56" s="1">
        <f>'T1'!C57</f>
        <v>3221.4601315692898</v>
      </c>
      <c r="L56" s="1">
        <f t="shared" si="4"/>
        <v>0.99741007217660849</v>
      </c>
      <c r="M56" s="1">
        <f t="shared" si="2"/>
        <v>3213.1167823425922</v>
      </c>
    </row>
    <row r="57" spans="2:13" ht="15.75" customHeight="1" x14ac:dyDescent="0.3">
      <c r="B57" s="1">
        <v>56</v>
      </c>
      <c r="C57" s="4">
        <v>2018</v>
      </c>
      <c r="D57" s="1">
        <v>8</v>
      </c>
      <c r="E57" s="9">
        <v>3256.0487277677598</v>
      </c>
      <c r="F57" s="9">
        <v>3245.21697218076</v>
      </c>
      <c r="H57" s="1">
        <v>0</v>
      </c>
      <c r="I57" s="1">
        <f t="shared" si="0"/>
        <v>3245.21697218076</v>
      </c>
      <c r="K57" s="1">
        <f>'T1'!C58</f>
        <v>3229.3846124853653</v>
      </c>
      <c r="L57" s="1">
        <f t="shared" si="4"/>
        <v>1.0033377600572955</v>
      </c>
      <c r="M57" s="1">
        <f t="shared" si="2"/>
        <v>3240.1635234545638</v>
      </c>
    </row>
    <row r="58" spans="2:13" ht="15.75" customHeight="1" x14ac:dyDescent="0.3">
      <c r="B58" s="1">
        <v>57</v>
      </c>
      <c r="C58" s="4">
        <v>2018</v>
      </c>
      <c r="D58" s="1">
        <v>9</v>
      </c>
      <c r="E58" s="9">
        <v>3284.91095502699</v>
      </c>
      <c r="F58" s="9">
        <v>3259.7219631215798</v>
      </c>
      <c r="H58" s="1">
        <v>0</v>
      </c>
      <c r="I58" s="1">
        <f t="shared" si="0"/>
        <v>3259.7219631215798</v>
      </c>
      <c r="K58" s="1">
        <f>'T1'!C59</f>
        <v>3238.6465429071714</v>
      </c>
      <c r="L58" s="1">
        <f t="shared" si="4"/>
        <v>1.0077273436785044</v>
      </c>
      <c r="M58" s="1">
        <f t="shared" si="2"/>
        <v>3263.672677797415</v>
      </c>
    </row>
    <row r="59" spans="2:13" ht="15.75" customHeight="1" x14ac:dyDescent="0.3">
      <c r="B59" s="1">
        <v>58</v>
      </c>
      <c r="C59" s="4">
        <v>2018</v>
      </c>
      <c r="D59" s="1">
        <v>10</v>
      </c>
      <c r="E59" s="9">
        <v>3267.3062350340401</v>
      </c>
      <c r="F59" s="9">
        <v>3250.9511863171601</v>
      </c>
      <c r="H59" s="1">
        <v>0</v>
      </c>
      <c r="I59" s="1">
        <f t="shared" si="0"/>
        <v>3250.9511863171601</v>
      </c>
      <c r="K59" s="1">
        <f>'T1'!C60</f>
        <v>3250.9756637326004</v>
      </c>
      <c r="L59" s="1">
        <f t="shared" si="4"/>
        <v>1.0050308502895136</v>
      </c>
      <c r="M59" s="1">
        <f t="shared" si="2"/>
        <v>3267.3308355916911</v>
      </c>
    </row>
    <row r="60" spans="2:13" ht="15.75" customHeight="1" x14ac:dyDescent="0.3">
      <c r="B60" s="1">
        <v>59</v>
      </c>
      <c r="C60" s="4">
        <v>2018</v>
      </c>
      <c r="D60" s="1">
        <v>11</v>
      </c>
      <c r="E60" s="9">
        <v>3263.02985060842</v>
      </c>
      <c r="F60" s="9">
        <v>3263.4558422883001</v>
      </c>
      <c r="H60" s="1">
        <v>0</v>
      </c>
      <c r="I60" s="1">
        <f t="shared" si="0"/>
        <v>3263.4558422883001</v>
      </c>
      <c r="K60" s="1">
        <f>'T1'!C61</f>
        <v>3250.9613444445677</v>
      </c>
      <c r="L60" s="1">
        <f t="shared" si="4"/>
        <v>0.99986946608121408</v>
      </c>
      <c r="M60" s="1">
        <f t="shared" si="2"/>
        <v>3250.5369837204557</v>
      </c>
    </row>
    <row r="61" spans="2:13" ht="15.75" customHeight="1" x14ac:dyDescent="0.3">
      <c r="B61" s="1">
        <v>60</v>
      </c>
      <c r="C61" s="4">
        <v>2018</v>
      </c>
      <c r="D61" s="1">
        <v>12</v>
      </c>
      <c r="E61" s="9">
        <v>3263.8083601273402</v>
      </c>
      <c r="F61" s="9">
        <v>3271.2975705971398</v>
      </c>
      <c r="H61" s="1">
        <v>0</v>
      </c>
      <c r="I61" s="1">
        <f t="shared" si="0"/>
        <v>3271.2975705971394</v>
      </c>
      <c r="K61" s="1">
        <f>'T1'!C62</f>
        <v>3258.2706256831516</v>
      </c>
      <c r="L61" s="1">
        <f t="shared" si="4"/>
        <v>0.99771063001509941</v>
      </c>
      <c r="M61" s="1">
        <f t="shared" si="2"/>
        <v>3250.8112387100291</v>
      </c>
    </row>
    <row r="62" spans="2:13" ht="15.75" customHeight="1" x14ac:dyDescent="0.3">
      <c r="B62" s="1">
        <v>61</v>
      </c>
      <c r="C62" s="4">
        <v>2019</v>
      </c>
      <c r="D62" s="1">
        <v>1</v>
      </c>
      <c r="E62" s="9">
        <v>3230.7870425408701</v>
      </c>
      <c r="F62" s="9">
        <v>3250.87666587383</v>
      </c>
      <c r="H62" s="1">
        <v>0</v>
      </c>
      <c r="I62" s="1">
        <f t="shared" si="0"/>
        <v>3250.8766658738305</v>
      </c>
      <c r="K62" s="1">
        <f>'T1'!C63</f>
        <v>3265.8913884578342</v>
      </c>
      <c r="L62" s="1">
        <f t="shared" si="4"/>
        <v>0.99382024438396799</v>
      </c>
      <c r="M62" s="1">
        <f t="shared" si="2"/>
        <v>3245.7089778086611</v>
      </c>
    </row>
    <row r="63" spans="2:13" ht="15.75" customHeight="1" x14ac:dyDescent="0.3">
      <c r="B63" s="1">
        <v>62</v>
      </c>
      <c r="C63" s="4">
        <v>2019</v>
      </c>
      <c r="D63" s="1">
        <v>2</v>
      </c>
      <c r="E63" s="9">
        <v>3250.3603340538298</v>
      </c>
      <c r="F63" s="9">
        <v>3259.4499558995799</v>
      </c>
      <c r="H63" s="1">
        <v>0</v>
      </c>
      <c r="I63" s="1">
        <f t="shared" si="0"/>
        <v>3259.4499558995799</v>
      </c>
      <c r="K63" s="1">
        <f>'T1'!C64</f>
        <v>3257.1077757461921</v>
      </c>
      <c r="L63" s="1">
        <f t="shared" si="4"/>
        <v>0.99721130191635465</v>
      </c>
      <c r="M63" s="1">
        <f t="shared" si="2"/>
        <v>3248.0246855337423</v>
      </c>
    </row>
    <row r="64" spans="2:13" ht="15.75" customHeight="1" x14ac:dyDescent="0.3">
      <c r="B64" s="1">
        <v>63</v>
      </c>
      <c r="C64" s="4">
        <v>2019</v>
      </c>
      <c r="D64" s="1">
        <v>3</v>
      </c>
      <c r="E64" s="9">
        <v>3249.7560433949898</v>
      </c>
      <c r="F64" s="9">
        <v>3256.1223263658098</v>
      </c>
      <c r="H64" s="1">
        <v>0</v>
      </c>
      <c r="I64" s="1">
        <f t="shared" si="0"/>
        <v>3256.1223263658098</v>
      </c>
      <c r="K64" s="1">
        <f>'T1'!C65</f>
        <v>3258.4779511359238</v>
      </c>
      <c r="L64" s="1">
        <f t="shared" si="4"/>
        <v>0.99804482684226259</v>
      </c>
      <c r="M64" s="1">
        <f t="shared" si="2"/>
        <v>3252.1070625107836</v>
      </c>
    </row>
    <row r="65" spans="1:13" ht="15.75" customHeight="1" x14ac:dyDescent="0.3">
      <c r="B65" s="1">
        <v>64</v>
      </c>
      <c r="C65" s="4">
        <v>2019</v>
      </c>
      <c r="D65" s="1">
        <v>4</v>
      </c>
      <c r="E65" s="9">
        <v>3255.22164387261</v>
      </c>
      <c r="F65" s="9">
        <v>3266.3372810577898</v>
      </c>
      <c r="H65" s="1">
        <v>0</v>
      </c>
      <c r="I65" s="1">
        <f t="shared" si="0"/>
        <v>3266.3372810577898</v>
      </c>
      <c r="K65" s="1">
        <f>'T1'!C66</f>
        <v>3257.0999106454074</v>
      </c>
      <c r="L65" s="1">
        <f t="shared" si="4"/>
        <v>0.99659691078149248</v>
      </c>
      <c r="M65" s="1">
        <f t="shared" si="2"/>
        <v>3246.0157090558882</v>
      </c>
    </row>
    <row r="66" spans="1:13" ht="15.75" customHeight="1" x14ac:dyDescent="0.3">
      <c r="B66" s="1">
        <v>65</v>
      </c>
      <c r="C66" s="4">
        <v>2019</v>
      </c>
      <c r="D66" s="1">
        <v>5</v>
      </c>
      <c r="E66" s="9">
        <v>3224.96677280517</v>
      </c>
      <c r="F66" s="9">
        <v>3225.1234843767802</v>
      </c>
      <c r="H66" s="1">
        <v>0</v>
      </c>
      <c r="I66" s="1">
        <f t="shared" si="0"/>
        <v>3225.1234843767807</v>
      </c>
      <c r="K66" s="1">
        <f>'T1'!C67</f>
        <v>3262.5037723366513</v>
      </c>
      <c r="L66" s="1">
        <f t="shared" si="4"/>
        <v>0.99995140912514835</v>
      </c>
      <c r="M66" s="1">
        <f t="shared" si="2"/>
        <v>3262.3452444241466</v>
      </c>
    </row>
    <row r="67" spans="1:13" ht="15.75" customHeight="1" x14ac:dyDescent="0.3">
      <c r="B67" s="1">
        <v>66</v>
      </c>
      <c r="C67" s="4">
        <v>2019</v>
      </c>
      <c r="D67" s="1">
        <v>6</v>
      </c>
      <c r="E67" s="9">
        <v>3276.73333340102</v>
      </c>
      <c r="F67" s="9">
        <v>3265.9908863024002</v>
      </c>
      <c r="H67" s="1">
        <v>0</v>
      </c>
      <c r="I67" s="1">
        <f t="shared" si="0"/>
        <v>3265.9908863024002</v>
      </c>
      <c r="K67" s="1">
        <f>'T1'!C68</f>
        <v>3240.6363038801269</v>
      </c>
      <c r="L67" s="1">
        <f t="shared" si="4"/>
        <v>1.0032891846525585</v>
      </c>
      <c r="M67" s="1">
        <f t="shared" si="2"/>
        <v>3251.2953550753732</v>
      </c>
    </row>
    <row r="68" spans="1:13" ht="15.75" customHeight="1" x14ac:dyDescent="0.3">
      <c r="B68" s="1">
        <v>67</v>
      </c>
      <c r="C68" s="4">
        <v>2019</v>
      </c>
      <c r="D68" s="1">
        <v>7</v>
      </c>
      <c r="E68" s="9">
        <v>3239.9932753613798</v>
      </c>
      <c r="F68" s="9">
        <v>3248.4064135134199</v>
      </c>
      <c r="H68" s="1">
        <v>0</v>
      </c>
      <c r="I68" s="1">
        <f t="shared" si="0"/>
        <v>3248.4064135134199</v>
      </c>
      <c r="K68" s="1">
        <f>'T1'!C69</f>
        <v>3255.468734597157</v>
      </c>
      <c r="L68" s="1">
        <f t="shared" si="4"/>
        <v>0.99741007217660849</v>
      </c>
      <c r="M68" s="1">
        <f t="shared" si="2"/>
        <v>3247.0373055432428</v>
      </c>
    </row>
    <row r="69" spans="1:13" ht="15.75" customHeight="1" x14ac:dyDescent="0.3">
      <c r="B69" s="1">
        <v>68</v>
      </c>
      <c r="C69" s="4">
        <v>2019</v>
      </c>
      <c r="D69" s="1">
        <v>8</v>
      </c>
      <c r="E69" s="9">
        <v>3276.3575781934401</v>
      </c>
      <c r="F69" s="9">
        <v>3265.45826203765</v>
      </c>
      <c r="H69" s="1">
        <v>0</v>
      </c>
      <c r="I69" s="1">
        <f t="shared" si="0"/>
        <v>3265.45826203765</v>
      </c>
      <c r="K69" s="1">
        <f>'T1'!C70</f>
        <v>3251.3372767631708</v>
      </c>
      <c r="L69" s="1">
        <f t="shared" si="4"/>
        <v>1.0033377600572955</v>
      </c>
      <c r="M69" s="1">
        <f t="shared" si="2"/>
        <v>3262.1894604583467</v>
      </c>
    </row>
    <row r="70" spans="1:13" ht="15.75" customHeight="1" x14ac:dyDescent="0.3">
      <c r="B70" s="1">
        <v>69</v>
      </c>
      <c r="C70" s="4">
        <v>2019</v>
      </c>
      <c r="D70" s="1">
        <v>9</v>
      </c>
      <c r="E70" s="9">
        <v>3277.5914949419598</v>
      </c>
      <c r="F70" s="9">
        <v>3252.4586293131401</v>
      </c>
      <c r="H70" s="1">
        <v>0</v>
      </c>
      <c r="I70" s="1">
        <f t="shared" si="0"/>
        <v>3252.4586293131401</v>
      </c>
      <c r="K70" s="1">
        <f>'T1'!C71</f>
        <v>3259.5980531487412</v>
      </c>
      <c r="L70" s="1">
        <f t="shared" si="4"/>
        <v>1.0077273436785044</v>
      </c>
      <c r="M70" s="1">
        <f t="shared" si="2"/>
        <v>3284.786087559205</v>
      </c>
    </row>
    <row r="71" spans="1:13" ht="15.75" customHeight="1" x14ac:dyDescent="0.3">
      <c r="B71" s="1">
        <v>70</v>
      </c>
      <c r="C71" s="4">
        <v>2019</v>
      </c>
      <c r="D71" s="1">
        <v>10</v>
      </c>
      <c r="E71" s="9">
        <v>3282.1346821806101</v>
      </c>
      <c r="F71" s="9">
        <v>3265.7054071873999</v>
      </c>
      <c r="H71" s="1">
        <v>0</v>
      </c>
      <c r="I71" s="1">
        <f t="shared" si="0"/>
        <v>3265.7054071873999</v>
      </c>
      <c r="K71" s="1">
        <f>'T1'!C72</f>
        <v>3255.4214902049143</v>
      </c>
      <c r="L71" s="1">
        <f t="shared" si="4"/>
        <v>1.0050308502895136</v>
      </c>
      <c r="M71" s="1">
        <f t="shared" si="2"/>
        <v>3271.7990283514005</v>
      </c>
    </row>
    <row r="72" spans="1:13" ht="15.75" customHeight="1" x14ac:dyDescent="0.3">
      <c r="B72" s="1">
        <v>71</v>
      </c>
      <c r="C72" s="4">
        <v>2019</v>
      </c>
      <c r="D72" s="1">
        <v>11</v>
      </c>
      <c r="E72" s="9">
        <v>3261.8466915791901</v>
      </c>
      <c r="F72" s="9">
        <v>3262.27252879652</v>
      </c>
      <c r="H72" s="1">
        <v>0</v>
      </c>
      <c r="I72" s="1">
        <f t="shared" si="0"/>
        <v>3262.2725287965204</v>
      </c>
      <c r="K72" s="1">
        <f>'T1'!C73</f>
        <v>3261.4375816396687</v>
      </c>
      <c r="L72" s="1">
        <f t="shared" si="4"/>
        <v>0.99986946608121408</v>
      </c>
      <c r="M72" s="1">
        <f t="shared" si="2"/>
        <v>3261.0118534112617</v>
      </c>
    </row>
    <row r="73" spans="1:13" ht="15.75" customHeight="1" x14ac:dyDescent="0.3">
      <c r="B73" s="1">
        <v>72</v>
      </c>
      <c r="C73" s="4">
        <v>2019</v>
      </c>
      <c r="D73" s="1">
        <v>12</v>
      </c>
      <c r="E73" s="9">
        <v>3227.1552109343602</v>
      </c>
      <c r="F73" s="9">
        <v>3234.5603162367001</v>
      </c>
      <c r="H73" s="1">
        <v>0</v>
      </c>
      <c r="I73" s="1">
        <f t="shared" si="0"/>
        <v>3234.5603162366997</v>
      </c>
      <c r="K73" s="1">
        <f>'T1'!C74</f>
        <v>3261.9260257264268</v>
      </c>
      <c r="L73" s="1">
        <f t="shared" si="4"/>
        <v>0.99771063001509941</v>
      </c>
      <c r="M73" s="1">
        <f t="shared" si="2"/>
        <v>3254.4582701901627</v>
      </c>
    </row>
    <row r="74" spans="1:13" ht="15.75" customHeight="1" x14ac:dyDescent="0.3">
      <c r="A74" s="1" t="s">
        <v>19</v>
      </c>
      <c r="B74" s="1">
        <v>73</v>
      </c>
      <c r="C74" s="4">
        <v>2020</v>
      </c>
      <c r="D74" s="1">
        <v>1</v>
      </c>
      <c r="E74" s="9">
        <v>3248.4692998000601</v>
      </c>
      <c r="F74" s="9">
        <v>3268.6688746350401</v>
      </c>
      <c r="H74" s="1">
        <v>0</v>
      </c>
      <c r="I74" s="1">
        <f t="shared" si="0"/>
        <v>3268.6688746350401</v>
      </c>
      <c r="K74" s="1">
        <f>'T1'!C75</f>
        <v>3245.9170856749361</v>
      </c>
      <c r="L74" s="1">
        <f t="shared" si="4"/>
        <v>0.99382024438396799</v>
      </c>
      <c r="M74" s="1">
        <f t="shared" si="2"/>
        <v>3225.8581113355622</v>
      </c>
    </row>
    <row r="75" spans="1:13" ht="15.75" customHeight="1" x14ac:dyDescent="0.3">
      <c r="A75" s="1" t="s">
        <v>20</v>
      </c>
      <c r="B75" s="1">
        <v>74</v>
      </c>
      <c r="C75" s="4">
        <v>2020</v>
      </c>
      <c r="D75" s="1">
        <v>2</v>
      </c>
      <c r="E75" s="9">
        <v>3244.6682562793599</v>
      </c>
      <c r="F75" s="9">
        <v>3253.7419602485802</v>
      </c>
      <c r="H75" s="14">
        <v>-5</v>
      </c>
      <c r="I75" s="14">
        <f t="shared" si="0"/>
        <v>3424.9915371037687</v>
      </c>
      <c r="K75" s="1">
        <f>'T1'!C76</f>
        <v>3259.226882216597</v>
      </c>
      <c r="L75" s="1">
        <f t="shared" si="4"/>
        <v>0.99721130191635465</v>
      </c>
      <c r="M75" s="1">
        <f t="shared" si="2"/>
        <v>3250.1378824559943</v>
      </c>
    </row>
    <row r="76" spans="1:13" ht="15.75" customHeight="1" x14ac:dyDescent="0.3">
      <c r="A76" s="1" t="s">
        <v>21</v>
      </c>
      <c r="B76" s="1">
        <v>75</v>
      </c>
      <c r="C76" s="4">
        <v>2020</v>
      </c>
      <c r="D76" s="1">
        <v>3</v>
      </c>
      <c r="E76" s="9">
        <v>3207.37509969551</v>
      </c>
      <c r="F76" s="9">
        <v>3213.65835825571</v>
      </c>
      <c r="H76" s="14">
        <v>-2</v>
      </c>
      <c r="I76" s="14">
        <f t="shared" si="0"/>
        <v>3279.2432227099084</v>
      </c>
      <c r="K76" s="1">
        <f>'T1'!C77</f>
        <v>3356.1992053255926</v>
      </c>
      <c r="L76" s="1">
        <f t="shared" si="4"/>
        <v>0.99804482684226259</v>
      </c>
      <c r="M76" s="1">
        <f t="shared" si="2"/>
        <v>3349.6372547273204</v>
      </c>
    </row>
    <row r="77" spans="1:13" ht="15.75" customHeight="1" x14ac:dyDescent="0.3">
      <c r="A77" s="10" t="s">
        <v>22</v>
      </c>
      <c r="B77" s="10">
        <v>76</v>
      </c>
      <c r="C77" s="11">
        <v>2020</v>
      </c>
      <c r="D77" s="10">
        <v>4</v>
      </c>
      <c r="E77" s="9">
        <v>3292.90610778667</v>
      </c>
      <c r="F77" s="9">
        <v>3304.1504264793498</v>
      </c>
      <c r="G77" s="12"/>
      <c r="H77" s="14">
        <v>-7</v>
      </c>
      <c r="I77" s="14">
        <f t="shared" si="0"/>
        <v>3552.8499209455376</v>
      </c>
      <c r="J77" s="12"/>
      <c r="K77" s="12">
        <f>'T1'!C78</f>
        <v>3311.1799554954173</v>
      </c>
      <c r="L77" s="12">
        <f t="shared" si="4"/>
        <v>0.99659691078149248</v>
      </c>
      <c r="M77" s="10">
        <f t="shared" si="2"/>
        <v>3299.9117146883327</v>
      </c>
    </row>
    <row r="78" spans="1:13" ht="15.75" customHeight="1" x14ac:dyDescent="0.3">
      <c r="A78" s="13" t="s">
        <v>23</v>
      </c>
      <c r="B78" s="13">
        <v>77</v>
      </c>
      <c r="C78" s="8">
        <v>2020</v>
      </c>
      <c r="D78" s="13">
        <v>5</v>
      </c>
      <c r="E78" s="9">
        <v>3259.25903335476</v>
      </c>
      <c r="F78" s="9">
        <v>3259.4174112982801</v>
      </c>
      <c r="G78" s="13"/>
      <c r="H78" s="15">
        <v>0</v>
      </c>
      <c r="I78" s="15">
        <f t="shared" si="0"/>
        <v>3259.4174112982801</v>
      </c>
      <c r="J78" s="13"/>
      <c r="K78" s="10">
        <f>'T1'!C79</f>
        <v>3452.5568852837378</v>
      </c>
      <c r="L78" s="10">
        <f t="shared" si="4"/>
        <v>0.99995140912514835</v>
      </c>
      <c r="M78" s="12">
        <f t="shared" si="2"/>
        <v>3452.3891225242069</v>
      </c>
    </row>
    <row r="79" spans="1:13" ht="15.75" customHeight="1" x14ac:dyDescent="0.3">
      <c r="A79" s="1" t="s">
        <v>24</v>
      </c>
      <c r="B79" s="1">
        <v>78</v>
      </c>
      <c r="C79" s="4">
        <v>2020</v>
      </c>
      <c r="D79" s="1">
        <v>6</v>
      </c>
      <c r="K79" s="16">
        <f>'T1'!C80</f>
        <v>3339.5702930022449</v>
      </c>
      <c r="L79" s="16">
        <f t="shared" si="4"/>
        <v>1.0032891846525585</v>
      </c>
      <c r="M79" s="17">
        <f t="shared" si="2"/>
        <v>3350.5547563561281</v>
      </c>
    </row>
    <row r="80" spans="1:1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6" width="11.5546875" customWidth="1"/>
    <col min="7" max="26" width="8.6640625" customWidth="1"/>
  </cols>
  <sheetData>
    <row r="1" ht="12.75" customHeight="1" x14ac:dyDescent="0.3"/>
    <row r="2" ht="12.75" customHeight="1" x14ac:dyDescent="0.3"/>
    <row r="3" ht="12.75" customHeight="1" x14ac:dyDescent="0.3"/>
    <row r="4" ht="12.75" customHeight="1" x14ac:dyDescent="0.3"/>
    <row r="5" ht="12.75" customHeight="1" x14ac:dyDescent="0.3"/>
    <row r="6" ht="12.75" customHeight="1" x14ac:dyDescent="0.3"/>
    <row r="7" ht="12.75" customHeight="1" x14ac:dyDescent="0.3"/>
    <row r="8" ht="12.75" customHeight="1" x14ac:dyDescent="0.3"/>
    <row r="9" ht="12.75" customHeight="1" x14ac:dyDescent="0.3"/>
    <row r="10" ht="12.75" customHeight="1" x14ac:dyDescent="0.3"/>
    <row r="11" ht="12.75" customHeight="1" x14ac:dyDescent="0.3"/>
    <row r="12" ht="12.75" customHeight="1" x14ac:dyDescent="0.3"/>
    <row r="13" ht="12.75" customHeight="1" x14ac:dyDescent="0.3"/>
    <row r="14" ht="12.75" customHeight="1" x14ac:dyDescent="0.3"/>
    <row r="15" ht="12.75" customHeight="1" x14ac:dyDescent="0.3"/>
    <row r="16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65" workbookViewId="0">
      <selection activeCell="F82" sqref="F82"/>
    </sheetView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0</v>
      </c>
      <c r="E1" s="1" t="s">
        <v>2</v>
      </c>
    </row>
    <row r="2" spans="1:5" ht="14.4" x14ac:dyDescent="0.3">
      <c r="A2" s="1" t="s">
        <v>3</v>
      </c>
      <c r="B2" s="1" t="s">
        <v>4</v>
      </c>
      <c r="C2" s="1" t="s">
        <v>5</v>
      </c>
      <c r="E2" s="1">
        <f>SES!J3</f>
        <v>0.58499999999999996</v>
      </c>
    </row>
    <row r="3" spans="1:5" ht="14.4" x14ac:dyDescent="0.3">
      <c r="A3" s="1">
        <v>1</v>
      </c>
      <c r="B3" s="1">
        <f>SES!I2</f>
        <v>3086.4087899169499</v>
      </c>
      <c r="C3" s="1">
        <f t="array" ref="C3">INDEX(LINEST(B3:B78),2)</f>
        <v>3094.0049428916054</v>
      </c>
    </row>
    <row r="4" spans="1:5" ht="14.4" x14ac:dyDescent="0.3">
      <c r="A4" s="1">
        <v>2</v>
      </c>
      <c r="B4" s="1">
        <f>SES!I3</f>
        <v>3060.0756623229299</v>
      </c>
      <c r="C4" s="1">
        <f t="shared" ref="C4:C80" si="0">$E$2*B3+(1-$E$2)*C3</f>
        <v>3089.5611934014319</v>
      </c>
    </row>
    <row r="5" spans="1:5" ht="14.4" x14ac:dyDescent="0.3">
      <c r="A5" s="1">
        <v>3</v>
      </c>
      <c r="B5" s="1">
        <f>SES!I4</f>
        <v>3104.7248879452</v>
      </c>
      <c r="C5" s="1">
        <f t="shared" si="0"/>
        <v>3072.3121577205084</v>
      </c>
    </row>
    <row r="6" spans="1:5" ht="14.4" x14ac:dyDescent="0.3">
      <c r="A6" s="1">
        <v>4</v>
      </c>
      <c r="B6" s="1">
        <f>SES!I5</f>
        <v>3104.08424120679</v>
      </c>
      <c r="C6" s="1">
        <f t="shared" si="0"/>
        <v>3091.2736049019531</v>
      </c>
    </row>
    <row r="7" spans="1:5" ht="14.4" x14ac:dyDescent="0.3">
      <c r="A7" s="1">
        <v>5</v>
      </c>
      <c r="B7" s="1">
        <f>SES!I6</f>
        <v>3103.9322662980298</v>
      </c>
      <c r="C7" s="1">
        <f t="shared" si="0"/>
        <v>3098.7678271402829</v>
      </c>
    </row>
    <row r="8" spans="1:5" ht="14.4" x14ac:dyDescent="0.3">
      <c r="A8" s="1">
        <v>6</v>
      </c>
      <c r="B8" s="1">
        <f>SES!I7</f>
        <v>3112.5450418712899</v>
      </c>
      <c r="C8" s="1">
        <f t="shared" si="0"/>
        <v>3101.7890240475649</v>
      </c>
    </row>
    <row r="9" spans="1:5" ht="14.4" x14ac:dyDescent="0.3">
      <c r="A9" s="1">
        <v>7</v>
      </c>
      <c r="B9" s="1">
        <f>SES!I8</f>
        <v>3138.2667642012998</v>
      </c>
      <c r="C9" s="1">
        <f t="shared" si="0"/>
        <v>3108.0812944744439</v>
      </c>
    </row>
    <row r="10" spans="1:5" ht="14.4" x14ac:dyDescent="0.3">
      <c r="A10" s="1">
        <v>8</v>
      </c>
      <c r="B10" s="1">
        <f>SES!I9</f>
        <v>3114.7462102815198</v>
      </c>
      <c r="C10" s="1">
        <f t="shared" si="0"/>
        <v>3125.7397942646548</v>
      </c>
    </row>
    <row r="11" spans="1:5" ht="14.4" x14ac:dyDescent="0.3">
      <c r="A11" s="1">
        <v>9</v>
      </c>
      <c r="B11" s="1">
        <f>SES!I10</f>
        <v>3127.07500773111</v>
      </c>
      <c r="C11" s="1">
        <f t="shared" si="0"/>
        <v>3119.3085476345204</v>
      </c>
    </row>
    <row r="12" spans="1:5" ht="14.4" x14ac:dyDescent="0.3">
      <c r="A12" s="1">
        <v>10</v>
      </c>
      <c r="B12" s="1">
        <f>SES!I11</f>
        <v>3119.98499740647</v>
      </c>
      <c r="C12" s="1">
        <f t="shared" si="0"/>
        <v>3123.8519267910251</v>
      </c>
    </row>
    <row r="13" spans="1:5" ht="14.4" x14ac:dyDescent="0.3">
      <c r="A13" s="1">
        <v>11</v>
      </c>
      <c r="B13" s="1">
        <f>SES!I12</f>
        <v>3144.4549447929599</v>
      </c>
      <c r="C13" s="1">
        <f t="shared" si="0"/>
        <v>3121.5897731010605</v>
      </c>
    </row>
    <row r="14" spans="1:5" ht="14.4" x14ac:dyDescent="0.3">
      <c r="A14" s="1">
        <v>12</v>
      </c>
      <c r="B14" s="1">
        <f>SES!I13</f>
        <v>3158.1611561416798</v>
      </c>
      <c r="C14" s="1">
        <f t="shared" si="0"/>
        <v>3134.9658985408214</v>
      </c>
    </row>
    <row r="15" spans="1:5" ht="14.4" x14ac:dyDescent="0.3">
      <c r="A15" s="1">
        <v>13</v>
      </c>
      <c r="B15" s="1">
        <f>SES!I14</f>
        <v>3166.1478615869501</v>
      </c>
      <c r="C15" s="1">
        <f t="shared" si="0"/>
        <v>3148.5351242373235</v>
      </c>
    </row>
    <row r="16" spans="1:5" ht="14.4" x14ac:dyDescent="0.3">
      <c r="A16" s="1">
        <v>14</v>
      </c>
      <c r="B16" s="1">
        <f>SES!I15</f>
        <v>3163.5134821586998</v>
      </c>
      <c r="C16" s="1">
        <f t="shared" si="0"/>
        <v>3158.8385755868549</v>
      </c>
    </row>
    <row r="17" spans="1:3" ht="14.4" x14ac:dyDescent="0.3">
      <c r="A17" s="1">
        <v>15</v>
      </c>
      <c r="B17" s="1">
        <f>SES!I16</f>
        <v>3167.0601754761801</v>
      </c>
      <c r="C17" s="1">
        <f t="shared" si="0"/>
        <v>3161.5733959313839</v>
      </c>
    </row>
    <row r="18" spans="1:3" ht="14.4" x14ac:dyDescent="0.3">
      <c r="A18" s="1">
        <v>16</v>
      </c>
      <c r="B18" s="1">
        <f>SES!I17</f>
        <v>3186.36762735414</v>
      </c>
      <c r="C18" s="1">
        <f t="shared" si="0"/>
        <v>3164.7831619650897</v>
      </c>
    </row>
    <row r="19" spans="1:3" ht="14.4" x14ac:dyDescent="0.3">
      <c r="A19" s="1">
        <v>17</v>
      </c>
      <c r="B19" s="1">
        <f>SES!I18</f>
        <v>3162.1221557955801</v>
      </c>
      <c r="C19" s="1">
        <f t="shared" si="0"/>
        <v>3177.4100742176843</v>
      </c>
    </row>
    <row r="20" spans="1:3" ht="14.4" x14ac:dyDescent="0.3">
      <c r="A20" s="1">
        <v>18</v>
      </c>
      <c r="B20" s="1">
        <f>SES!I19</f>
        <v>3159.3550343659499</v>
      </c>
      <c r="C20" s="1">
        <f t="shared" si="0"/>
        <v>3168.4666419407531</v>
      </c>
    </row>
    <row r="21" spans="1:3" ht="15.75" customHeight="1" x14ac:dyDescent="0.3">
      <c r="A21" s="1">
        <v>19</v>
      </c>
      <c r="B21" s="1">
        <f>SES!I20</f>
        <v>3170.33165579042</v>
      </c>
      <c r="C21" s="1">
        <f t="shared" si="0"/>
        <v>3163.1363515094936</v>
      </c>
    </row>
    <row r="22" spans="1:3" ht="15.75" customHeight="1" x14ac:dyDescent="0.3">
      <c r="A22" s="1">
        <v>20</v>
      </c>
      <c r="B22" s="1">
        <f>SES!I21</f>
        <v>3166.4762112769599</v>
      </c>
      <c r="C22" s="1">
        <f t="shared" si="0"/>
        <v>3167.3456045138355</v>
      </c>
    </row>
    <row r="23" spans="1:3" ht="15.75" customHeight="1" x14ac:dyDescent="0.3">
      <c r="A23" s="1">
        <v>21</v>
      </c>
      <c r="B23" s="1">
        <f>SES!I22</f>
        <v>3139.0871867616802</v>
      </c>
      <c r="C23" s="1">
        <f t="shared" si="0"/>
        <v>3166.8370094702632</v>
      </c>
    </row>
    <row r="24" spans="1:3" ht="15.75" customHeight="1" x14ac:dyDescent="0.3">
      <c r="A24" s="1">
        <v>22</v>
      </c>
      <c r="B24" s="1">
        <f>SES!I23</f>
        <v>3158.3570694426498</v>
      </c>
      <c r="C24" s="1">
        <f t="shared" si="0"/>
        <v>3150.6033631857422</v>
      </c>
    </row>
    <row r="25" spans="1:3" ht="15.75" customHeight="1" x14ac:dyDescent="0.3">
      <c r="A25" s="1">
        <v>23</v>
      </c>
      <c r="B25" s="1">
        <f>SES!I24</f>
        <v>3152.6373558253099</v>
      </c>
      <c r="C25" s="1">
        <f t="shared" si="0"/>
        <v>3155.1392813460334</v>
      </c>
    </row>
    <row r="26" spans="1:3" ht="15.75" customHeight="1" x14ac:dyDescent="0.3">
      <c r="A26" s="1">
        <v>24</v>
      </c>
      <c r="B26" s="1">
        <f>SES!I25</f>
        <v>3154.21990261564</v>
      </c>
      <c r="C26" s="1">
        <f t="shared" si="0"/>
        <v>3153.6756549164102</v>
      </c>
    </row>
    <row r="27" spans="1:3" ht="15.75" customHeight="1" x14ac:dyDescent="0.3">
      <c r="A27" s="1">
        <v>25</v>
      </c>
      <c r="B27" s="1">
        <f>SES!I26</f>
        <v>3149.51978706917</v>
      </c>
      <c r="C27" s="1">
        <f t="shared" si="0"/>
        <v>3153.9940398204599</v>
      </c>
    </row>
    <row r="28" spans="1:3" ht="15.75" customHeight="1" x14ac:dyDescent="0.3">
      <c r="A28" s="1">
        <v>26</v>
      </c>
      <c r="B28" s="1">
        <f>SES!I27</f>
        <v>3150.81733121151</v>
      </c>
      <c r="C28" s="1">
        <f t="shared" si="0"/>
        <v>3151.3766019609552</v>
      </c>
    </row>
    <row r="29" spans="1:3" ht="15.75" customHeight="1" x14ac:dyDescent="0.3">
      <c r="A29" s="1">
        <v>27</v>
      </c>
      <c r="B29" s="1">
        <f>SES!I28</f>
        <v>3147.4946401591101</v>
      </c>
      <c r="C29" s="1">
        <f t="shared" si="0"/>
        <v>3151.0494285725299</v>
      </c>
    </row>
    <row r="30" spans="1:3" ht="15.75" customHeight="1" x14ac:dyDescent="0.3">
      <c r="A30" s="1">
        <v>28</v>
      </c>
      <c r="B30" s="1">
        <f>SES!I29</f>
        <v>3148.75017703719</v>
      </c>
      <c r="C30" s="1">
        <f t="shared" si="0"/>
        <v>3148.9698773506793</v>
      </c>
    </row>
    <row r="31" spans="1:3" ht="15.75" customHeight="1" x14ac:dyDescent="0.3">
      <c r="A31" s="1">
        <v>29</v>
      </c>
      <c r="B31" s="1">
        <f>SES!I30</f>
        <v>3155.96101445062</v>
      </c>
      <c r="C31" s="1">
        <f t="shared" si="0"/>
        <v>3148.841352667288</v>
      </c>
    </row>
    <row r="32" spans="1:3" ht="15.75" customHeight="1" x14ac:dyDescent="0.3">
      <c r="A32" s="1">
        <v>30</v>
      </c>
      <c r="B32" s="1">
        <f>SES!I31</f>
        <v>3143.68980964307</v>
      </c>
      <c r="C32" s="1">
        <f t="shared" si="0"/>
        <v>3153.0063548105372</v>
      </c>
    </row>
    <row r="33" spans="1:3" ht="15.75" customHeight="1" x14ac:dyDescent="0.3">
      <c r="A33" s="1">
        <v>31</v>
      </c>
      <c r="B33" s="1">
        <f>SES!I32</f>
        <v>3157.9582204921599</v>
      </c>
      <c r="C33" s="1">
        <f t="shared" si="0"/>
        <v>3147.5561758875688</v>
      </c>
    </row>
    <row r="34" spans="1:3" ht="15.75" customHeight="1" x14ac:dyDescent="0.3">
      <c r="A34" s="1">
        <v>32</v>
      </c>
      <c r="B34" s="1">
        <f>SES!I33</f>
        <v>3166.1033084260398</v>
      </c>
      <c r="C34" s="1">
        <f t="shared" si="0"/>
        <v>3153.6413719812545</v>
      </c>
    </row>
    <row r="35" spans="1:3" ht="15.75" customHeight="1" x14ac:dyDescent="0.3">
      <c r="A35" s="1">
        <v>33</v>
      </c>
      <c r="B35" s="1">
        <f>SES!I34</f>
        <v>3174.1155524578498</v>
      </c>
      <c r="C35" s="1">
        <f t="shared" si="0"/>
        <v>3160.9316048014539</v>
      </c>
    </row>
    <row r="36" spans="1:3" ht="15.75" customHeight="1" x14ac:dyDescent="0.3">
      <c r="A36" s="1">
        <v>34</v>
      </c>
      <c r="B36" s="1">
        <f>SES!I35</f>
        <v>3182.5130306411902</v>
      </c>
      <c r="C36" s="1">
        <f t="shared" si="0"/>
        <v>3168.6442141804455</v>
      </c>
    </row>
    <row r="37" spans="1:3" ht="15.75" customHeight="1" x14ac:dyDescent="0.3">
      <c r="A37" s="1">
        <v>35</v>
      </c>
      <c r="B37" s="1">
        <f>SES!I36</f>
        <v>3173.37725684833</v>
      </c>
      <c r="C37" s="1">
        <f t="shared" si="0"/>
        <v>3176.7574718099813</v>
      </c>
    </row>
    <row r="38" spans="1:3" ht="15.75" customHeight="1" x14ac:dyDescent="0.3">
      <c r="A38" s="1">
        <v>36</v>
      </c>
      <c r="B38" s="1">
        <f>SES!I37</f>
        <v>3160.4437499062401</v>
      </c>
      <c r="C38" s="1">
        <f t="shared" si="0"/>
        <v>3174.7800460574153</v>
      </c>
    </row>
    <row r="39" spans="1:3" ht="15.75" customHeight="1" x14ac:dyDescent="0.3">
      <c r="A39" s="1">
        <v>37</v>
      </c>
      <c r="B39" s="1">
        <f>SES!I38</f>
        <v>3200.7648919308599</v>
      </c>
      <c r="C39" s="1">
        <f t="shared" si="0"/>
        <v>3166.3933128089775</v>
      </c>
    </row>
    <row r="40" spans="1:3" ht="15.75" customHeight="1" x14ac:dyDescent="0.3">
      <c r="A40" s="1">
        <v>38</v>
      </c>
      <c r="B40" s="1">
        <f>SES!I39</f>
        <v>3194.8768303509501</v>
      </c>
      <c r="C40" s="1">
        <f t="shared" si="0"/>
        <v>3186.5006865952787</v>
      </c>
    </row>
    <row r="41" spans="1:3" ht="15.75" customHeight="1" x14ac:dyDescent="0.3">
      <c r="A41" s="1">
        <v>39</v>
      </c>
      <c r="B41" s="1">
        <f>SES!I40</f>
        <v>3232.6972210755898</v>
      </c>
      <c r="C41" s="1">
        <f t="shared" si="0"/>
        <v>3191.4007306923468</v>
      </c>
    </row>
    <row r="42" spans="1:3" ht="15.75" customHeight="1" x14ac:dyDescent="0.3">
      <c r="A42" s="1">
        <v>40</v>
      </c>
      <c r="B42" s="1">
        <f>SES!I41</f>
        <v>3199.7396937395702</v>
      </c>
      <c r="C42" s="1">
        <f t="shared" si="0"/>
        <v>3215.5591775665439</v>
      </c>
    </row>
    <row r="43" spans="1:3" ht="15.75" customHeight="1" x14ac:dyDescent="0.3">
      <c r="A43" s="1">
        <v>41</v>
      </c>
      <c r="B43" s="1">
        <f>SES!I42</f>
        <v>3216.2165412426107</v>
      </c>
      <c r="C43" s="1">
        <f t="shared" si="0"/>
        <v>3206.3047795277644</v>
      </c>
    </row>
    <row r="44" spans="1:3" ht="15.75" customHeight="1" x14ac:dyDescent="0.3">
      <c r="A44" s="1">
        <v>42</v>
      </c>
      <c r="B44" s="1">
        <f>SES!I43</f>
        <v>3216.5013383227501</v>
      </c>
      <c r="C44" s="1">
        <f t="shared" si="0"/>
        <v>3212.1031601309496</v>
      </c>
    </row>
    <row r="45" spans="1:3" ht="15.75" customHeight="1" x14ac:dyDescent="0.3">
      <c r="A45" s="1">
        <v>43</v>
      </c>
      <c r="B45" s="1">
        <f>SES!I44</f>
        <v>3201.4110032215599</v>
      </c>
      <c r="C45" s="1">
        <f t="shared" si="0"/>
        <v>3214.6760943731533</v>
      </c>
    </row>
    <row r="46" spans="1:3" ht="15.75" customHeight="1" x14ac:dyDescent="0.3">
      <c r="A46" s="1">
        <v>44</v>
      </c>
      <c r="B46" s="1">
        <f>SES!I45</f>
        <v>3194.4397313394702</v>
      </c>
      <c r="C46" s="1">
        <f t="shared" si="0"/>
        <v>3206.9160160494712</v>
      </c>
    </row>
    <row r="47" spans="1:3" ht="15.75" customHeight="1" x14ac:dyDescent="0.3">
      <c r="A47" s="1">
        <v>45</v>
      </c>
      <c r="B47" s="1">
        <f>SES!I46</f>
        <v>3209.71894238098</v>
      </c>
      <c r="C47" s="1">
        <f t="shared" si="0"/>
        <v>3199.6173894941207</v>
      </c>
    </row>
    <row r="48" spans="1:3" ht="15.75" customHeight="1" x14ac:dyDescent="0.3">
      <c r="A48" s="1">
        <v>46</v>
      </c>
      <c r="B48" s="1">
        <f>SES!I47</f>
        <v>3195.11477532855</v>
      </c>
      <c r="C48" s="1">
        <f t="shared" si="0"/>
        <v>3205.5267979329333</v>
      </c>
    </row>
    <row r="49" spans="1:3" ht="15.75" customHeight="1" x14ac:dyDescent="0.3">
      <c r="A49" s="1">
        <v>47</v>
      </c>
      <c r="B49" s="1">
        <f>SES!I48</f>
        <v>3202.6418811603598</v>
      </c>
      <c r="C49" s="1">
        <f t="shared" si="0"/>
        <v>3199.4357647093693</v>
      </c>
    </row>
    <row r="50" spans="1:3" ht="15.75" customHeight="1" x14ac:dyDescent="0.3">
      <c r="A50" s="1">
        <v>48</v>
      </c>
      <c r="B50" s="1">
        <f>SES!I49</f>
        <v>3196.2773448028502</v>
      </c>
      <c r="C50" s="1">
        <f t="shared" si="0"/>
        <v>3201.311342833199</v>
      </c>
    </row>
    <row r="51" spans="1:3" ht="15.75" customHeight="1" x14ac:dyDescent="0.3">
      <c r="A51" s="1">
        <v>49</v>
      </c>
      <c r="B51" s="1">
        <f>SES!I50</f>
        <v>3196.1171798894602</v>
      </c>
      <c r="C51" s="1">
        <f t="shared" si="0"/>
        <v>3198.3664539854449</v>
      </c>
    </row>
    <row r="52" spans="1:3" ht="15.75" customHeight="1" x14ac:dyDescent="0.3">
      <c r="A52" s="1">
        <v>50</v>
      </c>
      <c r="B52" s="1">
        <f>SES!I51</f>
        <v>3193.4863050029699</v>
      </c>
      <c r="C52" s="1">
        <f t="shared" si="0"/>
        <v>3197.0506286392938</v>
      </c>
    </row>
    <row r="53" spans="1:3" ht="15.75" customHeight="1" x14ac:dyDescent="0.3">
      <c r="A53" s="1">
        <v>51</v>
      </c>
      <c r="B53" s="1">
        <f>SES!I52</f>
        <v>3201.1319452317503</v>
      </c>
      <c r="C53" s="1">
        <f t="shared" si="0"/>
        <v>3194.9654993120439</v>
      </c>
    </row>
    <row r="54" spans="1:3" ht="15.75" customHeight="1" x14ac:dyDescent="0.3">
      <c r="A54" s="1">
        <v>52</v>
      </c>
      <c r="B54" s="1">
        <f>SES!I53</f>
        <v>3209.5842341989701</v>
      </c>
      <c r="C54" s="1">
        <f t="shared" si="0"/>
        <v>3198.5728701750722</v>
      </c>
    </row>
    <row r="55" spans="1:3" ht="15.75" customHeight="1" x14ac:dyDescent="0.3">
      <c r="A55" s="1">
        <v>53</v>
      </c>
      <c r="B55" s="1">
        <f>SES!I54</f>
        <v>3227.1868100018801</v>
      </c>
      <c r="C55" s="1">
        <f t="shared" si="0"/>
        <v>3205.0145181290527</v>
      </c>
    </row>
    <row r="56" spans="1:3" ht="15.75" customHeight="1" x14ac:dyDescent="0.3">
      <c r="A56" s="1">
        <v>54</v>
      </c>
      <c r="B56" s="1">
        <f>SES!I55</f>
        <v>3223.9251767287301</v>
      </c>
      <c r="C56" s="1">
        <f t="shared" si="0"/>
        <v>3217.9853088746568</v>
      </c>
    </row>
    <row r="57" spans="1:3" ht="15.75" customHeight="1" x14ac:dyDescent="0.3">
      <c r="A57" s="1">
        <v>55</v>
      </c>
      <c r="B57" s="1">
        <f>SES!I56</f>
        <v>3235.0062527933501</v>
      </c>
      <c r="C57" s="1">
        <f t="shared" si="0"/>
        <v>3221.4601315692898</v>
      </c>
    </row>
    <row r="58" spans="1:3" ht="15.75" customHeight="1" x14ac:dyDescent="0.3">
      <c r="A58" s="1">
        <v>56</v>
      </c>
      <c r="B58" s="1">
        <f>SES!I57</f>
        <v>3245.21697218076</v>
      </c>
      <c r="C58" s="1">
        <f t="shared" si="0"/>
        <v>3229.3846124853653</v>
      </c>
    </row>
    <row r="59" spans="1:3" ht="15.75" customHeight="1" x14ac:dyDescent="0.3">
      <c r="A59" s="1">
        <v>57</v>
      </c>
      <c r="B59" s="1">
        <f>SES!I58</f>
        <v>3259.7219631215798</v>
      </c>
      <c r="C59" s="1">
        <f t="shared" si="0"/>
        <v>3238.6465429071714</v>
      </c>
    </row>
    <row r="60" spans="1:3" ht="15.75" customHeight="1" x14ac:dyDescent="0.3">
      <c r="A60" s="1">
        <v>58</v>
      </c>
      <c r="B60" s="1">
        <f>SES!I59</f>
        <v>3250.9511863171601</v>
      </c>
      <c r="C60" s="1">
        <f t="shared" si="0"/>
        <v>3250.9756637326004</v>
      </c>
    </row>
    <row r="61" spans="1:3" ht="15.75" customHeight="1" x14ac:dyDescent="0.3">
      <c r="A61" s="1">
        <v>59</v>
      </c>
      <c r="B61" s="1">
        <f>SES!I60</f>
        <v>3263.4558422883001</v>
      </c>
      <c r="C61" s="1">
        <f t="shared" si="0"/>
        <v>3250.9613444445677</v>
      </c>
    </row>
    <row r="62" spans="1:3" ht="15.75" customHeight="1" x14ac:dyDescent="0.3">
      <c r="A62" s="1">
        <v>60</v>
      </c>
      <c r="B62" s="1">
        <f>SES!I61</f>
        <v>3271.2975705971394</v>
      </c>
      <c r="C62" s="1">
        <f t="shared" si="0"/>
        <v>3258.2706256831516</v>
      </c>
    </row>
    <row r="63" spans="1:3" ht="15.75" customHeight="1" x14ac:dyDescent="0.3">
      <c r="A63" s="1">
        <v>61</v>
      </c>
      <c r="B63" s="1">
        <f>SES!I62</f>
        <v>3250.8766658738305</v>
      </c>
      <c r="C63" s="1">
        <f t="shared" si="0"/>
        <v>3265.8913884578342</v>
      </c>
    </row>
    <row r="64" spans="1:3" ht="15.75" customHeight="1" x14ac:dyDescent="0.3">
      <c r="A64" s="1">
        <v>62</v>
      </c>
      <c r="B64" s="1">
        <f>SES!I63</f>
        <v>3259.4499558995799</v>
      </c>
      <c r="C64" s="1">
        <f t="shared" si="0"/>
        <v>3257.1077757461921</v>
      </c>
    </row>
    <row r="65" spans="1:26" ht="15.75" customHeight="1" x14ac:dyDescent="0.3">
      <c r="A65" s="1">
        <v>63</v>
      </c>
      <c r="B65" s="1">
        <f>SES!I64</f>
        <v>3256.1223263658098</v>
      </c>
      <c r="C65" s="1">
        <f t="shared" si="0"/>
        <v>3258.4779511359238</v>
      </c>
    </row>
    <row r="66" spans="1:26" ht="15.75" customHeight="1" x14ac:dyDescent="0.3">
      <c r="A66" s="1">
        <v>64</v>
      </c>
      <c r="B66" s="1">
        <f>SES!I65</f>
        <v>3266.3372810577898</v>
      </c>
      <c r="C66" s="1">
        <f t="shared" si="0"/>
        <v>3257.0999106454074</v>
      </c>
    </row>
    <row r="67" spans="1:26" ht="15.75" customHeight="1" x14ac:dyDescent="0.3">
      <c r="A67" s="1">
        <v>65</v>
      </c>
      <c r="B67" s="1">
        <f>SES!I66</f>
        <v>3225.1234843767807</v>
      </c>
      <c r="C67" s="1">
        <f t="shared" si="0"/>
        <v>3262.5037723366513</v>
      </c>
    </row>
    <row r="68" spans="1:26" ht="15.75" customHeight="1" x14ac:dyDescent="0.3">
      <c r="A68" s="1">
        <v>66</v>
      </c>
      <c r="B68" s="1">
        <f>SES!I67</f>
        <v>3265.9908863024002</v>
      </c>
      <c r="C68" s="1">
        <f t="shared" si="0"/>
        <v>3240.6363038801269</v>
      </c>
    </row>
    <row r="69" spans="1:26" ht="15.75" customHeight="1" x14ac:dyDescent="0.3">
      <c r="A69" s="1">
        <v>67</v>
      </c>
      <c r="B69" s="1">
        <f>SES!I68</f>
        <v>3248.4064135134199</v>
      </c>
      <c r="C69" s="1">
        <f t="shared" si="0"/>
        <v>3255.468734597157</v>
      </c>
    </row>
    <row r="70" spans="1:26" ht="15.75" customHeight="1" x14ac:dyDescent="0.3">
      <c r="A70" s="1">
        <v>68</v>
      </c>
      <c r="B70" s="1">
        <f>SES!I69</f>
        <v>3265.45826203765</v>
      </c>
      <c r="C70" s="1">
        <f t="shared" si="0"/>
        <v>3251.3372767631708</v>
      </c>
    </row>
    <row r="71" spans="1:26" ht="15.75" customHeight="1" x14ac:dyDescent="0.3">
      <c r="A71" s="1">
        <v>69</v>
      </c>
      <c r="B71" s="1">
        <f>SES!I70</f>
        <v>3252.4586293131401</v>
      </c>
      <c r="C71" s="1">
        <f t="shared" si="0"/>
        <v>3259.5980531487412</v>
      </c>
    </row>
    <row r="72" spans="1:26" ht="15.75" customHeight="1" x14ac:dyDescent="0.3">
      <c r="A72" s="1">
        <v>70</v>
      </c>
      <c r="B72" s="1">
        <f>SES!I71</f>
        <v>3265.7054071873999</v>
      </c>
      <c r="C72" s="1">
        <f t="shared" si="0"/>
        <v>3255.4214902049143</v>
      </c>
    </row>
    <row r="73" spans="1:26" ht="15.75" customHeight="1" x14ac:dyDescent="0.3">
      <c r="A73" s="1">
        <v>71</v>
      </c>
      <c r="B73" s="1">
        <f>SES!I72</f>
        <v>3262.2725287965204</v>
      </c>
      <c r="C73" s="1">
        <f t="shared" si="0"/>
        <v>3261.4375816396687</v>
      </c>
    </row>
    <row r="74" spans="1:26" ht="15.75" customHeight="1" x14ac:dyDescent="0.3">
      <c r="A74" s="1">
        <v>72</v>
      </c>
      <c r="B74" s="1">
        <f>SES!I73</f>
        <v>3234.5603162366997</v>
      </c>
      <c r="C74" s="1">
        <f t="shared" si="0"/>
        <v>3261.9260257264268</v>
      </c>
    </row>
    <row r="75" spans="1:26" ht="15.75" customHeight="1" x14ac:dyDescent="0.3">
      <c r="A75" s="1">
        <v>73</v>
      </c>
      <c r="B75" s="1">
        <f>SES!I74</f>
        <v>3268.6688746350401</v>
      </c>
      <c r="C75" s="1">
        <f t="shared" si="0"/>
        <v>3245.9170856749361</v>
      </c>
    </row>
    <row r="76" spans="1:26" ht="15.75" customHeight="1" x14ac:dyDescent="0.3">
      <c r="A76" s="1">
        <v>74</v>
      </c>
      <c r="B76" s="1">
        <f>SES!I75</f>
        <v>3424.9915371037687</v>
      </c>
      <c r="C76" s="1">
        <f t="shared" si="0"/>
        <v>3259.226882216597</v>
      </c>
    </row>
    <row r="77" spans="1:26" ht="15.75" customHeight="1" x14ac:dyDescent="0.3">
      <c r="A77" s="1">
        <v>75</v>
      </c>
      <c r="B77" s="1">
        <f>SES!I76</f>
        <v>3279.2432227099084</v>
      </c>
      <c r="C77" s="1">
        <f t="shared" si="0"/>
        <v>3356.1992053255926</v>
      </c>
    </row>
    <row r="78" spans="1:26" ht="15.75" customHeight="1" x14ac:dyDescent="0.3">
      <c r="A78" s="7">
        <v>76</v>
      </c>
      <c r="B78" s="7">
        <f>SES!I77</f>
        <v>3552.8499209455376</v>
      </c>
      <c r="C78" s="7">
        <f t="shared" si="0"/>
        <v>3311.1799554954173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1">
        <v>77</v>
      </c>
      <c r="B79" s="7">
        <f>SES!I78</f>
        <v>3259.4174112982801</v>
      </c>
      <c r="C79" s="1">
        <f t="shared" si="0"/>
        <v>3452.5568852837378</v>
      </c>
    </row>
    <row r="80" spans="1:26" ht="15.75" customHeight="1" x14ac:dyDescent="0.3">
      <c r="A80" s="1">
        <v>78</v>
      </c>
      <c r="C80" s="1">
        <f t="shared" si="0"/>
        <v>3339.5702930022449</v>
      </c>
    </row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16</v>
      </c>
      <c r="D1" s="1" t="s">
        <v>17</v>
      </c>
      <c r="E1" s="1" t="s">
        <v>18</v>
      </c>
    </row>
    <row r="2" spans="1:5" ht="14.4" x14ac:dyDescent="0.3">
      <c r="A2" s="1" t="s">
        <v>3</v>
      </c>
      <c r="B2" s="1" t="s">
        <v>4</v>
      </c>
      <c r="C2" s="1" t="s">
        <v>5</v>
      </c>
      <c r="D2" s="1">
        <f t="array" ref="D2">INDEX(LINEST(B3:B78),1)</f>
        <v>2.7007864841935354</v>
      </c>
      <c r="E2" s="1">
        <f t="array" ref="E2">INDEX(LINEST(B3:B78),2)</f>
        <v>3094.0049428916054</v>
      </c>
    </row>
    <row r="3" spans="1:5" ht="14.4" x14ac:dyDescent="0.3">
      <c r="A3" s="1">
        <v>1</v>
      </c>
      <c r="B3" s="1">
        <f>SES!I2</f>
        <v>3086.4087899169499</v>
      </c>
      <c r="C3" s="1">
        <f t="shared" ref="C3:C79" si="0">$E$2+$D$2*(A3-1)</f>
        <v>3094.0049428916054</v>
      </c>
    </row>
    <row r="4" spans="1:5" ht="14.4" x14ac:dyDescent="0.3">
      <c r="A4" s="1">
        <v>2</v>
      </c>
      <c r="B4" s="1">
        <f>SES!I3</f>
        <v>3060.0756623229299</v>
      </c>
      <c r="C4" s="1">
        <f t="shared" si="0"/>
        <v>3096.7057293757989</v>
      </c>
    </row>
    <row r="5" spans="1:5" ht="14.4" x14ac:dyDescent="0.3">
      <c r="A5" s="1">
        <v>3</v>
      </c>
      <c r="B5" s="1">
        <f>SES!I4</f>
        <v>3104.7248879452</v>
      </c>
      <c r="C5" s="1">
        <f t="shared" si="0"/>
        <v>3099.4065158599924</v>
      </c>
    </row>
    <row r="6" spans="1:5" ht="14.4" x14ac:dyDescent="0.3">
      <c r="A6" s="1">
        <v>4</v>
      </c>
      <c r="B6" s="1">
        <f>SES!I5</f>
        <v>3104.08424120679</v>
      </c>
      <c r="C6" s="1">
        <f t="shared" si="0"/>
        <v>3102.1073023441859</v>
      </c>
    </row>
    <row r="7" spans="1:5" ht="14.4" x14ac:dyDescent="0.3">
      <c r="A7" s="1">
        <v>5</v>
      </c>
      <c r="B7" s="1">
        <f>SES!I6</f>
        <v>3103.9322662980298</v>
      </c>
      <c r="C7" s="1">
        <f t="shared" si="0"/>
        <v>3104.8080888283794</v>
      </c>
    </row>
    <row r="8" spans="1:5" ht="14.4" x14ac:dyDescent="0.3">
      <c r="A8" s="1">
        <v>6</v>
      </c>
      <c r="B8" s="1">
        <f>SES!I7</f>
        <v>3112.5450418712899</v>
      </c>
      <c r="C8" s="1">
        <f t="shared" si="0"/>
        <v>3107.5088753125733</v>
      </c>
    </row>
    <row r="9" spans="1:5" ht="14.4" x14ac:dyDescent="0.3">
      <c r="A9" s="1">
        <v>7</v>
      </c>
      <c r="B9" s="1">
        <f>SES!I8</f>
        <v>3138.2667642012998</v>
      </c>
      <c r="C9" s="1">
        <f t="shared" si="0"/>
        <v>3110.2096617967668</v>
      </c>
    </row>
    <row r="10" spans="1:5" ht="14.4" x14ac:dyDescent="0.3">
      <c r="A10" s="1">
        <v>8</v>
      </c>
      <c r="B10" s="1">
        <f>SES!I9</f>
        <v>3114.7462102815198</v>
      </c>
      <c r="C10" s="1">
        <f t="shared" si="0"/>
        <v>3112.9104482809603</v>
      </c>
    </row>
    <row r="11" spans="1:5" ht="14.4" x14ac:dyDescent="0.3">
      <c r="A11" s="1">
        <v>9</v>
      </c>
      <c r="B11" s="1">
        <f>SES!I10</f>
        <v>3127.07500773111</v>
      </c>
      <c r="C11" s="1">
        <f t="shared" si="0"/>
        <v>3115.6112347651538</v>
      </c>
    </row>
    <row r="12" spans="1:5" ht="14.4" x14ac:dyDescent="0.3">
      <c r="A12" s="1">
        <v>10</v>
      </c>
      <c r="B12" s="1">
        <f>SES!I11</f>
        <v>3119.98499740647</v>
      </c>
      <c r="C12" s="1">
        <f t="shared" si="0"/>
        <v>3118.3120212493473</v>
      </c>
    </row>
    <row r="13" spans="1:5" ht="14.4" x14ac:dyDescent="0.3">
      <c r="A13" s="1">
        <v>11</v>
      </c>
      <c r="B13" s="1">
        <f>SES!I12</f>
        <v>3144.4549447929599</v>
      </c>
      <c r="C13" s="1">
        <f t="shared" si="0"/>
        <v>3121.0128077335407</v>
      </c>
    </row>
    <row r="14" spans="1:5" ht="14.4" x14ac:dyDescent="0.3">
      <c r="A14" s="1">
        <v>12</v>
      </c>
      <c r="B14" s="1">
        <f>SES!I13</f>
        <v>3158.1611561416798</v>
      </c>
      <c r="C14" s="1">
        <f t="shared" si="0"/>
        <v>3123.7135942177342</v>
      </c>
    </row>
    <row r="15" spans="1:5" ht="14.4" x14ac:dyDescent="0.3">
      <c r="A15" s="1">
        <v>13</v>
      </c>
      <c r="B15" s="1">
        <f>SES!I14</f>
        <v>3166.1478615869501</v>
      </c>
      <c r="C15" s="1">
        <f t="shared" si="0"/>
        <v>3126.4143807019277</v>
      </c>
    </row>
    <row r="16" spans="1:5" ht="14.4" x14ac:dyDescent="0.3">
      <c r="A16" s="1">
        <v>14</v>
      </c>
      <c r="B16" s="1">
        <f>SES!I15</f>
        <v>3163.5134821586998</v>
      </c>
      <c r="C16" s="1">
        <f t="shared" si="0"/>
        <v>3129.1151671861212</v>
      </c>
    </row>
    <row r="17" spans="1:3" ht="14.4" x14ac:dyDescent="0.3">
      <c r="A17" s="1">
        <v>15</v>
      </c>
      <c r="B17" s="1">
        <f>SES!I16</f>
        <v>3167.0601754761801</v>
      </c>
      <c r="C17" s="1">
        <f t="shared" si="0"/>
        <v>3131.8159536703151</v>
      </c>
    </row>
    <row r="18" spans="1:3" ht="14.4" x14ac:dyDescent="0.3">
      <c r="A18" s="1">
        <v>16</v>
      </c>
      <c r="B18" s="1">
        <f>SES!I17</f>
        <v>3186.36762735414</v>
      </c>
      <c r="C18" s="1">
        <f t="shared" si="0"/>
        <v>3134.5167401545086</v>
      </c>
    </row>
    <row r="19" spans="1:3" ht="14.4" x14ac:dyDescent="0.3">
      <c r="A19" s="1">
        <v>17</v>
      </c>
      <c r="B19" s="1">
        <f>SES!I18</f>
        <v>3162.1221557955801</v>
      </c>
      <c r="C19" s="1">
        <f t="shared" si="0"/>
        <v>3137.2175266387021</v>
      </c>
    </row>
    <row r="20" spans="1:3" ht="14.4" x14ac:dyDescent="0.3">
      <c r="A20" s="1">
        <v>18</v>
      </c>
      <c r="B20" s="1">
        <f>SES!I19</f>
        <v>3159.3550343659499</v>
      </c>
      <c r="C20" s="1">
        <f t="shared" si="0"/>
        <v>3139.9183131228956</v>
      </c>
    </row>
    <row r="21" spans="1:3" ht="15.75" customHeight="1" x14ac:dyDescent="0.3">
      <c r="A21" s="1">
        <v>19</v>
      </c>
      <c r="B21" s="1">
        <f>SES!I20</f>
        <v>3170.33165579042</v>
      </c>
      <c r="C21" s="1">
        <f t="shared" si="0"/>
        <v>3142.6190996070891</v>
      </c>
    </row>
    <row r="22" spans="1:3" ht="15.75" customHeight="1" x14ac:dyDescent="0.3">
      <c r="A22" s="1">
        <v>20</v>
      </c>
      <c r="B22" s="1">
        <f>SES!I21</f>
        <v>3166.4762112769599</v>
      </c>
      <c r="C22" s="1">
        <f t="shared" si="0"/>
        <v>3145.3198860912826</v>
      </c>
    </row>
    <row r="23" spans="1:3" ht="15.75" customHeight="1" x14ac:dyDescent="0.3">
      <c r="A23" s="1">
        <v>21</v>
      </c>
      <c r="B23" s="1">
        <f>SES!I22</f>
        <v>3139.0871867616802</v>
      </c>
      <c r="C23" s="1">
        <f t="shared" si="0"/>
        <v>3148.0206725754761</v>
      </c>
    </row>
    <row r="24" spans="1:3" ht="15.75" customHeight="1" x14ac:dyDescent="0.3">
      <c r="A24" s="1">
        <v>22</v>
      </c>
      <c r="B24" s="1">
        <f>SES!I23</f>
        <v>3158.3570694426498</v>
      </c>
      <c r="C24" s="1">
        <f t="shared" si="0"/>
        <v>3150.7214590596695</v>
      </c>
    </row>
    <row r="25" spans="1:3" ht="15.75" customHeight="1" x14ac:dyDescent="0.3">
      <c r="A25" s="1">
        <v>23</v>
      </c>
      <c r="B25" s="1">
        <f>SES!I24</f>
        <v>3152.6373558253099</v>
      </c>
      <c r="C25" s="1">
        <f t="shared" si="0"/>
        <v>3153.422245543863</v>
      </c>
    </row>
    <row r="26" spans="1:3" ht="15.75" customHeight="1" x14ac:dyDescent="0.3">
      <c r="A26" s="1">
        <v>24</v>
      </c>
      <c r="B26" s="1">
        <f>SES!I25</f>
        <v>3154.21990261564</v>
      </c>
      <c r="C26" s="1">
        <f t="shared" si="0"/>
        <v>3156.1230320280565</v>
      </c>
    </row>
    <row r="27" spans="1:3" ht="15.75" customHeight="1" x14ac:dyDescent="0.3">
      <c r="A27" s="1">
        <v>25</v>
      </c>
      <c r="B27" s="1">
        <f>SES!I26</f>
        <v>3149.51978706917</v>
      </c>
      <c r="C27" s="1">
        <f t="shared" si="0"/>
        <v>3158.8238185122505</v>
      </c>
    </row>
    <row r="28" spans="1:3" ht="15.75" customHeight="1" x14ac:dyDescent="0.3">
      <c r="A28" s="1">
        <v>26</v>
      </c>
      <c r="B28" s="1">
        <f>SES!I27</f>
        <v>3150.81733121151</v>
      </c>
      <c r="C28" s="1">
        <f t="shared" si="0"/>
        <v>3161.5246049964439</v>
      </c>
    </row>
    <row r="29" spans="1:3" ht="15.75" customHeight="1" x14ac:dyDescent="0.3">
      <c r="A29" s="1">
        <v>27</v>
      </c>
      <c r="B29" s="1">
        <f>SES!I28</f>
        <v>3147.4946401591101</v>
      </c>
      <c r="C29" s="1">
        <f t="shared" si="0"/>
        <v>3164.2253914806374</v>
      </c>
    </row>
    <row r="30" spans="1:3" ht="15.75" customHeight="1" x14ac:dyDescent="0.3">
      <c r="A30" s="1">
        <v>28</v>
      </c>
      <c r="B30" s="1">
        <f>SES!I29</f>
        <v>3148.75017703719</v>
      </c>
      <c r="C30" s="1">
        <f t="shared" si="0"/>
        <v>3166.9261779648309</v>
      </c>
    </row>
    <row r="31" spans="1:3" ht="15.75" customHeight="1" x14ac:dyDescent="0.3">
      <c r="A31" s="1">
        <v>29</v>
      </c>
      <c r="B31" s="1">
        <f>SES!I30</f>
        <v>3155.96101445062</v>
      </c>
      <c r="C31" s="1">
        <f t="shared" si="0"/>
        <v>3169.6269644490244</v>
      </c>
    </row>
    <row r="32" spans="1:3" ht="15.75" customHeight="1" x14ac:dyDescent="0.3">
      <c r="A32" s="1">
        <v>30</v>
      </c>
      <c r="B32" s="1">
        <f>SES!I31</f>
        <v>3143.68980964307</v>
      </c>
      <c r="C32" s="1">
        <f t="shared" si="0"/>
        <v>3172.3277509332179</v>
      </c>
    </row>
    <row r="33" spans="1:3" ht="15.75" customHeight="1" x14ac:dyDescent="0.3">
      <c r="A33" s="1">
        <v>31</v>
      </c>
      <c r="B33" s="1">
        <f>SES!I32</f>
        <v>3157.9582204921599</v>
      </c>
      <c r="C33" s="1">
        <f t="shared" si="0"/>
        <v>3175.0285374174114</v>
      </c>
    </row>
    <row r="34" spans="1:3" ht="15.75" customHeight="1" x14ac:dyDescent="0.3">
      <c r="A34" s="1">
        <v>32</v>
      </c>
      <c r="B34" s="1">
        <f>SES!I33</f>
        <v>3166.1033084260398</v>
      </c>
      <c r="C34" s="1">
        <f t="shared" si="0"/>
        <v>3177.7293239016049</v>
      </c>
    </row>
    <row r="35" spans="1:3" ht="15.75" customHeight="1" x14ac:dyDescent="0.3">
      <c r="A35" s="1">
        <v>33</v>
      </c>
      <c r="B35" s="1">
        <f>SES!I34</f>
        <v>3174.1155524578498</v>
      </c>
      <c r="C35" s="1">
        <f t="shared" si="0"/>
        <v>3180.4301103857983</v>
      </c>
    </row>
    <row r="36" spans="1:3" ht="15.75" customHeight="1" x14ac:dyDescent="0.3">
      <c r="A36" s="1">
        <v>34</v>
      </c>
      <c r="B36" s="1">
        <f>SES!I35</f>
        <v>3182.5130306411902</v>
      </c>
      <c r="C36" s="1">
        <f t="shared" si="0"/>
        <v>3183.1308968699923</v>
      </c>
    </row>
    <row r="37" spans="1:3" ht="15.75" customHeight="1" x14ac:dyDescent="0.3">
      <c r="A37" s="1">
        <v>35</v>
      </c>
      <c r="B37" s="1">
        <f>SES!I36</f>
        <v>3173.37725684833</v>
      </c>
      <c r="C37" s="1">
        <f t="shared" si="0"/>
        <v>3185.8316833541858</v>
      </c>
    </row>
    <row r="38" spans="1:3" ht="15.75" customHeight="1" x14ac:dyDescent="0.3">
      <c r="A38" s="1">
        <v>36</v>
      </c>
      <c r="B38" s="1">
        <f>SES!I37</f>
        <v>3160.4437499062401</v>
      </c>
      <c r="C38" s="1">
        <f t="shared" si="0"/>
        <v>3188.5324698383793</v>
      </c>
    </row>
    <row r="39" spans="1:3" ht="15.75" customHeight="1" x14ac:dyDescent="0.3">
      <c r="A39" s="1">
        <v>37</v>
      </c>
      <c r="B39" s="1">
        <f>SES!I38</f>
        <v>3200.7648919308599</v>
      </c>
      <c r="C39" s="1">
        <f t="shared" si="0"/>
        <v>3191.2332563225727</v>
      </c>
    </row>
    <row r="40" spans="1:3" ht="15.75" customHeight="1" x14ac:dyDescent="0.3">
      <c r="A40" s="1">
        <v>38</v>
      </c>
      <c r="B40" s="1">
        <f>SES!I39</f>
        <v>3194.8768303509501</v>
      </c>
      <c r="C40" s="1">
        <f t="shared" si="0"/>
        <v>3193.9340428067662</v>
      </c>
    </row>
    <row r="41" spans="1:3" ht="15.75" customHeight="1" x14ac:dyDescent="0.3">
      <c r="A41" s="1">
        <v>39</v>
      </c>
      <c r="B41" s="1">
        <f>SES!I40</f>
        <v>3232.6972210755898</v>
      </c>
      <c r="C41" s="1">
        <f t="shared" si="0"/>
        <v>3196.6348292909597</v>
      </c>
    </row>
    <row r="42" spans="1:3" ht="15.75" customHeight="1" x14ac:dyDescent="0.3">
      <c r="A42" s="1">
        <v>40</v>
      </c>
      <c r="B42" s="1">
        <f>SES!I41</f>
        <v>3199.7396937395702</v>
      </c>
      <c r="C42" s="1">
        <f t="shared" si="0"/>
        <v>3199.3356157751532</v>
      </c>
    </row>
    <row r="43" spans="1:3" ht="15.75" customHeight="1" x14ac:dyDescent="0.3">
      <c r="A43" s="1">
        <v>41</v>
      </c>
      <c r="B43" s="1">
        <f>SES!I42</f>
        <v>3216.2165412426107</v>
      </c>
      <c r="C43" s="1">
        <f t="shared" si="0"/>
        <v>3202.0364022593467</v>
      </c>
    </row>
    <row r="44" spans="1:3" ht="15.75" customHeight="1" x14ac:dyDescent="0.3">
      <c r="A44" s="1">
        <v>42</v>
      </c>
      <c r="B44" s="1">
        <f>SES!I43</f>
        <v>3216.5013383227501</v>
      </c>
      <c r="C44" s="1">
        <f t="shared" si="0"/>
        <v>3204.7371887435402</v>
      </c>
    </row>
    <row r="45" spans="1:3" ht="15.75" customHeight="1" x14ac:dyDescent="0.3">
      <c r="A45" s="1">
        <v>43</v>
      </c>
      <c r="B45" s="1">
        <f>SES!I44</f>
        <v>3201.4110032215599</v>
      </c>
      <c r="C45" s="1">
        <f t="shared" si="0"/>
        <v>3207.4379752277341</v>
      </c>
    </row>
    <row r="46" spans="1:3" ht="15.75" customHeight="1" x14ac:dyDescent="0.3">
      <c r="A46" s="1">
        <v>44</v>
      </c>
      <c r="B46" s="1">
        <f>SES!I45</f>
        <v>3194.4397313394702</v>
      </c>
      <c r="C46" s="1">
        <f t="shared" si="0"/>
        <v>3210.1387617119276</v>
      </c>
    </row>
    <row r="47" spans="1:3" ht="15.75" customHeight="1" x14ac:dyDescent="0.3">
      <c r="A47" s="1">
        <v>45</v>
      </c>
      <c r="B47" s="1">
        <f>SES!I46</f>
        <v>3209.71894238098</v>
      </c>
      <c r="C47" s="1">
        <f t="shared" si="0"/>
        <v>3212.8395481961211</v>
      </c>
    </row>
    <row r="48" spans="1:3" ht="15.75" customHeight="1" x14ac:dyDescent="0.3">
      <c r="A48" s="1">
        <v>46</v>
      </c>
      <c r="B48" s="1">
        <f>SES!I47</f>
        <v>3195.11477532855</v>
      </c>
      <c r="C48" s="1">
        <f t="shared" si="0"/>
        <v>3215.5403346803146</v>
      </c>
    </row>
    <row r="49" spans="1:3" ht="15.75" customHeight="1" x14ac:dyDescent="0.3">
      <c r="A49" s="1">
        <v>47</v>
      </c>
      <c r="B49" s="1">
        <f>SES!I48</f>
        <v>3202.6418811603598</v>
      </c>
      <c r="C49" s="1">
        <f t="shared" si="0"/>
        <v>3218.2411211645081</v>
      </c>
    </row>
    <row r="50" spans="1:3" ht="15.75" customHeight="1" x14ac:dyDescent="0.3">
      <c r="A50" s="1">
        <v>48</v>
      </c>
      <c r="B50" s="1">
        <f>SES!I49</f>
        <v>3196.2773448028502</v>
      </c>
      <c r="C50" s="1">
        <f t="shared" si="0"/>
        <v>3220.9419076487015</v>
      </c>
    </row>
    <row r="51" spans="1:3" ht="15.75" customHeight="1" x14ac:dyDescent="0.3">
      <c r="A51" s="1">
        <v>49</v>
      </c>
      <c r="B51" s="1">
        <f>SES!I50</f>
        <v>3196.1171798894602</v>
      </c>
      <c r="C51" s="1">
        <f t="shared" si="0"/>
        <v>3223.642694132895</v>
      </c>
    </row>
    <row r="52" spans="1:3" ht="15.75" customHeight="1" x14ac:dyDescent="0.3">
      <c r="A52" s="1">
        <v>50</v>
      </c>
      <c r="B52" s="1">
        <f>SES!I51</f>
        <v>3193.4863050029699</v>
      </c>
      <c r="C52" s="1">
        <f t="shared" si="0"/>
        <v>3226.3434806170885</v>
      </c>
    </row>
    <row r="53" spans="1:3" ht="15.75" customHeight="1" x14ac:dyDescent="0.3">
      <c r="A53" s="1">
        <v>51</v>
      </c>
      <c r="B53" s="1">
        <f>SES!I52</f>
        <v>3201.1319452317503</v>
      </c>
      <c r="C53" s="1">
        <f t="shared" si="0"/>
        <v>3229.044267101282</v>
      </c>
    </row>
    <row r="54" spans="1:3" ht="15.75" customHeight="1" x14ac:dyDescent="0.3">
      <c r="A54" s="1">
        <v>52</v>
      </c>
      <c r="B54" s="1">
        <f>SES!I53</f>
        <v>3209.5842341989701</v>
      </c>
      <c r="C54" s="1">
        <f t="shared" si="0"/>
        <v>3231.7450535854759</v>
      </c>
    </row>
    <row r="55" spans="1:3" ht="15.75" customHeight="1" x14ac:dyDescent="0.3">
      <c r="A55" s="1">
        <v>53</v>
      </c>
      <c r="B55" s="1">
        <f>SES!I54</f>
        <v>3227.1868100018801</v>
      </c>
      <c r="C55" s="1">
        <f t="shared" si="0"/>
        <v>3234.4458400696694</v>
      </c>
    </row>
    <row r="56" spans="1:3" ht="15.75" customHeight="1" x14ac:dyDescent="0.3">
      <c r="A56" s="1">
        <v>54</v>
      </c>
      <c r="B56" s="1">
        <f>SES!I55</f>
        <v>3223.9251767287301</v>
      </c>
      <c r="C56" s="1">
        <f t="shared" si="0"/>
        <v>3237.1466265538629</v>
      </c>
    </row>
    <row r="57" spans="1:3" ht="15.75" customHeight="1" x14ac:dyDescent="0.3">
      <c r="A57" s="1">
        <v>55</v>
      </c>
      <c r="B57" s="1">
        <f>SES!I56</f>
        <v>3235.0062527933501</v>
      </c>
      <c r="C57" s="1">
        <f t="shared" si="0"/>
        <v>3239.8474130380564</v>
      </c>
    </row>
    <row r="58" spans="1:3" ht="15.75" customHeight="1" x14ac:dyDescent="0.3">
      <c r="A58" s="1">
        <v>56</v>
      </c>
      <c r="B58" s="1">
        <f>SES!I57</f>
        <v>3245.21697218076</v>
      </c>
      <c r="C58" s="1">
        <f t="shared" si="0"/>
        <v>3242.5481995222499</v>
      </c>
    </row>
    <row r="59" spans="1:3" ht="15.75" customHeight="1" x14ac:dyDescent="0.3">
      <c r="A59" s="1">
        <v>57</v>
      </c>
      <c r="B59" s="1">
        <f>SES!I58</f>
        <v>3259.7219631215798</v>
      </c>
      <c r="C59" s="1">
        <f t="shared" si="0"/>
        <v>3245.2489860064434</v>
      </c>
    </row>
    <row r="60" spans="1:3" ht="15.75" customHeight="1" x14ac:dyDescent="0.3">
      <c r="A60" s="1">
        <v>58</v>
      </c>
      <c r="B60" s="1">
        <f>SES!I59</f>
        <v>3250.9511863171601</v>
      </c>
      <c r="C60" s="1">
        <f t="shared" si="0"/>
        <v>3247.9497724906369</v>
      </c>
    </row>
    <row r="61" spans="1:3" ht="15.75" customHeight="1" x14ac:dyDescent="0.3">
      <c r="A61" s="1">
        <v>59</v>
      </c>
      <c r="B61" s="1">
        <f>SES!I60</f>
        <v>3263.4558422883001</v>
      </c>
      <c r="C61" s="1">
        <f t="shared" si="0"/>
        <v>3250.6505589748303</v>
      </c>
    </row>
    <row r="62" spans="1:3" ht="15.75" customHeight="1" x14ac:dyDescent="0.3">
      <c r="A62" s="1">
        <v>60</v>
      </c>
      <c r="B62" s="1">
        <f>SES!I61</f>
        <v>3271.2975705971394</v>
      </c>
      <c r="C62" s="1">
        <f t="shared" si="0"/>
        <v>3253.3513454590238</v>
      </c>
    </row>
    <row r="63" spans="1:3" ht="15.75" customHeight="1" x14ac:dyDescent="0.3">
      <c r="A63" s="1">
        <v>61</v>
      </c>
      <c r="B63" s="1">
        <f>SES!I62</f>
        <v>3250.8766658738305</v>
      </c>
      <c r="C63" s="1">
        <f t="shared" si="0"/>
        <v>3256.0521319432173</v>
      </c>
    </row>
    <row r="64" spans="1:3" ht="15.75" customHeight="1" x14ac:dyDescent="0.3">
      <c r="A64" s="1">
        <v>62</v>
      </c>
      <c r="B64" s="1">
        <f>SES!I63</f>
        <v>3259.4499558995799</v>
      </c>
      <c r="C64" s="1">
        <f t="shared" si="0"/>
        <v>3258.7529184274113</v>
      </c>
    </row>
    <row r="65" spans="1:26" ht="15.75" customHeight="1" x14ac:dyDescent="0.3">
      <c r="A65" s="1">
        <v>63</v>
      </c>
      <c r="B65" s="1">
        <f>SES!I64</f>
        <v>3256.1223263658098</v>
      </c>
      <c r="C65" s="1">
        <f t="shared" si="0"/>
        <v>3261.4537049116047</v>
      </c>
    </row>
    <row r="66" spans="1:26" ht="15.75" customHeight="1" x14ac:dyDescent="0.3">
      <c r="A66" s="1">
        <v>64</v>
      </c>
      <c r="B66" s="1">
        <f>SES!I65</f>
        <v>3266.3372810577898</v>
      </c>
      <c r="C66" s="1">
        <f t="shared" si="0"/>
        <v>3264.1544913957982</v>
      </c>
    </row>
    <row r="67" spans="1:26" ht="15.75" customHeight="1" x14ac:dyDescent="0.3">
      <c r="A67" s="1">
        <v>65</v>
      </c>
      <c r="B67" s="1">
        <f>SES!I66</f>
        <v>3225.1234843767807</v>
      </c>
      <c r="C67" s="1">
        <f t="shared" si="0"/>
        <v>3266.8552778799917</v>
      </c>
    </row>
    <row r="68" spans="1:26" ht="15.75" customHeight="1" x14ac:dyDescent="0.3">
      <c r="A68" s="1">
        <v>66</v>
      </c>
      <c r="B68" s="1">
        <f>SES!I67</f>
        <v>3265.9908863024002</v>
      </c>
      <c r="C68" s="1">
        <f t="shared" si="0"/>
        <v>3269.5560643641852</v>
      </c>
    </row>
    <row r="69" spans="1:26" ht="15.75" customHeight="1" x14ac:dyDescent="0.3">
      <c r="A69" s="1">
        <v>67</v>
      </c>
      <c r="B69" s="1">
        <f>SES!I68</f>
        <v>3248.4064135134199</v>
      </c>
      <c r="C69" s="1">
        <f t="shared" si="0"/>
        <v>3272.2568508483787</v>
      </c>
    </row>
    <row r="70" spans="1:26" ht="15.75" customHeight="1" x14ac:dyDescent="0.3">
      <c r="A70" s="1">
        <v>68</v>
      </c>
      <c r="B70" s="1">
        <f>SES!I69</f>
        <v>3265.45826203765</v>
      </c>
      <c r="C70" s="1">
        <f t="shared" si="0"/>
        <v>3274.9576373325722</v>
      </c>
    </row>
    <row r="71" spans="1:26" ht="15.75" customHeight="1" x14ac:dyDescent="0.3">
      <c r="A71" s="1">
        <v>69</v>
      </c>
      <c r="B71" s="1">
        <f>SES!I70</f>
        <v>3252.4586293131401</v>
      </c>
      <c r="C71" s="1">
        <f t="shared" si="0"/>
        <v>3277.6584238167657</v>
      </c>
    </row>
    <row r="72" spans="1:26" ht="15.75" customHeight="1" x14ac:dyDescent="0.3">
      <c r="A72" s="1">
        <v>70</v>
      </c>
      <c r="B72" s="1">
        <f>SES!I71</f>
        <v>3265.7054071873999</v>
      </c>
      <c r="C72" s="1">
        <f t="shared" si="0"/>
        <v>3280.3592103009596</v>
      </c>
    </row>
    <row r="73" spans="1:26" ht="15.75" customHeight="1" x14ac:dyDescent="0.3">
      <c r="A73" s="1">
        <v>71</v>
      </c>
      <c r="B73" s="1">
        <f>SES!I72</f>
        <v>3262.2725287965204</v>
      </c>
      <c r="C73" s="1">
        <f t="shared" si="0"/>
        <v>3283.0599967851531</v>
      </c>
    </row>
    <row r="74" spans="1:26" ht="15.75" customHeight="1" x14ac:dyDescent="0.3">
      <c r="A74" s="1">
        <v>72</v>
      </c>
      <c r="B74" s="1">
        <f>SES!I73</f>
        <v>3234.5603162366997</v>
      </c>
      <c r="C74" s="1">
        <f t="shared" si="0"/>
        <v>3285.7607832693466</v>
      </c>
    </row>
    <row r="75" spans="1:26" ht="15.75" customHeight="1" x14ac:dyDescent="0.3">
      <c r="A75" s="1">
        <v>73</v>
      </c>
      <c r="B75" s="1">
        <f>SES!I74</f>
        <v>3268.6688746350401</v>
      </c>
      <c r="C75" s="1">
        <f t="shared" si="0"/>
        <v>3288.4615697535401</v>
      </c>
    </row>
    <row r="76" spans="1:26" ht="15.75" customHeight="1" x14ac:dyDescent="0.3">
      <c r="A76" s="1">
        <v>74</v>
      </c>
      <c r="B76" s="1">
        <f>SES!I75</f>
        <v>3424.9915371037687</v>
      </c>
      <c r="C76" s="1">
        <f t="shared" si="0"/>
        <v>3291.1623562377335</v>
      </c>
    </row>
    <row r="77" spans="1:26" ht="15.75" customHeight="1" x14ac:dyDescent="0.3">
      <c r="A77" s="1">
        <v>75</v>
      </c>
      <c r="B77" s="1">
        <f>SES!I76</f>
        <v>3279.2432227099084</v>
      </c>
      <c r="C77" s="1">
        <f t="shared" si="0"/>
        <v>3293.863142721927</v>
      </c>
    </row>
    <row r="78" spans="1:26" ht="15.75" customHeight="1" x14ac:dyDescent="0.3">
      <c r="A78" s="7">
        <v>76</v>
      </c>
      <c r="B78" s="7">
        <f>SES!I77</f>
        <v>3552.8499209455376</v>
      </c>
      <c r="C78" s="7">
        <f t="shared" si="0"/>
        <v>3296.5639292061205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3">
      <c r="A79" s="1">
        <v>77</v>
      </c>
      <c r="C79" s="1">
        <f t="shared" si="0"/>
        <v>3299.264715690314</v>
      </c>
    </row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</vt:lpstr>
      <vt:lpstr>Graphs</vt:lpstr>
      <vt:lpstr>T1</vt:lpstr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geo30d11</dc:creator>
  <cp:lastModifiedBy>Ιωαννης Τσαντηλας</cp:lastModifiedBy>
  <dcterms:created xsi:type="dcterms:W3CDTF">2011-05-30T15:11:46Z</dcterms:created>
  <dcterms:modified xsi:type="dcterms:W3CDTF">2024-05-17T19:41:37Z</dcterms:modified>
</cp:coreProperties>
</file>