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vassi\Documents\Diploma Thesis\Data\External data\Garaets et al\NM104\"/>
    </mc:Choice>
  </mc:AlternateContent>
  <xr:revisionPtr revIDLastSave="0" documentId="13_ncr:1_{7BC8BAD4-4C41-49E1-9F63-E51BCFCDAEFE}" xr6:coauthVersionLast="46" xr6:coauthVersionMax="46" xr10:uidLastSave="{00000000-0000-0000-0000-000000000000}"/>
  <bookViews>
    <workbookView xWindow="22932" yWindow="-108" windowWidth="23256" windowHeight="12720" activeTab="1" xr2:uid="{00000000-000D-0000-FFFF-FFFF00000000}"/>
  </bookViews>
  <sheets>
    <sheet name="Info" sheetId="1" r:id="rId1"/>
    <sheet name="Mean values" sheetId="6" r:id="rId2"/>
    <sheet name="SD values" sheetId="7" r:id="rId3"/>
    <sheet name="Feces" sheetId="8" r:id="rId4"/>
    <sheet name="Urine" sheetId="9" r:id="rId5"/>
    <sheet name="Mean values per dose" sheetId="2" r:id="rId6"/>
    <sheet name="SD values per dose" sheetId="3" r:id="rId7"/>
    <sheet name="Feces per dose" sheetId="4" r:id="rId8"/>
    <sheet name="Urine per dose" sheetId="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C2" i="7"/>
  <c r="D2" i="7"/>
  <c r="E2" i="7"/>
  <c r="F2" i="7"/>
  <c r="G2" i="7"/>
  <c r="H2" i="7"/>
  <c r="I2" i="7"/>
  <c r="J2" i="7"/>
  <c r="K2" i="7"/>
  <c r="L2" i="7"/>
  <c r="M2" i="7"/>
  <c r="B2" i="7"/>
  <c r="B3" i="6"/>
  <c r="C3" i="6"/>
  <c r="D3" i="6"/>
  <c r="E3" i="6"/>
  <c r="F3" i="6"/>
  <c r="G3" i="6"/>
  <c r="H3" i="6"/>
  <c r="I3" i="6"/>
  <c r="J3" i="6"/>
  <c r="K3" i="6"/>
  <c r="C2" i="6"/>
  <c r="D2" i="6"/>
  <c r="E2" i="6"/>
  <c r="F2" i="6"/>
  <c r="G2" i="6"/>
  <c r="H2" i="6"/>
  <c r="I2" i="6"/>
  <c r="J2" i="6"/>
  <c r="K2" i="6"/>
  <c r="B2" i="6"/>
  <c r="A3" i="7"/>
  <c r="A3" i="3"/>
  <c r="A3" i="2"/>
  <c r="A3" i="6"/>
</calcChain>
</file>

<file path=xl/sharedStrings.xml><?xml version="1.0" encoding="utf-8"?>
<sst xmlns="http://schemas.openxmlformats.org/spreadsheetml/2006/main" count="66" uniqueCount="22">
  <si>
    <t>Size (nm)</t>
  </si>
  <si>
    <t>Time (h)</t>
  </si>
  <si>
    <t>Lungs</t>
  </si>
  <si>
    <t>Spleen</t>
  </si>
  <si>
    <t>Liver</t>
  </si>
  <si>
    <t>Kidneys</t>
  </si>
  <si>
    <t>Heart</t>
  </si>
  <si>
    <t>Brain</t>
  </si>
  <si>
    <t>Uterus</t>
  </si>
  <si>
    <t>Skeleton</t>
  </si>
  <si>
    <t>Soft tissue</t>
  </si>
  <si>
    <t>Blood</t>
  </si>
  <si>
    <t>Feces</t>
  </si>
  <si>
    <t>Urine</t>
  </si>
  <si>
    <t>Time(h)</t>
  </si>
  <si>
    <t>Feces % dose</t>
  </si>
  <si>
    <t>Urine %dose</t>
  </si>
  <si>
    <t>Body Weight (g)</t>
  </si>
  <si>
    <t>Type</t>
  </si>
  <si>
    <t>Category</t>
  </si>
  <si>
    <t>Dose (mg)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</si>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</sst>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3" sqref="E3"/>
    </sheetView>
  </sheetViews>
  <sheetFormatPr defaultRowHeight="14.4" x14ac:dyDescent="0.3"/>
  <cols>
    <col min="3" max="3" width="11.6640625" bestFit="1" customWidth="1"/>
  </cols>
  <sheetData>
    <row r="1" spans="1:5" ht="40.799999999999997" thickBot="1" x14ac:dyDescent="0.35">
      <c r="A1" s="1" t="s">
        <v>17</v>
      </c>
      <c r="B1" s="1" t="s">
        <v>0</v>
      </c>
      <c r="C1" t="s">
        <v>20</v>
      </c>
      <c r="D1" t="s">
        <v>18</v>
      </c>
      <c r="E1" t="s">
        <v>19</v>
      </c>
    </row>
    <row r="2" spans="1:5" ht="15" thickBot="1" x14ac:dyDescent="0.35">
      <c r="A2" s="2"/>
      <c r="B2" s="2"/>
      <c r="C2">
        <v>2.3039999999999998</v>
      </c>
      <c r="D2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AACA-582B-4673-8B5A-DC52A09104AB}">
  <dimension ref="A1:K3"/>
  <sheetViews>
    <sheetView tabSelected="1" workbookViewId="0">
      <selection activeCell="F12" sqref="F12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24</v>
      </c>
      <c r="B2">
        <f>Info!$C$2*'Mean values per dose'!B2/100</f>
        <v>9.007350448380894E-3</v>
      </c>
      <c r="C2">
        <f>Info!$C$2*'Mean values per dose'!C2/100</f>
        <v>5.9333215404994331E-2</v>
      </c>
      <c r="D2">
        <f>Info!$C$2*'Mean values per dose'!D2/100</f>
        <v>1.9913142857142849</v>
      </c>
      <c r="E2">
        <f>Info!$C$2*'Mean values per dose'!E2/100</f>
        <v>9.4966105424212433E-4</v>
      </c>
      <c r="F2">
        <f>Info!$C$2*'Mean values per dose'!F2/100</f>
        <v>2.7091926705763355E-4</v>
      </c>
      <c r="G2">
        <f>Info!$C$2*'Mean values per dose'!G2/100</f>
        <v>1.8319420057611177E-5</v>
      </c>
      <c r="H2">
        <f>Info!$C$2*'Mean values per dose'!H2/100</f>
        <v>3.1787607008890362E-5</v>
      </c>
      <c r="I2">
        <f>Info!$C$2*'Mean values per dose'!I2/100</f>
        <v>0</v>
      </c>
      <c r="J2">
        <f>Info!$C$2*'Mean values per dose'!J2/100</f>
        <v>0</v>
      </c>
      <c r="K2">
        <f>Info!$C$2*'Mean values per dose'!K2/100</f>
        <v>1.4721562056061508E-5</v>
      </c>
    </row>
    <row r="3" spans="1:11" x14ac:dyDescent="0.3">
      <c r="A3">
        <f>89*24</f>
        <v>2136</v>
      </c>
      <c r="B3">
        <f>Info!$C$2*'Mean values per dose'!B3/100</f>
        <v>7.7530835287245772E-3</v>
      </c>
      <c r="C3">
        <f>Info!$C$2*'Mean values per dose'!C3/100</f>
        <v>0.10999292271339133</v>
      </c>
      <c r="D3">
        <f>Info!$C$2*'Mean values per dose'!D3/100</f>
        <v>2.1619630393371021</v>
      </c>
      <c r="E3">
        <f>Info!$C$2*'Mean values per dose'!E3/100</f>
        <v>0</v>
      </c>
      <c r="F3">
        <f>Info!$C$2*'Mean values per dose'!F3/100</f>
        <v>0</v>
      </c>
      <c r="G3">
        <f>Info!$C$2*'Mean values per dose'!G3/100</f>
        <v>0</v>
      </c>
      <c r="H3">
        <f>Info!$C$2*'Mean values per dose'!H3/100</f>
        <v>0</v>
      </c>
      <c r="I3">
        <f>Info!$C$2*'Mean values per dose'!I3/100</f>
        <v>0</v>
      </c>
      <c r="J3">
        <f>Info!$C$2*'Mean values per dose'!J3/100</f>
        <v>0</v>
      </c>
      <c r="K3">
        <f>Info!$C$2*'Mean values per dose'!K3/100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F3DB-B346-4FE9-8A3A-CC30FB1F6646}">
  <dimension ref="A1:M3"/>
  <sheetViews>
    <sheetView workbookViewId="0">
      <selection activeCell="B2" sqref="B2:M3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24</v>
      </c>
      <c r="B2">
        <f>Info!$C$2*'SD values per dose'!B2/100</f>
        <v>1.0272388410800873E-3</v>
      </c>
      <c r="C2">
        <f>Info!$C$2*'SD values per dose'!C2/100</f>
        <v>4.5492005819204283E-3</v>
      </c>
      <c r="D2">
        <f>Info!$C$2*'SD values per dose'!D2/100</f>
        <v>0.13988571428571489</v>
      </c>
      <c r="E2">
        <f>Info!$C$2*'SD values per dose'!E2/100</f>
        <v>3.2363935740043795E-5</v>
      </c>
      <c r="F2">
        <f>Info!$C$2*'SD values per dose'!F2/100</f>
        <v>4.3151914320109025E-5</v>
      </c>
      <c r="G2">
        <f>Info!$C$2*'SD values per dose'!G2/100</f>
        <v>0</v>
      </c>
      <c r="H2">
        <f>Info!$C$2*'SD values per dose'!H2/100</f>
        <v>1.0787978579988555E-5</v>
      </c>
      <c r="I2">
        <f>Info!$C$2*'SD values per dose'!I2/100</f>
        <v>0</v>
      </c>
      <c r="J2">
        <f>Info!$C$2*'SD values per dose'!J2/100</f>
        <v>0</v>
      </c>
      <c r="K2">
        <f>Info!$C$2*'SD values per dose'!K2/100</f>
        <v>0</v>
      </c>
      <c r="L2">
        <f>Info!$C$2*'SD values per dose'!L2/100</f>
        <v>0</v>
      </c>
      <c r="M2">
        <f>Info!$C$2*'SD values per dose'!M2/100</f>
        <v>0</v>
      </c>
    </row>
    <row r="3" spans="1:13" x14ac:dyDescent="0.3">
      <c r="A3">
        <f>89*24</f>
        <v>2136</v>
      </c>
      <c r="B3">
        <f>Info!$C$2*'SD values per dose'!B3/100</f>
        <v>1.7581576766285037E-3</v>
      </c>
      <c r="C3">
        <f>Info!$C$2*'SD values per dose'!C3/100</f>
        <v>1.8765900089888255E-2</v>
      </c>
      <c r="D3">
        <f>Info!$C$2*'SD values per dose'!D3/100</f>
        <v>0.11496959380499351</v>
      </c>
      <c r="E3">
        <f>Info!$C$2*'SD values per dose'!E3/100</f>
        <v>3.0343397548161251E-4</v>
      </c>
      <c r="F3">
        <f>Info!$C$2*'SD values per dose'!F3/100</f>
        <v>2.2596147110332805E-5</v>
      </c>
      <c r="G3">
        <f>Info!$C$2*'SD values per dose'!G3/100</f>
        <v>0</v>
      </c>
      <c r="H3">
        <f>Info!$C$2*'SD values per dose'!H3/100</f>
        <v>9.6840630472856784E-6</v>
      </c>
      <c r="I3">
        <f>Info!$C$2*'SD values per dose'!I3/100</f>
        <v>0</v>
      </c>
      <c r="J3">
        <f>Info!$C$2*'SD values per dose'!J3/100</f>
        <v>0</v>
      </c>
      <c r="K3">
        <f>Info!$C$2*'SD values per dose'!K3/100</f>
        <v>0</v>
      </c>
      <c r="L3">
        <f>Info!$C$2*'SD values per dose'!L3/100</f>
        <v>0</v>
      </c>
      <c r="M3">
        <f>Info!$C$2*'SD values per dose'!M3/100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3EBA-7795-4AF3-9192-2DA9F025A1D8}">
  <dimension ref="A1:B1"/>
  <sheetViews>
    <sheetView workbookViewId="0">
      <selection activeCell="A2" sqref="A2:H32"/>
    </sheetView>
  </sheetViews>
  <sheetFormatPr defaultRowHeight="14.4" x14ac:dyDescent="0.3"/>
  <sheetData>
    <row r="1" spans="1:2" x14ac:dyDescent="0.3">
      <c r="A1" t="s">
        <v>14</v>
      </c>
      <c r="B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7492-2D35-4B46-AF7D-B529B22809FF}">
  <dimension ref="A1:B1"/>
  <sheetViews>
    <sheetView workbookViewId="0">
      <selection activeCell="A2" sqref="A2:E32"/>
    </sheetView>
  </sheetViews>
  <sheetFormatPr defaultRowHeight="14.4" x14ac:dyDescent="0.3"/>
  <sheetData>
    <row r="1" spans="1:2" x14ac:dyDescent="0.3">
      <c r="A1" t="s">
        <v>14</v>
      </c>
      <c r="B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9D77-850E-45B3-A34B-EC8F70F75553}">
  <dimension ref="A1:M3"/>
  <sheetViews>
    <sheetView zoomScaleNormal="100" workbookViewId="0">
      <selection activeCell="B3" sqref="B3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24</v>
      </c>
      <c r="B2">
        <v>0.39094402987764298</v>
      </c>
      <c r="C2">
        <v>2.5752263630639902</v>
      </c>
      <c r="D2">
        <v>86.428571428571402</v>
      </c>
      <c r="E2">
        <v>4.1217927701481097E-2</v>
      </c>
      <c r="F2">
        <v>1.1758648743820901E-2</v>
      </c>
      <c r="G2">
        <v>7.95113717778263E-4</v>
      </c>
      <c r="H2">
        <v>1.3796704430941999E-3</v>
      </c>
      <c r="K2">
        <v>6.3895668646100304E-4</v>
      </c>
    </row>
    <row r="3" spans="1:13" x14ac:dyDescent="0.3">
      <c r="A3">
        <f>89*24</f>
        <v>2136</v>
      </c>
      <c r="B3">
        <v>0.336505361489782</v>
      </c>
      <c r="C3">
        <v>4.7739983816576101</v>
      </c>
      <c r="D3">
        <v>93.835201360117296</v>
      </c>
      <c r="K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31CF-3760-458E-A2F2-B24BF939506D}">
  <dimension ref="A1:M3"/>
  <sheetViews>
    <sheetView workbookViewId="0">
      <selection activeCell="H3" sqref="H3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>
        <v>24</v>
      </c>
      <c r="B2">
        <v>4.4585019144101012E-2</v>
      </c>
      <c r="C2">
        <v>0.19744794192362969</v>
      </c>
      <c r="D2">
        <v>6.0714285714285978</v>
      </c>
      <c r="E2">
        <v>1.4046847109394009E-3</v>
      </c>
      <c r="F2">
        <v>1.8729129479213985E-3</v>
      </c>
      <c r="G2">
        <v>0</v>
      </c>
      <c r="H2">
        <v>4.6822823697866998E-4</v>
      </c>
      <c r="K2">
        <v>0</v>
      </c>
    </row>
    <row r="3" spans="1:13" x14ac:dyDescent="0.3">
      <c r="A3">
        <f>89*24</f>
        <v>2136</v>
      </c>
      <c r="B3">
        <v>7.6308926937001031E-2</v>
      </c>
      <c r="C3">
        <v>0.81449219140140006</v>
      </c>
      <c r="D3">
        <v>4.9899997311195108</v>
      </c>
      <c r="E3">
        <v>1.3169877408056099E-2</v>
      </c>
      <c r="F3">
        <v>9.8073555166375021E-4</v>
      </c>
      <c r="G3">
        <v>0</v>
      </c>
      <c r="H3">
        <v>4.2031523642732985E-4</v>
      </c>
      <c r="K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ED71-D627-47AE-B074-E471A75058C7}">
  <dimension ref="A1:C1"/>
  <sheetViews>
    <sheetView topLeftCell="A10" workbookViewId="0">
      <selection activeCell="A28" sqref="A28:G36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14</v>
      </c>
      <c r="B1" t="s">
        <v>15</v>
      </c>
      <c r="C1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7C7-9D03-46E3-9CE6-35FFDB12A102}">
  <dimension ref="A1:C1"/>
  <sheetViews>
    <sheetView workbookViewId="0">
      <selection activeCell="A2" sqref="A2:F35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14</v>
      </c>
      <c r="B1" t="s">
        <v>16</v>
      </c>
      <c r="C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Mean values</vt:lpstr>
      <vt:lpstr>SD values</vt:lpstr>
      <vt:lpstr>Feces</vt:lpstr>
      <vt:lpstr>Urine</vt:lpstr>
      <vt:lpstr>Mean values per dose</vt:lpstr>
      <vt:lpstr>SD values per dose</vt:lpstr>
      <vt:lpstr>Feces per dose</vt:lpstr>
      <vt:lpstr>Urine per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Vassilis Minadakis</cp:lastModifiedBy>
  <dcterms:created xsi:type="dcterms:W3CDTF">2015-06-05T18:19:34Z</dcterms:created>
  <dcterms:modified xsi:type="dcterms:W3CDTF">2021-02-16T19:51:02Z</dcterms:modified>
</cp:coreProperties>
</file>