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vassilis/Documents/GitHub/PBK_Grouping/Validation/"/>
    </mc:Choice>
  </mc:AlternateContent>
  <xr:revisionPtr revIDLastSave="0" documentId="13_ncr:1_{97411795-4DD6-0843-8C10-C4A45F287161}" xr6:coauthVersionLast="47" xr6:coauthVersionMax="47" xr10:uidLastSave="{00000000-0000-0000-0000-000000000000}"/>
  <bookViews>
    <workbookView xWindow="8940" yWindow="26640" windowWidth="23260" windowHeight="12720" activeTab="1" xr2:uid="{00000000-000D-0000-FFFF-FFFF00000000}"/>
  </bookViews>
  <sheets>
    <sheet name="Info" sheetId="1" r:id="rId1"/>
    <sheet name="Mean values" sheetId="6" r:id="rId2"/>
    <sheet name="SD values" sheetId="7" r:id="rId3"/>
    <sheet name="Feces" sheetId="8" r:id="rId4"/>
    <sheet name="Urin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6" l="1"/>
  <c r="A9" i="6"/>
  <c r="A8" i="6"/>
  <c r="A7" i="6"/>
</calcChain>
</file>

<file path=xl/sharedStrings.xml><?xml version="1.0" encoding="utf-8"?>
<sst xmlns="http://schemas.openxmlformats.org/spreadsheetml/2006/main" count="31" uniqueCount="22">
  <si>
    <t>Size (nm)</t>
  </si>
  <si>
    <t>Time (h)</t>
  </si>
  <si>
    <t>Lungs</t>
  </si>
  <si>
    <t>Spleen</t>
  </si>
  <si>
    <t>Liver</t>
  </si>
  <si>
    <t>Kidneys</t>
  </si>
  <si>
    <t>Heart</t>
  </si>
  <si>
    <t>Brain</t>
  </si>
  <si>
    <t>Uterus</t>
  </si>
  <si>
    <t>Skeleton</t>
  </si>
  <si>
    <t>Soft tissue</t>
  </si>
  <si>
    <t>Blood</t>
  </si>
  <si>
    <t>Feces</t>
  </si>
  <si>
    <t>Urine</t>
  </si>
  <si>
    <t>Time(h)</t>
  </si>
  <si>
    <t>Body Weight (g)</t>
  </si>
  <si>
    <t>Dose (mg/kg)</t>
  </si>
  <si>
    <t>Type</t>
  </si>
  <si>
    <t>Category</t>
  </si>
  <si>
    <t>Mixed rutile / anatase phase</t>
  </si>
  <si>
    <t>ng/g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</si>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</sst>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1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D3" sqref="D3"/>
    </sheetView>
  </sheetViews>
  <sheetFormatPr baseColWidth="10" defaultColWidth="8.83203125" defaultRowHeight="15" x14ac:dyDescent="0.2"/>
  <cols>
    <col min="3" max="3" width="11.6640625" bestFit="1" customWidth="1"/>
  </cols>
  <sheetData>
    <row r="1" spans="1:5" ht="44" thickBot="1" x14ac:dyDescent="0.25">
      <c r="A1" s="1" t="s">
        <v>15</v>
      </c>
      <c r="B1" s="1" t="s">
        <v>0</v>
      </c>
      <c r="C1" t="s">
        <v>16</v>
      </c>
      <c r="D1" t="s">
        <v>17</v>
      </c>
      <c r="E1" t="s">
        <v>18</v>
      </c>
    </row>
    <row r="2" spans="1:5" ht="16" thickBot="1" x14ac:dyDescent="0.25">
      <c r="A2" s="2">
        <v>215</v>
      </c>
      <c r="B2" s="2">
        <v>21.5</v>
      </c>
      <c r="C2">
        <v>1</v>
      </c>
      <c r="D2" t="s">
        <v>20</v>
      </c>
      <c r="E2" s="3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AACA-582B-4673-8B5A-DC52A09104AB}">
  <dimension ref="A1:G10"/>
  <sheetViews>
    <sheetView tabSelected="1" zoomScale="160" zoomScaleNormal="160" workbookViewId="0">
      <selection activeCell="A2" sqref="A2"/>
    </sheetView>
  </sheetViews>
  <sheetFormatPr baseColWidth="10" defaultColWidth="8.83203125" defaultRowHeight="15" x14ac:dyDescent="0.2"/>
  <sheetData>
    <row r="1" spans="1:7" x14ac:dyDescent="0.2">
      <c r="A1" t="s">
        <v>21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11</v>
      </c>
    </row>
    <row r="2" spans="1:7" x14ac:dyDescent="0.2">
      <c r="A2">
        <v>0.5</v>
      </c>
      <c r="B2">
        <v>4884.5840848104499</v>
      </c>
      <c r="C2">
        <v>10590.4726905234</v>
      </c>
      <c r="D2">
        <v>12367.0809672045</v>
      </c>
      <c r="E2">
        <v>262.69345617140499</v>
      </c>
      <c r="F2">
        <v>41.484819453794508</v>
      </c>
      <c r="G2">
        <v>1.3793103448276014</v>
      </c>
    </row>
    <row r="3" spans="1:7" x14ac:dyDescent="0.2">
      <c r="A3">
        <v>1</v>
      </c>
      <c r="B3">
        <v>4651.9926978406102</v>
      </c>
      <c r="C3">
        <v>6970.1869631125001</v>
      </c>
      <c r="D3">
        <v>9885.7819514545499</v>
      </c>
      <c r="E3">
        <v>227.32124388903901</v>
      </c>
      <c r="F3">
        <v>33.330967841130189</v>
      </c>
      <c r="G3">
        <v>1.3793103448276014</v>
      </c>
    </row>
    <row r="4" spans="1:7" x14ac:dyDescent="0.2">
      <c r="A4">
        <v>2</v>
      </c>
      <c r="B4">
        <v>4179.9641490348704</v>
      </c>
      <c r="C4">
        <v>5807.8000826863899</v>
      </c>
      <c r="D4">
        <v>12114.1282768611</v>
      </c>
      <c r="E4">
        <v>160.36630463802999</v>
      </c>
      <c r="F4">
        <v>29.825308401057811</v>
      </c>
      <c r="G4">
        <v>1.3793103448276014</v>
      </c>
    </row>
    <row r="5" spans="1:7" x14ac:dyDescent="0.2">
      <c r="A5">
        <v>6</v>
      </c>
      <c r="B5">
        <v>2959.3542427307102</v>
      </c>
      <c r="C5">
        <v>4676.9718406909997</v>
      </c>
      <c r="D5">
        <v>9389.2812955955796</v>
      </c>
      <c r="E5">
        <v>227.28994104630999</v>
      </c>
      <c r="F5">
        <v>44.983382417293697</v>
      </c>
      <c r="G5">
        <v>1.3793103448276014</v>
      </c>
    </row>
    <row r="6" spans="1:7" x14ac:dyDescent="0.2">
      <c r="A6">
        <v>24</v>
      </c>
      <c r="B6">
        <v>7517.1556767696002</v>
      </c>
      <c r="C6">
        <v>5657.4486655335204</v>
      </c>
      <c r="D6">
        <v>9303.3771627150509</v>
      </c>
      <c r="E6">
        <v>203.31564620422421</v>
      </c>
      <c r="F6">
        <v>36.236975008580096</v>
      </c>
      <c r="G6">
        <v>1.3793103448276014</v>
      </c>
    </row>
    <row r="7" spans="1:7" x14ac:dyDescent="0.2">
      <c r="A7">
        <f>7*24</f>
        <v>168</v>
      </c>
      <c r="B7">
        <v>3931.3717943080801</v>
      </c>
      <c r="C7">
        <v>6795.4889981166998</v>
      </c>
      <c r="D7">
        <v>11694.1843749378</v>
      </c>
      <c r="E7">
        <v>11.315056974233698</v>
      </c>
      <c r="F7">
        <v>7.0870146305628055</v>
      </c>
      <c r="G7">
        <v>1.3793103448276014</v>
      </c>
    </row>
    <row r="8" spans="1:7" x14ac:dyDescent="0.2">
      <c r="A8">
        <f>28*24</f>
        <v>672</v>
      </c>
      <c r="B8">
        <v>3908.19513482602</v>
      </c>
      <c r="C8">
        <v>5286.5542744270297</v>
      </c>
      <c r="D8">
        <v>6005.5301175386403</v>
      </c>
      <c r="E8">
        <v>50.471230539306397</v>
      </c>
      <c r="F8">
        <v>8.248471300673998</v>
      </c>
      <c r="G8">
        <v>1.7241379310345017</v>
      </c>
    </row>
    <row r="9" spans="1:7" x14ac:dyDescent="0.2">
      <c r="A9">
        <f>90*24</f>
        <v>2160</v>
      </c>
      <c r="B9">
        <v>1669.7917124886501</v>
      </c>
      <c r="C9">
        <v>5605.3103036428902</v>
      </c>
      <c r="D9">
        <v>8721.0870657425603</v>
      </c>
      <c r="E9">
        <v>13.846904547820003</v>
      </c>
      <c r="F9">
        <v>10.000118274611907</v>
      </c>
      <c r="G9">
        <v>1.3793103448275943</v>
      </c>
    </row>
    <row r="10" spans="1:7" x14ac:dyDescent="0.2">
      <c r="A10">
        <f>356*24</f>
        <v>8544</v>
      </c>
      <c r="B10">
        <v>688.70144723546798</v>
      </c>
      <c r="C10">
        <v>2993.6607101837499</v>
      </c>
      <c r="D10">
        <v>3478.46908707681</v>
      </c>
      <c r="E10">
        <v>1.2152868353173041</v>
      </c>
      <c r="F10">
        <v>0.67298253083460224</v>
      </c>
      <c r="G10">
        <v>1.3793103448276014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F3DB-B346-4FE9-8A3A-CC30FB1F6646}">
  <dimension ref="A1:M10"/>
  <sheetViews>
    <sheetView workbookViewId="0">
      <selection activeCell="E2" sqref="E2:E10"/>
    </sheetView>
  </sheetViews>
  <sheetFormatPr baseColWidth="10" defaultColWidth="8.83203125" defaultRowHeight="15" x14ac:dyDescent="0.2"/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0.5</v>
      </c>
      <c r="B2">
        <v>1287.5005498620503</v>
      </c>
      <c r="C2">
        <v>2993.7525839493992</v>
      </c>
      <c r="D2">
        <v>2760.8601958508007</v>
      </c>
      <c r="E2">
        <v>123.78617089511403</v>
      </c>
      <c r="G2">
        <v>11.664242037164996</v>
      </c>
      <c r="K2">
        <v>5.517241379310299</v>
      </c>
    </row>
    <row r="3" spans="1:13" x14ac:dyDescent="0.2">
      <c r="A3">
        <v>1</v>
      </c>
      <c r="B3">
        <v>538.91919236317972</v>
      </c>
      <c r="C3">
        <v>1481.0969727595302</v>
      </c>
      <c r="D3">
        <v>771.35947354544987</v>
      </c>
      <c r="E3">
        <v>12.633459056187974</v>
      </c>
      <c r="G3">
        <v>13.994251853961998</v>
      </c>
      <c r="K3">
        <v>7.2413793103447972</v>
      </c>
    </row>
    <row r="4" spans="1:13" x14ac:dyDescent="0.2">
      <c r="A4">
        <v>2</v>
      </c>
      <c r="B4">
        <v>508.9792372319198</v>
      </c>
      <c r="C4">
        <v>1449.5842712112599</v>
      </c>
      <c r="D4">
        <v>2273.6495730539009</v>
      </c>
      <c r="E4">
        <v>36.633532709929</v>
      </c>
      <c r="G4">
        <v>25.64666643010699</v>
      </c>
      <c r="K4">
        <v>3.1034482758620996</v>
      </c>
    </row>
    <row r="5" spans="1:13" x14ac:dyDescent="0.2">
      <c r="A5">
        <v>6</v>
      </c>
      <c r="B5">
        <v>359.36194079113966</v>
      </c>
      <c r="C5">
        <v>2079.7923652898708</v>
      </c>
      <c r="D5">
        <v>1786.3816043727202</v>
      </c>
      <c r="E5">
        <v>155.36705652004304</v>
      </c>
      <c r="G5">
        <v>23.319022105507003</v>
      </c>
      <c r="K5">
        <v>2.4137931034482989</v>
      </c>
    </row>
    <row r="6" spans="1:13" x14ac:dyDescent="0.2">
      <c r="A6">
        <v>24</v>
      </c>
      <c r="B6">
        <v>2006.0594730128105</v>
      </c>
      <c r="C6">
        <v>945.38104644214945</v>
      </c>
      <c r="D6">
        <v>852.61858989544999</v>
      </c>
      <c r="E6">
        <v>13.896620827444963</v>
      </c>
      <c r="G6">
        <v>11.081148209903901</v>
      </c>
      <c r="K6">
        <v>2.7586206896552028</v>
      </c>
    </row>
    <row r="7" spans="1:13" x14ac:dyDescent="0.2">
      <c r="A7">
        <v>168</v>
      </c>
      <c r="B7">
        <v>838.15378524606967</v>
      </c>
      <c r="C7">
        <v>2048.3715375074007</v>
      </c>
      <c r="D7">
        <v>3288.7290497633003</v>
      </c>
      <c r="E7">
        <v>11.372138628644009</v>
      </c>
      <c r="G7">
        <v>5.2407479686400933</v>
      </c>
      <c r="K7">
        <v>2.7586206896550962</v>
      </c>
    </row>
    <row r="8" spans="1:13" x14ac:dyDescent="0.2">
      <c r="A8">
        <v>672</v>
      </c>
      <c r="B8">
        <v>329.42198565942999</v>
      </c>
      <c r="C8">
        <v>787.81753870148077</v>
      </c>
      <c r="D8">
        <v>933.76301447788956</v>
      </c>
      <c r="E8">
        <v>10.101611482629309</v>
      </c>
      <c r="G8">
        <v>8.7464074087217014</v>
      </c>
      <c r="K8">
        <v>3.7931034482759003</v>
      </c>
    </row>
    <row r="9" spans="1:13" x14ac:dyDescent="0.2">
      <c r="A9">
        <v>2160</v>
      </c>
      <c r="B9">
        <v>209.57968591884992</v>
      </c>
      <c r="C9">
        <v>1764.7112866916796</v>
      </c>
      <c r="D9">
        <v>1583.4345240909388</v>
      </c>
      <c r="E9">
        <v>6.3176501999419941</v>
      </c>
      <c r="G9">
        <v>6.9994914191776019</v>
      </c>
      <c r="K9">
        <v>2.4137931034482989</v>
      </c>
    </row>
    <row r="10" spans="1:13" x14ac:dyDescent="0.2">
      <c r="A10">
        <v>8544</v>
      </c>
      <c r="B10">
        <v>329.33950644433207</v>
      </c>
      <c r="C10">
        <v>1323.6253387849001</v>
      </c>
      <c r="D10">
        <v>1421.03098315848</v>
      </c>
      <c r="E10">
        <v>8.8421323987514953</v>
      </c>
      <c r="G10">
        <v>9.3224047593746988</v>
      </c>
      <c r="K10">
        <v>2.7586206896552028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3EBA-7795-4AF3-9192-2DA9F025A1D8}">
  <dimension ref="A1:B1"/>
  <sheetViews>
    <sheetView workbookViewId="0">
      <selection activeCell="A2" sqref="A2:B31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7492-2D35-4B46-AF7D-B529B22809FF}">
  <dimension ref="A1:B1"/>
  <sheetViews>
    <sheetView workbookViewId="0">
      <selection activeCell="A2" sqref="A2:B31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Mean values</vt:lpstr>
      <vt:lpstr>SD values</vt:lpstr>
      <vt:lpstr>Feces</vt:lpstr>
      <vt:lpstr>Urine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Βασιλειος Μηναδακης</cp:lastModifiedBy>
  <dcterms:created xsi:type="dcterms:W3CDTF">2015-06-05T18:19:34Z</dcterms:created>
  <dcterms:modified xsi:type="dcterms:W3CDTF">2024-02-01T13:31:29Z</dcterms:modified>
</cp:coreProperties>
</file>