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ESB13240/Dropbox/Social/VoteSimulator/2018/"/>
    </mc:Choice>
  </mc:AlternateContent>
  <xr:revisionPtr revIDLastSave="0" documentId="13_ncr:1_{77EB7F46-E977-764F-86C8-8765039013F5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C17" i="1" l="1"/>
  <c r="AD17" i="1"/>
  <c r="AB17" i="1"/>
  <c r="AC16" i="1"/>
  <c r="AD16" i="1"/>
  <c r="AB16" i="1"/>
  <c r="AA3" i="1"/>
  <c r="AA4" i="1"/>
  <c r="AA2" i="1"/>
  <c r="AD2" i="1" s="1"/>
  <c r="X4" i="1"/>
  <c r="X3" i="1"/>
  <c r="Y5" i="1"/>
  <c r="X5" i="1" s="1"/>
  <c r="Y15" i="1"/>
  <c r="Y14" i="1"/>
  <c r="X14" i="1" s="1"/>
  <c r="Y13" i="1"/>
  <c r="X13" i="1" s="1"/>
  <c r="Y12" i="1"/>
  <c r="X12" i="1" s="1"/>
  <c r="AC11" i="1"/>
  <c r="Y11" i="1"/>
  <c r="X11" i="1" s="1"/>
  <c r="Y10" i="1"/>
  <c r="X10" i="1" s="1"/>
  <c r="Y9" i="1"/>
  <c r="X9" i="1" s="1"/>
  <c r="Y8" i="1"/>
  <c r="X8" i="1" s="1"/>
  <c r="AC7" i="1"/>
  <c r="Y7" i="1"/>
  <c r="X7" i="1" s="1"/>
  <c r="Y6" i="1"/>
  <c r="X6" i="1" s="1"/>
  <c r="AD4" i="1"/>
  <c r="AD3" i="1"/>
  <c r="AC3" i="1"/>
  <c r="AC2" i="1"/>
  <c r="AB2" i="1"/>
  <c r="W2" i="1"/>
  <c r="V3" i="1"/>
  <c r="W3" i="1"/>
  <c r="V7" i="1"/>
  <c r="W7" i="1"/>
  <c r="W9" i="1"/>
  <c r="V11" i="1"/>
  <c r="W11" i="1"/>
  <c r="W13" i="1"/>
  <c r="U3" i="1"/>
  <c r="U4" i="1"/>
  <c r="U11" i="1"/>
  <c r="U2" i="1"/>
  <c r="R7" i="1"/>
  <c r="U7" i="1" s="1"/>
  <c r="R8" i="1"/>
  <c r="U8" i="1" s="1"/>
  <c r="R9" i="1"/>
  <c r="R10" i="1"/>
  <c r="R11" i="1"/>
  <c r="R12" i="1"/>
  <c r="U12" i="1" s="1"/>
  <c r="R13" i="1"/>
  <c r="R14" i="1"/>
  <c r="U14" i="1" s="1"/>
  <c r="R15" i="1"/>
  <c r="R6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H2" i="1" s="1"/>
  <c r="G3" i="1"/>
  <c r="AB3" i="1" s="1"/>
  <c r="G4" i="1"/>
  <c r="AC4" i="1" s="1"/>
  <c r="G5" i="1"/>
  <c r="W5" i="1" s="1"/>
  <c r="G6" i="1"/>
  <c r="AD6" i="1" s="1"/>
  <c r="G7" i="1"/>
  <c r="AD7" i="1" s="1"/>
  <c r="G8" i="1"/>
  <c r="AD8" i="1" s="1"/>
  <c r="G9" i="1"/>
  <c r="AD9" i="1" s="1"/>
  <c r="G10" i="1"/>
  <c r="G15" i="1" s="1"/>
  <c r="G11" i="1"/>
  <c r="AD11" i="1" s="1"/>
  <c r="G12" i="1"/>
  <c r="AD12" i="1" s="1"/>
  <c r="G13" i="1"/>
  <c r="AD13" i="1" s="1"/>
  <c r="G14" i="1"/>
  <c r="H14" i="1" s="1"/>
  <c r="G2" i="1"/>
  <c r="V2" i="1" s="1"/>
  <c r="F15" i="1"/>
  <c r="F16" i="1" s="1"/>
  <c r="J15" i="1"/>
  <c r="K15" i="1"/>
  <c r="E15" i="1"/>
  <c r="H10" i="1" l="1"/>
  <c r="H6" i="1"/>
  <c r="I15" i="1"/>
  <c r="I16" i="1" s="1"/>
  <c r="H13" i="1"/>
  <c r="H9" i="1"/>
  <c r="H5" i="1"/>
  <c r="U10" i="1"/>
  <c r="V13" i="1"/>
  <c r="V9" i="1"/>
  <c r="V5" i="1"/>
  <c r="AB5" i="1"/>
  <c r="AB6" i="1"/>
  <c r="AB7" i="1"/>
  <c r="AB8" i="1"/>
  <c r="AB9" i="1"/>
  <c r="AB10" i="1"/>
  <c r="AB11" i="1"/>
  <c r="AB12" i="1"/>
  <c r="AB13" i="1"/>
  <c r="AB14" i="1"/>
  <c r="H12" i="1"/>
  <c r="H8" i="1"/>
  <c r="H4" i="1"/>
  <c r="W14" i="1"/>
  <c r="W12" i="1"/>
  <c r="W10" i="1"/>
  <c r="W8" i="1"/>
  <c r="W15" i="1" s="1"/>
  <c r="W6" i="1"/>
  <c r="W4" i="1"/>
  <c r="AB4" i="1"/>
  <c r="AB15" i="1" s="1"/>
  <c r="AC5" i="1"/>
  <c r="AC6" i="1"/>
  <c r="AC8" i="1"/>
  <c r="AC9" i="1"/>
  <c r="AC15" i="1" s="1"/>
  <c r="AC10" i="1"/>
  <c r="AC12" i="1"/>
  <c r="AC13" i="1"/>
  <c r="AC14" i="1"/>
  <c r="H11" i="1"/>
  <c r="H7" i="1"/>
  <c r="H3" i="1"/>
  <c r="U13" i="1"/>
  <c r="U9" i="1"/>
  <c r="U5" i="1"/>
  <c r="U15" i="1" s="1"/>
  <c r="V14" i="1"/>
  <c r="V12" i="1"/>
  <c r="V10" i="1"/>
  <c r="V8" i="1"/>
  <c r="V6" i="1"/>
  <c r="V4" i="1"/>
  <c r="V15" i="1" s="1"/>
  <c r="AD5" i="1"/>
  <c r="AD10" i="1"/>
  <c r="AD14" i="1"/>
  <c r="AD15" i="1" s="1"/>
  <c r="U6" i="1"/>
  <c r="X2" i="1"/>
  <c r="K16" i="1"/>
  <c r="H15" i="1" l="1"/>
</calcChain>
</file>

<file path=xl/sharedStrings.xml><?xml version="1.0" encoding="utf-8"?>
<sst xmlns="http://schemas.openxmlformats.org/spreadsheetml/2006/main" count="18" uniqueCount="12">
  <si>
    <t>age</t>
  </si>
  <si>
    <t>rate_man</t>
  </si>
  <si>
    <t>rate_woman</t>
  </si>
  <si>
    <t>vote_man</t>
  </si>
  <si>
    <t>vote_woman</t>
  </si>
  <si>
    <t>man</t>
  </si>
  <si>
    <t>woman</t>
  </si>
  <si>
    <t>votes</t>
    <phoneticPr fontId="2" type="noConversion"/>
  </si>
  <si>
    <t>2002 Green</t>
    <phoneticPr fontId="2" type="noConversion"/>
  </si>
  <si>
    <t>柯P</t>
    <phoneticPr fontId="2" type="noConversion"/>
  </si>
  <si>
    <t>丁守中</t>
    <phoneticPr fontId="2" type="noConversion"/>
  </si>
  <si>
    <t>姚文智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</si>
</sst>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"/>
  </numFmts>
  <fonts count="3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" fontId="0" fillId="0" borderId="0" xfId="0" applyNumberFormat="1"/>
    <xf numFmtId="178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"/>
  <sheetViews>
    <sheetView tabSelected="1" topLeftCell="C1" workbookViewId="0">
      <selection activeCell="AB15" sqref="AB15:AD15"/>
    </sheetView>
  </sheetViews>
  <sheetFormatPr baseColWidth="10" defaultColWidth="9" defaultRowHeight="14"/>
  <cols>
    <col min="6" max="6" width="11.3984375" bestFit="1" customWidth="1"/>
    <col min="7" max="9" width="11.3984375" customWidth="1"/>
    <col min="12" max="12" width="15.59765625" customWidth="1"/>
    <col min="18" max="18" width="10.59765625" bestFit="1" customWidth="1"/>
    <col min="24" max="24" width="11.3984375" bestFit="1" customWidth="1"/>
  </cols>
  <sheetData>
    <row r="1" spans="1: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/>
      <c r="I1" s="1"/>
      <c r="J1" s="1" t="s">
        <v>5</v>
      </c>
      <c r="K1" s="1" t="s">
        <v>6</v>
      </c>
      <c r="L1" t="s">
        <v>8</v>
      </c>
      <c r="M1">
        <v>2016</v>
      </c>
      <c r="N1" t="s">
        <v>9</v>
      </c>
      <c r="O1" t="s">
        <v>10</v>
      </c>
      <c r="P1" t="s">
        <v>11</v>
      </c>
      <c r="U1" t="s">
        <v>9</v>
      </c>
      <c r="V1" t="s">
        <v>10</v>
      </c>
      <c r="W1" t="s">
        <v>11</v>
      </c>
      <c r="AB1" t="s">
        <v>9</v>
      </c>
      <c r="AC1" t="s">
        <v>10</v>
      </c>
      <c r="AD1" t="s">
        <v>11</v>
      </c>
    </row>
    <row r="2" spans="1:30">
      <c r="A2" s="1">
        <v>1</v>
      </c>
      <c r="B2">
        <v>20</v>
      </c>
      <c r="C2">
        <v>63.2</v>
      </c>
      <c r="D2">
        <v>66.5</v>
      </c>
      <c r="E2">
        <v>47470.784000000007</v>
      </c>
      <c r="F2">
        <v>46911.76</v>
      </c>
      <c r="G2">
        <f>SUM(E2:F2)</f>
        <v>94382.544000000009</v>
      </c>
      <c r="H2">
        <f>G2/I2</f>
        <v>0.64798253419014673</v>
      </c>
      <c r="I2">
        <f>SUM(J2:K2)</f>
        <v>145656</v>
      </c>
      <c r="J2">
        <v>75112</v>
      </c>
      <c r="K2">
        <v>70544</v>
      </c>
      <c r="M2">
        <v>0.37490000000000001</v>
      </c>
      <c r="N2">
        <v>0.59</v>
      </c>
      <c r="O2">
        <v>0.18</v>
      </c>
      <c r="P2">
        <v>0.11</v>
      </c>
      <c r="R2">
        <v>0.59</v>
      </c>
      <c r="S2">
        <v>0.18</v>
      </c>
      <c r="T2">
        <v>0.11</v>
      </c>
      <c r="U2">
        <f>R2*$G2</f>
        <v>55685.700960000002</v>
      </c>
      <c r="V2">
        <f t="shared" ref="V2:W14" si="0">S2*$G2</f>
        <v>16988.857920000002</v>
      </c>
      <c r="W2">
        <f t="shared" si="0"/>
        <v>10382.07984</v>
      </c>
      <c r="X2">
        <f t="shared" ref="X2:X4" si="1">SUM(Y2:AA2)</f>
        <v>1</v>
      </c>
      <c r="Y2">
        <v>0.59</v>
      </c>
      <c r="Z2">
        <v>0.18</v>
      </c>
      <c r="AA2">
        <f>1-Y2-Z2</f>
        <v>0.23000000000000004</v>
      </c>
      <c r="AB2" s="3">
        <f>Y2*$G2</f>
        <v>55685.700960000002</v>
      </c>
      <c r="AC2" s="3">
        <f t="shared" ref="AC2:AC14" si="2">Z2*$G2</f>
        <v>16988.857920000002</v>
      </c>
      <c r="AD2" s="3">
        <f t="shared" ref="AD2:AD14" si="3">AA2*$G2</f>
        <v>21707.985120000005</v>
      </c>
    </row>
    <row r="3" spans="1:30">
      <c r="A3" s="1">
        <v>3</v>
      </c>
      <c r="B3">
        <v>25</v>
      </c>
      <c r="C3">
        <v>61.4</v>
      </c>
      <c r="D3">
        <v>63.5</v>
      </c>
      <c r="E3">
        <v>47623.682000000001</v>
      </c>
      <c r="F3">
        <v>48182.53</v>
      </c>
      <c r="G3">
        <f t="shared" ref="G3:G14" si="4">SUM(E3:F3)</f>
        <v>95806.212</v>
      </c>
      <c r="H3">
        <f t="shared" ref="H3:H15" si="5">G3/I3</f>
        <v>0.62438469509453143</v>
      </c>
      <c r="I3">
        <f t="shared" ref="I3:I15" si="6">SUM(J3:K3)</f>
        <v>153441</v>
      </c>
      <c r="J3">
        <v>77563</v>
      </c>
      <c r="K3">
        <v>75878</v>
      </c>
      <c r="M3">
        <v>0.37490000000000001</v>
      </c>
      <c r="N3">
        <v>0.59</v>
      </c>
      <c r="O3">
        <v>0.18</v>
      </c>
      <c r="P3">
        <v>0.11</v>
      </c>
      <c r="R3">
        <v>0.59</v>
      </c>
      <c r="S3">
        <v>0.18</v>
      </c>
      <c r="T3">
        <v>0.11</v>
      </c>
      <c r="U3">
        <f t="shared" ref="U3:U14" si="7">R3*$G3</f>
        <v>56525.665079999999</v>
      </c>
      <c r="V3">
        <f t="shared" si="0"/>
        <v>17245.118159999998</v>
      </c>
      <c r="W3">
        <f t="shared" si="0"/>
        <v>10538.68332</v>
      </c>
      <c r="X3">
        <f t="shared" si="1"/>
        <v>1</v>
      </c>
      <c r="Y3">
        <v>0.59</v>
      </c>
      <c r="Z3">
        <v>0.18</v>
      </c>
      <c r="AA3">
        <f t="shared" ref="AA3:AA4" si="8">1-Y3-Z3</f>
        <v>0.23000000000000004</v>
      </c>
      <c r="AB3" s="3">
        <f t="shared" ref="AB3:AB14" si="9">Y3*$G3</f>
        <v>56525.665079999999</v>
      </c>
      <c r="AC3" s="3">
        <f t="shared" si="2"/>
        <v>17245.118159999998</v>
      </c>
      <c r="AD3" s="3">
        <f t="shared" si="3"/>
        <v>22035.428760000003</v>
      </c>
    </row>
    <row r="4" spans="1:30">
      <c r="A4" s="1">
        <v>5</v>
      </c>
      <c r="B4">
        <v>30</v>
      </c>
      <c r="C4">
        <v>60.5</v>
      </c>
      <c r="D4">
        <v>66.099999999999994</v>
      </c>
      <c r="E4">
        <v>51991.28</v>
      </c>
      <c r="F4">
        <v>63523.421999999991</v>
      </c>
      <c r="G4">
        <f t="shared" si="4"/>
        <v>115514.70199999999</v>
      </c>
      <c r="H4">
        <f t="shared" si="5"/>
        <v>0.63456367351871579</v>
      </c>
      <c r="I4">
        <f t="shared" si="6"/>
        <v>182038</v>
      </c>
      <c r="J4">
        <v>85936</v>
      </c>
      <c r="K4">
        <v>96102</v>
      </c>
      <c r="M4">
        <v>0.37490000000000001</v>
      </c>
      <c r="N4">
        <v>0.64</v>
      </c>
      <c r="O4">
        <v>0.2</v>
      </c>
      <c r="P4">
        <v>0.08</v>
      </c>
      <c r="R4">
        <v>0.64</v>
      </c>
      <c r="S4">
        <v>0.2</v>
      </c>
      <c r="T4">
        <v>0.08</v>
      </c>
      <c r="U4">
        <f t="shared" si="7"/>
        <v>73929.409279999993</v>
      </c>
      <c r="V4">
        <f t="shared" si="0"/>
        <v>23102.940399999999</v>
      </c>
      <c r="W4">
        <f t="shared" si="0"/>
        <v>9241.1761599999991</v>
      </c>
      <c r="X4">
        <f t="shared" si="1"/>
        <v>1</v>
      </c>
      <c r="Y4">
        <v>0.64</v>
      </c>
      <c r="Z4">
        <v>0.2</v>
      </c>
      <c r="AA4">
        <f t="shared" si="8"/>
        <v>0.15999999999999998</v>
      </c>
      <c r="AB4" s="3">
        <f t="shared" si="9"/>
        <v>73929.409279999993</v>
      </c>
      <c r="AC4" s="3">
        <f t="shared" si="2"/>
        <v>23102.940399999999</v>
      </c>
      <c r="AD4" s="3">
        <f t="shared" si="3"/>
        <v>18482.352319999995</v>
      </c>
    </row>
    <row r="5" spans="1:30">
      <c r="A5" s="1">
        <v>7</v>
      </c>
      <c r="B5">
        <v>35</v>
      </c>
      <c r="C5">
        <v>63.2</v>
      </c>
      <c r="D5">
        <v>64.5</v>
      </c>
      <c r="E5">
        <v>70148.84</v>
      </c>
      <c r="F5">
        <v>80929.440000000002</v>
      </c>
      <c r="G5">
        <f t="shared" si="4"/>
        <v>151078.28</v>
      </c>
      <c r="H5">
        <f t="shared" si="5"/>
        <v>0.63889794347625672</v>
      </c>
      <c r="I5">
        <f t="shared" si="6"/>
        <v>236467</v>
      </c>
      <c r="J5">
        <v>110995</v>
      </c>
      <c r="K5">
        <v>125472</v>
      </c>
      <c r="L5">
        <v>0.3589</v>
      </c>
      <c r="M5">
        <v>0.37490000000000001</v>
      </c>
      <c r="N5">
        <v>0.64</v>
      </c>
      <c r="O5">
        <v>0.2</v>
      </c>
      <c r="P5">
        <v>0.08</v>
      </c>
      <c r="R5">
        <v>0.64</v>
      </c>
      <c r="S5">
        <v>0.2</v>
      </c>
      <c r="T5">
        <v>0.08</v>
      </c>
      <c r="U5">
        <f t="shared" si="7"/>
        <v>96690.099199999997</v>
      </c>
      <c r="V5">
        <f t="shared" si="0"/>
        <v>30215.656000000003</v>
      </c>
      <c r="W5">
        <f t="shared" si="0"/>
        <v>12086.2624</v>
      </c>
      <c r="X5">
        <f>SUM(Y5:AA5)</f>
        <v>1</v>
      </c>
      <c r="Y5">
        <f>1-Z5-AA5</f>
        <v>0.26619999999999999</v>
      </c>
      <c r="Z5">
        <v>0.37490000000000001</v>
      </c>
      <c r="AA5">
        <v>0.3589</v>
      </c>
      <c r="AB5" s="3">
        <f t="shared" si="9"/>
        <v>40217.038135999996</v>
      </c>
      <c r="AC5" s="3">
        <f t="shared" si="2"/>
        <v>56639.247172000003</v>
      </c>
      <c r="AD5" s="3">
        <f t="shared" si="3"/>
        <v>54221.994692</v>
      </c>
    </row>
    <row r="6" spans="1:30">
      <c r="A6" s="1">
        <v>9</v>
      </c>
      <c r="B6">
        <v>40</v>
      </c>
      <c r="C6">
        <v>59.7</v>
      </c>
      <c r="D6">
        <v>63.6</v>
      </c>
      <c r="E6">
        <v>59687.463000000011</v>
      </c>
      <c r="F6">
        <v>72804.827999999994</v>
      </c>
      <c r="G6">
        <f t="shared" si="4"/>
        <v>132492.291</v>
      </c>
      <c r="H6">
        <f t="shared" si="5"/>
        <v>0.61781793128532259</v>
      </c>
      <c r="I6">
        <f t="shared" si="6"/>
        <v>214452</v>
      </c>
      <c r="J6">
        <v>99979</v>
      </c>
      <c r="K6">
        <v>114473</v>
      </c>
      <c r="L6">
        <v>0.3589</v>
      </c>
      <c r="M6">
        <v>0.37490000000000001</v>
      </c>
      <c r="N6">
        <v>0.52</v>
      </c>
      <c r="O6">
        <v>0.35</v>
      </c>
      <c r="P6">
        <v>7.0000000000000007E-2</v>
      </c>
      <c r="R6">
        <f>1-S6-T6</f>
        <v>0.26619999999999999</v>
      </c>
      <c r="S6">
        <v>0.37490000000000001</v>
      </c>
      <c r="T6">
        <v>0.3589</v>
      </c>
      <c r="U6">
        <f t="shared" si="7"/>
        <v>35269.447864199996</v>
      </c>
      <c r="V6">
        <f t="shared" si="0"/>
        <v>49671.359895900001</v>
      </c>
      <c r="W6">
        <f t="shared" si="0"/>
        <v>47551.483239900001</v>
      </c>
      <c r="X6">
        <f t="shared" ref="X6:X14" si="10">SUM(Y6:AA6)</f>
        <v>1</v>
      </c>
      <c r="Y6">
        <f>1-Z6-AA6</f>
        <v>0.26619999999999999</v>
      </c>
      <c r="Z6">
        <v>0.37490000000000001</v>
      </c>
      <c r="AA6">
        <v>0.3589</v>
      </c>
      <c r="AB6" s="3">
        <f t="shared" si="9"/>
        <v>35269.447864199996</v>
      </c>
      <c r="AC6" s="3">
        <f t="shared" si="2"/>
        <v>49671.359895900001</v>
      </c>
      <c r="AD6" s="3">
        <f t="shared" si="3"/>
        <v>47551.483239900001</v>
      </c>
    </row>
    <row r="7" spans="1:30">
      <c r="A7" s="1">
        <v>11</v>
      </c>
      <c r="B7">
        <v>45</v>
      </c>
      <c r="C7">
        <v>64.599999999999994</v>
      </c>
      <c r="D7">
        <v>71.2</v>
      </c>
      <c r="E7">
        <v>59786.008000000002</v>
      </c>
      <c r="F7">
        <v>76574.888000000006</v>
      </c>
      <c r="G7">
        <f t="shared" si="4"/>
        <v>136360.89600000001</v>
      </c>
      <c r="H7">
        <f t="shared" si="5"/>
        <v>0.68147396512691349</v>
      </c>
      <c r="I7">
        <f t="shared" si="6"/>
        <v>200097</v>
      </c>
      <c r="J7">
        <v>92548</v>
      </c>
      <c r="K7">
        <v>107549</v>
      </c>
      <c r="L7">
        <v>0.3589</v>
      </c>
      <c r="M7">
        <v>0.37490000000000001</v>
      </c>
      <c r="N7">
        <v>0.52</v>
      </c>
      <c r="O7">
        <v>0.35</v>
      </c>
      <c r="P7">
        <v>7.0000000000000007E-2</v>
      </c>
      <c r="R7">
        <f t="shared" ref="R7:R15" si="11">1-S7-T7</f>
        <v>0.26619999999999999</v>
      </c>
      <c r="S7">
        <v>0.37490000000000001</v>
      </c>
      <c r="T7">
        <v>0.3589</v>
      </c>
      <c r="U7">
        <f t="shared" si="7"/>
        <v>36299.270515199998</v>
      </c>
      <c r="V7">
        <f t="shared" si="0"/>
        <v>51121.699910400006</v>
      </c>
      <c r="W7">
        <f t="shared" si="0"/>
        <v>48939.925574400004</v>
      </c>
      <c r="X7">
        <f t="shared" si="10"/>
        <v>1</v>
      </c>
      <c r="Y7">
        <f t="shared" ref="Y7:Y15" si="12">1-Z7-AA7</f>
        <v>0.26619999999999999</v>
      </c>
      <c r="Z7">
        <v>0.37490000000000001</v>
      </c>
      <c r="AA7">
        <v>0.3589</v>
      </c>
      <c r="AB7" s="3">
        <f t="shared" si="9"/>
        <v>36299.270515199998</v>
      </c>
      <c r="AC7" s="3">
        <f t="shared" si="2"/>
        <v>51121.699910400006</v>
      </c>
      <c r="AD7" s="3">
        <f t="shared" si="3"/>
        <v>48939.925574400004</v>
      </c>
    </row>
    <row r="8" spans="1:30">
      <c r="A8" s="1">
        <v>13</v>
      </c>
      <c r="B8">
        <v>50</v>
      </c>
      <c r="C8">
        <v>62.7</v>
      </c>
      <c r="D8">
        <v>72.900000000000006</v>
      </c>
      <c r="E8">
        <v>57844.512000000002</v>
      </c>
      <c r="F8">
        <v>77847.723000000013</v>
      </c>
      <c r="G8">
        <f t="shared" si="4"/>
        <v>135692.23500000002</v>
      </c>
      <c r="H8">
        <f t="shared" si="5"/>
        <v>0.68172322061062185</v>
      </c>
      <c r="I8">
        <f t="shared" si="6"/>
        <v>199043</v>
      </c>
      <c r="J8">
        <v>92256</v>
      </c>
      <c r="K8">
        <v>106787</v>
      </c>
      <c r="L8">
        <v>0.3589</v>
      </c>
      <c r="M8">
        <v>0.37490000000000001</v>
      </c>
      <c r="N8">
        <v>0.32</v>
      </c>
      <c r="O8">
        <v>0.42</v>
      </c>
      <c r="P8">
        <v>0.12</v>
      </c>
      <c r="R8">
        <f t="shared" si="11"/>
        <v>0.26619999999999999</v>
      </c>
      <c r="S8">
        <v>0.37490000000000001</v>
      </c>
      <c r="T8">
        <v>0.3589</v>
      </c>
      <c r="U8">
        <f t="shared" si="7"/>
        <v>36121.272957000001</v>
      </c>
      <c r="V8">
        <f t="shared" si="0"/>
        <v>50871.018901500007</v>
      </c>
      <c r="W8">
        <f t="shared" si="0"/>
        <v>48699.943141500007</v>
      </c>
      <c r="X8">
        <f t="shared" si="10"/>
        <v>1</v>
      </c>
      <c r="Y8">
        <f t="shared" si="12"/>
        <v>0.26619999999999999</v>
      </c>
      <c r="Z8">
        <v>0.37490000000000001</v>
      </c>
      <c r="AA8">
        <v>0.3589</v>
      </c>
      <c r="AB8" s="3">
        <f t="shared" si="9"/>
        <v>36121.272957000001</v>
      </c>
      <c r="AC8" s="3">
        <f t="shared" si="2"/>
        <v>50871.018901500007</v>
      </c>
      <c r="AD8" s="3">
        <f t="shared" si="3"/>
        <v>48699.943141500007</v>
      </c>
    </row>
    <row r="9" spans="1:30">
      <c r="A9" s="1">
        <v>15</v>
      </c>
      <c r="B9">
        <v>55</v>
      </c>
      <c r="C9">
        <v>69.900000000000006</v>
      </c>
      <c r="D9">
        <v>73.599999999999994</v>
      </c>
      <c r="E9">
        <v>64856.016000000003</v>
      </c>
      <c r="F9">
        <v>79258.368000000002</v>
      </c>
      <c r="G9">
        <f t="shared" si="4"/>
        <v>144114.38400000002</v>
      </c>
      <c r="H9">
        <f t="shared" si="5"/>
        <v>0.7188753741170838</v>
      </c>
      <c r="I9">
        <f t="shared" si="6"/>
        <v>200472</v>
      </c>
      <c r="J9">
        <v>92784</v>
      </c>
      <c r="K9">
        <v>107688</v>
      </c>
      <c r="L9">
        <v>0.3589</v>
      </c>
      <c r="M9">
        <v>0.37490000000000001</v>
      </c>
      <c r="N9">
        <v>0.32</v>
      </c>
      <c r="O9">
        <v>0.42</v>
      </c>
      <c r="P9">
        <v>0.12</v>
      </c>
      <c r="R9">
        <f t="shared" si="11"/>
        <v>0.26619999999999999</v>
      </c>
      <c r="S9">
        <v>0.37490000000000001</v>
      </c>
      <c r="T9">
        <v>0.3589</v>
      </c>
      <c r="U9">
        <f t="shared" si="7"/>
        <v>38363.249020800002</v>
      </c>
      <c r="V9">
        <f t="shared" si="0"/>
        <v>54028.482561600009</v>
      </c>
      <c r="W9">
        <f t="shared" si="0"/>
        <v>51722.652417600009</v>
      </c>
      <c r="X9">
        <f t="shared" si="10"/>
        <v>1</v>
      </c>
      <c r="Y9">
        <f t="shared" si="12"/>
        <v>0.26619999999999999</v>
      </c>
      <c r="Z9">
        <v>0.37490000000000001</v>
      </c>
      <c r="AA9">
        <v>0.3589</v>
      </c>
      <c r="AB9" s="3">
        <f t="shared" si="9"/>
        <v>38363.249020800002</v>
      </c>
      <c r="AC9" s="3">
        <f t="shared" si="2"/>
        <v>54028.482561600009</v>
      </c>
      <c r="AD9" s="3">
        <f t="shared" si="3"/>
        <v>51722.652417600009</v>
      </c>
    </row>
    <row r="10" spans="1:30">
      <c r="A10" s="1">
        <v>17</v>
      </c>
      <c r="B10">
        <v>60</v>
      </c>
      <c r="C10">
        <v>76.2</v>
      </c>
      <c r="D10">
        <v>76.099999999999994</v>
      </c>
      <c r="E10">
        <v>68702.682000000001</v>
      </c>
      <c r="F10">
        <v>79419.481999999989</v>
      </c>
      <c r="G10">
        <f t="shared" si="4"/>
        <v>148122.16399999999</v>
      </c>
      <c r="H10">
        <f t="shared" si="5"/>
        <v>0.76146349788970968</v>
      </c>
      <c r="I10">
        <f t="shared" si="6"/>
        <v>194523</v>
      </c>
      <c r="J10">
        <v>90161</v>
      </c>
      <c r="K10">
        <v>104362</v>
      </c>
      <c r="L10">
        <v>0.3589</v>
      </c>
      <c r="M10">
        <v>0.37490000000000001</v>
      </c>
      <c r="N10">
        <v>0.13</v>
      </c>
      <c r="O10">
        <v>0.44</v>
      </c>
      <c r="P10">
        <v>0.2</v>
      </c>
      <c r="R10">
        <f t="shared" si="11"/>
        <v>0.26619999999999999</v>
      </c>
      <c r="S10">
        <v>0.37490000000000001</v>
      </c>
      <c r="T10">
        <v>0.3589</v>
      </c>
      <c r="U10">
        <f t="shared" si="7"/>
        <v>39430.120056799999</v>
      </c>
      <c r="V10">
        <f t="shared" si="0"/>
        <v>55530.999283599995</v>
      </c>
      <c r="W10">
        <f t="shared" si="0"/>
        <v>53161.044659599997</v>
      </c>
      <c r="X10">
        <f t="shared" si="10"/>
        <v>1</v>
      </c>
      <c r="Y10">
        <f t="shared" si="12"/>
        <v>0.26619999999999999</v>
      </c>
      <c r="Z10">
        <v>0.37490000000000001</v>
      </c>
      <c r="AA10">
        <v>0.3589</v>
      </c>
      <c r="AB10" s="3">
        <f t="shared" si="9"/>
        <v>39430.120056799999</v>
      </c>
      <c r="AC10" s="3">
        <f t="shared" si="2"/>
        <v>55530.999283599995</v>
      </c>
      <c r="AD10" s="3">
        <f t="shared" si="3"/>
        <v>53161.044659599997</v>
      </c>
    </row>
    <row r="11" spans="1:30">
      <c r="A11" s="1">
        <v>19</v>
      </c>
      <c r="B11">
        <v>65</v>
      </c>
      <c r="C11">
        <v>78.5</v>
      </c>
      <c r="D11">
        <v>77.7</v>
      </c>
      <c r="E11">
        <v>61318.705000000002</v>
      </c>
      <c r="F11">
        <v>71783.145000000004</v>
      </c>
      <c r="G11">
        <f t="shared" si="4"/>
        <v>133101.85</v>
      </c>
      <c r="H11">
        <f t="shared" si="5"/>
        <v>0.78066516909289263</v>
      </c>
      <c r="I11">
        <f t="shared" si="6"/>
        <v>170498</v>
      </c>
      <c r="J11">
        <v>78113</v>
      </c>
      <c r="K11">
        <v>92385</v>
      </c>
      <c r="L11">
        <v>0.3589</v>
      </c>
      <c r="M11">
        <v>0.37490000000000001</v>
      </c>
      <c r="N11">
        <v>0.13</v>
      </c>
      <c r="O11">
        <v>0.44</v>
      </c>
      <c r="P11">
        <v>0.2</v>
      </c>
      <c r="R11">
        <f t="shared" si="11"/>
        <v>0.26619999999999999</v>
      </c>
      <c r="S11">
        <v>0.37490000000000001</v>
      </c>
      <c r="T11">
        <v>0.3589</v>
      </c>
      <c r="U11">
        <f t="shared" si="7"/>
        <v>35431.712469999999</v>
      </c>
      <c r="V11">
        <f t="shared" si="0"/>
        <v>49899.883565000004</v>
      </c>
      <c r="W11">
        <f t="shared" si="0"/>
        <v>47770.253965000004</v>
      </c>
      <c r="X11">
        <f t="shared" si="10"/>
        <v>1</v>
      </c>
      <c r="Y11">
        <f t="shared" si="12"/>
        <v>0.26619999999999999</v>
      </c>
      <c r="Z11">
        <v>0.37490000000000001</v>
      </c>
      <c r="AA11">
        <v>0.3589</v>
      </c>
      <c r="AB11" s="3">
        <f t="shared" si="9"/>
        <v>35431.712469999999</v>
      </c>
      <c r="AC11" s="3">
        <f t="shared" si="2"/>
        <v>49899.883565000004</v>
      </c>
      <c r="AD11" s="3">
        <f t="shared" si="3"/>
        <v>47770.253965000004</v>
      </c>
    </row>
    <row r="12" spans="1:30">
      <c r="A12" s="1">
        <v>21</v>
      </c>
      <c r="B12">
        <v>70</v>
      </c>
      <c r="C12">
        <v>81</v>
      </c>
      <c r="D12">
        <v>80.7</v>
      </c>
      <c r="E12">
        <v>35836.83</v>
      </c>
      <c r="F12">
        <v>43138.991999999998</v>
      </c>
      <c r="G12">
        <f t="shared" si="4"/>
        <v>78975.822</v>
      </c>
      <c r="H12">
        <f t="shared" si="5"/>
        <v>0.80835855024104653</v>
      </c>
      <c r="I12">
        <f t="shared" si="6"/>
        <v>97699</v>
      </c>
      <c r="J12">
        <v>44243</v>
      </c>
      <c r="K12">
        <v>53456</v>
      </c>
      <c r="L12">
        <v>0.3589</v>
      </c>
      <c r="M12">
        <v>0.37490000000000001</v>
      </c>
      <c r="N12">
        <v>0.13</v>
      </c>
      <c r="O12">
        <v>0.44</v>
      </c>
      <c r="P12">
        <v>0.2</v>
      </c>
      <c r="R12">
        <f t="shared" si="11"/>
        <v>0.26619999999999999</v>
      </c>
      <c r="S12">
        <v>0.37490000000000001</v>
      </c>
      <c r="T12">
        <v>0.3589</v>
      </c>
      <c r="U12">
        <f t="shared" si="7"/>
        <v>21023.3638164</v>
      </c>
      <c r="V12">
        <f t="shared" si="0"/>
        <v>29608.035667800003</v>
      </c>
      <c r="W12">
        <f t="shared" si="0"/>
        <v>28344.422515800001</v>
      </c>
      <c r="X12">
        <f t="shared" si="10"/>
        <v>1</v>
      </c>
      <c r="Y12">
        <f t="shared" si="12"/>
        <v>0.26619999999999999</v>
      </c>
      <c r="Z12">
        <v>0.37490000000000001</v>
      </c>
      <c r="AA12">
        <v>0.3589</v>
      </c>
      <c r="AB12" s="3">
        <f t="shared" si="9"/>
        <v>21023.3638164</v>
      </c>
      <c r="AC12" s="3">
        <f t="shared" si="2"/>
        <v>29608.035667800003</v>
      </c>
      <c r="AD12" s="3">
        <f t="shared" si="3"/>
        <v>28344.422515800001</v>
      </c>
    </row>
    <row r="13" spans="1:30">
      <c r="A13" s="1">
        <v>23</v>
      </c>
      <c r="B13">
        <v>75</v>
      </c>
      <c r="C13">
        <v>75.7</v>
      </c>
      <c r="D13">
        <v>73.599999999999994</v>
      </c>
      <c r="E13">
        <v>24940.879000000001</v>
      </c>
      <c r="F13">
        <v>32331.743999999999</v>
      </c>
      <c r="G13">
        <f t="shared" si="4"/>
        <v>57272.623</v>
      </c>
      <c r="H13">
        <f t="shared" si="5"/>
        <v>0.74500003902388257</v>
      </c>
      <c r="I13">
        <f t="shared" si="6"/>
        <v>76876</v>
      </c>
      <c r="J13">
        <v>32947</v>
      </c>
      <c r="K13">
        <v>43929</v>
      </c>
      <c r="L13">
        <v>0.3589</v>
      </c>
      <c r="M13">
        <v>0.37490000000000001</v>
      </c>
      <c r="N13">
        <v>0.13</v>
      </c>
      <c r="O13">
        <v>0.44</v>
      </c>
      <c r="P13">
        <v>0.2</v>
      </c>
      <c r="R13">
        <f t="shared" si="11"/>
        <v>0.26619999999999999</v>
      </c>
      <c r="S13">
        <v>0.37490000000000001</v>
      </c>
      <c r="T13">
        <v>0.3589</v>
      </c>
      <c r="U13">
        <f t="shared" si="7"/>
        <v>15245.972242599999</v>
      </c>
      <c r="V13">
        <f t="shared" si="0"/>
        <v>21471.506362700002</v>
      </c>
      <c r="W13">
        <f t="shared" si="0"/>
        <v>20555.144394700001</v>
      </c>
      <c r="X13">
        <f t="shared" si="10"/>
        <v>1</v>
      </c>
      <c r="Y13">
        <f t="shared" si="12"/>
        <v>0.26619999999999999</v>
      </c>
      <c r="Z13">
        <v>0.37490000000000001</v>
      </c>
      <c r="AA13">
        <v>0.3589</v>
      </c>
      <c r="AB13" s="3">
        <f t="shared" si="9"/>
        <v>15245.972242599999</v>
      </c>
      <c r="AC13" s="3">
        <f t="shared" si="2"/>
        <v>21471.506362700002</v>
      </c>
      <c r="AD13" s="3">
        <f t="shared" si="3"/>
        <v>20555.144394700001</v>
      </c>
    </row>
    <row r="14" spans="1:30">
      <c r="A14" s="1">
        <v>25</v>
      </c>
      <c r="B14">
        <v>80</v>
      </c>
      <c r="C14">
        <v>66.2</v>
      </c>
      <c r="D14">
        <v>56.5</v>
      </c>
      <c r="E14">
        <v>31093.477999999999</v>
      </c>
      <c r="F14">
        <v>102787.625</v>
      </c>
      <c r="G14">
        <f t="shared" si="4"/>
        <v>133881.103</v>
      </c>
      <c r="H14">
        <f t="shared" si="5"/>
        <v>0.58490437931968509</v>
      </c>
      <c r="I14">
        <f t="shared" si="6"/>
        <v>228894</v>
      </c>
      <c r="J14">
        <v>46969</v>
      </c>
      <c r="K14">
        <v>181925</v>
      </c>
      <c r="L14">
        <v>0.3589</v>
      </c>
      <c r="M14">
        <v>0.37490000000000001</v>
      </c>
      <c r="N14">
        <v>0.13</v>
      </c>
      <c r="O14">
        <v>0.44</v>
      </c>
      <c r="P14">
        <v>0.2</v>
      </c>
      <c r="R14">
        <f t="shared" si="11"/>
        <v>0.26619999999999999</v>
      </c>
      <c r="S14">
        <v>0.37490000000000001</v>
      </c>
      <c r="T14">
        <v>0.3589</v>
      </c>
      <c r="U14">
        <f t="shared" si="7"/>
        <v>35639.1496186</v>
      </c>
      <c r="V14">
        <f t="shared" si="0"/>
        <v>50192.025514699999</v>
      </c>
      <c r="W14">
        <f t="shared" si="0"/>
        <v>48049.927866700004</v>
      </c>
      <c r="X14">
        <f t="shared" si="10"/>
        <v>1</v>
      </c>
      <c r="Y14">
        <f t="shared" si="12"/>
        <v>0.26619999999999999</v>
      </c>
      <c r="Z14">
        <v>0.37490000000000001</v>
      </c>
      <c r="AA14">
        <v>0.3589</v>
      </c>
      <c r="AB14" s="3">
        <f t="shared" si="9"/>
        <v>35639.1496186</v>
      </c>
      <c r="AC14" s="3">
        <f t="shared" si="2"/>
        <v>50192.025514699999</v>
      </c>
      <c r="AD14" s="3">
        <f t="shared" si="3"/>
        <v>48049.927866700004</v>
      </c>
    </row>
    <row r="15" spans="1:30">
      <c r="B15" s="2"/>
      <c r="C15" s="2"/>
      <c r="D15" s="2"/>
      <c r="E15" s="2">
        <f>SUM(E2:E14)</f>
        <v>681301.15899999987</v>
      </c>
      <c r="F15" s="2">
        <f t="shared" ref="F15:K15" si="13">SUM(F2:F14)</f>
        <v>875493.94699999993</v>
      </c>
      <c r="G15" s="2">
        <f t="shared" si="13"/>
        <v>1556795.1060000001</v>
      </c>
      <c r="H15" s="2">
        <f t="shared" si="5"/>
        <v>0.67682153123527278</v>
      </c>
      <c r="I15" s="2">
        <f t="shared" si="6"/>
        <v>2300156</v>
      </c>
      <c r="J15" s="2">
        <f t="shared" si="13"/>
        <v>1019606</v>
      </c>
      <c r="K15" s="2">
        <f t="shared" si="13"/>
        <v>1280550</v>
      </c>
      <c r="L15" s="2">
        <v>0.3589</v>
      </c>
      <c r="M15" s="2">
        <v>0.37490000000000001</v>
      </c>
      <c r="N15" s="2">
        <v>0.13</v>
      </c>
      <c r="O15" s="2">
        <v>0.44</v>
      </c>
      <c r="P15" s="2">
        <v>0.2</v>
      </c>
      <c r="Q15" s="2"/>
      <c r="R15" s="2">
        <f t="shared" si="11"/>
        <v>0.26619999999999999</v>
      </c>
      <c r="S15" s="2">
        <v>0.37490000000000001</v>
      </c>
      <c r="T15" s="2">
        <v>0.3589</v>
      </c>
      <c r="U15" s="2">
        <f>SUM(U2:U14)</f>
        <v>575654.43308160012</v>
      </c>
      <c r="V15" s="2">
        <f t="shared" ref="V15:W15" si="14">SUM(V2:V14)</f>
        <v>499947.58414320007</v>
      </c>
      <c r="W15" s="2">
        <f t="shared" si="14"/>
        <v>437042.9994952</v>
      </c>
      <c r="Y15" s="2">
        <f t="shared" si="12"/>
        <v>0.26619999999999999</v>
      </c>
      <c r="Z15" s="2">
        <v>0.37490000000000001</v>
      </c>
      <c r="AA15" s="2">
        <v>0.3589</v>
      </c>
      <c r="AB15" s="2">
        <f>SUM(AB2:AB14)</f>
        <v>519181.37201759999</v>
      </c>
      <c r="AC15" s="2">
        <f t="shared" ref="AC15" si="15">SUM(AC2:AC14)</f>
        <v>526371.17531520012</v>
      </c>
      <c r="AD15" s="2">
        <f t="shared" ref="AD15" si="16">SUM(AD2:AD14)</f>
        <v>511242.55866719998</v>
      </c>
    </row>
    <row r="16" spans="1:30">
      <c r="F16">
        <f>SUM(E15:F15)</f>
        <v>1556795.1059999997</v>
      </c>
      <c r="I16">
        <f>I15*0.05</f>
        <v>115007.8</v>
      </c>
      <c r="K16">
        <f>SUM(J15:K15)</f>
        <v>2300156</v>
      </c>
      <c r="AB16" s="4">
        <f>AB15/$I$15</f>
        <v>0.2257157218978191</v>
      </c>
      <c r="AC16" s="4">
        <f t="shared" ref="AC16:AD16" si="17">AC15/$I$15</f>
        <v>0.22884151132149302</v>
      </c>
      <c r="AD16" s="4">
        <f t="shared" si="17"/>
        <v>0.22226429801596065</v>
      </c>
    </row>
    <row r="17" spans="12:30">
      <c r="AB17">
        <f>AB15/$G$15</f>
        <v>0.33349370769257797</v>
      </c>
      <c r="AC17">
        <f t="shared" ref="AC17:AD17" si="18">AC15/$G$15</f>
        <v>0.33811204395911049</v>
      </c>
      <c r="AD17">
        <f t="shared" si="18"/>
        <v>0.32839424834831149</v>
      </c>
    </row>
    <row r="19" spans="12:30">
      <c r="L19">
        <v>2002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林鉦育13240</cp:lastModifiedBy>
  <dcterms:created xsi:type="dcterms:W3CDTF">2018-10-26T23:13:15Z</dcterms:created>
  <dcterms:modified xsi:type="dcterms:W3CDTF">2018-10-26T17:56:40Z</dcterms:modified>
</cp:coreProperties>
</file>